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165" windowWidth="15240" windowHeight="7935"/>
  </bookViews>
  <sheets>
    <sheet name="EVHP" sheetId="1" r:id="rId1"/>
    <sheet name="Instructivo_EVHP" sheetId="4" r:id="rId2"/>
  </sheets>
  <definedNames>
    <definedName name="_xlnm._FilterDatabase" localSheetId="0" hidden="1">EVHP!$A$2:$G$23</definedName>
  </definedNames>
  <calcPr calcId="144525"/>
</workbook>
</file>

<file path=xl/calcChain.xml><?xml version="1.0" encoding="utf-8"?>
<calcChain xmlns="http://schemas.openxmlformats.org/spreadsheetml/2006/main">
  <c r="C23" i="1" l="1"/>
  <c r="D23" i="1"/>
  <c r="D13" i="1"/>
  <c r="E13" i="1"/>
  <c r="F8" i="1" l="1"/>
  <c r="G3" i="1"/>
  <c r="G22" i="1" l="1"/>
  <c r="G21" i="1"/>
  <c r="G20" i="1"/>
  <c r="G19" i="1"/>
  <c r="F18" i="1"/>
  <c r="E18" i="1"/>
  <c r="G17" i="1"/>
  <c r="G16" i="1"/>
  <c r="G15" i="1"/>
  <c r="F14" i="1"/>
  <c r="G14" i="1" s="1"/>
  <c r="C14" i="1"/>
  <c r="G12" i="1"/>
  <c r="G11" i="1"/>
  <c r="G10" i="1"/>
  <c r="G9" i="1"/>
  <c r="D8" i="1"/>
  <c r="G7" i="1"/>
  <c r="G6" i="1"/>
  <c r="G5" i="1"/>
  <c r="F4" i="1"/>
  <c r="C4" i="1"/>
  <c r="G4" i="1" s="1"/>
  <c r="E23" i="1" l="1"/>
  <c r="G18" i="1"/>
  <c r="G8" i="1"/>
  <c r="G13" i="1" s="1"/>
  <c r="F13" i="1"/>
  <c r="F23" i="1" s="1"/>
  <c r="C13" i="1"/>
  <c r="G23" i="1" l="1"/>
</calcChain>
</file>

<file path=xl/sharedStrings.xml><?xml version="1.0" encoding="utf-8"?>
<sst xmlns="http://schemas.openxmlformats.org/spreadsheetml/2006/main" count="46" uniqueCount="45">
  <si>
    <t>ÍNDICE</t>
  </si>
  <si>
    <t>Aportaciones</t>
  </si>
  <si>
    <t>Reservas</t>
  </si>
  <si>
    <t>Rectificaciones de Resultados de Ejercicios Anteriores</t>
  </si>
  <si>
    <t>Variaciones de la Hacienda Pública/Patrimonio Neto del Ejercicio</t>
  </si>
  <si>
    <t>Donaciones de capital</t>
  </si>
  <si>
    <t>Actualización de la hacienda pública/patrimonio</t>
  </si>
  <si>
    <t>Resultados de ejercicios anteriores</t>
  </si>
  <si>
    <t>Revalúos</t>
  </si>
  <si>
    <t>Resultados del ejercicio (ahorro/ desahorro)</t>
  </si>
  <si>
    <t>AJUSTES POR CAMBIOS DE VALOR</t>
  </si>
  <si>
    <t>Patrimonio Neto Inicial Ajustado del Ejercicio</t>
  </si>
  <si>
    <t>Instructivo:</t>
  </si>
  <si>
    <t>Restricción:</t>
  </si>
  <si>
    <r>
      <rPr>
        <b/>
        <sz val="8"/>
        <color indexed="8"/>
        <rFont val="Arial"/>
        <family val="2"/>
      </rPr>
      <t>CONCEPTO:</t>
    </r>
    <r>
      <rPr>
        <sz val="8"/>
        <color theme="1"/>
        <rFont val="Arial"/>
        <family val="2"/>
      </rPr>
      <t xml:space="preserve"> Corresponde al nombre o descripción de la cuenta de acuerdo al Plan de Cuentas emitido por el CONAC.</t>
    </r>
  </si>
  <si>
    <r>
      <rPr>
        <b/>
        <sz val="8"/>
        <color indexed="8"/>
        <rFont val="Arial"/>
        <family val="2"/>
      </rPr>
      <t>HACIENDA PÚBLICA / PATRIMONIO CONTRIBUIDO:</t>
    </r>
    <r>
      <rPr>
        <sz val="8"/>
        <color theme="1"/>
        <rFont val="Arial"/>
        <family val="2"/>
      </rPr>
      <t xml:space="preserve"> Representa las aportaciones, con fines permanentes, del sector privado, público y externo que incrementan la Hacienda Pública/Patrimonio del ente público.</t>
    </r>
  </si>
  <si>
    <r>
      <rPr>
        <b/>
        <sz val="8"/>
        <color indexed="8"/>
        <rFont val="Arial"/>
        <family val="2"/>
      </rPr>
      <t>AJUSTES POR CAMBIOS DE VALOR:</t>
    </r>
    <r>
      <rPr>
        <sz val="8"/>
        <color theme="1"/>
        <rFont val="Arial"/>
        <family val="2"/>
      </rPr>
      <t xml:space="preserve"> Son las variaciones de valor experimentadas por los activos financieros que, con posterioridad al momento inicial, se valoran con la aplicación del criterio del valor razonable.</t>
    </r>
  </si>
  <si>
    <r>
      <rPr>
        <b/>
        <sz val="8"/>
        <color indexed="8"/>
        <rFont val="Arial"/>
        <family val="2"/>
      </rPr>
      <t>TOTAL:</t>
    </r>
    <r>
      <rPr>
        <sz val="8"/>
        <color theme="1"/>
        <rFont val="Arial"/>
        <family val="2"/>
      </rPr>
      <t xml:space="preserve"> Es suma de la Hacienda Pública/Patrimonio Contribuido como del Generado y del Ajuste por Cambio de Valor.</t>
    </r>
  </si>
  <si>
    <t>Aplica a:</t>
  </si>
  <si>
    <t>Impreso y/o digital</t>
  </si>
  <si>
    <t>No se puede modificar el formato.</t>
  </si>
  <si>
    <r>
      <t xml:space="preserve">CONCEPTO
</t>
    </r>
    <r>
      <rPr>
        <sz val="8"/>
        <color indexed="9"/>
        <rFont val="Arial"/>
        <family val="2"/>
      </rPr>
      <t>NOTAS</t>
    </r>
  </si>
  <si>
    <r>
      <t xml:space="preserve">HACIENDA PÚBLICA / PATRIMONIO CONTRIBUIDO
</t>
    </r>
    <r>
      <rPr>
        <sz val="8"/>
        <color indexed="9"/>
        <rFont val="Arial"/>
        <family val="2"/>
      </rPr>
      <t>VHP-01</t>
    </r>
  </si>
  <si>
    <r>
      <t xml:space="preserve">HACIENDA PÚBLICA / PATRIMONIO GENERADO DE EJERCICIOS ANTERIORES
</t>
    </r>
    <r>
      <rPr>
        <sz val="8"/>
        <color indexed="9"/>
        <rFont val="Arial"/>
        <family val="2"/>
      </rPr>
      <t>VHP-02</t>
    </r>
  </si>
  <si>
    <r>
      <t xml:space="preserve">HACIENDA PÚBLICA / PATRIMONIO GENERADO DE EJERCICIO
</t>
    </r>
    <r>
      <rPr>
        <sz val="8"/>
        <color indexed="9"/>
        <rFont val="Arial"/>
        <family val="2"/>
      </rPr>
      <t>VHP-02</t>
    </r>
  </si>
  <si>
    <r>
      <t xml:space="preserve">TOTAL
</t>
    </r>
    <r>
      <rPr>
        <sz val="8"/>
        <color indexed="9"/>
        <rFont val="Arial"/>
        <family val="2"/>
      </rPr>
      <t>VHP-01 / VHP-02</t>
    </r>
  </si>
  <si>
    <t>Hacienda Pública/Patrimonio Neto Final del Ejercicio Anterior</t>
  </si>
  <si>
    <t>Cambios en la Hacienda Pública/Patrimonio Neto del Ejercicio Actual</t>
  </si>
  <si>
    <t>Saldo Neto en la Hacienda Pública / Patrimonio Periodo Actual</t>
  </si>
  <si>
    <r>
      <rPr>
        <b/>
        <sz val="8"/>
        <color indexed="8"/>
        <rFont val="Arial"/>
        <family val="2"/>
      </rPr>
      <t>HACIENDA PÚBLICA / PATRIMONIO GENERADO DE EJERCICIOS ANTERIORES:</t>
    </r>
    <r>
      <rPr>
        <sz val="8"/>
        <color theme="1"/>
        <rFont val="Arial"/>
        <family val="2"/>
      </rPr>
      <t xml:space="preserve"> Representa la acumulación de resultados de la gestión de ejercicios anteriores, incluyendo las aplicadas a reservas.</t>
    </r>
  </si>
  <si>
    <r>
      <rPr>
        <b/>
        <sz val="8"/>
        <color indexed="8"/>
        <rFont val="Arial"/>
        <family val="2"/>
      </rPr>
      <t>HACIENDA PÚBLICA / PATRIMONIO GENERADO DE EJERCICIO:</t>
    </r>
    <r>
      <rPr>
        <sz val="8"/>
        <color theme="1"/>
        <rFont val="Arial"/>
        <family val="2"/>
      </rPr>
      <t xml:space="preserve"> Representa la acumulación de resultados del ejercicio en operación del ejercio.</t>
    </r>
  </si>
  <si>
    <t>Aportaciones.</t>
  </si>
  <si>
    <t>Donaciones de capital.</t>
  </si>
  <si>
    <t>Actualización de la hacienda pública/patrimonio.</t>
  </si>
  <si>
    <t>Variaciones de la Hacienda Pública/Patrimonio Neto del Ejercicio.</t>
  </si>
  <si>
    <t>Resultados del ejercicio (ahorro/ desahorro).</t>
  </si>
  <si>
    <t>Resultados de ejercicios anteriores.</t>
  </si>
  <si>
    <t>Revalúos.</t>
  </si>
  <si>
    <t>Reservas.</t>
  </si>
  <si>
    <t>Bajo protesta de decir verdad declaramos que los Estados Financieros y sus notas, son razonablemente correctos y son responsabilidad del emisor.</t>
  </si>
  <si>
    <t>_________________________</t>
  </si>
  <si>
    <r>
      <rPr>
        <b/>
        <sz val="8"/>
        <color indexed="8"/>
        <rFont val="Arial"/>
        <family val="2"/>
      </rPr>
      <t>ÍNDICE:</t>
    </r>
    <r>
      <rPr>
        <sz val="8"/>
        <color theme="1"/>
        <rFont val="Arial"/>
        <family val="2"/>
      </rPr>
      <t xml:space="preserve"> Referencia que puede coincidir con el número de cuenta al cuarto nivel del Plan de Cuentas emitido por el CONAC (DOF 22/12/2014).</t>
    </r>
  </si>
  <si>
    <t>Patronato del Parque Zoológico de León
ESTADO DE VARIACIÓN EN LA HACIENDA PÚBLICA
DEL 1 DE ENERO AL 31 DE MARZO DE 2017</t>
  </si>
  <si>
    <t>Director Administrativo
CP Carlos Rafael Falcon Zavala</t>
  </si>
  <si>
    <t>Sub-Director General
LAF Manuel Andres Stein Velasco Reyes Retana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</si>
</sst>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  <numFmt numFmtId="166" formatCode="0_ ;\-0\ "/>
  </numFmts>
  <fonts count="10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8"/>
      <color indexed="9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</cellStyleXfs>
  <cellXfs count="40">
    <xf numFmtId="0" fontId="0" fillId="0" borderId="0" xfId="0"/>
    <xf numFmtId="0" fontId="3" fillId="0" borderId="0" xfId="9" applyFont="1" applyFill="1" applyBorder="1" applyAlignment="1">
      <alignment vertical="top"/>
    </xf>
    <xf numFmtId="0" fontId="3" fillId="0" borderId="0" xfId="9" applyFont="1" applyFill="1" applyBorder="1" applyAlignment="1">
      <alignment vertical="top" wrapText="1"/>
    </xf>
    <xf numFmtId="0" fontId="2" fillId="0" borderId="0" xfId="9" applyFont="1" applyFill="1" applyBorder="1" applyAlignment="1">
      <alignment vertical="top"/>
    </xf>
    <xf numFmtId="4" fontId="3" fillId="0" borderId="0" xfId="9" applyNumberFormat="1" applyFont="1" applyFill="1" applyBorder="1" applyAlignment="1">
      <alignment vertical="top"/>
    </xf>
    <xf numFmtId="4" fontId="3" fillId="0" borderId="0" xfId="9" applyNumberFormat="1" applyFont="1" applyFill="1" applyBorder="1" applyProtection="1">
      <protection locked="0"/>
    </xf>
    <xf numFmtId="0" fontId="2" fillId="0" borderId="0" xfId="9" applyFont="1" applyFill="1" applyBorder="1" applyAlignment="1">
      <alignment vertical="top" wrapText="1"/>
    </xf>
    <xf numFmtId="4" fontId="2" fillId="0" borderId="0" xfId="9" applyNumberFormat="1" applyFont="1" applyFill="1" applyBorder="1" applyProtection="1">
      <protection locked="0"/>
    </xf>
    <xf numFmtId="0" fontId="3" fillId="0" borderId="1" xfId="9" applyNumberFormat="1" applyFont="1" applyFill="1" applyBorder="1" applyAlignment="1">
      <alignment horizontal="center" vertical="top"/>
    </xf>
    <xf numFmtId="0" fontId="3" fillId="0" borderId="0" xfId="9" applyFont="1" applyBorder="1" applyAlignment="1">
      <alignment vertical="top" wrapText="1"/>
    </xf>
    <xf numFmtId="0" fontId="2" fillId="0" borderId="2" xfId="9" applyFont="1" applyFill="1" applyBorder="1" applyAlignment="1">
      <alignment vertical="top" wrapText="1"/>
    </xf>
    <xf numFmtId="4" fontId="2" fillId="0" borderId="2" xfId="9" applyNumberFormat="1" applyFont="1" applyFill="1" applyBorder="1" applyProtection="1">
      <protection locked="0"/>
    </xf>
    <xf numFmtId="4" fontId="2" fillId="0" borderId="3" xfId="9" applyNumberFormat="1" applyFont="1" applyFill="1" applyBorder="1" applyProtection="1">
      <protection locked="0"/>
    </xf>
    <xf numFmtId="4" fontId="3" fillId="0" borderId="4" xfId="9" applyNumberFormat="1" applyFont="1" applyFill="1" applyBorder="1" applyProtection="1">
      <protection locked="0"/>
    </xf>
    <xf numFmtId="4" fontId="2" fillId="0" borderId="4" xfId="9" applyNumberFormat="1" applyFont="1" applyFill="1" applyBorder="1" applyProtection="1">
      <protection locked="0"/>
    </xf>
    <xf numFmtId="0" fontId="2" fillId="0" borderId="5" xfId="9" applyFont="1" applyFill="1" applyBorder="1" applyAlignment="1">
      <alignment vertical="top" wrapText="1"/>
    </xf>
    <xf numFmtId="4" fontId="2" fillId="0" borderId="5" xfId="9" applyNumberFormat="1" applyFont="1" applyFill="1" applyBorder="1" applyProtection="1">
      <protection locked="0"/>
    </xf>
    <xf numFmtId="0" fontId="7" fillId="0" borderId="1" xfId="9" applyNumberFormat="1" applyFont="1" applyFill="1" applyBorder="1" applyAlignment="1" applyProtection="1">
      <alignment horizontal="center" vertical="top"/>
      <protection hidden="1"/>
    </xf>
    <xf numFmtId="0" fontId="7" fillId="0" borderId="6" xfId="9" applyNumberFormat="1" applyFont="1" applyFill="1" applyBorder="1" applyAlignment="1" applyProtection="1">
      <alignment horizontal="center" vertical="top"/>
      <protection hidden="1"/>
    </xf>
    <xf numFmtId="4" fontId="3" fillId="0" borderId="0" xfId="9" applyNumberFormat="1" applyFont="1" applyFill="1" applyBorder="1" applyAlignment="1" applyProtection="1">
      <alignment vertical="top"/>
      <protection locked="0"/>
    </xf>
    <xf numFmtId="4" fontId="2" fillId="0" borderId="5" xfId="9" applyNumberFormat="1" applyFont="1" applyFill="1" applyBorder="1" applyAlignment="1" applyProtection="1">
      <alignment vertical="top"/>
      <protection locked="0"/>
    </xf>
    <xf numFmtId="4" fontId="2" fillId="0" borderId="7" xfId="9" applyNumberFormat="1" applyFont="1" applyFill="1" applyBorder="1" applyAlignment="1" applyProtection="1">
      <alignment vertical="top"/>
      <protection locked="0"/>
    </xf>
    <xf numFmtId="0" fontId="3" fillId="0" borderId="1" xfId="9" applyFont="1" applyBorder="1" applyAlignment="1" applyProtection="1">
      <alignment horizontal="center" vertical="top"/>
    </xf>
    <xf numFmtId="0" fontId="2" fillId="2" borderId="0" xfId="9" applyFont="1" applyFill="1" applyBorder="1" applyAlignment="1">
      <alignment horizontal="left" vertical="center" wrapText="1"/>
    </xf>
    <xf numFmtId="0" fontId="0" fillId="0" borderId="0" xfId="0" applyAlignment="1">
      <alignment horizontal="left" wrapText="1" indent="1"/>
    </xf>
    <xf numFmtId="0" fontId="2" fillId="3" borderId="0" xfId="9" applyFont="1" applyFill="1" applyBorder="1" applyAlignment="1">
      <alignment horizontal="left" vertical="center" wrapText="1"/>
    </xf>
    <xf numFmtId="0" fontId="8" fillId="4" borderId="8" xfId="9" applyFont="1" applyFill="1" applyBorder="1" applyAlignment="1">
      <alignment horizontal="center" vertical="center"/>
    </xf>
    <xf numFmtId="0" fontId="8" fillId="4" borderId="9" xfId="9" applyFont="1" applyFill="1" applyBorder="1" applyAlignment="1">
      <alignment horizontal="center" vertical="center" wrapText="1"/>
    </xf>
    <xf numFmtId="166" fontId="8" fillId="4" borderId="8" xfId="3" applyNumberFormat="1" applyFont="1" applyFill="1" applyBorder="1" applyAlignment="1">
      <alignment horizontal="center" vertical="center" wrapText="1"/>
    </xf>
    <xf numFmtId="0" fontId="3" fillId="0" borderId="0" xfId="9" applyFont="1" applyAlignment="1" applyProtection="1">
      <alignment vertical="top"/>
    </xf>
    <xf numFmtId="0" fontId="3" fillId="0" borderId="0" xfId="9" applyFont="1" applyAlignment="1">
      <alignment vertical="top" wrapText="1"/>
    </xf>
    <xf numFmtId="4" fontId="3" fillId="0" borderId="0" xfId="9" applyNumberFormat="1" applyFont="1" applyAlignment="1">
      <alignment vertical="top"/>
    </xf>
    <xf numFmtId="0" fontId="3" fillId="0" borderId="0" xfId="9" applyFont="1" applyAlignment="1">
      <alignment vertical="top"/>
    </xf>
    <xf numFmtId="0" fontId="3" fillId="0" borderId="0" xfId="9" applyFont="1" applyAlignment="1" applyProtection="1">
      <alignment vertical="top" wrapText="1"/>
      <protection locked="0"/>
    </xf>
    <xf numFmtId="0" fontId="3" fillId="0" borderId="0" xfId="9" applyFont="1" applyAlignment="1" applyProtection="1">
      <alignment horizontal="left" vertical="top" wrapText="1" indent="5"/>
      <protection locked="0"/>
    </xf>
    <xf numFmtId="0" fontId="3" fillId="0" borderId="0" xfId="9" applyFont="1" applyAlignment="1" applyProtection="1">
      <alignment vertical="top"/>
      <protection locked="0"/>
    </xf>
    <xf numFmtId="0" fontId="3" fillId="0" borderId="0" xfId="9" applyFont="1" applyBorder="1" applyAlignment="1" applyProtection="1">
      <alignment horizontal="left" vertical="top" wrapText="1" indent="2"/>
      <protection locked="0"/>
    </xf>
    <xf numFmtId="0" fontId="3" fillId="0" borderId="0" xfId="9" applyFont="1" applyBorder="1" applyAlignment="1" applyProtection="1">
      <alignment vertical="top" wrapText="1"/>
      <protection locked="0"/>
    </xf>
    <xf numFmtId="0" fontId="8" fillId="4" borderId="10" xfId="9" applyFont="1" applyFill="1" applyBorder="1" applyAlignment="1" applyProtection="1">
      <alignment horizontal="center" vertical="center" wrapText="1"/>
      <protection locked="0"/>
    </xf>
    <xf numFmtId="0" fontId="8" fillId="4" borderId="9" xfId="9" applyFont="1" applyFill="1" applyBorder="1" applyAlignment="1" applyProtection="1">
      <alignment horizontal="center" vertical="center" wrapText="1"/>
      <protection locked="0"/>
    </xf>
  </cellXfs>
  <cellStyles count="17">
    <cellStyle name="=C:\WINNT\SYSTEM32\COMMAND.COM" xfId="1"/>
    <cellStyle name="Euro" xfId="2"/>
    <cellStyle name="Millares 2" xfId="3"/>
    <cellStyle name="Millares 2 2" xfId="4"/>
    <cellStyle name="Millares 2 3" xfId="5"/>
    <cellStyle name="Millares 3" xfId="6"/>
    <cellStyle name="Moneda 2" xfId="7"/>
    <cellStyle name="Normal" xfId="0" builtinId="0"/>
    <cellStyle name="Normal 2" xfId="8"/>
    <cellStyle name="Normal 2 2" xfId="9"/>
    <cellStyle name="Normal 3" xfId="10"/>
    <cellStyle name="Normal 4" xfId="11"/>
    <cellStyle name="Normal 4 2" xfId="12"/>
    <cellStyle name="Normal 5" xfId="13"/>
    <cellStyle name="Normal 5 2" xfId="14"/>
    <cellStyle name="Normal 6" xfId="15"/>
    <cellStyle name="Normal 6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0"/>
  <sheetViews>
    <sheetView tabSelected="1" zoomScaleNormal="100" workbookViewId="0">
      <pane ySplit="2" topLeftCell="A3" activePane="bottomLeft" state="frozen"/>
      <selection pane="bottomLeft" activeCell="E29" sqref="E29"/>
    </sheetView>
  </sheetViews>
  <sheetFormatPr baseColWidth="10" defaultRowHeight="11.25" x14ac:dyDescent="0.2"/>
  <cols>
    <col min="1" max="1" width="7.83203125" style="1" customWidth="1"/>
    <col min="2" max="2" width="68" style="2" customWidth="1"/>
    <col min="3" max="3" width="23.83203125" style="4" customWidth="1"/>
    <col min="4" max="4" width="24" style="4" customWidth="1"/>
    <col min="5" max="6" width="22.33203125" style="4" customWidth="1"/>
    <col min="7" max="7" width="18.33203125" style="4" customWidth="1"/>
    <col min="8" max="16384" width="12" style="1"/>
  </cols>
  <sheetData>
    <row r="1" spans="1:7" ht="60" customHeight="1" x14ac:dyDescent="0.2">
      <c r="A1" s="38" t="s">
        <v>42</v>
      </c>
      <c r="B1" s="39"/>
      <c r="C1" s="39"/>
      <c r="D1" s="39"/>
      <c r="E1" s="39"/>
      <c r="F1" s="39"/>
      <c r="G1" s="39"/>
    </row>
    <row r="2" spans="1:7" s="2" customFormat="1" ht="54.95" customHeight="1" x14ac:dyDescent="0.2">
      <c r="A2" s="26" t="s">
        <v>0</v>
      </c>
      <c r="B2" s="27" t="s">
        <v>21</v>
      </c>
      <c r="C2" s="28" t="s">
        <v>22</v>
      </c>
      <c r="D2" s="28" t="s">
        <v>23</v>
      </c>
      <c r="E2" s="28" t="s">
        <v>24</v>
      </c>
      <c r="F2" s="28" t="s">
        <v>10</v>
      </c>
      <c r="G2" s="28" t="s">
        <v>25</v>
      </c>
    </row>
    <row r="3" spans="1:7" s="3" customFormat="1" x14ac:dyDescent="0.2">
      <c r="A3" s="22">
        <v>3250</v>
      </c>
      <c r="B3" s="10" t="s">
        <v>3</v>
      </c>
      <c r="C3" s="11"/>
      <c r="D3" s="11">
        <v>0</v>
      </c>
      <c r="E3" s="11">
        <v>0</v>
      </c>
      <c r="F3" s="11">
        <v>0</v>
      </c>
      <c r="G3" s="12">
        <f>SUM(C3:F3)</f>
        <v>0</v>
      </c>
    </row>
    <row r="4" spans="1:7" x14ac:dyDescent="0.2">
      <c r="A4" s="17">
        <v>900001</v>
      </c>
      <c r="B4" s="6" t="s">
        <v>11</v>
      </c>
      <c r="C4" s="7">
        <f>SUM(C5:C7)</f>
        <v>36787095</v>
      </c>
      <c r="D4" s="5"/>
      <c r="E4" s="5"/>
      <c r="F4" s="7">
        <f>SUM(F5:F7)</f>
        <v>0</v>
      </c>
      <c r="G4" s="14">
        <f t="shared" ref="G4:G12" si="0">SUM(C4:F4)</f>
        <v>36787095</v>
      </c>
    </row>
    <row r="5" spans="1:7" x14ac:dyDescent="0.2">
      <c r="A5" s="8">
        <v>3110</v>
      </c>
      <c r="B5" s="9" t="s">
        <v>1</v>
      </c>
      <c r="C5" s="5">
        <v>11429029.390000001</v>
      </c>
      <c r="D5" s="5"/>
      <c r="E5" s="5"/>
      <c r="F5" s="5">
        <v>0</v>
      </c>
      <c r="G5" s="13">
        <f t="shared" si="0"/>
        <v>11429029.390000001</v>
      </c>
    </row>
    <row r="6" spans="1:7" x14ac:dyDescent="0.2">
      <c r="A6" s="8">
        <v>3120</v>
      </c>
      <c r="B6" s="9" t="s">
        <v>5</v>
      </c>
      <c r="C6" s="5">
        <v>0</v>
      </c>
      <c r="D6" s="5"/>
      <c r="E6" s="5"/>
      <c r="F6" s="5">
        <v>0</v>
      </c>
      <c r="G6" s="13">
        <f t="shared" si="0"/>
        <v>0</v>
      </c>
    </row>
    <row r="7" spans="1:7" x14ac:dyDescent="0.2">
      <c r="A7" s="8">
        <v>3130</v>
      </c>
      <c r="B7" s="9" t="s">
        <v>6</v>
      </c>
      <c r="C7" s="5">
        <v>25358065.609999999</v>
      </c>
      <c r="D7" s="5"/>
      <c r="E7" s="5"/>
      <c r="F7" s="5">
        <v>0</v>
      </c>
      <c r="G7" s="13">
        <f t="shared" si="0"/>
        <v>25358065.609999999</v>
      </c>
    </row>
    <row r="8" spans="1:7" x14ac:dyDescent="0.2">
      <c r="A8" s="17">
        <v>900002</v>
      </c>
      <c r="B8" s="6" t="s">
        <v>4</v>
      </c>
      <c r="C8" s="5"/>
      <c r="D8" s="7">
        <f>SUM(D9:D12)</f>
        <v>48988420.43999999</v>
      </c>
      <c r="E8" s="5"/>
      <c r="F8" s="7">
        <f>SUM(F9:F12)</f>
        <v>0</v>
      </c>
      <c r="G8" s="14">
        <f>SUM(C8:F8)</f>
        <v>48988420.43999999</v>
      </c>
    </row>
    <row r="9" spans="1:7" x14ac:dyDescent="0.2">
      <c r="A9" s="8">
        <v>3210</v>
      </c>
      <c r="B9" s="9" t="s">
        <v>9</v>
      </c>
      <c r="C9" s="5"/>
      <c r="D9" s="5">
        <v>6770350.2999999998</v>
      </c>
      <c r="E9" s="5"/>
      <c r="F9" s="5">
        <v>0</v>
      </c>
      <c r="G9" s="13">
        <f t="shared" si="0"/>
        <v>6770350.2999999998</v>
      </c>
    </row>
    <row r="10" spans="1:7" x14ac:dyDescent="0.2">
      <c r="A10" s="8">
        <v>3220</v>
      </c>
      <c r="B10" s="9" t="s">
        <v>7</v>
      </c>
      <c r="C10" s="5"/>
      <c r="D10" s="5">
        <v>42218070.139999993</v>
      </c>
      <c r="E10" s="5"/>
      <c r="F10" s="5">
        <v>0</v>
      </c>
      <c r="G10" s="13">
        <f t="shared" si="0"/>
        <v>42218070.139999993</v>
      </c>
    </row>
    <row r="11" spans="1:7" x14ac:dyDescent="0.2">
      <c r="A11" s="8">
        <v>3230</v>
      </c>
      <c r="B11" s="9" t="s">
        <v>8</v>
      </c>
      <c r="C11" s="5"/>
      <c r="D11" s="5">
        <v>0</v>
      </c>
      <c r="E11" s="5"/>
      <c r="F11" s="5">
        <v>0</v>
      </c>
      <c r="G11" s="13">
        <f t="shared" si="0"/>
        <v>0</v>
      </c>
    </row>
    <row r="12" spans="1:7" x14ac:dyDescent="0.2">
      <c r="A12" s="8">
        <v>3240</v>
      </c>
      <c r="B12" s="9" t="s">
        <v>2</v>
      </c>
      <c r="C12" s="5"/>
      <c r="D12" s="5">
        <v>0</v>
      </c>
      <c r="E12" s="5"/>
      <c r="F12" s="5">
        <v>0</v>
      </c>
      <c r="G12" s="13">
        <f t="shared" si="0"/>
        <v>0</v>
      </c>
    </row>
    <row r="13" spans="1:7" x14ac:dyDescent="0.2">
      <c r="A13" s="17">
        <v>900003</v>
      </c>
      <c r="B13" s="6" t="s">
        <v>26</v>
      </c>
      <c r="C13" s="7">
        <f>+C4</f>
        <v>36787095</v>
      </c>
      <c r="D13" s="7">
        <f>+D3+D8</f>
        <v>48988420.43999999</v>
      </c>
      <c r="E13" s="7">
        <f>+E3</f>
        <v>0</v>
      </c>
      <c r="F13" s="7">
        <f>+F3+F4+F8</f>
        <v>0</v>
      </c>
      <c r="G13" s="14">
        <f>+G3+G4+G8</f>
        <v>85775515.439999998</v>
      </c>
    </row>
    <row r="14" spans="1:7" x14ac:dyDescent="0.2">
      <c r="A14" s="17">
        <v>900004</v>
      </c>
      <c r="B14" s="6" t="s">
        <v>27</v>
      </c>
      <c r="C14" s="7">
        <f>SUM(C15:C17)</f>
        <v>0</v>
      </c>
      <c r="D14" s="5"/>
      <c r="E14" s="7"/>
      <c r="F14" s="7">
        <f>SUM(F15:F17)</f>
        <v>-194490.54000000097</v>
      </c>
      <c r="G14" s="14">
        <f t="shared" ref="G14:G22" si="1">SUM(C14:F14)</f>
        <v>-194490.54000000097</v>
      </c>
    </row>
    <row r="15" spans="1:7" x14ac:dyDescent="0.2">
      <c r="A15" s="8">
        <v>3110</v>
      </c>
      <c r="B15" s="9" t="s">
        <v>31</v>
      </c>
      <c r="C15" s="5">
        <v>0</v>
      </c>
      <c r="D15" s="5"/>
      <c r="E15" s="5"/>
      <c r="F15" s="5">
        <v>0</v>
      </c>
      <c r="G15" s="13">
        <f t="shared" si="1"/>
        <v>0</v>
      </c>
    </row>
    <row r="16" spans="1:7" x14ac:dyDescent="0.2">
      <c r="A16" s="8">
        <v>3120</v>
      </c>
      <c r="B16" s="9" t="s">
        <v>32</v>
      </c>
      <c r="C16" s="5">
        <v>0</v>
      </c>
      <c r="D16" s="5"/>
      <c r="E16" s="5"/>
      <c r="F16" s="5">
        <v>0</v>
      </c>
      <c r="G16" s="13">
        <f t="shared" si="1"/>
        <v>0</v>
      </c>
    </row>
    <row r="17" spans="1:7" x14ac:dyDescent="0.2">
      <c r="A17" s="8">
        <v>3130</v>
      </c>
      <c r="B17" s="9" t="s">
        <v>33</v>
      </c>
      <c r="C17" s="5">
        <v>0</v>
      </c>
      <c r="D17" s="5"/>
      <c r="E17" s="5"/>
      <c r="F17" s="5">
        <v>-194490.54000000097</v>
      </c>
      <c r="G17" s="13">
        <f t="shared" si="1"/>
        <v>-194490.54000000097</v>
      </c>
    </row>
    <row r="18" spans="1:7" x14ac:dyDescent="0.2">
      <c r="A18" s="17">
        <v>900005</v>
      </c>
      <c r="B18" s="6" t="s">
        <v>34</v>
      </c>
      <c r="C18" s="5"/>
      <c r="D18" s="5"/>
      <c r="E18" s="7">
        <f>SUM(E19:E22)</f>
        <v>927855.77000000142</v>
      </c>
      <c r="F18" s="7">
        <f>SUM(F19:F22)</f>
        <v>-17790</v>
      </c>
      <c r="G18" s="14">
        <f>SUM(C18:F18)</f>
        <v>910065.77000000142</v>
      </c>
    </row>
    <row r="19" spans="1:7" x14ac:dyDescent="0.2">
      <c r="A19" s="8">
        <v>3210</v>
      </c>
      <c r="B19" s="9" t="s">
        <v>35</v>
      </c>
      <c r="C19" s="5"/>
      <c r="D19" s="5"/>
      <c r="E19" s="5">
        <v>927855.77000000142</v>
      </c>
      <c r="F19" s="5">
        <v>0</v>
      </c>
      <c r="G19" s="13">
        <f t="shared" si="1"/>
        <v>927855.77000000142</v>
      </c>
    </row>
    <row r="20" spans="1:7" x14ac:dyDescent="0.2">
      <c r="A20" s="8">
        <v>3220</v>
      </c>
      <c r="B20" s="9" t="s">
        <v>36</v>
      </c>
      <c r="C20" s="5"/>
      <c r="D20" s="5"/>
      <c r="E20" s="5">
        <v>0</v>
      </c>
      <c r="F20" s="5">
        <v>-17790</v>
      </c>
      <c r="G20" s="13">
        <f t="shared" si="1"/>
        <v>-17790</v>
      </c>
    </row>
    <row r="21" spans="1:7" x14ac:dyDescent="0.2">
      <c r="A21" s="8">
        <v>3230</v>
      </c>
      <c r="B21" s="9" t="s">
        <v>37</v>
      </c>
      <c r="C21" s="5"/>
      <c r="D21" s="19"/>
      <c r="E21" s="19">
        <v>0</v>
      </c>
      <c r="F21" s="19">
        <v>0</v>
      </c>
      <c r="G21" s="13">
        <f t="shared" si="1"/>
        <v>0</v>
      </c>
    </row>
    <row r="22" spans="1:7" x14ac:dyDescent="0.2">
      <c r="A22" s="8">
        <v>3240</v>
      </c>
      <c r="B22" s="9" t="s">
        <v>38</v>
      </c>
      <c r="C22" s="5"/>
      <c r="D22" s="19"/>
      <c r="E22" s="19">
        <v>0</v>
      </c>
      <c r="F22" s="19">
        <v>0</v>
      </c>
      <c r="G22" s="13">
        <f t="shared" si="1"/>
        <v>0</v>
      </c>
    </row>
    <row r="23" spans="1:7" x14ac:dyDescent="0.2">
      <c r="A23" s="18">
        <v>900006</v>
      </c>
      <c r="B23" s="15" t="s">
        <v>28</v>
      </c>
      <c r="C23" s="16">
        <f>C13+C14</f>
        <v>36787095</v>
      </c>
      <c r="D23" s="20">
        <f>D13</f>
        <v>48988420.43999999</v>
      </c>
      <c r="E23" s="20">
        <f>E13+E18</f>
        <v>927855.77000000142</v>
      </c>
      <c r="F23" s="20">
        <f>F13+F14+F18</f>
        <v>-212280.54000000097</v>
      </c>
      <c r="G23" s="21">
        <f>G13+G14+G18</f>
        <v>86491090.669999987</v>
      </c>
    </row>
    <row r="25" spans="1:7" x14ac:dyDescent="0.2">
      <c r="A25" s="29" t="s">
        <v>39</v>
      </c>
      <c r="B25" s="30"/>
      <c r="C25" s="30"/>
      <c r="D25" s="31"/>
    </row>
    <row r="26" spans="1:7" x14ac:dyDescent="0.2">
      <c r="A26" s="32"/>
      <c r="B26" s="30"/>
      <c r="C26" s="30"/>
      <c r="D26" s="31"/>
    </row>
    <row r="27" spans="1:7" x14ac:dyDescent="0.2">
      <c r="A27" s="33"/>
      <c r="B27" s="34"/>
      <c r="C27" s="33"/>
      <c r="D27" s="33"/>
    </row>
    <row r="28" spans="1:7" x14ac:dyDescent="0.2">
      <c r="A28" s="35"/>
      <c r="B28" s="33"/>
      <c r="C28" s="33"/>
      <c r="D28" s="33"/>
    </row>
    <row r="29" spans="1:7" x14ac:dyDescent="0.2">
      <c r="A29" s="35"/>
      <c r="B29" s="33" t="s">
        <v>40</v>
      </c>
      <c r="C29" s="35"/>
      <c r="D29" s="35" t="s">
        <v>40</v>
      </c>
    </row>
    <row r="30" spans="1:7" ht="45" x14ac:dyDescent="0.2">
      <c r="A30" s="35"/>
      <c r="B30" s="36" t="s">
        <v>43</v>
      </c>
      <c r="C30" s="37"/>
      <c r="D30" s="36" t="s">
        <v>44</v>
      </c>
    </row>
  </sheetData>
  <sheetProtection algorithmName="SHA-512" hashValue="6SMbNp56Gux+oUj8PtP8AOAl6MTyhimG3rXno+TmHLV8ijeT9ARn6qGuGaLjLza84+JG+ZtBF/5+rp/Yzu12jw==" saltValue="9juX+NMFnUQDfGzdBf1sZw==" spinCount="100000" sheet="1" objects="1" scenarios="1" formatCells="0" formatColumns="0" formatRows="0" autoFilter="0"/>
  <autoFilter ref="A2:G23"/>
  <mergeCells count="1">
    <mergeCell ref="A1:G1"/>
  </mergeCells>
  <pageMargins left="0.7" right="0.7" top="0.75" bottom="0.75" header="0.3" footer="0.3"/>
  <pageSetup scale="61" fitToHeight="0" orientation="portrait" r:id="rId1"/>
  <ignoredErrors>
    <ignoredError sqref="C4:G4 C15:G16 C13 C21:G22 C18:F18 C11:G12 C8:E8 C6:G6 D5:G5 D7:G7 C9 E9:G9 C10 E10:G10 C17:D17 G17 F23 F13 C14:D14 F14:G14 C19:D19 F19:G19 C20:E20 G20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zoomScale="120" zoomScaleNormal="120" zoomScaleSheetLayoutView="100" workbookViewId="0">
      <selection activeCell="A20" sqref="A20"/>
    </sheetView>
  </sheetViews>
  <sheetFormatPr baseColWidth="10" defaultRowHeight="11.25" x14ac:dyDescent="0.2"/>
  <cols>
    <col min="1" max="1" width="135.83203125" customWidth="1"/>
  </cols>
  <sheetData>
    <row r="1" spans="1:1" x14ac:dyDescent="0.2">
      <c r="A1" s="25" t="s">
        <v>12</v>
      </c>
    </row>
    <row r="2" spans="1:1" x14ac:dyDescent="0.2">
      <c r="A2" s="24" t="s">
        <v>41</v>
      </c>
    </row>
    <row r="3" spans="1:1" x14ac:dyDescent="0.2">
      <c r="A3" s="24" t="s">
        <v>14</v>
      </c>
    </row>
    <row r="4" spans="1:1" ht="22.5" x14ac:dyDescent="0.2">
      <c r="A4" s="24" t="s">
        <v>15</v>
      </c>
    </row>
    <row r="5" spans="1:1" ht="22.5" x14ac:dyDescent="0.2">
      <c r="A5" s="24" t="s">
        <v>29</v>
      </c>
    </row>
    <row r="6" spans="1:1" x14ac:dyDescent="0.2">
      <c r="A6" s="24" t="s">
        <v>30</v>
      </c>
    </row>
    <row r="7" spans="1:1" ht="22.5" x14ac:dyDescent="0.2">
      <c r="A7" s="24" t="s">
        <v>16</v>
      </c>
    </row>
    <row r="8" spans="1:1" x14ac:dyDescent="0.2">
      <c r="A8" s="24" t="s">
        <v>17</v>
      </c>
    </row>
    <row r="9" spans="1:1" x14ac:dyDescent="0.2">
      <c r="A9" s="24"/>
    </row>
    <row r="10" spans="1:1" x14ac:dyDescent="0.2">
      <c r="A10" s="23" t="s">
        <v>13</v>
      </c>
    </row>
    <row r="11" spans="1:1" x14ac:dyDescent="0.2">
      <c r="A11" s="24" t="s">
        <v>20</v>
      </c>
    </row>
    <row r="12" spans="1:1" x14ac:dyDescent="0.2">
      <c r="A12" s="24"/>
    </row>
    <row r="13" spans="1:1" x14ac:dyDescent="0.2">
      <c r="A13" s="23" t="s">
        <v>18</v>
      </c>
    </row>
    <row r="14" spans="1:1" x14ac:dyDescent="0.2">
      <c r="A14" s="24" t="s">
        <v>19</v>
      </c>
    </row>
    <row r="15" spans="1:1" x14ac:dyDescent="0.2">
      <c r="A15" s="24"/>
    </row>
  </sheetData>
  <sheetProtection algorithmName="SHA-512" hashValue="Qho0r7w76VoFDjLqicXZxFC+vfGEgBwj7WqCJoTh7vMksDoI+fRjXlXvbjm7E+J2uRHMtBK0LURYTM8Wf/TrIA==" saltValue="AXtjr+j3ZqGUa+p3TSddyQ==" spinCount="100000" sheet="1" objects="1" scenarios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&amp;C&amp;10ESTADO DE VARIACIÓN EN LA HACIENDA PÚBLICA</oddHeader>
    <oddFooter>&amp;L&amp;A&amp;R&amp;F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253613-DBE0-472C-842F-DD28FC0793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8B9FA32-31FB-4381-9AC8-D1DE6F0FE7A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EE917B0-7513-4FDF-9A8B-82DC639799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EVHP</vt:lpstr>
      <vt:lpstr>Instructivo_EVHP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2017-04-20T19:29:46Z</cp:lastPrinted>
  <dcterms:created xsi:type="dcterms:W3CDTF">2012-12-11T20:30:33Z</dcterms:created>
  <dcterms:modified xsi:type="dcterms:W3CDTF">2017-04-20T19:29:51Z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