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FE" sheetId="1" r:id="rId1"/>
    <sheet name="Instructivo_EFE" sheetId="3" r:id="rId2"/>
  </sheets>
  <definedNames>
    <definedName name="_xlnm._FilterDatabase" localSheetId="0" hidden="1">EFE!$A$2:$E$58</definedName>
  </definedNames>
  <calcPr calcId="144525"/>
</workbook>
</file>

<file path=xl/calcChain.xml><?xml version="1.0" encoding="utf-8"?>
<calcChain xmlns="http://schemas.openxmlformats.org/spreadsheetml/2006/main">
  <c r="C42" i="1" l="1"/>
  <c r="C51" i="1"/>
  <c r="C46" i="1"/>
  <c r="D46" i="1"/>
  <c r="D50" i="1"/>
  <c r="D51" i="1"/>
  <c r="C50" i="1" l="1"/>
  <c r="D45" i="1"/>
  <c r="C45" i="1"/>
  <c r="D39" i="1"/>
  <c r="C39" i="1"/>
  <c r="D35" i="1"/>
  <c r="C35" i="1"/>
  <c r="D16" i="1"/>
  <c r="C16" i="1"/>
  <c r="D4" i="1"/>
  <c r="C4" i="1"/>
  <c r="C43" i="1" l="1"/>
  <c r="C33" i="1"/>
  <c r="C55" i="1"/>
  <c r="D33" i="1"/>
  <c r="D55" i="1"/>
  <c r="D43" i="1"/>
  <c r="C56" i="1" l="1"/>
  <c r="C58" i="1" s="1"/>
  <c r="D56" i="1"/>
  <c r="D58" i="1" s="1"/>
</calcChain>
</file>

<file path=xl/sharedStrings.xml><?xml version="1.0" encoding="utf-8"?>
<sst xmlns="http://schemas.openxmlformats.org/spreadsheetml/2006/main" count="90" uniqueCount="79">
  <si>
    <t>ÍNDICE</t>
  </si>
  <si>
    <t>NOMBRE</t>
  </si>
  <si>
    <t>NOTA</t>
  </si>
  <si>
    <t>ACTIVIDADES DE OPERACIÓN</t>
  </si>
  <si>
    <t>ORIGEN</t>
  </si>
  <si>
    <t>Impuestos</t>
  </si>
  <si>
    <t>Cuotas y Aportaciones de Seguridad Social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</si>
  <si>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</si>
  <si>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</si>
  <si>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</si>
  <si>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</si>
  <si>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</si>
  <si>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Participaciones y aportaciones</t>
  </si>
  <si>
    <t>Transferencias, asignaciones, subsidios y otras ayudas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</si>
  <si>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</si>
  <si>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</si>
  <si>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</si>
  <si>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</si>
  <si>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</si>
  <si>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</si>
  <si>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</si>
  <si>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</si>
  <si>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</si>
  <si>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</si>
  <si>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</si>
  <si>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</si>
  <si>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Participaciones</t>
  </si>
  <si>
    <t>Aportaciones</t>
  </si>
  <si>
    <t>Convenios</t>
  </si>
  <si>
    <t>FLUJO NETO DE EFECTIVO DE LAS ACTIVIDADES DE OPERACIÓN</t>
  </si>
  <si>
    <t>ACTIVIDADES DE INVERSIÓN</t>
  </si>
  <si>
    <t>EFE-02</t>
  </si>
  <si>
    <t>Bienes muebles</t>
  </si>
  <si>
    <t>FLUJO NETO DE EFECTIVO DE LAS ACTIVIDADES DE INVERSIÓN</t>
  </si>
  <si>
    <t>ACTIVIDADES DE FINANCIAMIENTO</t>
  </si>
  <si>
    <t>FLUJO NETO DE EFECTIVO DE LAS ACTIVIDADES DE FINANCIAMIENTO</t>
  </si>
  <si>
    <t>INCREMENTO/DISMINUCIÓN NETA EN EL EFECTIVO Y EQUIVALENTES AL EFECTIVO</t>
  </si>
  <si>
    <t>EFECTIVO Y EQUIVALENTES AL EFECTIVO AL INICIO DEL PERIODO</t>
  </si>
  <si>
    <t>EFE-01</t>
  </si>
  <si>
    <t>EFECTIVO Y EQUIVALENTES AL EFECTIVO AL FINAL DEL PERIODO</t>
  </si>
  <si>
    <t>PERIODO ACTUAL</t>
  </si>
  <si>
    <t>PERIODO ANTERIOR</t>
  </si>
  <si>
    <t>Endeudamiento Neto</t>
  </si>
  <si>
    <t>Externo</t>
  </si>
  <si>
    <t>Servicios de la Deuda</t>
  </si>
  <si>
    <t>Otros origenes de operación</t>
  </si>
  <si>
    <t>Otras aplicaciones de inversión</t>
  </si>
  <si>
    <t>Bienes inmuebles, infraestructura y construcciones en proceso</t>
  </si>
  <si>
    <t>Interno</t>
  </si>
  <si>
    <t>Otras aplicaciones de operación</t>
  </si>
  <si>
    <t>Otros origenes de inversión</t>
  </si>
  <si>
    <t>Otros origenes de financiamiento</t>
  </si>
  <si>
    <t>Otras aplicaciones de financiamiento</t>
  </si>
  <si>
    <t>Donativos</t>
  </si>
  <si>
    <t>Ingresos no comprendidas en las fracciones de la ley de ingresos causadas en ejercicios fiscales anteriores pendientes de liquidación o pago</t>
  </si>
  <si>
    <t>1240-1250</t>
  </si>
  <si>
    <t>Instructivo: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</si>
  <si>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</si>
  <si>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NOTA:</t>
    </r>
    <r>
      <rPr>
        <sz val="8"/>
        <color theme="1"/>
        <rFont val="Arial"/>
        <family val="2"/>
      </rPr>
      <t xml:space="preserve"> Dato alfanumérico con el que se vincula este estado financiero con el documento denominado "Notas a los Estados Financieros".</t>
    </r>
  </si>
  <si>
    <t>Restricción:</t>
  </si>
  <si>
    <t>Recomendaciones:</t>
  </si>
  <si>
    <t>El saldo del rubro de efectivo y equivalentes del Estado de Cambios en la Situación Financiera, debe ser igual al que se muestra en el importe de Incremento/Disminución Neta en el Efectivo y Equivalentes al Efectivo.</t>
  </si>
  <si>
    <t>Aplica a:</t>
  </si>
  <si>
    <t>Impreso y/o digital</t>
  </si>
  <si>
    <t>Los Flujos Netos de Efectivo por Actividades de Operación se obtiene de restar al total de los Orígenes de Operación, el total de las Aplicaciones de Operación.</t>
  </si>
  <si>
    <t>Los Flujos Netos de Efectivo por Actividades de Inversión se obtiene de restar al total de los Orígenes de Inversión, el total de las Aplicaciones de Inversión.</t>
  </si>
  <si>
    <t>Los Flujos Netos de Efectivo por Actividades de Financiamiento se obtiene de restar al total de los Orígenes de Financiamiento, el total de las Aplicaciones de Financiamiento.</t>
  </si>
  <si>
    <t>El Incremento/Disminución Neta en el Efectivo y equivalente de Efectivo, se obtiene de la suma de cada uno de los Flujos.</t>
  </si>
  <si>
    <t>No se puede modificar el formato.</t>
  </si>
  <si>
    <t xml:space="preserve">Verificar que el efectivo y equivalentes al inicio del periodo (columna periodo actual) sea igual al efectivo y equivalentes al efectivo al final del periodo (columna periodo anterior) </t>
  </si>
  <si>
    <t>EFE-03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</si>
  <si>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</si>
  <si>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</si>
  <si>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</si>
  <si>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r>
      <rPr>
        <b/>
        <sz val="8"/>
        <color indexed="8"/>
        <rFont val="Arial"/>
        <family val="2"/>
      </rPr>
      <t>PERIODO ACTUAL:</t>
    </r>
    <r>
      <rPr>
        <sz val="8"/>
        <color theme="1"/>
        <rFont val="Arial"/>
        <family val="2"/>
      </rPr>
      <t xml:space="preserve"> Muestra el saldo acumulado al trimestre o cuenta pública anual que se presenta.</t>
    </r>
  </si>
  <si>
    <r>
      <rPr>
        <b/>
        <sz val="8"/>
        <color indexed="8"/>
        <rFont val="Arial"/>
        <family val="2"/>
      </rPr>
      <t>PERIODO ANTERIOR:</t>
    </r>
    <r>
      <rPr>
        <sz val="8"/>
        <color theme="1"/>
        <rFont val="Arial"/>
        <family val="2"/>
      </rPr>
      <t xml:space="preserve"> Indicar el saldo acumulado al 31 de diciembre del ejercicio inmediato anterior al que se presenta.</t>
    </r>
  </si>
  <si>
    <t>Patronato del Parque Zoológico de León
ESTADO DE FLUJOS DE EFECTIVO
DEL 1 DE ENERO AL 31 DE MARZO DE 2017</t>
  </si>
  <si>
    <t>Director Administrativo
CP Carlos Rafael Falcon Zavala</t>
  </si>
  <si>
    <t>Sub-Director General
LAF Manuel Andres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</si>
</sst>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4">
    <xf numFmtId="0" fontId="0" fillId="0" borderId="0" xfId="0"/>
    <xf numFmtId="0" fontId="3" fillId="0" borderId="0" xfId="8" applyFont="1" applyFill="1" applyBorder="1"/>
    <xf numFmtId="0" fontId="2" fillId="0" borderId="0" xfId="8" applyFont="1" applyBorder="1" applyAlignment="1">
      <alignment horizontal="center" vertical="top" wrapText="1"/>
    </xf>
    <xf numFmtId="0" fontId="2" fillId="0" borderId="0" xfId="8" applyFont="1" applyBorder="1" applyAlignment="1" applyProtection="1">
      <alignment horizontal="center" vertical="top" wrapText="1"/>
      <protection locked="0"/>
    </xf>
    <xf numFmtId="3" fontId="3" fillId="0" borderId="2" xfId="8" applyNumberFormat="1" applyFont="1" applyFill="1" applyBorder="1" applyAlignment="1">
      <alignment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Border="1" applyAlignment="1">
      <alignment horizontal="center" vertical="top"/>
    </xf>
    <xf numFmtId="4" fontId="3" fillId="0" borderId="0" xfId="8" applyNumberFormat="1" applyFont="1" applyBorder="1" applyAlignment="1" applyProtection="1">
      <alignment vertical="top" wrapText="1"/>
      <protection locked="0"/>
    </xf>
    <xf numFmtId="0" fontId="3" fillId="0" borderId="1" xfId="8" applyFont="1" applyFill="1" applyBorder="1" applyAlignment="1">
      <alignment horizontal="center" vertical="top"/>
    </xf>
    <xf numFmtId="0" fontId="3" fillId="0" borderId="0" xfId="8" applyFont="1" applyFill="1" applyBorder="1" applyAlignment="1">
      <alignment vertical="top" wrapText="1"/>
    </xf>
    <xf numFmtId="0" fontId="2" fillId="0" borderId="3" xfId="8" applyFont="1" applyBorder="1" applyAlignment="1">
      <alignment vertical="top" wrapText="1"/>
    </xf>
    <xf numFmtId="4" fontId="2" fillId="0" borderId="3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Fill="1" applyBorder="1" applyAlignment="1">
      <alignment vertical="top"/>
    </xf>
    <xf numFmtId="4" fontId="3" fillId="0" borderId="0" xfId="8" applyNumberFormat="1" applyFont="1" applyFill="1" applyBorder="1" applyAlignment="1">
      <alignment vertical="top"/>
    </xf>
    <xf numFmtId="0" fontId="3" fillId="0" borderId="0" xfId="8" applyFont="1" applyFill="1" applyBorder="1" applyAlignment="1">
      <alignment vertical="top"/>
    </xf>
    <xf numFmtId="0" fontId="6" fillId="0" borderId="1" xfId="8" applyFont="1" applyBorder="1" applyAlignment="1" applyProtection="1">
      <alignment horizontal="center" vertical="top"/>
      <protection hidden="1"/>
    </xf>
    <xf numFmtId="0" fontId="6" fillId="0" borderId="5" xfId="8" applyFont="1" applyBorder="1" applyAlignment="1" applyProtection="1">
      <alignment horizontal="center" vertical="top"/>
      <protection hidden="1"/>
    </xf>
    <xf numFmtId="0" fontId="2" fillId="0" borderId="0" xfId="8" applyFont="1" applyFill="1" applyBorder="1" applyAlignment="1">
      <alignment vertical="top" wrapText="1"/>
    </xf>
    <xf numFmtId="0" fontId="2" fillId="0" borderId="0" xfId="8" applyFont="1" applyFill="1" applyBorder="1" applyAlignment="1">
      <alignment horizontal="center" vertical="top" wrapText="1"/>
    </xf>
    <xf numFmtId="0" fontId="6" fillId="0" borderId="1" xfId="8" applyFont="1" applyFill="1" applyBorder="1" applyAlignment="1" applyProtection="1">
      <alignment horizontal="center" vertical="top"/>
      <protection hidden="1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6" xfId="8" applyFont="1" applyFill="1" applyBorder="1" applyAlignment="1">
      <alignment horizontal="center" vertical="center"/>
    </xf>
    <xf numFmtId="0" fontId="6" fillId="4" borderId="6" xfId="8" applyFont="1" applyFill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top"/>
    </xf>
    <xf numFmtId="0" fontId="3" fillId="0" borderId="0" xfId="8" applyFont="1" applyBorder="1" applyAlignment="1">
      <alignment horizontal="left" vertical="top" wrapText="1" indent="1"/>
    </xf>
    <xf numFmtId="0" fontId="3" fillId="0" borderId="0" xfId="8" applyFont="1" applyFill="1" applyBorder="1" applyAlignment="1">
      <alignment horizontal="left" vertical="top" wrapText="1" indent="1"/>
    </xf>
    <xf numFmtId="0" fontId="8" fillId="0" borderId="1" xfId="8" applyNumberFormat="1" applyFont="1" applyFill="1" applyBorder="1" applyAlignment="1">
      <alignment horizontal="center" vertical="top"/>
    </xf>
    <xf numFmtId="0" fontId="8" fillId="0" borderId="1" xfId="8" quotePrefix="1" applyFont="1" applyFill="1" applyBorder="1" applyAlignment="1">
      <alignment horizontal="center" vertical="top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 wrapText="1" indent="5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6" fillId="4" borderId="7" xfId="8" applyFont="1" applyFill="1" applyBorder="1" applyAlignment="1" applyProtection="1">
      <alignment horizontal="center" vertical="center" wrapText="1"/>
      <protection locked="0"/>
    </xf>
    <xf numFmtId="0" fontId="6" fillId="4" borderId="8" xfId="8" applyFont="1" applyFill="1" applyBorder="1" applyAlignment="1" applyProtection="1">
      <alignment horizontal="center" vertical="center" wrapText="1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5"/>
  <sheetViews>
    <sheetView tabSelected="1" zoomScaleNormal="100" workbookViewId="0">
      <pane ySplit="2" topLeftCell="A39" activePane="bottomLeft" state="frozen"/>
      <selection pane="bottomLeft" activeCell="F61" sqref="F61"/>
    </sheetView>
  </sheetViews>
  <sheetFormatPr baseColWidth="10" defaultRowHeight="11.25" x14ac:dyDescent="0.2"/>
  <cols>
    <col min="1" max="1" width="13.83203125" style="15" customWidth="1"/>
    <col min="2" max="2" width="75" style="10" bestFit="1" customWidth="1"/>
    <col min="3" max="3" width="25.83203125" style="10" customWidth="1"/>
    <col min="4" max="4" width="25.83203125" style="14" customWidth="1"/>
    <col min="5" max="5" width="11.5" style="15" bestFit="1" customWidth="1"/>
    <col min="6" max="16384" width="12" style="1"/>
  </cols>
  <sheetData>
    <row r="1" spans="1:5" ht="35.1" customHeight="1" x14ac:dyDescent="0.2">
      <c r="A1" s="41" t="s">
        <v>76</v>
      </c>
      <c r="B1" s="42"/>
      <c r="C1" s="42"/>
      <c r="D1" s="42"/>
      <c r="E1" s="43"/>
    </row>
    <row r="2" spans="1:5" ht="15" customHeight="1" x14ac:dyDescent="0.2">
      <c r="A2" s="26" t="s">
        <v>0</v>
      </c>
      <c r="B2" s="26" t="s">
        <v>1</v>
      </c>
      <c r="C2" s="26" t="s">
        <v>40</v>
      </c>
      <c r="D2" s="26" t="s">
        <v>41</v>
      </c>
      <c r="E2" s="25" t="s">
        <v>2</v>
      </c>
    </row>
    <row r="3" spans="1:5" ht="12.75" customHeight="1" x14ac:dyDescent="0.2">
      <c r="A3" s="27">
        <v>800001</v>
      </c>
      <c r="B3" s="2" t="s">
        <v>3</v>
      </c>
      <c r="C3" s="3"/>
      <c r="D3" s="3"/>
      <c r="E3" s="4" t="s">
        <v>70</v>
      </c>
    </row>
    <row r="4" spans="1:5" x14ac:dyDescent="0.2">
      <c r="A4" s="16">
        <v>900001</v>
      </c>
      <c r="B4" s="5" t="s">
        <v>4</v>
      </c>
      <c r="C4" s="6">
        <f>SUM(C5:C15)</f>
        <v>12184568.309999999</v>
      </c>
      <c r="D4" s="6">
        <f>SUM(D5:D15)</f>
        <v>53427320.599999994</v>
      </c>
      <c r="E4" s="4"/>
    </row>
    <row r="5" spans="1:5" x14ac:dyDescent="0.2">
      <c r="A5" s="7">
        <v>4110</v>
      </c>
      <c r="B5" s="28" t="s">
        <v>5</v>
      </c>
      <c r="C5" s="8"/>
      <c r="D5" s="8"/>
      <c r="E5" s="4"/>
    </row>
    <row r="6" spans="1:5" x14ac:dyDescent="0.2">
      <c r="A6" s="9">
        <v>4120</v>
      </c>
      <c r="B6" s="29" t="s">
        <v>6</v>
      </c>
      <c r="C6" s="8"/>
      <c r="D6" s="8"/>
      <c r="E6" s="4"/>
    </row>
    <row r="7" spans="1:5" x14ac:dyDescent="0.2">
      <c r="A7" s="7">
        <v>4130</v>
      </c>
      <c r="B7" s="28" t="s">
        <v>7</v>
      </c>
      <c r="C7" s="8"/>
      <c r="D7" s="8"/>
      <c r="E7" s="4"/>
    </row>
    <row r="8" spans="1:5" x14ac:dyDescent="0.2">
      <c r="A8" s="7">
        <v>4140</v>
      </c>
      <c r="B8" s="28" t="s">
        <v>8</v>
      </c>
      <c r="C8" s="8"/>
      <c r="D8" s="8"/>
      <c r="E8" s="4"/>
    </row>
    <row r="9" spans="1:5" x14ac:dyDescent="0.2">
      <c r="A9" s="7">
        <v>4150</v>
      </c>
      <c r="B9" s="28" t="s">
        <v>9</v>
      </c>
      <c r="C9" s="8"/>
      <c r="D9" s="8"/>
      <c r="E9" s="4"/>
    </row>
    <row r="10" spans="1:5" x14ac:dyDescent="0.2">
      <c r="A10" s="7">
        <v>4160</v>
      </c>
      <c r="B10" s="28" t="s">
        <v>10</v>
      </c>
      <c r="C10" s="8"/>
      <c r="D10" s="8"/>
      <c r="E10" s="4"/>
    </row>
    <row r="11" spans="1:5" x14ac:dyDescent="0.2">
      <c r="A11" s="7">
        <v>4170</v>
      </c>
      <c r="B11" s="28" t="s">
        <v>11</v>
      </c>
      <c r="C11" s="8">
        <v>8952085.4499999993</v>
      </c>
      <c r="D11" s="8">
        <v>41029939.229999997</v>
      </c>
      <c r="E11" s="4"/>
    </row>
    <row r="12" spans="1:5" ht="22.5" x14ac:dyDescent="0.2">
      <c r="A12" s="7">
        <v>4190</v>
      </c>
      <c r="B12" s="28" t="s">
        <v>54</v>
      </c>
      <c r="C12" s="8"/>
      <c r="D12" s="8"/>
      <c r="E12" s="4"/>
    </row>
    <row r="13" spans="1:5" x14ac:dyDescent="0.2">
      <c r="A13" s="7">
        <v>4210</v>
      </c>
      <c r="B13" s="28" t="s">
        <v>12</v>
      </c>
      <c r="C13" s="8"/>
      <c r="D13" s="8"/>
      <c r="E13" s="4"/>
    </row>
    <row r="14" spans="1:5" x14ac:dyDescent="0.2">
      <c r="A14" s="7">
        <v>4220</v>
      </c>
      <c r="B14" s="28" t="s">
        <v>13</v>
      </c>
      <c r="C14" s="8">
        <v>3199121.28</v>
      </c>
      <c r="D14" s="8">
        <v>12307432.369999999</v>
      </c>
      <c r="E14" s="4"/>
    </row>
    <row r="15" spans="1:5" x14ac:dyDescent="0.2">
      <c r="A15" s="16">
        <v>8001</v>
      </c>
      <c r="B15" s="29" t="s">
        <v>45</v>
      </c>
      <c r="C15" s="8">
        <v>33361.58</v>
      </c>
      <c r="D15" s="8">
        <v>89949</v>
      </c>
      <c r="E15" s="4"/>
    </row>
    <row r="16" spans="1:5" x14ac:dyDescent="0.2">
      <c r="A16" s="16">
        <v>900002</v>
      </c>
      <c r="B16" s="5" t="s">
        <v>14</v>
      </c>
      <c r="C16" s="6">
        <f>SUM(C17:C32)</f>
        <v>11086769.289999999</v>
      </c>
      <c r="D16" s="6">
        <f>SUM(D17:D32)</f>
        <v>46058968.969999999</v>
      </c>
      <c r="E16" s="4"/>
    </row>
    <row r="17" spans="1:5" x14ac:dyDescent="0.2">
      <c r="A17" s="7">
        <v>5110</v>
      </c>
      <c r="B17" s="28" t="s">
        <v>15</v>
      </c>
      <c r="C17" s="8">
        <v>5779851.0700000003</v>
      </c>
      <c r="D17" s="8">
        <v>23337868.34</v>
      </c>
      <c r="E17" s="4"/>
    </row>
    <row r="18" spans="1:5" x14ac:dyDescent="0.2">
      <c r="A18" s="7">
        <v>5120</v>
      </c>
      <c r="B18" s="28" t="s">
        <v>16</v>
      </c>
      <c r="C18" s="8">
        <v>2960970.09</v>
      </c>
      <c r="D18" s="8">
        <v>12806243.310000001</v>
      </c>
      <c r="E18" s="4"/>
    </row>
    <row r="19" spans="1:5" x14ac:dyDescent="0.2">
      <c r="A19" s="7">
        <v>5130</v>
      </c>
      <c r="B19" s="28" t="s">
        <v>17</v>
      </c>
      <c r="C19" s="8">
        <v>2345948.13</v>
      </c>
      <c r="D19" s="8">
        <v>9914857.3200000003</v>
      </c>
      <c r="E19" s="4"/>
    </row>
    <row r="20" spans="1:5" x14ac:dyDescent="0.2">
      <c r="A20" s="7">
        <v>5210</v>
      </c>
      <c r="B20" s="28" t="s">
        <v>18</v>
      </c>
      <c r="C20" s="8"/>
      <c r="D20" s="8"/>
      <c r="E20" s="4"/>
    </row>
    <row r="21" spans="1:5" x14ac:dyDescent="0.2">
      <c r="A21" s="7">
        <v>5220</v>
      </c>
      <c r="B21" s="28" t="s">
        <v>19</v>
      </c>
      <c r="C21" s="8"/>
      <c r="D21" s="8"/>
      <c r="E21" s="4"/>
    </row>
    <row r="22" spans="1:5" x14ac:dyDescent="0.2">
      <c r="A22" s="7">
        <v>5230</v>
      </c>
      <c r="B22" s="28" t="s">
        <v>20</v>
      </c>
      <c r="C22" s="8"/>
      <c r="D22" s="8"/>
      <c r="E22" s="4"/>
    </row>
    <row r="23" spans="1:5" x14ac:dyDescent="0.2">
      <c r="A23" s="7">
        <v>5240</v>
      </c>
      <c r="B23" s="28" t="s">
        <v>21</v>
      </c>
      <c r="C23" s="8"/>
      <c r="D23" s="8"/>
      <c r="E23" s="4"/>
    </row>
    <row r="24" spans="1:5" x14ac:dyDescent="0.2">
      <c r="A24" s="7">
        <v>5250</v>
      </c>
      <c r="B24" s="28" t="s">
        <v>22</v>
      </c>
      <c r="C24" s="8"/>
      <c r="D24" s="8"/>
      <c r="E24" s="4"/>
    </row>
    <row r="25" spans="1:5" x14ac:dyDescent="0.2">
      <c r="A25" s="7">
        <v>5260</v>
      </c>
      <c r="B25" s="28" t="s">
        <v>23</v>
      </c>
      <c r="C25" s="8"/>
      <c r="D25" s="8"/>
      <c r="E25" s="4"/>
    </row>
    <row r="26" spans="1:5" x14ac:dyDescent="0.2">
      <c r="A26" s="7">
        <v>5270</v>
      </c>
      <c r="B26" s="28" t="s">
        <v>24</v>
      </c>
      <c r="C26" s="8"/>
      <c r="D26" s="8"/>
      <c r="E26" s="4"/>
    </row>
    <row r="27" spans="1:5" x14ac:dyDescent="0.2">
      <c r="A27" s="7">
        <v>5280</v>
      </c>
      <c r="B27" s="28" t="s">
        <v>53</v>
      </c>
      <c r="C27" s="8"/>
      <c r="D27" s="8"/>
      <c r="E27" s="4"/>
    </row>
    <row r="28" spans="1:5" x14ac:dyDescent="0.2">
      <c r="A28" s="7">
        <v>5290</v>
      </c>
      <c r="B28" s="28" t="s">
        <v>25</v>
      </c>
      <c r="C28" s="8"/>
      <c r="D28" s="8"/>
      <c r="E28" s="4"/>
    </row>
    <row r="29" spans="1:5" x14ac:dyDescent="0.2">
      <c r="A29" s="7">
        <v>5310</v>
      </c>
      <c r="B29" s="28" t="s">
        <v>26</v>
      </c>
      <c r="C29" s="8"/>
      <c r="D29" s="8"/>
      <c r="E29" s="4"/>
    </row>
    <row r="30" spans="1:5" x14ac:dyDescent="0.2">
      <c r="A30" s="7">
        <v>5320</v>
      </c>
      <c r="B30" s="28" t="s">
        <v>27</v>
      </c>
      <c r="C30" s="8"/>
      <c r="D30" s="8"/>
      <c r="E30" s="4"/>
    </row>
    <row r="31" spans="1:5" x14ac:dyDescent="0.2">
      <c r="A31" s="7">
        <v>5330</v>
      </c>
      <c r="B31" s="28" t="s">
        <v>28</v>
      </c>
      <c r="C31" s="8"/>
      <c r="D31" s="8"/>
      <c r="E31" s="4"/>
    </row>
    <row r="32" spans="1:5" x14ac:dyDescent="0.2">
      <c r="A32" s="16">
        <v>8002</v>
      </c>
      <c r="B32" s="29" t="s">
        <v>49</v>
      </c>
      <c r="C32" s="8"/>
      <c r="D32" s="8"/>
      <c r="E32" s="4"/>
    </row>
    <row r="33" spans="1:5" x14ac:dyDescent="0.2">
      <c r="A33" s="16">
        <v>900003</v>
      </c>
      <c r="B33" s="18" t="s">
        <v>29</v>
      </c>
      <c r="C33" s="6">
        <f>+C4-C16</f>
        <v>1097799.0199999996</v>
      </c>
      <c r="D33" s="6">
        <f>+D4-D16</f>
        <v>7368351.6299999952</v>
      </c>
      <c r="E33" s="4"/>
    </row>
    <row r="34" spans="1:5" x14ac:dyDescent="0.2">
      <c r="A34" s="27">
        <v>800002</v>
      </c>
      <c r="B34" s="19" t="s">
        <v>30</v>
      </c>
      <c r="C34" s="8"/>
      <c r="D34" s="8"/>
      <c r="E34" s="4"/>
    </row>
    <row r="35" spans="1:5" x14ac:dyDescent="0.2">
      <c r="A35" s="16">
        <v>900004</v>
      </c>
      <c r="B35" s="18" t="s">
        <v>4</v>
      </c>
      <c r="C35" s="6">
        <f>SUM(C36:C38)</f>
        <v>0</v>
      </c>
      <c r="D35" s="6">
        <f>SUM(D36:D38)</f>
        <v>0</v>
      </c>
      <c r="E35" s="4"/>
    </row>
    <row r="36" spans="1:5" x14ac:dyDescent="0.2">
      <c r="A36" s="16">
        <v>8003</v>
      </c>
      <c r="B36" s="29" t="s">
        <v>47</v>
      </c>
      <c r="C36" s="8"/>
      <c r="D36" s="8"/>
      <c r="E36" s="4"/>
    </row>
    <row r="37" spans="1:5" x14ac:dyDescent="0.2">
      <c r="A37" s="16">
        <v>8004</v>
      </c>
      <c r="B37" s="29" t="s">
        <v>32</v>
      </c>
      <c r="C37" s="8"/>
      <c r="D37" s="8"/>
      <c r="E37" s="4"/>
    </row>
    <row r="38" spans="1:5" x14ac:dyDescent="0.2">
      <c r="A38" s="16">
        <v>8005</v>
      </c>
      <c r="B38" s="29" t="s">
        <v>50</v>
      </c>
      <c r="C38" s="8"/>
      <c r="D38" s="8"/>
      <c r="E38" s="4"/>
    </row>
    <row r="39" spans="1:5" x14ac:dyDescent="0.2">
      <c r="A39" s="16">
        <v>900005</v>
      </c>
      <c r="B39" s="18" t="s">
        <v>14</v>
      </c>
      <c r="C39" s="6">
        <f>SUM(C40:C42)</f>
        <v>1467650.9200000002</v>
      </c>
      <c r="D39" s="6">
        <f>SUM(D40:D42)</f>
        <v>5764362.6499999985</v>
      </c>
      <c r="E39" s="4"/>
    </row>
    <row r="40" spans="1:5" x14ac:dyDescent="0.2">
      <c r="A40" s="30">
        <v>1230</v>
      </c>
      <c r="B40" s="29" t="s">
        <v>47</v>
      </c>
      <c r="C40" s="8">
        <v>969472.02</v>
      </c>
      <c r="D40" s="8">
        <v>4661294.32</v>
      </c>
      <c r="E40" s="4" t="s">
        <v>31</v>
      </c>
    </row>
    <row r="41" spans="1:5" x14ac:dyDescent="0.2">
      <c r="A41" s="30" t="s">
        <v>55</v>
      </c>
      <c r="B41" s="29" t="s">
        <v>32</v>
      </c>
      <c r="C41" s="8">
        <v>136192.07999999999</v>
      </c>
      <c r="D41" s="8">
        <v>992275.349999998</v>
      </c>
      <c r="E41" s="4" t="s">
        <v>31</v>
      </c>
    </row>
    <row r="42" spans="1:5" x14ac:dyDescent="0.2">
      <c r="A42" s="16">
        <v>8006</v>
      </c>
      <c r="B42" s="29" t="s">
        <v>46</v>
      </c>
      <c r="C42" s="8">
        <f>344196.82+17790</f>
        <v>361986.82</v>
      </c>
      <c r="D42" s="8">
        <v>110792.98</v>
      </c>
      <c r="E42" s="4"/>
    </row>
    <row r="43" spans="1:5" x14ac:dyDescent="0.2">
      <c r="A43" s="16">
        <v>900006</v>
      </c>
      <c r="B43" s="18" t="s">
        <v>33</v>
      </c>
      <c r="C43" s="6">
        <f>+C35-C39</f>
        <v>-1467650.9200000002</v>
      </c>
      <c r="D43" s="6">
        <f>+D35-D39</f>
        <v>-5764362.6499999985</v>
      </c>
      <c r="E43" s="4"/>
    </row>
    <row r="44" spans="1:5" x14ac:dyDescent="0.2">
      <c r="A44" s="27">
        <v>800003</v>
      </c>
      <c r="B44" s="19" t="s">
        <v>34</v>
      </c>
      <c r="C44" s="8"/>
      <c r="D44" s="8"/>
      <c r="E44" s="4"/>
    </row>
    <row r="45" spans="1:5" x14ac:dyDescent="0.2">
      <c r="A45" s="16">
        <v>900007</v>
      </c>
      <c r="B45" s="18" t="s">
        <v>4</v>
      </c>
      <c r="C45" s="6">
        <f>+C46+C49</f>
        <v>0</v>
      </c>
      <c r="D45" s="6">
        <f>+D46+D49</f>
        <v>0</v>
      </c>
      <c r="E45" s="4"/>
    </row>
    <row r="46" spans="1:5" x14ac:dyDescent="0.2">
      <c r="A46" s="16">
        <v>8007</v>
      </c>
      <c r="B46" s="29" t="s">
        <v>42</v>
      </c>
      <c r="C46" s="8">
        <f>SUM(C47:C48)</f>
        <v>0</v>
      </c>
      <c r="D46" s="8">
        <f>SUM(D47:D48)</f>
        <v>0</v>
      </c>
      <c r="E46" s="4"/>
    </row>
    <row r="47" spans="1:5" x14ac:dyDescent="0.2">
      <c r="A47" s="30">
        <v>2233</v>
      </c>
      <c r="B47" s="29" t="s">
        <v>48</v>
      </c>
      <c r="C47" s="8"/>
      <c r="D47" s="8"/>
      <c r="E47" s="4"/>
    </row>
    <row r="48" spans="1:5" x14ac:dyDescent="0.2">
      <c r="A48" s="31">
        <v>2234</v>
      </c>
      <c r="B48" s="29" t="s">
        <v>43</v>
      </c>
      <c r="C48" s="8"/>
      <c r="D48" s="8"/>
      <c r="E48" s="4"/>
    </row>
    <row r="49" spans="1:5" x14ac:dyDescent="0.2">
      <c r="A49" s="20">
        <v>4800</v>
      </c>
      <c r="B49" s="29" t="s">
        <v>51</v>
      </c>
      <c r="C49" s="8"/>
      <c r="D49" s="8"/>
      <c r="E49" s="4"/>
    </row>
    <row r="50" spans="1:5" x14ac:dyDescent="0.2">
      <c r="A50" s="20">
        <v>900008</v>
      </c>
      <c r="B50" s="18" t="s">
        <v>14</v>
      </c>
      <c r="C50" s="6">
        <f>+C51+C54</f>
        <v>744825.93</v>
      </c>
      <c r="D50" s="6">
        <f>+D51+D54</f>
        <v>565834.86</v>
      </c>
      <c r="E50" s="4"/>
    </row>
    <row r="51" spans="1:5" x14ac:dyDescent="0.2">
      <c r="A51" s="16">
        <v>8008</v>
      </c>
      <c r="B51" s="29" t="s">
        <v>44</v>
      </c>
      <c r="C51" s="8">
        <f>SUM(C52:C53)</f>
        <v>0</v>
      </c>
      <c r="D51" s="8">
        <f>SUM(D52:D53)</f>
        <v>0</v>
      </c>
      <c r="E51" s="4"/>
    </row>
    <row r="52" spans="1:5" x14ac:dyDescent="0.2">
      <c r="A52" s="30">
        <v>2131</v>
      </c>
      <c r="B52" s="29" t="s">
        <v>48</v>
      </c>
      <c r="C52" s="8"/>
      <c r="D52" s="8"/>
      <c r="E52" s="4"/>
    </row>
    <row r="53" spans="1:5" x14ac:dyDescent="0.2">
      <c r="A53" s="31">
        <v>2132</v>
      </c>
      <c r="B53" s="29" t="s">
        <v>43</v>
      </c>
      <c r="C53" s="8"/>
      <c r="D53" s="8"/>
      <c r="E53" s="4"/>
    </row>
    <row r="54" spans="1:5" x14ac:dyDescent="0.2">
      <c r="A54" s="16">
        <v>8009</v>
      </c>
      <c r="B54" s="29" t="s">
        <v>52</v>
      </c>
      <c r="C54" s="8">
        <v>744825.93</v>
      </c>
      <c r="D54" s="8">
        <v>565834.86</v>
      </c>
      <c r="E54" s="4"/>
    </row>
    <row r="55" spans="1:5" x14ac:dyDescent="0.2">
      <c r="A55" s="16">
        <v>900009</v>
      </c>
      <c r="B55" s="5" t="s">
        <v>35</v>
      </c>
      <c r="C55" s="6">
        <f>+C45-C50</f>
        <v>-744825.93</v>
      </c>
      <c r="D55" s="6">
        <f>+D45-D50</f>
        <v>-565834.86</v>
      </c>
      <c r="E55" s="4"/>
    </row>
    <row r="56" spans="1:5" x14ac:dyDescent="0.2">
      <c r="A56" s="16">
        <v>9000010</v>
      </c>
      <c r="B56" s="5" t="s">
        <v>36</v>
      </c>
      <c r="C56" s="6">
        <f>+C33+C43+C55</f>
        <v>-1114677.8300000005</v>
      </c>
      <c r="D56" s="6">
        <f>+D33+D43+D55</f>
        <v>1038154.1199999967</v>
      </c>
      <c r="E56" s="4"/>
    </row>
    <row r="57" spans="1:5" x14ac:dyDescent="0.2">
      <c r="A57" s="16">
        <v>9000011</v>
      </c>
      <c r="B57" s="5" t="s">
        <v>37</v>
      </c>
      <c r="C57" s="6">
        <v>7535815.5899999961</v>
      </c>
      <c r="D57" s="6">
        <v>6497661.4699999997</v>
      </c>
      <c r="E57" s="4" t="s">
        <v>38</v>
      </c>
    </row>
    <row r="58" spans="1:5" x14ac:dyDescent="0.2">
      <c r="A58" s="17">
        <v>9000012</v>
      </c>
      <c r="B58" s="11" t="s">
        <v>39</v>
      </c>
      <c r="C58" s="12">
        <f>+C56+C57</f>
        <v>6421137.7599999961</v>
      </c>
      <c r="D58" s="12">
        <f>+D56+D57</f>
        <v>7535815.5899999961</v>
      </c>
      <c r="E58" s="13" t="s">
        <v>38</v>
      </c>
    </row>
    <row r="60" spans="1:5" x14ac:dyDescent="0.2">
      <c r="A60" s="32" t="s">
        <v>71</v>
      </c>
      <c r="B60" s="33"/>
      <c r="C60" s="33"/>
      <c r="D60" s="34"/>
    </row>
    <row r="61" spans="1:5" x14ac:dyDescent="0.2">
      <c r="A61" s="35"/>
      <c r="B61" s="36"/>
      <c r="C61" s="36"/>
      <c r="D61" s="37"/>
    </row>
    <row r="62" spans="1:5" x14ac:dyDescent="0.2">
      <c r="A62" s="36"/>
      <c r="B62" s="38"/>
      <c r="C62" s="36"/>
      <c r="D62" s="36"/>
    </row>
    <row r="63" spans="1:5" x14ac:dyDescent="0.2">
      <c r="A63" s="35"/>
      <c r="B63" s="36"/>
      <c r="C63" s="36"/>
      <c r="D63" s="36"/>
    </row>
    <row r="64" spans="1:5" x14ac:dyDescent="0.2">
      <c r="A64" s="35"/>
      <c r="B64" s="36" t="s">
        <v>72</v>
      </c>
      <c r="C64" s="35"/>
      <c r="D64" s="35" t="s">
        <v>72</v>
      </c>
    </row>
    <row r="65" spans="1:4" ht="33.75" x14ac:dyDescent="0.2">
      <c r="A65" s="35"/>
      <c r="B65" s="39" t="s">
        <v>77</v>
      </c>
      <c r="C65" s="40"/>
      <c r="D65" s="39" t="s">
        <v>78</v>
      </c>
    </row>
  </sheetData>
  <sheetProtection algorithmName="SHA-512" hashValue="lUqu+nMpcm7kYJ5BkpQ0S5pZkUOpxPjfFA0pS1lajX7wRMZi8aCZpfX3HwT1rGVce+L4V77+iUijzz165J4vnA==" saltValue="8pxjcWJB2bbebLy+6FF4Cg==" spinCount="100000" sheet="1" objects="1" scenarios="1" formatCells="0" formatColumns="0" formatRows="0" autoFilter="0"/>
  <autoFilter ref="A2:E58"/>
  <mergeCells count="1">
    <mergeCell ref="A1:E1"/>
  </mergeCells>
  <pageMargins left="0.70866141732283472" right="0.70866141732283472" top="0.55118110236220474" bottom="0.74803149606299213" header="0.31496062992125984" footer="0.31496062992125984"/>
  <pageSetup scale="75" orientation="portrait" r:id="rId1"/>
  <ignoredErrors>
    <ignoredError sqref="C4:D10 C16:D16 C12:C13 C20:D39 C43:D45 C55:D56 C53:D53 C50 C47:D49 C58:D58 D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zoomScale="120" zoomScaleNormal="120" zoomScaleSheetLayoutView="100" workbookViewId="0">
      <selection activeCell="A15" sqref="A15"/>
    </sheetView>
  </sheetViews>
  <sheetFormatPr baseColWidth="10" defaultRowHeight="11.25" x14ac:dyDescent="0.2"/>
  <cols>
    <col min="1" max="1" width="145.1640625" customWidth="1"/>
  </cols>
  <sheetData>
    <row r="1" spans="1:1" x14ac:dyDescent="0.2">
      <c r="A1" s="21" t="s">
        <v>56</v>
      </c>
    </row>
    <row r="2" spans="1:1" x14ac:dyDescent="0.2">
      <c r="A2" s="22" t="s">
        <v>73</v>
      </c>
    </row>
    <row r="3" spans="1:1" x14ac:dyDescent="0.2">
      <c r="A3" s="22" t="s">
        <v>57</v>
      </c>
    </row>
    <row r="4" spans="1:1" x14ac:dyDescent="0.2">
      <c r="A4" s="22" t="s">
        <v>74</v>
      </c>
    </row>
    <row r="5" spans="1:1" x14ac:dyDescent="0.2">
      <c r="A5" s="22" t="s">
        <v>75</v>
      </c>
    </row>
    <row r="6" spans="1:1" x14ac:dyDescent="0.2">
      <c r="A6" s="22" t="s">
        <v>58</v>
      </c>
    </row>
    <row r="7" spans="1:1" x14ac:dyDescent="0.2">
      <c r="A7" s="22"/>
    </row>
    <row r="8" spans="1:1" x14ac:dyDescent="0.2">
      <c r="A8" s="23" t="s">
        <v>59</v>
      </c>
    </row>
    <row r="9" spans="1:1" x14ac:dyDescent="0.2">
      <c r="A9" s="22" t="s">
        <v>68</v>
      </c>
    </row>
    <row r="10" spans="1:1" x14ac:dyDescent="0.2">
      <c r="A10" s="22"/>
    </row>
    <row r="11" spans="1:1" x14ac:dyDescent="0.2">
      <c r="A11" s="23" t="s">
        <v>62</v>
      </c>
    </row>
    <row r="12" spans="1:1" x14ac:dyDescent="0.2">
      <c r="A12" s="22" t="s">
        <v>63</v>
      </c>
    </row>
    <row r="13" spans="1:1" x14ac:dyDescent="0.2">
      <c r="A13" s="22"/>
    </row>
    <row r="14" spans="1:1" x14ac:dyDescent="0.2">
      <c r="A14" s="23" t="s">
        <v>60</v>
      </c>
    </row>
    <row r="15" spans="1:1" ht="22.5" x14ac:dyDescent="0.2">
      <c r="A15" s="24" t="s">
        <v>61</v>
      </c>
    </row>
    <row r="16" spans="1:1" x14ac:dyDescent="0.2">
      <c r="A16" s="24" t="s">
        <v>64</v>
      </c>
    </row>
    <row r="17" spans="1:1" x14ac:dyDescent="0.2">
      <c r="A17" s="24" t="s">
        <v>65</v>
      </c>
    </row>
    <row r="18" spans="1:1" ht="22.5" x14ac:dyDescent="0.2">
      <c r="A18" s="24" t="s">
        <v>66</v>
      </c>
    </row>
    <row r="19" spans="1:1" x14ac:dyDescent="0.2">
      <c r="A19" s="24" t="s">
        <v>67</v>
      </c>
    </row>
    <row r="20" spans="1:1" ht="22.5" x14ac:dyDescent="0.2">
      <c r="A20" s="24" t="s">
        <v>69</v>
      </c>
    </row>
    <row r="21" spans="1:1" x14ac:dyDescent="0.2">
      <c r="A21" s="24"/>
    </row>
    <row r="22" spans="1:1" x14ac:dyDescent="0.2">
      <c r="A22" s="24"/>
    </row>
    <row r="23" spans="1:1" x14ac:dyDescent="0.2">
      <c r="A23" s="24"/>
    </row>
    <row r="24" spans="1:1" x14ac:dyDescent="0.2">
      <c r="A24" s="24"/>
    </row>
  </sheetData>
  <sheetProtection algorithmName="SHA-512" hashValue="ATXv9whZpFP++ByljQI/lY4ZmuQBp8FdYp8brBY2Qx6z5O5lx0Ab8p3gtXSKRzfjWEG3RQubryymKN+DVSwTTA==" saltValue="atg5Og4as4SR/za9s9568A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FLUJOS DE EFECTIVO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582CA7-2A6C-44CE-9308-B1101A6594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EFE</vt:lpstr>
      <vt:lpstr>Instructivo_EFE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2017-04-20T19:31:33Z</cp:lastPrinted>
  <dcterms:created xsi:type="dcterms:W3CDTF">2012-12-11T20:31:36Z</dcterms:created>
  <dcterms:modified xsi:type="dcterms:W3CDTF">2017-04-20T19:31:37Z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