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2° Trimestre 2018\Información financiera primer trimestre 2018\"/>
    </mc:Choice>
  </mc:AlternateContent>
  <bookViews>
    <workbookView xWindow="0" yWindow="0" windowWidth="24000" windowHeight="9630"/>
  </bookViews>
  <sheets>
    <sheet name="EAA" sheetId="1" r:id="rId1"/>
  </sheets>
  <definedNames>
    <definedName name="_xlnm._FilterDatabase" localSheetId="0" hidden="1">EAA!$A$2:$G$24</definedName>
  </definedNames>
  <calcPr calcId="162913"/>
</workbook>
</file>

<file path=xl/calcChain.xml><?xml version="1.0" encoding="utf-8"?>
<calcChain xmlns="http://schemas.openxmlformats.org/spreadsheetml/2006/main">
  <c r="F21" i="1" l="1"/>
  <c r="G21" i="1" s="1"/>
  <c r="E15" i="1"/>
  <c r="D15" i="1"/>
  <c r="C15" i="1"/>
  <c r="E6" i="1"/>
  <c r="D6" i="1"/>
  <c r="C6" i="1"/>
  <c r="F24" i="1"/>
  <c r="G24" i="1" s="1"/>
  <c r="F23" i="1"/>
  <c r="G23" i="1" s="1"/>
  <c r="F22" i="1"/>
  <c r="G22" i="1" s="1"/>
  <c r="F20" i="1"/>
  <c r="G20" i="1" s="1"/>
  <c r="F19" i="1"/>
  <c r="G19" i="1" s="1"/>
  <c r="F18" i="1"/>
  <c r="G18" i="1" s="1"/>
  <c r="F17" i="1"/>
  <c r="G17" i="1" s="1"/>
  <c r="F16" i="1"/>
  <c r="G16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E4" i="1" l="1"/>
  <c r="G15" i="1"/>
  <c r="C4" i="1"/>
  <c r="D4" i="1"/>
  <c r="F15" i="1"/>
  <c r="G6" i="1"/>
  <c r="F6" i="1"/>
  <c r="G4" i="1" l="1"/>
  <c r="F4" i="1"/>
</calcChain>
</file>

<file path=xl/sharedStrings.xml><?xml version="1.0" encoding="utf-8"?>
<sst xmlns="http://schemas.openxmlformats.org/spreadsheetml/2006/main" count="31" uniqueCount="30">
  <si>
    <t>ACTIVO</t>
  </si>
  <si>
    <t>Inventarios</t>
  </si>
  <si>
    <t>Almacenes</t>
  </si>
  <si>
    <t>Concepto</t>
  </si>
  <si>
    <t>Saldo Inicial 
1</t>
  </si>
  <si>
    <t>Cargos del Periodo 2</t>
  </si>
  <si>
    <t>Abonos del Periodo 3</t>
  </si>
  <si>
    <t>Saldo Final 
4 (1+2-3)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</si>
  <si>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</si>
  <si>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</si>
  <si>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</si>
  <si>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</si>
  <si>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</si>
  <si>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</si>
  <si>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</si>
  <si>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</si>
  <si>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</si>
  <si>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</si>
  <si>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</si>
  <si>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</si>
  <si>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</si>
  <si>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</si>
  <si>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</si>
  <si>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</si>
  <si>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Variación Del Periodo
(4-1)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</si>
  <si>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</si>
  <si>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</si>
  <si>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</si>
  <si>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</si>
  <si>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Estado Analítico del Activo
Del 01 de enero al 30 de junio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</si>
</sst>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0" fillId="0" borderId="0" xfId="0" applyProtection="1">
      <protection locked="0"/>
    </xf>
    <xf numFmtId="0" fontId="2" fillId="0" borderId="0" xfId="8" applyFont="1" applyFill="1" applyBorder="1" applyAlignment="1">
      <alignment vertical="top" wrapText="1"/>
    </xf>
    <xf numFmtId="0" fontId="3" fillId="0" borderId="3" xfId="8" applyFont="1" applyFill="1" applyBorder="1" applyAlignment="1">
      <alignment horizontal="center" vertical="top"/>
    </xf>
    <xf numFmtId="0" fontId="3" fillId="0" borderId="1" xfId="8" applyFont="1" applyFill="1" applyBorder="1" applyAlignment="1">
      <alignment horizontal="center" vertical="center"/>
    </xf>
    <xf numFmtId="0" fontId="3" fillId="0" borderId="2" xfId="8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0" fontId="3" fillId="0" borderId="0" xfId="8" applyFont="1" applyFill="1" applyBorder="1" applyAlignment="1">
      <alignment horizontal="left" vertical="top" wrapText="1"/>
    </xf>
    <xf numFmtId="0" fontId="2" fillId="2" borderId="6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 wrapText="1"/>
    </xf>
    <xf numFmtId="4" fontId="2" fillId="2" borderId="9" xfId="8" applyNumberFormat="1" applyFont="1" applyFill="1" applyBorder="1" applyAlignment="1">
      <alignment horizontal="center" vertical="center" wrapText="1"/>
    </xf>
    <xf numFmtId="0" fontId="3" fillId="0" borderId="10" xfId="8" applyNumberFormat="1" applyFont="1" applyFill="1" applyBorder="1" applyAlignment="1">
      <alignment horizontal="center" vertical="center" wrapText="1"/>
    </xf>
    <xf numFmtId="0" fontId="3" fillId="0" borderId="10" xfId="8" quotePrefix="1" applyNumberFormat="1" applyFont="1" applyFill="1" applyBorder="1" applyAlignment="1">
      <alignment horizontal="center" vertical="center" wrapText="1"/>
    </xf>
    <xf numFmtId="4" fontId="2" fillId="0" borderId="11" xfId="8" applyNumberFormat="1" applyFont="1" applyFill="1" applyBorder="1" applyAlignment="1" applyProtection="1">
      <alignment vertical="top" wrapText="1"/>
      <protection locked="0"/>
    </xf>
    <xf numFmtId="0" fontId="0" fillId="0" borderId="12" xfId="0" applyBorder="1" applyProtection="1">
      <protection locked="0"/>
    </xf>
    <xf numFmtId="0" fontId="2" fillId="0" borderId="3" xfId="8" applyFont="1" applyFill="1" applyBorder="1" applyAlignment="1">
      <alignment vertical="top"/>
    </xf>
    <xf numFmtId="0" fontId="0" fillId="0" borderId="4" xfId="0" applyBorder="1" applyProtection="1">
      <protection locked="0"/>
    </xf>
    <xf numFmtId="0" fontId="6" fillId="0" borderId="0" xfId="8" applyFont="1" applyFill="1" applyBorder="1" applyAlignment="1">
      <alignment vertical="top" wrapText="1"/>
    </xf>
    <xf numFmtId="4" fontId="3" fillId="0" borderId="11" xfId="8" applyNumberFormat="1" applyFont="1" applyFill="1" applyBorder="1" applyAlignment="1" applyProtection="1">
      <alignment vertical="top" wrapText="1"/>
      <protection locked="0"/>
    </xf>
    <xf numFmtId="4" fontId="3" fillId="0" borderId="11" xfId="8" applyNumberFormat="1" applyFont="1" applyFill="1" applyBorder="1" applyAlignment="1" applyProtection="1">
      <alignment wrapText="1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Alignment="1" applyProtection="1">
      <alignment horizontal="center" vertical="top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2" borderId="7" xfId="8" applyFont="1" applyFill="1" applyBorder="1" applyAlignment="1" applyProtection="1">
      <alignment horizontal="center" vertical="center" wrapText="1"/>
      <protection locked="0"/>
    </xf>
    <xf numFmtId="0" fontId="2" fillId="2" borderId="8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Border="1" applyAlignment="1" applyProtection="1">
      <alignment horizontal="left" vertical="top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abSelected="1" zoomScaleNormal="100" workbookViewId="0">
      <selection activeCell="B17" sqref="B17"/>
    </sheetView>
  </sheetViews>
  <sheetFormatPr baseColWidth="10" defaultRowHeight="11.25" x14ac:dyDescent="0.2"/>
  <cols>
    <col min="1" max="1" width="1" style="1" customWidth="1"/>
    <col min="2" max="2" width="70.83203125" style="1" customWidth="1"/>
    <col min="3" max="3" width="18.83203125" style="1" customWidth="1"/>
    <col min="4" max="4" width="17.83203125" style="1" customWidth="1"/>
    <col min="5" max="7" width="18.83203125" style="1" customWidth="1"/>
    <col min="8" max="8" width="12" style="1" customWidth="1"/>
    <col min="9" max="16384" width="12" style="1"/>
  </cols>
  <sheetData>
    <row r="1" spans="1:7" ht="39.950000000000003" customHeight="1" x14ac:dyDescent="0.2">
      <c r="A1" s="24" t="s">
        <v>29</v>
      </c>
      <c r="B1" s="25"/>
      <c r="C1" s="25"/>
      <c r="D1" s="25"/>
      <c r="E1" s="25"/>
      <c r="F1" s="25"/>
      <c r="G1" s="26"/>
    </row>
    <row r="2" spans="1:7" ht="33.75" x14ac:dyDescent="0.2">
      <c r="A2" s="8"/>
      <c r="B2" s="9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24</v>
      </c>
    </row>
    <row r="3" spans="1:7" x14ac:dyDescent="0.2">
      <c r="A3" s="4"/>
      <c r="B3" s="5"/>
      <c r="C3" s="11"/>
      <c r="D3" s="11"/>
      <c r="E3" s="11"/>
      <c r="F3" s="11"/>
      <c r="G3" s="12"/>
    </row>
    <row r="4" spans="1:7" x14ac:dyDescent="0.2">
      <c r="A4" s="15" t="s">
        <v>0</v>
      </c>
      <c r="B4" s="2"/>
      <c r="C4" s="13">
        <f>+C6+C15</f>
        <v>95269892.510000005</v>
      </c>
      <c r="D4" s="13">
        <f>+D6+D15</f>
        <v>110431478.58999999</v>
      </c>
      <c r="E4" s="13">
        <f>+E6+E15</f>
        <v>101342389.63000001</v>
      </c>
      <c r="F4" s="13">
        <f>+F6+F15</f>
        <v>104358981.47</v>
      </c>
      <c r="G4" s="13">
        <f>+G6+G15</f>
        <v>9089088.9600000083</v>
      </c>
    </row>
    <row r="5" spans="1:7" x14ac:dyDescent="0.2">
      <c r="A5" s="15"/>
      <c r="B5" s="2"/>
      <c r="C5" s="13"/>
      <c r="D5" s="13"/>
      <c r="E5" s="13"/>
      <c r="F5" s="13"/>
      <c r="G5" s="13"/>
    </row>
    <row r="6" spans="1:7" x14ac:dyDescent="0.2">
      <c r="A6" s="3">
        <v>1100</v>
      </c>
      <c r="B6" s="17" t="s">
        <v>8</v>
      </c>
      <c r="C6" s="13">
        <f>SUM(C7:C13)</f>
        <v>6704923.0300000003</v>
      </c>
      <c r="D6" s="13">
        <f>SUM(D7:D13)</f>
        <v>98051507.749999985</v>
      </c>
      <c r="E6" s="13">
        <f>SUM(E7:E13)</f>
        <v>99611531.980000004</v>
      </c>
      <c r="F6" s="13">
        <f>SUM(F7:F13)</f>
        <v>5144898.8000000017</v>
      </c>
      <c r="G6" s="13">
        <f>SUM(G7:G13)</f>
        <v>-1560024.2299999981</v>
      </c>
    </row>
    <row r="7" spans="1:7" x14ac:dyDescent="0.2">
      <c r="A7" s="3">
        <v>1110</v>
      </c>
      <c r="B7" s="7" t="s">
        <v>9</v>
      </c>
      <c r="C7" s="18">
        <v>5350062.1500000004</v>
      </c>
      <c r="D7" s="18">
        <v>88834224.239999995</v>
      </c>
      <c r="E7" s="18">
        <v>90790004.439999998</v>
      </c>
      <c r="F7" s="18">
        <f t="shared" ref="F7:F13" si="0">C7+D7-E7</f>
        <v>3394281.950000003</v>
      </c>
      <c r="G7" s="18">
        <f t="shared" ref="G7:G13" si="1">F7-C7</f>
        <v>-1955780.1999999974</v>
      </c>
    </row>
    <row r="8" spans="1:7" x14ac:dyDescent="0.2">
      <c r="A8" s="3">
        <v>1120</v>
      </c>
      <c r="B8" s="7" t="s">
        <v>10</v>
      </c>
      <c r="C8" s="18">
        <v>37068.5</v>
      </c>
      <c r="D8" s="18">
        <v>721409.66</v>
      </c>
      <c r="E8" s="18">
        <v>706066.8</v>
      </c>
      <c r="F8" s="18">
        <f t="shared" si="0"/>
        <v>52411.359999999986</v>
      </c>
      <c r="G8" s="18">
        <f t="shared" si="1"/>
        <v>15342.859999999986</v>
      </c>
    </row>
    <row r="9" spans="1:7" x14ac:dyDescent="0.2">
      <c r="A9" s="3">
        <v>1130</v>
      </c>
      <c r="B9" s="7" t="s">
        <v>11</v>
      </c>
      <c r="C9" s="18">
        <v>0</v>
      </c>
      <c r="D9" s="18">
        <v>823726</v>
      </c>
      <c r="E9" s="18">
        <v>823726</v>
      </c>
      <c r="F9" s="18">
        <f t="shared" si="0"/>
        <v>0</v>
      </c>
      <c r="G9" s="18">
        <f t="shared" si="1"/>
        <v>0</v>
      </c>
    </row>
    <row r="10" spans="1:7" x14ac:dyDescent="0.2">
      <c r="A10" s="3">
        <v>1140</v>
      </c>
      <c r="B10" s="7" t="s">
        <v>1</v>
      </c>
      <c r="C10" s="18">
        <v>1011235.88</v>
      </c>
      <c r="D10" s="18">
        <v>2067636.08</v>
      </c>
      <c r="E10" s="18">
        <v>2163711.4500000002</v>
      </c>
      <c r="F10" s="18">
        <f t="shared" si="0"/>
        <v>915160.50999999978</v>
      </c>
      <c r="G10" s="18">
        <f t="shared" si="1"/>
        <v>-96075.370000000228</v>
      </c>
    </row>
    <row r="11" spans="1:7" x14ac:dyDescent="0.2">
      <c r="A11" s="3">
        <v>1150</v>
      </c>
      <c r="B11" s="7" t="s">
        <v>2</v>
      </c>
      <c r="C11" s="18">
        <v>306556.5</v>
      </c>
      <c r="D11" s="18">
        <v>5604511.7699999996</v>
      </c>
      <c r="E11" s="18">
        <v>5128023.29</v>
      </c>
      <c r="F11" s="18">
        <f t="shared" si="0"/>
        <v>783044.97999999952</v>
      </c>
      <c r="G11" s="18">
        <f t="shared" si="1"/>
        <v>476488.47999999952</v>
      </c>
    </row>
    <row r="12" spans="1:7" x14ac:dyDescent="0.2">
      <c r="A12" s="3">
        <v>1160</v>
      </c>
      <c r="B12" s="7" t="s">
        <v>12</v>
      </c>
      <c r="C12" s="18">
        <v>0</v>
      </c>
      <c r="D12" s="18">
        <v>0</v>
      </c>
      <c r="E12" s="18">
        <v>0</v>
      </c>
      <c r="F12" s="18">
        <f t="shared" si="0"/>
        <v>0</v>
      </c>
      <c r="G12" s="18">
        <f t="shared" si="1"/>
        <v>0</v>
      </c>
    </row>
    <row r="13" spans="1:7" x14ac:dyDescent="0.2">
      <c r="A13" s="3">
        <v>1190</v>
      </c>
      <c r="B13" s="7" t="s">
        <v>13</v>
      </c>
      <c r="C13" s="18">
        <v>0</v>
      </c>
      <c r="D13" s="18">
        <v>0</v>
      </c>
      <c r="E13" s="18">
        <v>0</v>
      </c>
      <c r="F13" s="18">
        <f t="shared" si="0"/>
        <v>0</v>
      </c>
      <c r="G13" s="18">
        <f t="shared" si="1"/>
        <v>0</v>
      </c>
    </row>
    <row r="14" spans="1:7" x14ac:dyDescent="0.2">
      <c r="A14" s="3"/>
      <c r="B14" s="7"/>
      <c r="C14" s="13"/>
      <c r="D14" s="13"/>
      <c r="E14" s="13"/>
      <c r="F14" s="13"/>
      <c r="G14" s="13"/>
    </row>
    <row r="15" spans="1:7" x14ac:dyDescent="0.2">
      <c r="A15" s="3">
        <v>1200</v>
      </c>
      <c r="B15" s="17" t="s">
        <v>14</v>
      </c>
      <c r="C15" s="13">
        <f>SUM(C16:C24)</f>
        <v>88564969.480000004</v>
      </c>
      <c r="D15" s="13">
        <f>SUM(D16:D24)</f>
        <v>12379970.84</v>
      </c>
      <c r="E15" s="13">
        <f>SUM(E16:E24)</f>
        <v>1730857.65</v>
      </c>
      <c r="F15" s="13">
        <f>SUM(F16:F24)</f>
        <v>99214082.670000002</v>
      </c>
      <c r="G15" s="13">
        <f>SUM(G16:G24)</f>
        <v>10649113.190000007</v>
      </c>
    </row>
    <row r="16" spans="1:7" x14ac:dyDescent="0.2">
      <c r="A16" s="3">
        <v>1210</v>
      </c>
      <c r="B16" s="7" t="s">
        <v>15</v>
      </c>
      <c r="C16" s="18">
        <v>0</v>
      </c>
      <c r="D16" s="18">
        <v>0</v>
      </c>
      <c r="E16" s="18">
        <v>0</v>
      </c>
      <c r="F16" s="18">
        <f t="shared" ref="F16:F24" si="2">C16+D16-E16</f>
        <v>0</v>
      </c>
      <c r="G16" s="18">
        <f t="shared" ref="G16:G24" si="3">F16-C16</f>
        <v>0</v>
      </c>
    </row>
    <row r="17" spans="1:7" x14ac:dyDescent="0.2">
      <c r="A17" s="3">
        <v>1220</v>
      </c>
      <c r="B17" s="7" t="s">
        <v>16</v>
      </c>
      <c r="C17" s="19">
        <v>0</v>
      </c>
      <c r="D17" s="19">
        <v>0</v>
      </c>
      <c r="E17" s="19">
        <v>0</v>
      </c>
      <c r="F17" s="18">
        <f t="shared" si="2"/>
        <v>0</v>
      </c>
      <c r="G17" s="18">
        <f t="shared" si="3"/>
        <v>0</v>
      </c>
    </row>
    <row r="18" spans="1:7" x14ac:dyDescent="0.2">
      <c r="A18" s="3">
        <v>1230</v>
      </c>
      <c r="B18" s="7" t="s">
        <v>17</v>
      </c>
      <c r="C18" s="19">
        <v>69034958.590000004</v>
      </c>
      <c r="D18" s="19">
        <v>11427196.43</v>
      </c>
      <c r="E18" s="19">
        <v>0</v>
      </c>
      <c r="F18" s="18">
        <f t="shared" si="2"/>
        <v>80462155.020000011</v>
      </c>
      <c r="G18" s="18">
        <f t="shared" si="3"/>
        <v>11427196.430000007</v>
      </c>
    </row>
    <row r="19" spans="1:7" x14ac:dyDescent="0.2">
      <c r="A19" s="3">
        <v>1240</v>
      </c>
      <c r="B19" s="7" t="s">
        <v>18</v>
      </c>
      <c r="C19" s="18">
        <v>24941375.190000001</v>
      </c>
      <c r="D19" s="18">
        <v>952774.41</v>
      </c>
      <c r="E19" s="18">
        <v>1336058</v>
      </c>
      <c r="F19" s="18">
        <f t="shared" si="2"/>
        <v>24558091.600000001</v>
      </c>
      <c r="G19" s="18">
        <f t="shared" si="3"/>
        <v>-383283.58999999985</v>
      </c>
    </row>
    <row r="20" spans="1:7" x14ac:dyDescent="0.2">
      <c r="A20" s="3">
        <v>1250</v>
      </c>
      <c r="B20" s="7" t="s">
        <v>19</v>
      </c>
      <c r="C20" s="18">
        <v>0</v>
      </c>
      <c r="D20" s="18">
        <v>0</v>
      </c>
      <c r="E20" s="18">
        <v>0</v>
      </c>
      <c r="F20" s="18">
        <f t="shared" si="2"/>
        <v>0</v>
      </c>
      <c r="G20" s="18">
        <f t="shared" si="3"/>
        <v>0</v>
      </c>
    </row>
    <row r="21" spans="1:7" x14ac:dyDescent="0.2">
      <c r="A21" s="3">
        <v>1260</v>
      </c>
      <c r="B21" s="7" t="s">
        <v>20</v>
      </c>
      <c r="C21" s="18">
        <v>-5411364.2999999998</v>
      </c>
      <c r="D21" s="18">
        <v>0</v>
      </c>
      <c r="E21" s="18">
        <v>394799.65</v>
      </c>
      <c r="F21" s="18">
        <f t="shared" si="2"/>
        <v>-5806163.9500000002</v>
      </c>
      <c r="G21" s="18">
        <f t="shared" si="3"/>
        <v>-394799.65000000037</v>
      </c>
    </row>
    <row r="22" spans="1:7" x14ac:dyDescent="0.2">
      <c r="A22" s="3">
        <v>1270</v>
      </c>
      <c r="B22" s="7" t="s">
        <v>21</v>
      </c>
      <c r="C22" s="18">
        <v>0</v>
      </c>
      <c r="D22" s="18">
        <v>0</v>
      </c>
      <c r="E22" s="18">
        <v>0</v>
      </c>
      <c r="F22" s="18">
        <f t="shared" si="2"/>
        <v>0</v>
      </c>
      <c r="G22" s="18">
        <f t="shared" si="3"/>
        <v>0</v>
      </c>
    </row>
    <row r="23" spans="1:7" x14ac:dyDescent="0.2">
      <c r="A23" s="3">
        <v>1280</v>
      </c>
      <c r="B23" s="7" t="s">
        <v>22</v>
      </c>
      <c r="C23" s="18">
        <v>0</v>
      </c>
      <c r="D23" s="18">
        <v>0</v>
      </c>
      <c r="E23" s="18">
        <v>0</v>
      </c>
      <c r="F23" s="18">
        <f t="shared" si="2"/>
        <v>0</v>
      </c>
      <c r="G23" s="18">
        <f t="shared" si="3"/>
        <v>0</v>
      </c>
    </row>
    <row r="24" spans="1:7" x14ac:dyDescent="0.2">
      <c r="A24" s="3">
        <v>1290</v>
      </c>
      <c r="B24" s="7" t="s">
        <v>23</v>
      </c>
      <c r="C24" s="18">
        <v>0</v>
      </c>
      <c r="D24" s="18">
        <v>0</v>
      </c>
      <c r="E24" s="18">
        <v>0</v>
      </c>
      <c r="F24" s="18">
        <f t="shared" si="2"/>
        <v>0</v>
      </c>
      <c r="G24" s="18">
        <f t="shared" si="3"/>
        <v>0</v>
      </c>
    </row>
    <row r="25" spans="1:7" x14ac:dyDescent="0.2">
      <c r="A25" s="16"/>
      <c r="B25" s="6"/>
      <c r="C25" s="14"/>
      <c r="D25" s="14"/>
      <c r="E25" s="14"/>
      <c r="F25" s="14"/>
      <c r="G25" s="14"/>
    </row>
    <row r="27" spans="1:7" x14ac:dyDescent="0.2">
      <c r="A27" s="20" t="s">
        <v>25</v>
      </c>
    </row>
    <row r="30" spans="1:7" x14ac:dyDescent="0.2">
      <c r="B30" s="21" t="s">
        <v>26</v>
      </c>
      <c r="D30" s="23" t="s">
        <v>26</v>
      </c>
    </row>
    <row r="31" spans="1:7" ht="45" customHeight="1" x14ac:dyDescent="0.2">
      <c r="B31" s="22" t="s">
        <v>27</v>
      </c>
      <c r="D31" s="27" t="s">
        <v>28</v>
      </c>
      <c r="E31" s="27"/>
    </row>
  </sheetData>
  <sheetProtection formatCells="0" formatColumns="0" formatRows="0" autoFilter="0"/>
  <mergeCells count="2">
    <mergeCell ref="A1:G1"/>
    <mergeCell ref="D31:E31"/>
  </mergeCells>
  <pageMargins left="0.7" right="0.7" top="0.75" bottom="0.75" header="0.3" footer="0.3"/>
  <pageSetup paperSize="9" scale="6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CE3260-E938-4519-B043-9EF89CF0BA17}">
  <ds:schemaRefs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2018-07-19T18:32:01Z</cp:lastPrinted>
  <dcterms:created xsi:type="dcterms:W3CDTF">2014-02-09T04:04:15Z</dcterms:created>
  <dcterms:modified xsi:type="dcterms:W3CDTF">2018-07-19T18:32:05Z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