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EAA" sheetId="1" r:id="rId1"/>
  </sheets>
  <definedNames>
    <definedName name="_xlnm._FilterDatabase" localSheetId="0" hidden="1">EAA!$A$2:$G$24</definedName>
  </definedNames>
  <calcPr calcId="162913"/>
</workbook>
</file>

<file path=xl/calcChain.xml><?xml version="1.0" encoding="utf-8"?>
<calcChain xmlns="http://schemas.openxmlformats.org/spreadsheetml/2006/main">
  <c r="F21" i="1" l="1"/>
  <c r="G21" i="1" s="1"/>
  <c r="E15" i="1"/>
  <c r="D15" i="1"/>
  <c r="C15" i="1"/>
  <c r="E6" i="1"/>
  <c r="D6" i="1"/>
  <c r="C6" i="1"/>
  <c r="F24" i="1"/>
  <c r="G24" i="1" s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4" i="1" l="1"/>
  <c r="G15" i="1"/>
  <c r="C4" i="1"/>
  <c r="D4" i="1"/>
  <c r="F15" i="1"/>
  <c r="G6" i="1"/>
  <c r="F6" i="1"/>
  <c r="G4" i="1" l="1"/>
  <c r="F4" i="1"/>
</calcChain>
</file>

<file path=xl/sharedStrings.xml><?xml version="1.0" encoding="utf-8"?>
<sst xmlns="http://schemas.openxmlformats.org/spreadsheetml/2006/main" count="31" uniqueCount="30">
  <si>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</si>
  <si>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</si>
  <si>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</si>
  <si>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</si>
  <si>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</si>
  <si>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</si>
  <si>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</si>
  <si>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</si>
  <si>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</si>
  <si>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</si>
  <si>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</si>
  <si>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</si>
  <si>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</si>
  <si>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</si>
  <si>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</si>
  <si>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</si>
  <si>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</si>
  <si>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</si>
  <si>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</si>
  <si>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</si>
  <si>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</si>
  <si>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</si>
  <si>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</si>
  <si>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</si>
  <si>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</si>
  <si>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</si>
  <si>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</si>
  <si>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</si>
  <si>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</si>
  <si>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Analítico del Activo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</si>
</sst>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Normal="100" workbookViewId="0">
      <selection activeCell="B14" sqref="B14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2" style="1" customWidth="1"/>
    <col min="9" max="16384" width="12" style="1"/>
  </cols>
  <sheetData>
    <row r="1" spans="1:7" ht="39.950000000000003" customHeight="1" x14ac:dyDescent="0.2">
      <c r="A1" s="24" t="s">
        <v>29</v>
      </c>
      <c r="B1" s="25"/>
      <c r="C1" s="25"/>
      <c r="D1" s="25"/>
      <c r="E1" s="25"/>
      <c r="F1" s="25"/>
      <c r="G1" s="26"/>
    </row>
    <row r="2" spans="1:7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7" x14ac:dyDescent="0.2">
      <c r="A3" s="4"/>
      <c r="B3" s="5"/>
      <c r="C3" s="11"/>
      <c r="D3" s="11"/>
      <c r="E3" s="11"/>
      <c r="F3" s="11"/>
      <c r="G3" s="12"/>
    </row>
    <row r="4" spans="1:7" x14ac:dyDescent="0.2">
      <c r="A4" s="15" t="s">
        <v>0</v>
      </c>
      <c r="B4" s="2"/>
      <c r="C4" s="13">
        <f>+C6+C15</f>
        <v>95269892.510000005</v>
      </c>
      <c r="D4" s="13">
        <f>+D6+D15</f>
        <v>150096915.25</v>
      </c>
      <c r="E4" s="13">
        <f>+E6+E15</f>
        <v>139567526.81999999</v>
      </c>
      <c r="F4" s="13">
        <f>+F6+F15</f>
        <v>105799280.94000001</v>
      </c>
      <c r="G4" s="13">
        <f>+G6+G15</f>
        <v>10529388.430000003</v>
      </c>
    </row>
    <row r="5" spans="1:7" x14ac:dyDescent="0.2">
      <c r="A5" s="15"/>
      <c r="B5" s="2"/>
      <c r="C5" s="13"/>
      <c r="D5" s="13"/>
      <c r="E5" s="13"/>
      <c r="F5" s="13"/>
      <c r="G5" s="13"/>
    </row>
    <row r="6" spans="1:7" x14ac:dyDescent="0.2">
      <c r="A6" s="3">
        <v>1100</v>
      </c>
      <c r="B6" s="17" t="s">
        <v>8</v>
      </c>
      <c r="C6" s="13">
        <f>SUM(C7:C13)</f>
        <v>6704923.0300000003</v>
      </c>
      <c r="D6" s="13">
        <f>SUM(D7:D13)</f>
        <v>133631700.08</v>
      </c>
      <c r="E6" s="13">
        <f>SUM(E7:E13)</f>
        <v>137139484.00999999</v>
      </c>
      <c r="F6" s="13">
        <f>SUM(F7:F13)</f>
        <v>3197139.1000000043</v>
      </c>
      <c r="G6" s="13">
        <f>SUM(G7:G13)</f>
        <v>-3507783.929999996</v>
      </c>
    </row>
    <row r="7" spans="1:7" x14ac:dyDescent="0.2">
      <c r="A7" s="3">
        <v>1110</v>
      </c>
      <c r="B7" s="7" t="s">
        <v>9</v>
      </c>
      <c r="C7" s="18">
        <v>5350062.1500000004</v>
      </c>
      <c r="D7" s="18">
        <v>119735413.3</v>
      </c>
      <c r="E7" s="18">
        <v>123681580.94</v>
      </c>
      <c r="F7" s="18">
        <f t="shared" ref="F7:F13" si="0">C7+D7-E7</f>
        <v>1403894.5100000054</v>
      </c>
      <c r="G7" s="18">
        <f t="shared" ref="G7:G13" si="1">F7-C7</f>
        <v>-3946167.639999995</v>
      </c>
    </row>
    <row r="8" spans="1:7" x14ac:dyDescent="0.2">
      <c r="A8" s="3">
        <v>1120</v>
      </c>
      <c r="B8" s="7" t="s">
        <v>10</v>
      </c>
      <c r="C8" s="18">
        <v>37068.5</v>
      </c>
      <c r="D8" s="18">
        <v>1128179.28</v>
      </c>
      <c r="E8" s="18">
        <v>1092893.76</v>
      </c>
      <c r="F8" s="18">
        <f t="shared" si="0"/>
        <v>72354.020000000019</v>
      </c>
      <c r="G8" s="18">
        <f t="shared" si="1"/>
        <v>35285.520000000019</v>
      </c>
    </row>
    <row r="9" spans="1:7" x14ac:dyDescent="0.2">
      <c r="A9" s="3">
        <v>1130</v>
      </c>
      <c r="B9" s="7" t="s">
        <v>11</v>
      </c>
      <c r="C9" s="18">
        <v>0</v>
      </c>
      <c r="D9" s="18">
        <v>1369018</v>
      </c>
      <c r="E9" s="18">
        <v>1369018</v>
      </c>
      <c r="F9" s="18">
        <f t="shared" si="0"/>
        <v>0</v>
      </c>
      <c r="G9" s="18">
        <f t="shared" si="1"/>
        <v>0</v>
      </c>
    </row>
    <row r="10" spans="1:7" x14ac:dyDescent="0.2">
      <c r="A10" s="3">
        <v>1140</v>
      </c>
      <c r="B10" s="7" t="s">
        <v>1</v>
      </c>
      <c r="C10" s="18">
        <v>1011235.88</v>
      </c>
      <c r="D10" s="18">
        <v>3040542.64</v>
      </c>
      <c r="E10" s="18">
        <v>2887440.91</v>
      </c>
      <c r="F10" s="18">
        <f t="shared" si="0"/>
        <v>1164337.6099999999</v>
      </c>
      <c r="G10" s="18">
        <f t="shared" si="1"/>
        <v>153101.72999999986</v>
      </c>
    </row>
    <row r="11" spans="1:7" x14ac:dyDescent="0.2">
      <c r="A11" s="3">
        <v>1150</v>
      </c>
      <c r="B11" s="7" t="s">
        <v>2</v>
      </c>
      <c r="C11" s="18">
        <v>306556.5</v>
      </c>
      <c r="D11" s="18">
        <v>8358546.8600000003</v>
      </c>
      <c r="E11" s="18">
        <v>8108550.4000000004</v>
      </c>
      <c r="F11" s="18">
        <f t="shared" si="0"/>
        <v>556552.95999999903</v>
      </c>
      <c r="G11" s="18">
        <f t="shared" si="1"/>
        <v>249996.45999999903</v>
      </c>
    </row>
    <row r="12" spans="1:7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si="0"/>
        <v>0</v>
      </c>
      <c r="G12" s="18">
        <f t="shared" si="1"/>
        <v>0</v>
      </c>
    </row>
    <row r="13" spans="1:7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0"/>
        <v>0</v>
      </c>
      <c r="G13" s="18">
        <f t="shared" si="1"/>
        <v>0</v>
      </c>
    </row>
    <row r="14" spans="1:7" x14ac:dyDescent="0.2">
      <c r="A14" s="3"/>
      <c r="B14" s="7"/>
      <c r="C14" s="13"/>
      <c r="D14" s="13"/>
      <c r="E14" s="13"/>
      <c r="F14" s="13"/>
      <c r="G14" s="13"/>
    </row>
    <row r="15" spans="1:7" x14ac:dyDescent="0.2">
      <c r="A15" s="3">
        <v>1200</v>
      </c>
      <c r="B15" s="17" t="s">
        <v>14</v>
      </c>
      <c r="C15" s="13">
        <f>SUM(C16:C24)</f>
        <v>88564969.480000004</v>
      </c>
      <c r="D15" s="13">
        <f>SUM(D16:D24)</f>
        <v>16465215.17</v>
      </c>
      <c r="E15" s="13">
        <f>SUM(E16:E24)</f>
        <v>2428042.81</v>
      </c>
      <c r="F15" s="13">
        <f>SUM(F16:F24)</f>
        <v>102602141.84</v>
      </c>
      <c r="G15" s="13">
        <f>SUM(G16:G24)</f>
        <v>14037172.359999999</v>
      </c>
    </row>
    <row r="16" spans="1:7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69034958.590000004</v>
      </c>
      <c r="D18" s="19">
        <v>14498726.75</v>
      </c>
      <c r="E18" s="19">
        <v>0</v>
      </c>
      <c r="F18" s="18">
        <f t="shared" si="2"/>
        <v>83533685.340000004</v>
      </c>
      <c r="G18" s="18">
        <f t="shared" si="3"/>
        <v>14498726.75</v>
      </c>
    </row>
    <row r="19" spans="1:7" x14ac:dyDescent="0.2">
      <c r="A19" s="3">
        <v>1240</v>
      </c>
      <c r="B19" s="7" t="s">
        <v>18</v>
      </c>
      <c r="C19" s="18">
        <v>24941375.190000001</v>
      </c>
      <c r="D19" s="18">
        <v>1966488.42</v>
      </c>
      <c r="E19" s="18">
        <v>1869674.27</v>
      </c>
      <c r="F19" s="18">
        <f t="shared" si="2"/>
        <v>25038189.34</v>
      </c>
      <c r="G19" s="18">
        <f t="shared" si="3"/>
        <v>96814.14999999851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-5411364.2999999998</v>
      </c>
      <c r="D21" s="18">
        <v>0</v>
      </c>
      <c r="E21" s="18">
        <v>558368.54</v>
      </c>
      <c r="F21" s="18">
        <f t="shared" si="2"/>
        <v>-5969732.8399999999</v>
      </c>
      <c r="G21" s="18">
        <f t="shared" si="3"/>
        <v>-558368.54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25</v>
      </c>
    </row>
    <row r="30" spans="1:7" x14ac:dyDescent="0.2">
      <c r="B30" s="21" t="s">
        <v>26</v>
      </c>
      <c r="D30" s="23" t="s">
        <v>26</v>
      </c>
    </row>
    <row r="31" spans="1:7" ht="45" customHeight="1" x14ac:dyDescent="0.2">
      <c r="B31" s="22" t="s">
        <v>27</v>
      </c>
      <c r="D31" s="27" t="s">
        <v>28</v>
      </c>
      <c r="E31" s="27"/>
    </row>
  </sheetData>
  <sheetProtection formatCells="0" formatColumns="0" formatRows="0" autoFilter="0"/>
  <mergeCells count="2">
    <mergeCell ref="A1:G1"/>
    <mergeCell ref="D31:E3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2018-10-18T20:19:56Z</cp:lastPrinted>
  <dcterms:created xsi:type="dcterms:W3CDTF">2014-02-09T04:04:15Z</dcterms:created>
  <dcterms:modified xsi:type="dcterms:W3CDTF">2018-10-18T20:20:00Z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