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9\Informacion Financiera 4° Trimestre 2019\Fomatos\"/>
    </mc:Choice>
  </mc:AlternateContent>
  <bookViews>
    <workbookView xWindow="0" yWindow="0" windowWidth="24000" windowHeight="9630"/>
  </bookViews>
  <sheets>
    <sheet name="ECSF" sheetId="4" r:id="rId1"/>
  </sheets>
  <definedNames>
    <definedName name="_xlnm._FilterDatabase" localSheetId="0" hidden="1">ECSF!$A$2:$C$58</definedName>
    <definedName name="_xlnm.Print_Area" localSheetId="0">ECSF!$A$1:$C$65</definedName>
  </definedNames>
  <calcPr calcId="162913"/>
</workbook>
</file>

<file path=xl/calcChain.xml><?xml version="1.0" encoding="utf-8"?>
<calcChain xmlns="http://schemas.openxmlformats.org/spreadsheetml/2006/main">
  <c r="C49" i="4" l="1"/>
  <c r="B49" i="4"/>
  <c r="C44" i="4"/>
  <c r="B44" i="4"/>
  <c r="C35" i="4"/>
  <c r="B35" i="4"/>
  <c r="C25" i="4"/>
  <c r="C24" i="4" s="1"/>
  <c r="B25" i="4"/>
  <c r="B24" i="4" s="1"/>
  <c r="C13" i="4"/>
  <c r="B13" i="4"/>
  <c r="C4" i="4"/>
  <c r="B4" i="4"/>
  <c r="B3" i="4" l="1"/>
  <c r="C43" i="4"/>
  <c r="C3" i="4"/>
  <c r="B43" i="4" l="1"/>
</calcChain>
</file>

<file path=xl/sharedStrings.xml><?xml version="1.0" encoding="utf-8"?>
<sst xmlns="http://schemas.openxmlformats.org/spreadsheetml/2006/main" count="59" uniqueCount="58">
  <si>
    <t>ACTIVO</t>
  </si>
  <si>
    <t>Inventarios</t>
  </si>
  <si>
    <t>Almacenes</t>
  </si>
  <si>
    <t>PASIVO</t>
  </si>
  <si>
    <t>Aportaciones</t>
  </si>
  <si>
    <t>Revalúos</t>
  </si>
  <si>
    <t>Reservas</t>
  </si>
  <si>
    <t>Activo Circulante</t>
  </si>
  <si>
    <t>Activo No Circulante</t>
  </si>
  <si>
    <t>Pasivo Circulante</t>
  </si>
  <si>
    <t>Pasivo No Circulante</t>
  </si>
  <si>
    <t>Hacienda Pública/Patrimonio Contribuido</t>
  </si>
  <si>
    <t>Origen</t>
  </si>
  <si>
    <t>Aplicación</t>
  </si>
  <si>
    <t>Efectivo y Equivalentes</t>
  </si>
  <si>
    <t>Derechos a Recibir Efectivo o Equivalentes</t>
  </si>
  <si>
    <t>Derechos a Recibir Bienes o Servicios</t>
  </si>
  <si>
    <t>Estimación por Pérdida o Deterioro de Activos Circulantes</t>
  </si>
  <si>
    <t>Otros Activos Circulantes</t>
  </si>
  <si>
    <t>Inversiones Financieras a Largo Plazo</t>
  </si>
  <si>
    <t>Derechos a Recibir Efectivo o Equivalentes a Largo Plazo</t>
  </si>
  <si>
    <t>Bienes Inmuebles, Infraestructura y Construcciones en Proceso</t>
  </si>
  <si>
    <t>Bienes Muebles</t>
  </si>
  <si>
    <t>Activos Intangibles</t>
  </si>
  <si>
    <t>Depreciación, Deterioro y Amortización Acumulada de Bienes</t>
  </si>
  <si>
    <t>Activos Diferidos</t>
  </si>
  <si>
    <t>Estimación por Pérdida o Deterioro de Activos no Circulantes</t>
  </si>
  <si>
    <t>Otros Activos no Circulantes</t>
  </si>
  <si>
    <t>Cuentas por Pagar a Corto Plazo</t>
  </si>
  <si>
    <t>Documentos por Pagar a Corto Plazo</t>
  </si>
  <si>
    <t>Porción a Corto Plazo de la Deuda Pública a Largo Plazo</t>
  </si>
  <si>
    <t>Títulos y Valores a Corto Plazo</t>
  </si>
  <si>
    <t>Pasivos Diferidos a Corto Plazo</t>
  </si>
  <si>
    <t>Fondos y Bienes de Terceros en Garantía y/o Administración a Corto Plazo</t>
  </si>
  <si>
    <t>Provisiones a Corto Plazo</t>
  </si>
  <si>
    <t>Otros Pasivos a Corto Plazo</t>
  </si>
  <si>
    <t>Cuentas por Pagar a Largo Plazo</t>
  </si>
  <si>
    <t>Documentos por Pagar a Largo Plazo</t>
  </si>
  <si>
    <t>Deuda Pública a Largo Plazo</t>
  </si>
  <si>
    <t>Pasivos Diferidos a Largo Plazo</t>
  </si>
  <si>
    <t>Fondos y Bienes de Terceros en Garantía y/o en Administración a Largo Plazo</t>
  </si>
  <si>
    <t>Provisiones a Largo Plazo</t>
  </si>
  <si>
    <t>Donaciones de Capital</t>
  </si>
  <si>
    <t>Actualización de la Hacienda Pública/Patrimonio</t>
  </si>
  <si>
    <t>Resultados del Ejercicio (Ahorro/ Desahorro)</t>
  </si>
  <si>
    <t>Resultados de Ejercicios Anteriores</t>
  </si>
  <si>
    <t>Rectificaciones de Resultados de Ejercicios Anteriores</t>
  </si>
  <si>
    <t>Exceso o Insuficiencia en la Actualización de la Hacienda Pública/Patrimonio</t>
  </si>
  <si>
    <t>Resultado por Posición Monetaria</t>
  </si>
  <si>
    <t>Resultado por Tenencia de Activos no Monetarios</t>
  </si>
  <si>
    <t>HACIENDA PÚBLICA/PATRIMONIO</t>
  </si>
  <si>
    <t>Hacienda Pública/Patrimonio Generado</t>
  </si>
  <si>
    <t>Bajo protesta de decir verdad declaramos que los Estados Financieros y sus notas, son razonablemente correctos y son responsabilidad del emisor.</t>
  </si>
  <si>
    <t>_________________________</t>
  </si>
  <si>
    <t>Director General
LAE Ruben David Rocha Lemus</t>
  </si>
  <si>
    <t xml:space="preserve"> </t>
  </si>
  <si>
    <t>Directora Administrativa
LAE Magdalena Abigail Carrera Simental</t>
  </si>
  <si>
    <t>Patronato del Parque Zoológico de León
Estado de Cambios en la Situación Financiera
Del 01 de enero al 31 de Diciembre de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</si>
</sst>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  <numFmt numFmtId="166" formatCode="#,##0.00_ ;[Red]\-#,##0.00\ "/>
  </numFmts>
  <fonts count="9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b/>
      <sz val="8"/>
      <color theme="0"/>
      <name val="Arial"/>
      <family val="2"/>
    </font>
    <font>
      <sz val="11"/>
      <color theme="1"/>
      <name val="Calibri"/>
      <family val="2"/>
      <scheme val="minor"/>
    </font>
    <font>
      <b/>
      <i/>
      <sz val="8"/>
      <name val="Arial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7">
    <xf numFmtId="0" fontId="0" fillId="0" borderId="0"/>
    <xf numFmtId="165" fontId="1" fillId="0" borderId="0"/>
    <xf numFmtId="164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</cellStyleXfs>
  <cellXfs count="36">
    <xf numFmtId="0" fontId="0" fillId="0" borderId="0" xfId="0"/>
    <xf numFmtId="0" fontId="3" fillId="0" borderId="0" xfId="9" applyFont="1" applyAlignment="1">
      <alignment vertical="top" wrapText="1"/>
    </xf>
    <xf numFmtId="4" fontId="3" fillId="0" borderId="0" xfId="9" applyNumberFormat="1" applyFont="1" applyAlignment="1">
      <alignment vertical="top"/>
    </xf>
    <xf numFmtId="0" fontId="3" fillId="0" borderId="0" xfId="9" applyFont="1" applyAlignment="1" applyProtection="1">
      <alignment vertical="top" wrapText="1"/>
      <protection locked="0"/>
    </xf>
    <xf numFmtId="0" fontId="3" fillId="0" borderId="0" xfId="9" applyFont="1" applyAlignment="1" applyProtection="1">
      <alignment vertical="top"/>
      <protection locked="0"/>
    </xf>
    <xf numFmtId="0" fontId="3" fillId="0" borderId="0" xfId="9" applyFont="1" applyAlignment="1" applyProtection="1">
      <alignment horizontal="center" vertical="top"/>
      <protection locked="0"/>
    </xf>
    <xf numFmtId="0" fontId="2" fillId="0" borderId="0" xfId="9" applyFont="1" applyAlignment="1" applyProtection="1">
      <alignment vertical="top"/>
      <protection locked="0"/>
    </xf>
    <xf numFmtId="4" fontId="3" fillId="0" borderId="0" xfId="9" applyNumberFormat="1" applyFont="1" applyAlignment="1" applyProtection="1">
      <alignment vertical="top"/>
      <protection locked="0"/>
    </xf>
    <xf numFmtId="166" fontId="3" fillId="0" borderId="0" xfId="3" applyNumberFormat="1" applyFont="1" applyFill="1" applyBorder="1" applyAlignment="1" applyProtection="1">
      <alignment vertical="top" wrapText="1"/>
      <protection locked="0"/>
    </xf>
    <xf numFmtId="166" fontId="3" fillId="0" borderId="4" xfId="3" applyNumberFormat="1" applyFont="1" applyFill="1" applyBorder="1" applyAlignment="1" applyProtection="1">
      <alignment vertical="top" wrapText="1"/>
      <protection locked="0"/>
    </xf>
    <xf numFmtId="166" fontId="3" fillId="0" borderId="2" xfId="3" applyNumberFormat="1" applyFont="1" applyFill="1" applyBorder="1" applyAlignment="1" applyProtection="1">
      <alignment vertical="top" wrapText="1"/>
      <protection locked="0"/>
    </xf>
    <xf numFmtId="166" fontId="3" fillId="0" borderId="5" xfId="3" applyNumberFormat="1" applyFont="1" applyFill="1" applyBorder="1" applyAlignment="1" applyProtection="1">
      <alignment vertical="top" wrapText="1"/>
      <protection locked="0"/>
    </xf>
    <xf numFmtId="166" fontId="2" fillId="0" borderId="0" xfId="3" applyNumberFormat="1" applyFont="1" applyFill="1" applyBorder="1" applyAlignment="1" applyProtection="1">
      <alignment vertical="top" wrapText="1"/>
      <protection locked="0"/>
    </xf>
    <xf numFmtId="166" fontId="2" fillId="0" borderId="4" xfId="3" applyNumberFormat="1" applyFont="1" applyFill="1" applyBorder="1" applyAlignment="1" applyProtection="1">
      <alignment vertical="top" wrapText="1"/>
      <protection locked="0"/>
    </xf>
    <xf numFmtId="0" fontId="2" fillId="0" borderId="1" xfId="9" applyFont="1" applyFill="1" applyBorder="1" applyAlignment="1">
      <alignment horizontal="center" vertical="center"/>
    </xf>
    <xf numFmtId="0" fontId="2" fillId="0" borderId="3" xfId="9" applyFont="1" applyFill="1" applyBorder="1" applyAlignment="1">
      <alignment horizontal="center" vertical="center"/>
    </xf>
    <xf numFmtId="0" fontId="2" fillId="0" borderId="9" xfId="9" applyFont="1" applyFill="1" applyBorder="1" applyAlignment="1" applyProtection="1">
      <alignment horizontal="center" vertical="center"/>
    </xf>
    <xf numFmtId="0" fontId="2" fillId="0" borderId="10" xfId="9" applyFont="1" applyFill="1" applyBorder="1" applyAlignment="1">
      <alignment vertical="top" wrapText="1"/>
    </xf>
    <xf numFmtId="0" fontId="7" fillId="0" borderId="10" xfId="9" applyFont="1" applyFill="1" applyBorder="1" applyAlignment="1">
      <alignment vertical="top" wrapText="1"/>
    </xf>
    <xf numFmtId="0" fontId="3" fillId="0" borderId="10" xfId="9" applyFont="1" applyFill="1" applyBorder="1" applyAlignment="1">
      <alignment horizontal="left" vertical="top" wrapText="1"/>
    </xf>
    <xf numFmtId="0" fontId="3" fillId="0" borderId="10" xfId="9" applyFont="1" applyFill="1" applyBorder="1" applyAlignment="1">
      <alignment vertical="top" wrapText="1"/>
    </xf>
    <xf numFmtId="0" fontId="3" fillId="0" borderId="11" xfId="9" applyFont="1" applyFill="1" applyBorder="1" applyAlignment="1">
      <alignment horizontal="left" vertical="top" wrapText="1"/>
    </xf>
    <xf numFmtId="0" fontId="3" fillId="0" borderId="0" xfId="9" applyFont="1" applyAlignment="1" applyProtection="1">
      <alignment vertical="top"/>
    </xf>
    <xf numFmtId="0" fontId="3" fillId="0" borderId="0" xfId="9" applyFont="1" applyBorder="1" applyAlignment="1" applyProtection="1">
      <alignment horizontal="left" vertical="top" wrapText="1" indent="2"/>
      <protection locked="0"/>
    </xf>
    <xf numFmtId="166" fontId="3" fillId="0" borderId="0" xfId="9" applyNumberFormat="1" applyFont="1" applyAlignment="1" applyProtection="1">
      <alignment vertical="top"/>
      <protection locked="0"/>
    </xf>
    <xf numFmtId="4" fontId="8" fillId="3" borderId="12" xfId="0" applyNumberFormat="1" applyFont="1" applyFill="1" applyBorder="1" applyAlignment="1">
      <alignment wrapText="1"/>
    </xf>
    <xf numFmtId="166" fontId="2" fillId="0" borderId="0" xfId="9" applyNumberFormat="1" applyFont="1" applyAlignment="1" applyProtection="1">
      <alignment vertical="top"/>
      <protection locked="0"/>
    </xf>
    <xf numFmtId="166" fontId="3" fillId="4" borderId="0" xfId="3" applyNumberFormat="1" applyFont="1" applyFill="1" applyBorder="1" applyAlignment="1" applyProtection="1">
      <alignment vertical="top" wrapText="1"/>
      <protection locked="0"/>
    </xf>
    <xf numFmtId="166" fontId="3" fillId="4" borderId="4" xfId="3" applyNumberFormat="1" applyFont="1" applyFill="1" applyBorder="1" applyAlignment="1" applyProtection="1">
      <alignment vertical="top" wrapText="1"/>
      <protection locked="0"/>
    </xf>
    <xf numFmtId="166" fontId="5" fillId="4" borderId="0" xfId="3" applyNumberFormat="1" applyFont="1" applyFill="1" applyBorder="1" applyAlignment="1" applyProtection="1">
      <alignment vertical="top" wrapText="1"/>
      <protection locked="0"/>
    </xf>
    <xf numFmtId="166" fontId="5" fillId="4" borderId="4" xfId="3" applyNumberFormat="1" applyFont="1" applyFill="1" applyBorder="1" applyAlignment="1" applyProtection="1">
      <alignment vertical="top" wrapText="1"/>
      <protection locked="0"/>
    </xf>
    <xf numFmtId="166" fontId="2" fillId="4" borderId="0" xfId="3" applyNumberFormat="1" applyFont="1" applyFill="1" applyBorder="1" applyAlignment="1" applyProtection="1">
      <alignment vertical="top" wrapText="1"/>
      <protection locked="0"/>
    </xf>
    <xf numFmtId="166" fontId="2" fillId="4" borderId="4" xfId="3" applyNumberFormat="1" applyFont="1" applyFill="1" applyBorder="1" applyAlignment="1" applyProtection="1">
      <alignment vertical="top" wrapText="1"/>
      <protection locked="0"/>
    </xf>
    <xf numFmtId="0" fontId="2" fillId="2" borderId="6" xfId="9" applyFont="1" applyFill="1" applyBorder="1" applyAlignment="1" applyProtection="1">
      <alignment horizontal="center" vertical="center" wrapText="1"/>
      <protection locked="0"/>
    </xf>
    <xf numFmtId="0" fontId="2" fillId="2" borderId="7" xfId="9" applyFont="1" applyFill="1" applyBorder="1" applyAlignment="1" applyProtection="1">
      <alignment horizontal="center" vertical="center" wrapText="1"/>
      <protection locked="0"/>
    </xf>
    <xf numFmtId="0" fontId="2" fillId="2" borderId="8" xfId="9" applyFont="1" applyFill="1" applyBorder="1" applyAlignment="1" applyProtection="1">
      <alignment horizontal="center" vertical="center" wrapText="1"/>
      <protection locked="0"/>
    </xf>
  </cellXfs>
  <cellStyles count="17">
    <cellStyle name="=C:\WINNT\SYSTEM32\COMMAND.COM" xfId="1"/>
    <cellStyle name="Euro" xfId="2"/>
    <cellStyle name="Millares 2" xfId="3"/>
    <cellStyle name="Millares 2 2" xfId="4"/>
    <cellStyle name="Millares 2 3" xfId="5"/>
    <cellStyle name="Millares 3" xfId="6"/>
    <cellStyle name="Moneda 2" xfId="7"/>
    <cellStyle name="Normal" xfId="0" builtinId="0"/>
    <cellStyle name="Normal 2" xfId="8"/>
    <cellStyle name="Normal 2 2" xfId="9"/>
    <cellStyle name="Normal 3" xfId="10"/>
    <cellStyle name="Normal 4" xfId="11"/>
    <cellStyle name="Normal 4 2" xfId="12"/>
    <cellStyle name="Normal 5" xfId="13"/>
    <cellStyle name="Normal 5 2" xfId="14"/>
    <cellStyle name="Normal 6" xfId="15"/>
    <cellStyle name="Normal 6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64"/>
  <sheetViews>
    <sheetView showGridLines="0" tabSelected="1" zoomScaleNormal="100" zoomScaleSheetLayoutView="80" workbookViewId="0">
      <selection activeCell="G15" sqref="G15"/>
    </sheetView>
  </sheetViews>
  <sheetFormatPr baseColWidth="10" defaultRowHeight="11.25" x14ac:dyDescent="0.2"/>
  <cols>
    <col min="1" max="1" width="75.83203125" style="3" customWidth="1"/>
    <col min="2" max="2" width="25.83203125" style="3" customWidth="1"/>
    <col min="3" max="3" width="25.83203125" style="7" customWidth="1"/>
    <col min="4" max="4" width="12" style="4"/>
    <col min="5" max="5" width="13.1640625" style="4" bestFit="1" customWidth="1"/>
    <col min="6" max="16384" width="12" style="4"/>
  </cols>
  <sheetData>
    <row r="1" spans="1:4" ht="39.950000000000003" customHeight="1" x14ac:dyDescent="0.2">
      <c r="A1" s="33" t="s">
        <v>57</v>
      </c>
      <c r="B1" s="34"/>
      <c r="C1" s="35"/>
    </row>
    <row r="2" spans="1:4" s="5" customFormat="1" ht="15" customHeight="1" x14ac:dyDescent="0.2">
      <c r="A2" s="16"/>
      <c r="B2" s="14" t="s">
        <v>12</v>
      </c>
      <c r="C2" s="15" t="s">
        <v>13</v>
      </c>
    </row>
    <row r="3" spans="1:4" s="6" customFormat="1" x14ac:dyDescent="0.2">
      <c r="A3" s="17" t="s">
        <v>0</v>
      </c>
      <c r="B3" s="12">
        <f>+B4+B13</f>
        <v>1374358.1300000022</v>
      </c>
      <c r="C3" s="13">
        <f>+C4+C13</f>
        <v>3662158.0399999996</v>
      </c>
      <c r="D3" s="26" t="s">
        <v>55</v>
      </c>
    </row>
    <row r="4" spans="1:4" ht="12.75" customHeight="1" x14ac:dyDescent="0.2">
      <c r="A4" s="18" t="s">
        <v>7</v>
      </c>
      <c r="B4" s="27">
        <f>+B5+B6+B7+B8+B9+B10+B11</f>
        <v>196526.45000000112</v>
      </c>
      <c r="C4" s="28">
        <f>+C5+C6+C7+C8+C9+C10+C11</f>
        <v>1954866.8499999996</v>
      </c>
    </row>
    <row r="5" spans="1:4" x14ac:dyDescent="0.2">
      <c r="A5" s="19" t="s">
        <v>14</v>
      </c>
      <c r="B5" s="27">
        <v>99418.030000001207</v>
      </c>
      <c r="C5" s="28">
        <v>1358312.7199999988</v>
      </c>
    </row>
    <row r="6" spans="1:4" x14ac:dyDescent="0.2">
      <c r="A6" s="19" t="s">
        <v>15</v>
      </c>
      <c r="B6" s="27">
        <v>0</v>
      </c>
      <c r="C6" s="28">
        <v>76571.579999999958</v>
      </c>
    </row>
    <row r="7" spans="1:4" x14ac:dyDescent="0.2">
      <c r="A7" s="19" t="s">
        <v>16</v>
      </c>
      <c r="B7" s="27"/>
      <c r="C7" s="28">
        <v>0</v>
      </c>
    </row>
    <row r="8" spans="1:4" x14ac:dyDescent="0.2">
      <c r="A8" s="19" t="s">
        <v>1</v>
      </c>
      <c r="B8" s="27">
        <v>97108.419999999896</v>
      </c>
      <c r="C8" s="28">
        <v>0</v>
      </c>
    </row>
    <row r="9" spans="1:4" x14ac:dyDescent="0.2">
      <c r="A9" s="19" t="s">
        <v>2</v>
      </c>
      <c r="B9" s="27"/>
      <c r="C9" s="28">
        <v>519982.55000000075</v>
      </c>
    </row>
    <row r="10" spans="1:4" x14ac:dyDescent="0.2">
      <c r="A10" s="19" t="s">
        <v>17</v>
      </c>
      <c r="B10" s="27"/>
      <c r="C10" s="28"/>
    </row>
    <row r="11" spans="1:4" x14ac:dyDescent="0.2">
      <c r="A11" s="19" t="s">
        <v>18</v>
      </c>
      <c r="B11" s="27"/>
      <c r="C11" s="28"/>
    </row>
    <row r="12" spans="1:4" x14ac:dyDescent="0.2">
      <c r="A12" s="19"/>
      <c r="B12" s="27"/>
      <c r="C12" s="28"/>
    </row>
    <row r="13" spans="1:4" x14ac:dyDescent="0.2">
      <c r="A13" s="18" t="s">
        <v>8</v>
      </c>
      <c r="B13" s="31">
        <f>+B14+B15+B16+B17+B18+B19+B20+B21+B22</f>
        <v>1177831.6800000011</v>
      </c>
      <c r="C13" s="32">
        <f>+C14+C15+C16+C17+C18+C19+C20+C21+C22</f>
        <v>1707291.19</v>
      </c>
    </row>
    <row r="14" spans="1:4" x14ac:dyDescent="0.2">
      <c r="A14" s="19" t="s">
        <v>19</v>
      </c>
      <c r="B14" s="27"/>
      <c r="C14" s="28"/>
    </row>
    <row r="15" spans="1:4" x14ac:dyDescent="0.2">
      <c r="A15" s="19" t="s">
        <v>20</v>
      </c>
      <c r="B15" s="27"/>
      <c r="C15" s="28"/>
    </row>
    <row r="16" spans="1:4" x14ac:dyDescent="0.2">
      <c r="A16" s="19" t="s">
        <v>21</v>
      </c>
      <c r="B16" s="27"/>
      <c r="C16" s="28">
        <v>1707291.19</v>
      </c>
    </row>
    <row r="17" spans="1:3" x14ac:dyDescent="0.2">
      <c r="A17" s="19" t="s">
        <v>22</v>
      </c>
      <c r="B17" s="27">
        <v>112065.180000001</v>
      </c>
      <c r="C17" s="28">
        <v>0</v>
      </c>
    </row>
    <row r="18" spans="1:3" x14ac:dyDescent="0.2">
      <c r="A18" s="19" t="s">
        <v>23</v>
      </c>
      <c r="B18" s="27"/>
      <c r="C18" s="28"/>
    </row>
    <row r="19" spans="1:3" x14ac:dyDescent="0.2">
      <c r="A19" s="19" t="s">
        <v>24</v>
      </c>
      <c r="B19" s="27">
        <v>1065766.5</v>
      </c>
      <c r="C19" s="28"/>
    </row>
    <row r="20" spans="1:3" x14ac:dyDescent="0.2">
      <c r="A20" s="19" t="s">
        <v>25</v>
      </c>
      <c r="B20" s="27"/>
      <c r="C20" s="28"/>
    </row>
    <row r="21" spans="1:3" x14ac:dyDescent="0.2">
      <c r="A21" s="19" t="s">
        <v>26</v>
      </c>
      <c r="B21" s="27"/>
      <c r="C21" s="28"/>
    </row>
    <row r="22" spans="1:3" x14ac:dyDescent="0.2">
      <c r="A22" s="19" t="s">
        <v>27</v>
      </c>
      <c r="B22" s="27"/>
      <c r="C22" s="28"/>
    </row>
    <row r="23" spans="1:3" s="6" customFormat="1" x14ac:dyDescent="0.2">
      <c r="A23" s="20"/>
      <c r="B23" s="29"/>
      <c r="C23" s="30"/>
    </row>
    <row r="24" spans="1:3" s="6" customFormat="1" x14ac:dyDescent="0.2">
      <c r="A24" s="17" t="s">
        <v>3</v>
      </c>
      <c r="B24" s="31">
        <f>+B25+B35</f>
        <v>9175.7899999991059</v>
      </c>
      <c r="C24" s="32">
        <f>+C25+C35</f>
        <v>2353694.3599999994</v>
      </c>
    </row>
    <row r="25" spans="1:3" x14ac:dyDescent="0.2">
      <c r="A25" s="18" t="s">
        <v>9</v>
      </c>
      <c r="B25" s="27">
        <f>+B26+B27+B28+B29+B30+B31+B32+B33</f>
        <v>9175.7899999991059</v>
      </c>
      <c r="C25" s="28">
        <f>+C26+C27+C28+C29+C30+C31+C32+C33</f>
        <v>2353694.3599999994</v>
      </c>
    </row>
    <row r="26" spans="1:3" x14ac:dyDescent="0.2">
      <c r="A26" s="19" t="s">
        <v>28</v>
      </c>
      <c r="B26" s="27"/>
      <c r="C26" s="28">
        <v>2353694.3599999994</v>
      </c>
    </row>
    <row r="27" spans="1:3" x14ac:dyDescent="0.2">
      <c r="A27" s="19" t="s">
        <v>29</v>
      </c>
      <c r="B27" s="27"/>
      <c r="C27" s="28"/>
    </row>
    <row r="28" spans="1:3" x14ac:dyDescent="0.2">
      <c r="A28" s="19" t="s">
        <v>30</v>
      </c>
      <c r="B28" s="27"/>
      <c r="C28" s="28"/>
    </row>
    <row r="29" spans="1:3" x14ac:dyDescent="0.2">
      <c r="A29" s="19" t="s">
        <v>31</v>
      </c>
      <c r="B29" s="27"/>
      <c r="C29" s="28"/>
    </row>
    <row r="30" spans="1:3" x14ac:dyDescent="0.2">
      <c r="A30" s="19" t="s">
        <v>32</v>
      </c>
      <c r="B30" s="27"/>
      <c r="C30" s="28"/>
    </row>
    <row r="31" spans="1:3" x14ac:dyDescent="0.2">
      <c r="A31" s="19" t="s">
        <v>33</v>
      </c>
      <c r="B31" s="27"/>
      <c r="C31" s="28"/>
    </row>
    <row r="32" spans="1:3" x14ac:dyDescent="0.2">
      <c r="A32" s="19" t="s">
        <v>34</v>
      </c>
      <c r="B32" s="27">
        <v>9175.7899999991059</v>
      </c>
      <c r="C32" s="28"/>
    </row>
    <row r="33" spans="1:3" x14ac:dyDescent="0.2">
      <c r="A33" s="19" t="s">
        <v>35</v>
      </c>
      <c r="B33" s="27"/>
      <c r="C33" s="28"/>
    </row>
    <row r="34" spans="1:3" x14ac:dyDescent="0.2">
      <c r="A34" s="19"/>
      <c r="B34" s="27"/>
      <c r="C34" s="28"/>
    </row>
    <row r="35" spans="1:3" x14ac:dyDescent="0.2">
      <c r="A35" s="18" t="s">
        <v>10</v>
      </c>
      <c r="B35" s="27">
        <f>+B36+B37+B38+B39+B40+B41</f>
        <v>0</v>
      </c>
      <c r="C35" s="28">
        <f>+C36+C37+C38+C39+C40+C41</f>
        <v>0</v>
      </c>
    </row>
    <row r="36" spans="1:3" x14ac:dyDescent="0.2">
      <c r="A36" s="19" t="s">
        <v>36</v>
      </c>
      <c r="B36" s="27"/>
      <c r="C36" s="28"/>
    </row>
    <row r="37" spans="1:3" x14ac:dyDescent="0.2">
      <c r="A37" s="19" t="s">
        <v>37</v>
      </c>
      <c r="B37" s="27"/>
      <c r="C37" s="28"/>
    </row>
    <row r="38" spans="1:3" x14ac:dyDescent="0.2">
      <c r="A38" s="19" t="s">
        <v>38</v>
      </c>
      <c r="B38" s="27"/>
      <c r="C38" s="28"/>
    </row>
    <row r="39" spans="1:3" x14ac:dyDescent="0.2">
      <c r="A39" s="19" t="s">
        <v>39</v>
      </c>
      <c r="B39" s="27"/>
      <c r="C39" s="28"/>
    </row>
    <row r="40" spans="1:3" x14ac:dyDescent="0.2">
      <c r="A40" s="19" t="s">
        <v>40</v>
      </c>
      <c r="B40" s="27"/>
      <c r="C40" s="28"/>
    </row>
    <row r="41" spans="1:3" x14ac:dyDescent="0.2">
      <c r="A41" s="19" t="s">
        <v>41</v>
      </c>
      <c r="B41" s="27"/>
      <c r="C41" s="28"/>
    </row>
    <row r="42" spans="1:3" x14ac:dyDescent="0.2">
      <c r="A42" s="19"/>
      <c r="B42" s="27"/>
      <c r="C42" s="28"/>
    </row>
    <row r="43" spans="1:3" s="6" customFormat="1" x14ac:dyDescent="0.2">
      <c r="A43" s="17" t="s">
        <v>50</v>
      </c>
      <c r="B43" s="31">
        <f>+B44+B49+B56</f>
        <v>16597738.050000006</v>
      </c>
      <c r="C43" s="32">
        <f>+C44+C49+C56</f>
        <v>3560515.97</v>
      </c>
    </row>
    <row r="44" spans="1:3" x14ac:dyDescent="0.2">
      <c r="A44" s="18" t="s">
        <v>11</v>
      </c>
      <c r="B44" s="27">
        <f>+B45+B46+B47</f>
        <v>177370.12</v>
      </c>
      <c r="C44" s="28">
        <f>+C45+C46+C47</f>
        <v>0</v>
      </c>
    </row>
    <row r="45" spans="1:3" x14ac:dyDescent="0.2">
      <c r="A45" s="19" t="s">
        <v>4</v>
      </c>
      <c r="B45" s="27"/>
      <c r="C45" s="28"/>
    </row>
    <row r="46" spans="1:3" x14ac:dyDescent="0.2">
      <c r="A46" s="19" t="s">
        <v>42</v>
      </c>
      <c r="B46" s="27"/>
      <c r="C46" s="28"/>
    </row>
    <row r="47" spans="1:3" x14ac:dyDescent="0.2">
      <c r="A47" s="19" t="s">
        <v>43</v>
      </c>
      <c r="B47" s="27">
        <v>177370.12</v>
      </c>
      <c r="C47" s="28"/>
    </row>
    <row r="48" spans="1:3" x14ac:dyDescent="0.2">
      <c r="A48" s="19"/>
      <c r="B48" s="27"/>
      <c r="C48" s="28"/>
    </row>
    <row r="49" spans="1:5" x14ac:dyDescent="0.2">
      <c r="A49" s="18" t="s">
        <v>51</v>
      </c>
      <c r="B49" s="27">
        <f>+B50+B51+B52+B53+B54</f>
        <v>16420367.930000007</v>
      </c>
      <c r="C49" s="28">
        <f>+C50+C51+C52+C53+C54</f>
        <v>3560515.97</v>
      </c>
    </row>
    <row r="50" spans="1:5" x14ac:dyDescent="0.2">
      <c r="A50" s="19" t="s">
        <v>44</v>
      </c>
      <c r="B50" s="27"/>
      <c r="C50" s="28">
        <v>3560515.97</v>
      </c>
      <c r="E50" s="24"/>
    </row>
    <row r="51" spans="1:5" x14ac:dyDescent="0.2">
      <c r="A51" s="19" t="s">
        <v>45</v>
      </c>
      <c r="B51" s="27">
        <v>16420367.930000007</v>
      </c>
      <c r="C51" s="28"/>
    </row>
    <row r="52" spans="1:5" x14ac:dyDescent="0.2">
      <c r="A52" s="19" t="s">
        <v>5</v>
      </c>
      <c r="B52" s="27"/>
      <c r="C52" s="28"/>
    </row>
    <row r="53" spans="1:5" ht="12.75" x14ac:dyDescent="0.2">
      <c r="A53" s="19" t="s">
        <v>6</v>
      </c>
      <c r="B53" s="27"/>
      <c r="C53" s="28"/>
      <c r="E53" s="25"/>
    </row>
    <row r="54" spans="1:5" x14ac:dyDescent="0.2">
      <c r="A54" s="19" t="s">
        <v>46</v>
      </c>
      <c r="B54" s="27"/>
      <c r="C54" s="28"/>
    </row>
    <row r="55" spans="1:5" x14ac:dyDescent="0.2">
      <c r="A55" s="19"/>
      <c r="B55" s="27"/>
      <c r="C55" s="28"/>
    </row>
    <row r="56" spans="1:5" x14ac:dyDescent="0.2">
      <c r="A56" s="18" t="s">
        <v>47</v>
      </c>
      <c r="B56" s="8"/>
      <c r="C56" s="9"/>
    </row>
    <row r="57" spans="1:5" x14ac:dyDescent="0.2">
      <c r="A57" s="19" t="s">
        <v>48</v>
      </c>
      <c r="B57" s="8"/>
      <c r="C57" s="9"/>
    </row>
    <row r="58" spans="1:5" x14ac:dyDescent="0.2">
      <c r="A58" s="21" t="s">
        <v>49</v>
      </c>
      <c r="B58" s="10"/>
      <c r="C58" s="11"/>
    </row>
    <row r="59" spans="1:5" x14ac:dyDescent="0.2">
      <c r="A59" s="1"/>
      <c r="B59" s="1"/>
      <c r="C59" s="2"/>
    </row>
    <row r="60" spans="1:5" x14ac:dyDescent="0.2">
      <c r="A60" s="22" t="s">
        <v>52</v>
      </c>
    </row>
    <row r="63" spans="1:5" x14ac:dyDescent="0.2">
      <c r="A63" s="3" t="s">
        <v>53</v>
      </c>
      <c r="B63" s="4" t="s">
        <v>53</v>
      </c>
    </row>
    <row r="64" spans="1:5" ht="33.75" x14ac:dyDescent="0.2">
      <c r="A64" s="23" t="s">
        <v>56</v>
      </c>
      <c r="B64" s="23" t="s">
        <v>54</v>
      </c>
    </row>
  </sheetData>
  <sheetProtection formatRows="0" autoFilter="0"/>
  <mergeCells count="1">
    <mergeCell ref="A1:C1"/>
  </mergeCells>
  <pageMargins left="0.74803149606299213" right="0.74803149606299213" top="0.98425196850393704" bottom="0.98425196850393704" header="0" footer="0"/>
  <pageSetup scale="88" fitToHeight="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3C3B16-FB66-4AF0-A74B-5391F9BFB909}">
  <ds:schemaRefs>
    <ds:schemaRef ds:uri="http://purl.org/dc/elements/1.1/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1705D0B-1253-443B-AC73-421979C2A6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C464A96-A1C9-4947-8FF1-C0CA4B7185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ECSF</vt:lpstr>
      <vt:lpstr>ECSF!Área_de_impresión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2020-02-20T18:27:32Z</cp:lastPrinted>
  <dcterms:created xsi:type="dcterms:W3CDTF">2012-12-11T20:26:08Z</dcterms:created>
  <dcterms:modified xsi:type="dcterms:W3CDTF">2020-02-20T18:28:12Z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