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bookViews>
    <workbookView xWindow="0" yWindow="0" windowWidth="24000" windowHeight="9330"/>
  </bookViews>
  <sheets>
    <sheet name="EAI" sheetId="4" r:id="rId1"/>
  </sheets>
  <definedNames>
    <definedName name="_xlnm._FilterDatabase" localSheetId="0" hidden="1">EAI!$A$3:$H$4</definedName>
  </definedNames>
  <calcPr calcId="162913"/>
  <fileRecoveryPr autoRecover="0"/>
</workbook>
</file>

<file path=xl/calcChain.xml><?xml version="1.0" encoding="utf-8"?>
<calcChain xmlns="http://schemas.openxmlformats.org/spreadsheetml/2006/main">
  <c r="H39" i="4" l="1"/>
  <c r="G39" i="4"/>
  <c r="F39" i="4"/>
  <c r="E39" i="4"/>
  <c r="D39" i="4"/>
  <c r="C39" i="4"/>
  <c r="H30" i="4"/>
  <c r="G30" i="4"/>
  <c r="F30" i="4"/>
  <c r="E30" i="4"/>
  <c r="D30" i="4"/>
  <c r="C30" i="4"/>
  <c r="D13" i="4"/>
  <c r="H11" i="4"/>
  <c r="H9" i="4"/>
  <c r="G16" i="4"/>
  <c r="F16" i="4"/>
  <c r="D11" i="4"/>
  <c r="H13" i="4"/>
  <c r="D16" i="4"/>
  <c r="D9" i="4"/>
  <c r="H16" i="4" l="1"/>
</calcChain>
</file>

<file path=xl/sharedStrings.xml><?xml version="1.0" encoding="utf-8"?>
<sst xmlns="http://schemas.openxmlformats.org/spreadsheetml/2006/main" count="154" uniqueCount="44">
  <si>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</si>
  <si>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</si>
  <si>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</si>
  <si>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</si>
  <si>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</si>
  <si>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</si>
  <si>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</si>
  <si>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</si>
  <si>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</si>
  <si>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</si>
  <si>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derivados de financiamiento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</si>
  <si>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</si>
  <si>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</si>
  <si>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</si>
  <si>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</si>
  <si>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</si>
  <si>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</si>
  <si>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</si>
  <si>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</si>
  <si>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</si>
  <si>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</si>
  <si>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</si>
  <si>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</si>
  <si>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</si>
  <si>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</si>
  <si>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</si>
  <si>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</si>
  <si>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</si>
  <si>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</si>
  <si>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</si>
  <si>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</si>
  <si>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</si>
  <si>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Productos¹</t>
  </si>
  <si>
    <t>Aprovechamientos²</t>
  </si>
  <si>
    <t>Ingresos por Venta de Bienes, Prestación de Servicios y Otros Ingresos³</t>
  </si>
  <si>
    <t>PATRONATO DEL PARQUE ZOOLÓGICO DE LEÓN_x000D_
ESTADO ANALITICO DE INGRESOS_x000D_
Del 01 de Enero Al 31 de Diciembre 2020</t>
  </si>
  <si>
    <t xml:space="preserve">             0.00</t>
  </si>
  <si>
    <t xml:space="preserve">    15,795,455.29</t>
  </si>
  <si>
    <t xml:space="preserve">    34,953,389.79</t>
  </si>
  <si>
    <t xml:space="preserve">        77,360.66</t>
  </si>
  <si>
    <t>_________________________</t>
  </si>
  <si>
    <t>_______________________________</t>
  </si>
  <si>
    <t>Directora Administrativa
LAE Magdalena Abigail Carrera Simental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</si>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</sst>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8" applyFont="1" applyFill="1" applyBorder="1" applyAlignment="1" applyProtection="1">
      <alignment horizontal="center" vertical="top"/>
      <protection locked="0"/>
    </xf>
    <xf numFmtId="0" fontId="5" fillId="0" borderId="0" xfId="8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vertical="top"/>
      <protection locked="0"/>
    </xf>
    <xf numFmtId="0" fontId="4" fillId="2" borderId="1" xfId="8" applyFont="1" applyFill="1" applyBorder="1" applyAlignment="1">
      <alignment horizontal="center" vertical="center" wrapText="1"/>
    </xf>
    <xf numFmtId="0" fontId="4" fillId="2" borderId="2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4" fillId="2" borderId="1" xfId="8" quotePrefix="1" applyFont="1" applyFill="1" applyBorder="1" applyAlignment="1">
      <alignment horizontal="center" vertical="center" wrapText="1"/>
    </xf>
    <xf numFmtId="0" fontId="4" fillId="2" borderId="2" xfId="8" quotePrefix="1" applyFont="1" applyFill="1" applyBorder="1" applyAlignment="1">
      <alignment horizontal="center" vertical="center" wrapText="1"/>
    </xf>
    <xf numFmtId="0" fontId="3" fillId="0" borderId="3" xfId="8" quotePrefix="1" applyFont="1" applyFill="1" applyBorder="1" applyAlignment="1" applyProtection="1">
      <alignment horizontal="center" vertical="top"/>
      <protection locked="0"/>
    </xf>
    <xf numFmtId="0" fontId="4" fillId="0" borderId="4" xfId="8" applyFont="1" applyFill="1" applyBorder="1" applyAlignment="1" applyProtection="1">
      <alignment horizontal="left" vertical="top" indent="3"/>
      <protection locked="0"/>
    </xf>
    <xf numFmtId="4" fontId="8" fillId="0" borderId="3" xfId="8" applyNumberFormat="1" applyFont="1" applyFill="1" applyBorder="1" applyAlignment="1" applyProtection="1">
      <alignment vertical="top"/>
      <protection locked="0"/>
    </xf>
    <xf numFmtId="0" fontId="5" fillId="0" borderId="5" xfId="8" quotePrefix="1" applyFont="1" applyFill="1" applyBorder="1" applyAlignment="1" applyProtection="1">
      <alignment horizontal="center" vertical="top"/>
      <protection locked="0"/>
    </xf>
    <xf numFmtId="0" fontId="5" fillId="0" borderId="5" xfId="8" applyFont="1" applyFill="1" applyBorder="1" applyAlignment="1" applyProtection="1">
      <alignment vertical="top"/>
      <protection locked="0"/>
    </xf>
    <xf numFmtId="4" fontId="5" fillId="0" borderId="5" xfId="8" applyNumberFormat="1" applyFont="1" applyFill="1" applyBorder="1" applyAlignment="1" applyProtection="1">
      <alignment vertical="top"/>
      <protection locked="0"/>
    </xf>
    <xf numFmtId="4" fontId="5" fillId="0" borderId="6" xfId="8" applyNumberFormat="1" applyFont="1" applyFill="1" applyBorder="1" applyAlignment="1" applyProtection="1">
      <alignment vertical="top"/>
      <protection locked="0"/>
    </xf>
    <xf numFmtId="4" fontId="8" fillId="0" borderId="4" xfId="8" applyNumberFormat="1" applyFont="1" applyFill="1" applyBorder="1" applyAlignment="1" applyProtection="1">
      <alignment vertical="top"/>
      <protection locked="0"/>
    </xf>
    <xf numFmtId="4" fontId="5" fillId="0" borderId="8" xfId="8" applyNumberFormat="1" applyFont="1" applyFill="1" applyBorder="1" applyAlignment="1" applyProtection="1">
      <alignment vertical="top"/>
      <protection locked="0"/>
    </xf>
    <xf numFmtId="0" fontId="4" fillId="0" borderId="9" xfId="9" applyFont="1" applyFill="1" applyBorder="1" applyAlignment="1" applyProtection="1">
      <alignment horizontal="center" vertical="top"/>
    </xf>
    <xf numFmtId="0" fontId="4" fillId="0" borderId="0" xfId="8" applyFont="1" applyFill="1" applyBorder="1" applyAlignment="1" applyProtection="1">
      <alignment horizontal="justify" vertical="top" wrapText="1"/>
    </xf>
    <xf numFmtId="0" fontId="3" fillId="0" borderId="9" xfId="8" applyFont="1" applyFill="1" applyBorder="1" applyAlignment="1" applyProtection="1">
      <alignment horizontal="center" vertical="top"/>
    </xf>
    <xf numFmtId="0" fontId="3" fillId="0" borderId="0" xfId="8" applyFont="1" applyFill="1" applyBorder="1" applyAlignment="1" applyProtection="1">
      <alignment horizontal="left" vertical="top" wrapText="1"/>
    </xf>
    <xf numFmtId="0" fontId="4" fillId="0" borderId="0" xfId="8" applyFont="1" applyFill="1" applyBorder="1" applyAlignment="1" applyProtection="1">
      <alignment vertical="top"/>
    </xf>
    <xf numFmtId="0" fontId="4" fillId="0" borderId="0" xfId="8" applyFont="1" applyFill="1" applyBorder="1" applyAlignment="1" applyProtection="1">
      <alignment horizontal="left" vertical="top"/>
    </xf>
    <xf numFmtId="0" fontId="3" fillId="0" borderId="3" xfId="8" quotePrefix="1" applyFont="1" applyFill="1" applyBorder="1" applyAlignment="1" applyProtection="1">
      <alignment horizontal="center" vertical="top"/>
    </xf>
    <xf numFmtId="0" fontId="4" fillId="0" borderId="4" xfId="8" applyFont="1" applyFill="1" applyBorder="1" applyAlignment="1" applyProtection="1">
      <alignment horizontal="center" vertical="top" wrapText="1"/>
    </xf>
    <xf numFmtId="4" fontId="3" fillId="0" borderId="2" xfId="8" applyNumberFormat="1" applyFont="1" applyFill="1" applyBorder="1" applyAlignment="1" applyProtection="1">
      <alignment vertical="top"/>
      <protection locked="0"/>
    </xf>
    <xf numFmtId="4" fontId="4" fillId="0" borderId="7" xfId="8" applyNumberFormat="1" applyFont="1" applyFill="1" applyBorder="1" applyAlignment="1" applyProtection="1">
      <alignment vertical="top"/>
      <protection locked="0"/>
    </xf>
    <xf numFmtId="4" fontId="3" fillId="0" borderId="10" xfId="8" applyNumberFormat="1" applyFont="1" applyFill="1" applyBorder="1" applyAlignment="1" applyProtection="1">
      <alignment vertical="top"/>
      <protection locked="0"/>
    </xf>
    <xf numFmtId="4" fontId="4" fillId="0" borderId="10" xfId="8" applyNumberFormat="1" applyFont="1" applyFill="1" applyBorder="1" applyAlignment="1" applyProtection="1">
      <alignment vertical="top"/>
      <protection locked="0"/>
    </xf>
    <xf numFmtId="4" fontId="3" fillId="0" borderId="8" xfId="8" applyNumberFormat="1" applyFont="1" applyFill="1" applyBorder="1" applyAlignment="1" applyProtection="1">
      <alignment vertical="top"/>
      <protection locked="0"/>
    </xf>
    <xf numFmtId="0" fontId="3" fillId="0" borderId="5" xfId="8" quotePrefix="1" applyFont="1" applyFill="1" applyBorder="1" applyAlignment="1" applyProtection="1">
      <alignment horizontal="center"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4" fontId="3" fillId="0" borderId="5" xfId="8" applyNumberFormat="1" applyFont="1" applyFill="1" applyBorder="1" applyAlignment="1" applyProtection="1">
      <alignment vertical="top"/>
      <protection locked="0"/>
    </xf>
    <xf numFmtId="4" fontId="4" fillId="0" borderId="3" xfId="8" applyNumberFormat="1" applyFont="1" applyFill="1" applyBorder="1" applyAlignment="1" applyProtection="1">
      <alignment vertical="top"/>
      <protection locked="0"/>
    </xf>
    <xf numFmtId="4" fontId="4" fillId="0" borderId="1" xfId="8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center" vertical="top"/>
    </xf>
    <xf numFmtId="4" fontId="5" fillId="0" borderId="7" xfId="8" applyNumberFormat="1" applyFont="1" applyFill="1" applyBorder="1" applyAlignment="1" applyProtection="1">
      <alignment horizontal="center" vertical="top"/>
      <protection locked="0"/>
    </xf>
    <xf numFmtId="4" fontId="5" fillId="0" borderId="10" xfId="8" applyNumberFormat="1" applyFont="1" applyFill="1" applyBorder="1" applyAlignment="1" applyProtection="1">
      <alignment horizontal="center" vertical="top"/>
      <protection locked="0"/>
    </xf>
    <xf numFmtId="4" fontId="5" fillId="0" borderId="12" xfId="8" applyNumberFormat="1" applyFont="1" applyFill="1" applyBorder="1" applyAlignment="1" applyProtection="1">
      <alignment vertical="top"/>
      <protection locked="0"/>
    </xf>
    <xf numFmtId="0" fontId="4" fillId="2" borderId="6" xfId="8" quotePrefix="1" applyFont="1" applyFill="1" applyBorder="1" applyAlignment="1">
      <alignment horizontal="center" vertical="center" wrapText="1"/>
    </xf>
    <xf numFmtId="4" fontId="4" fillId="0" borderId="7" xfId="8" applyNumberFormat="1" applyFont="1" applyFill="1" applyBorder="1" applyAlignment="1" applyProtection="1">
      <alignment horizontal="center" vertical="top"/>
      <protection locked="0"/>
    </xf>
    <xf numFmtId="4" fontId="3" fillId="0" borderId="10" xfId="8" applyNumberFormat="1" applyFont="1" applyFill="1" applyBorder="1" applyAlignment="1" applyProtection="1">
      <alignment horizontal="center" vertical="top"/>
      <protection locked="0"/>
    </xf>
    <xf numFmtId="4" fontId="4" fillId="0" borderId="10" xfId="8" applyNumberFormat="1" applyFont="1" applyFill="1" applyBorder="1" applyAlignment="1" applyProtection="1">
      <alignment horizontal="center" vertical="top"/>
      <protection locked="0"/>
    </xf>
    <xf numFmtId="0" fontId="4" fillId="0" borderId="0" xfId="8" applyFont="1" applyFill="1" applyBorder="1" applyAlignment="1" applyProtection="1">
      <alignment horizontal="left" vertical="top" wrapText="1"/>
    </xf>
    <xf numFmtId="0" fontId="4" fillId="0" borderId="11" xfId="8" applyFont="1" applyFill="1" applyBorder="1" applyAlignment="1" applyProtection="1">
      <alignment horizontal="left" vertical="top" wrapText="1"/>
    </xf>
    <xf numFmtId="0" fontId="4" fillId="2" borderId="3" xfId="8" applyFont="1" applyFill="1" applyBorder="1" applyAlignment="1" applyProtection="1">
      <alignment horizontal="center" vertical="center" wrapText="1"/>
      <protection locked="0"/>
    </xf>
    <xf numFmtId="0" fontId="4" fillId="2" borderId="4" xfId="8" applyFont="1" applyFill="1" applyBorder="1" applyAlignment="1" applyProtection="1">
      <alignment horizontal="center" vertical="center" wrapText="1"/>
      <protection locked="0"/>
    </xf>
    <xf numFmtId="0" fontId="4" fillId="2" borderId="1" xfId="8" applyFont="1" applyFill="1" applyBorder="1" applyAlignment="1" applyProtection="1">
      <alignment horizontal="center" vertical="center" wrapText="1"/>
      <protection locked="0"/>
    </xf>
    <xf numFmtId="0" fontId="4" fillId="2" borderId="13" xfId="8" applyFont="1" applyFill="1" applyBorder="1" applyAlignment="1">
      <alignment horizontal="center" vertical="center"/>
    </xf>
    <xf numFmtId="0" fontId="4" fillId="2" borderId="6" xfId="8" applyFont="1" applyFill="1" applyBorder="1" applyAlignment="1">
      <alignment horizontal="center" vertical="center"/>
    </xf>
    <xf numFmtId="0" fontId="4" fillId="2" borderId="9" xfId="8" applyFont="1" applyFill="1" applyBorder="1" applyAlignment="1">
      <alignment horizontal="center" vertical="center"/>
    </xf>
    <xf numFmtId="0" fontId="4" fillId="2" borderId="11" xfId="8" applyFont="1" applyFill="1" applyBorder="1" applyAlignment="1">
      <alignment horizontal="center" vertical="center"/>
    </xf>
    <xf numFmtId="0" fontId="4" fillId="2" borderId="14" xfId="8" applyFont="1" applyFill="1" applyBorder="1" applyAlignment="1">
      <alignment horizontal="center" vertical="center"/>
    </xf>
    <xf numFmtId="0" fontId="4" fillId="2" borderId="12" xfId="8" applyFont="1" applyFill="1" applyBorder="1" applyAlignment="1">
      <alignment horizontal="center" vertical="center"/>
    </xf>
    <xf numFmtId="0" fontId="4" fillId="2" borderId="7" xfId="8" applyFont="1" applyFill="1" applyBorder="1" applyAlignment="1">
      <alignment horizontal="center" vertical="center" wrapText="1"/>
    </xf>
    <xf numFmtId="0" fontId="4" fillId="2" borderId="8" xfId="8" applyFont="1" applyFill="1" applyBorder="1" applyAlignment="1">
      <alignment horizontal="center" vertical="center" wrapText="1"/>
    </xf>
    <xf numFmtId="0" fontId="4" fillId="2" borderId="13" xfId="8" applyFont="1" applyFill="1" applyBorder="1" applyAlignment="1">
      <alignment horizontal="center" vertical="center" wrapText="1"/>
    </xf>
    <xf numFmtId="0" fontId="4" fillId="2" borderId="6" xfId="8" applyFont="1" applyFill="1" applyBorder="1" applyAlignment="1">
      <alignment horizontal="center" vertical="center" wrapText="1"/>
    </xf>
    <xf numFmtId="0" fontId="4" fillId="2" borderId="9" xfId="8" applyFont="1" applyFill="1" applyBorder="1" applyAlignment="1">
      <alignment horizontal="center" vertical="center" wrapText="1"/>
    </xf>
    <xf numFmtId="0" fontId="4" fillId="2" borderId="11" xfId="8" applyFont="1" applyFill="1" applyBorder="1" applyAlignment="1">
      <alignment horizontal="center" vertical="center" wrapText="1"/>
    </xf>
    <xf numFmtId="0" fontId="4" fillId="2" borderId="14" xfId="8" applyFont="1" applyFill="1" applyBorder="1" applyAlignment="1">
      <alignment horizontal="center" vertical="center" wrapText="1"/>
    </xf>
    <xf numFmtId="0" fontId="4" fillId="2" borderId="12" xfId="8" applyFont="1" applyFill="1" applyBorder="1" applyAlignment="1">
      <alignment horizontal="center" vertical="center" wrapText="1"/>
    </xf>
    <xf numFmtId="0" fontId="5" fillId="0" borderId="0" xfId="8" applyFont="1" applyFill="1" applyBorder="1" applyAlignment="1" applyProtection="1">
      <alignment horizontal="left" vertical="top" wrapText="1"/>
      <protection locked="0"/>
    </xf>
    <xf numFmtId="0" fontId="5" fillId="0" borderId="11" xfId="8" applyFont="1" applyFill="1" applyBorder="1" applyAlignment="1" applyProtection="1">
      <alignment horizontal="left" vertical="top" wrapText="1"/>
      <protection locked="0"/>
    </xf>
    <xf numFmtId="4" fontId="5" fillId="0" borderId="6" xfId="8" applyNumberFormat="1" applyFont="1" applyFill="1" applyBorder="1" applyAlignment="1" applyProtection="1">
      <alignment horizontal="center" vertical="top"/>
      <protection locked="0"/>
    </xf>
    <xf numFmtId="4" fontId="5" fillId="0" borderId="11" xfId="8" applyNumberFormat="1" applyFont="1" applyFill="1" applyBorder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tabSelected="1" zoomScaleNormal="100" workbookViewId="0">
      <selection activeCell="G44" sqref="G44"/>
    </sheetView>
  </sheetViews>
  <sheetFormatPr baseColWidth="10" defaultRowHeight="11.25" x14ac:dyDescent="0.2"/>
  <cols>
    <col min="1" max="1" width="1.83203125" style="2" customWidth="1"/>
    <col min="2" max="2" width="68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46" t="s">
        <v>35</v>
      </c>
      <c r="B1" s="47"/>
      <c r="C1" s="47"/>
      <c r="D1" s="47"/>
      <c r="E1" s="47"/>
      <c r="F1" s="47"/>
      <c r="G1" s="47"/>
      <c r="H1" s="48"/>
    </row>
    <row r="2" spans="1:8" s="3" customFormat="1" x14ac:dyDescent="0.2">
      <c r="A2" s="49" t="s">
        <v>18</v>
      </c>
      <c r="B2" s="50"/>
      <c r="C2" s="47" t="s">
        <v>26</v>
      </c>
      <c r="D2" s="47"/>
      <c r="E2" s="47"/>
      <c r="F2" s="47"/>
      <c r="G2" s="47"/>
      <c r="H2" s="55" t="s">
        <v>23</v>
      </c>
    </row>
    <row r="3" spans="1:8" s="1" customFormat="1" ht="24.95" customHeight="1" x14ac:dyDescent="0.2">
      <c r="A3" s="51"/>
      <c r="B3" s="52"/>
      <c r="C3" s="4" t="s">
        <v>19</v>
      </c>
      <c r="D3" s="5" t="s">
        <v>24</v>
      </c>
      <c r="E3" s="5" t="s">
        <v>20</v>
      </c>
      <c r="F3" s="5" t="s">
        <v>21</v>
      </c>
      <c r="G3" s="6" t="s">
        <v>22</v>
      </c>
      <c r="H3" s="56"/>
    </row>
    <row r="4" spans="1:8" s="1" customFormat="1" x14ac:dyDescent="0.2">
      <c r="A4" s="53"/>
      <c r="B4" s="54"/>
      <c r="C4" s="40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</row>
    <row r="5" spans="1:8" x14ac:dyDescent="0.2">
      <c r="A5" s="2" t="s">
        <v>0</v>
      </c>
      <c r="C5" s="37" t="s">
        <v>36</v>
      </c>
      <c r="D5" s="65" t="s">
        <v>36</v>
      </c>
      <c r="E5" s="37" t="s">
        <v>36</v>
      </c>
      <c r="F5" s="37" t="s">
        <v>36</v>
      </c>
      <c r="G5" s="37" t="s">
        <v>36</v>
      </c>
      <c r="H5" s="37" t="s">
        <v>36</v>
      </c>
    </row>
    <row r="6" spans="1:8" x14ac:dyDescent="0.2">
      <c r="A6" s="2" t="s">
        <v>1</v>
      </c>
      <c r="C6" s="38" t="s">
        <v>36</v>
      </c>
      <c r="D6" s="66" t="s">
        <v>36</v>
      </c>
      <c r="E6" s="38" t="s">
        <v>36</v>
      </c>
      <c r="F6" s="38" t="s">
        <v>36</v>
      </c>
      <c r="G6" s="38" t="s">
        <v>36</v>
      </c>
      <c r="H6" s="38" t="s">
        <v>36</v>
      </c>
    </row>
    <row r="7" spans="1:8" x14ac:dyDescent="0.2">
      <c r="A7" s="2" t="s">
        <v>2</v>
      </c>
      <c r="C7" s="38" t="s">
        <v>36</v>
      </c>
      <c r="D7" s="66" t="s">
        <v>36</v>
      </c>
      <c r="E7" s="38" t="s">
        <v>36</v>
      </c>
      <c r="F7" s="38" t="s">
        <v>36</v>
      </c>
      <c r="G7" s="38" t="s">
        <v>36</v>
      </c>
      <c r="H7" s="38" t="s">
        <v>36</v>
      </c>
    </row>
    <row r="8" spans="1:8" x14ac:dyDescent="0.2">
      <c r="A8" s="2" t="s">
        <v>3</v>
      </c>
      <c r="C8" s="38" t="s">
        <v>36</v>
      </c>
      <c r="D8" s="66" t="s">
        <v>36</v>
      </c>
      <c r="E8" s="38" t="s">
        <v>36</v>
      </c>
      <c r="F8" s="38" t="s">
        <v>36</v>
      </c>
      <c r="G8" s="38" t="s">
        <v>36</v>
      </c>
      <c r="H8" s="38" t="s">
        <v>36</v>
      </c>
    </row>
    <row r="9" spans="1:8" x14ac:dyDescent="0.2">
      <c r="A9" s="2" t="s">
        <v>4</v>
      </c>
      <c r="C9" s="38">
        <v>60000</v>
      </c>
      <c r="D9" s="38">
        <f>E9-C9</f>
        <v>13543.419999999998</v>
      </c>
      <c r="E9" s="38">
        <v>73543.42</v>
      </c>
      <c r="F9" s="38" t="s">
        <v>39</v>
      </c>
      <c r="G9" s="38" t="s">
        <v>39</v>
      </c>
      <c r="H9" s="38">
        <f>+E9-G9</f>
        <v>-3817.2400000000052</v>
      </c>
    </row>
    <row r="10" spans="1:8" x14ac:dyDescent="0.2">
      <c r="A10" s="2" t="s">
        <v>5</v>
      </c>
      <c r="C10" s="38" t="s">
        <v>36</v>
      </c>
      <c r="D10" s="66" t="s">
        <v>36</v>
      </c>
      <c r="E10" s="38" t="s">
        <v>36</v>
      </c>
      <c r="F10" s="38" t="s">
        <v>36</v>
      </c>
      <c r="G10" s="38" t="s">
        <v>36</v>
      </c>
      <c r="H10" s="38" t="s">
        <v>36</v>
      </c>
    </row>
    <row r="11" spans="1:8" x14ac:dyDescent="0.2">
      <c r="A11" s="2" t="s">
        <v>28</v>
      </c>
      <c r="C11" s="38">
        <v>56857618.999699995</v>
      </c>
      <c r="D11" s="38">
        <f>E11-C11</f>
        <v>-37753413.689700007</v>
      </c>
      <c r="E11" s="38">
        <v>19104205.309999987</v>
      </c>
      <c r="F11" s="38" t="s">
        <v>37</v>
      </c>
      <c r="G11" s="38" t="s">
        <v>37</v>
      </c>
      <c r="H11" s="38">
        <f>+E11-F11</f>
        <v>3308750.0199999884</v>
      </c>
    </row>
    <row r="12" spans="1:8" ht="24.75" customHeight="1" x14ac:dyDescent="0.2">
      <c r="A12" s="63" t="s">
        <v>29</v>
      </c>
      <c r="B12" s="64"/>
      <c r="C12" s="38">
        <v>0</v>
      </c>
      <c r="D12" s="38">
        <v>0</v>
      </c>
      <c r="E12" s="38">
        <v>0</v>
      </c>
      <c r="F12" s="38" t="s">
        <v>36</v>
      </c>
      <c r="G12" s="38" t="s">
        <v>36</v>
      </c>
      <c r="H12" s="38" t="s">
        <v>36</v>
      </c>
    </row>
    <row r="13" spans="1:8" ht="23.25" customHeight="1" x14ac:dyDescent="0.2">
      <c r="A13" s="63" t="s">
        <v>30</v>
      </c>
      <c r="B13" s="64"/>
      <c r="C13" s="38">
        <v>13539228</v>
      </c>
      <c r="D13" s="38">
        <f>E13-C13</f>
        <v>21414161.789999999</v>
      </c>
      <c r="E13" s="38">
        <v>34953389.789999999</v>
      </c>
      <c r="F13" s="38" t="s">
        <v>38</v>
      </c>
      <c r="G13" s="38" t="s">
        <v>38</v>
      </c>
      <c r="H13" s="38">
        <f>+E13-G13</f>
        <v>0</v>
      </c>
    </row>
    <row r="14" spans="1:8" x14ac:dyDescent="0.2">
      <c r="A14" s="2" t="s">
        <v>7</v>
      </c>
      <c r="C14" s="38" t="s">
        <v>36</v>
      </c>
      <c r="D14" s="66" t="s">
        <v>36</v>
      </c>
      <c r="E14" s="38" t="s">
        <v>36</v>
      </c>
      <c r="F14" s="38">
        <v>0</v>
      </c>
      <c r="G14" s="38">
        <v>0</v>
      </c>
      <c r="H14" s="38">
        <v>0</v>
      </c>
    </row>
    <row r="15" spans="1:8" x14ac:dyDescent="0.2">
      <c r="C15" s="38"/>
      <c r="D15" s="39"/>
      <c r="E15" s="17"/>
      <c r="F15" s="17"/>
      <c r="G15" s="17"/>
      <c r="H15" s="17"/>
    </row>
    <row r="16" spans="1:8" x14ac:dyDescent="0.2">
      <c r="A16" s="9"/>
      <c r="B16" s="10" t="s">
        <v>17</v>
      </c>
      <c r="C16" s="26">
        <v>70456846.999699995</v>
      </c>
      <c r="D16" s="26">
        <f>SUM(D5:D15)</f>
        <v>-16325708.479700007</v>
      </c>
      <c r="E16" s="26">
        <v>54131138.519999988</v>
      </c>
      <c r="F16" s="26">
        <f>+F9+F11+F13</f>
        <v>50826205.739999995</v>
      </c>
      <c r="G16" s="26">
        <f>+G9+G11+G13</f>
        <v>50826205.739999995</v>
      </c>
      <c r="H16" s="26">
        <f>+H9+H11+H13</f>
        <v>3304932.7799999882</v>
      </c>
    </row>
    <row r="17" spans="1:8" x14ac:dyDescent="0.2">
      <c r="A17" s="12"/>
      <c r="B17" s="13"/>
      <c r="C17" s="14"/>
      <c r="D17" s="14"/>
      <c r="E17" s="15"/>
      <c r="F17" s="11" t="s">
        <v>25</v>
      </c>
      <c r="G17" s="16"/>
      <c r="H17" s="17"/>
    </row>
    <row r="18" spans="1:8" x14ac:dyDescent="0.2">
      <c r="A18" s="57" t="s">
        <v>27</v>
      </c>
      <c r="B18" s="58"/>
      <c r="C18" s="47" t="s">
        <v>26</v>
      </c>
      <c r="D18" s="47"/>
      <c r="E18" s="47"/>
      <c r="F18" s="47"/>
      <c r="G18" s="47"/>
      <c r="H18" s="55" t="s">
        <v>23</v>
      </c>
    </row>
    <row r="19" spans="1:8" ht="22.5" x14ac:dyDescent="0.2">
      <c r="A19" s="59"/>
      <c r="B19" s="60"/>
      <c r="C19" s="4" t="s">
        <v>19</v>
      </c>
      <c r="D19" s="5" t="s">
        <v>24</v>
      </c>
      <c r="E19" s="5" t="s">
        <v>20</v>
      </c>
      <c r="F19" s="5" t="s">
        <v>21</v>
      </c>
      <c r="G19" s="6" t="s">
        <v>22</v>
      </c>
      <c r="H19" s="56"/>
    </row>
    <row r="20" spans="1:8" x14ac:dyDescent="0.2">
      <c r="A20" s="61"/>
      <c r="B20" s="62"/>
      <c r="C20" s="7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</row>
    <row r="21" spans="1:8" x14ac:dyDescent="0.2">
      <c r="A21" s="23" t="s">
        <v>9</v>
      </c>
      <c r="B21" s="19"/>
      <c r="C21" s="41">
        <v>13539228</v>
      </c>
      <c r="D21" s="27">
        <v>21414161.789999999</v>
      </c>
      <c r="E21" s="27">
        <v>34953389.789999999</v>
      </c>
      <c r="F21" s="27" t="s">
        <v>38</v>
      </c>
      <c r="G21" s="27" t="s">
        <v>38</v>
      </c>
      <c r="H21" s="41">
        <v>0</v>
      </c>
    </row>
    <row r="22" spans="1:8" x14ac:dyDescent="0.2">
      <c r="A22" s="20"/>
      <c r="B22" s="21" t="s">
        <v>0</v>
      </c>
      <c r="C22" s="42" t="s">
        <v>36</v>
      </c>
      <c r="D22" s="28" t="s">
        <v>36</v>
      </c>
      <c r="E22" s="28" t="s">
        <v>36</v>
      </c>
      <c r="F22" s="28" t="s">
        <v>36</v>
      </c>
      <c r="G22" s="28" t="s">
        <v>36</v>
      </c>
      <c r="H22" s="28" t="s">
        <v>36</v>
      </c>
    </row>
    <row r="23" spans="1:8" x14ac:dyDescent="0.2">
      <c r="A23" s="20"/>
      <c r="B23" s="21" t="s">
        <v>2</v>
      </c>
      <c r="C23" s="42" t="s">
        <v>36</v>
      </c>
      <c r="D23" s="28" t="s">
        <v>36</v>
      </c>
      <c r="E23" s="28" t="s">
        <v>36</v>
      </c>
      <c r="F23" s="28" t="s">
        <v>36</v>
      </c>
      <c r="G23" s="28" t="s">
        <v>36</v>
      </c>
      <c r="H23" s="28" t="s">
        <v>36</v>
      </c>
    </row>
    <row r="24" spans="1:8" x14ac:dyDescent="0.2">
      <c r="A24" s="20"/>
      <c r="B24" s="21" t="s">
        <v>3</v>
      </c>
      <c r="C24" s="42" t="s">
        <v>36</v>
      </c>
      <c r="D24" s="28" t="s">
        <v>36</v>
      </c>
      <c r="E24" s="28" t="s">
        <v>36</v>
      </c>
      <c r="F24" s="28" t="s">
        <v>36</v>
      </c>
      <c r="G24" s="28" t="s">
        <v>36</v>
      </c>
      <c r="H24" s="28" t="s">
        <v>36</v>
      </c>
    </row>
    <row r="25" spans="1:8" x14ac:dyDescent="0.2">
      <c r="A25" s="20"/>
      <c r="B25" s="21" t="s">
        <v>32</v>
      </c>
      <c r="C25" s="42" t="s">
        <v>36</v>
      </c>
      <c r="D25" s="28" t="s">
        <v>36</v>
      </c>
      <c r="E25" s="28" t="s">
        <v>36</v>
      </c>
      <c r="F25" s="28" t="s">
        <v>36</v>
      </c>
      <c r="G25" s="28" t="s">
        <v>36</v>
      </c>
      <c r="H25" s="28" t="s">
        <v>36</v>
      </c>
    </row>
    <row r="26" spans="1:8" x14ac:dyDescent="0.2">
      <c r="A26" s="20"/>
      <c r="B26" s="21" t="s">
        <v>33</v>
      </c>
      <c r="C26" s="42" t="s">
        <v>36</v>
      </c>
      <c r="D26" s="28" t="s">
        <v>36</v>
      </c>
      <c r="E26" s="28" t="s">
        <v>36</v>
      </c>
      <c r="F26" s="28" t="s">
        <v>36</v>
      </c>
      <c r="G26" s="28" t="s">
        <v>36</v>
      </c>
      <c r="H26" s="28" t="s">
        <v>36</v>
      </c>
    </row>
    <row r="27" spans="1:8" x14ac:dyDescent="0.2">
      <c r="A27" s="20"/>
      <c r="B27" s="21" t="s">
        <v>6</v>
      </c>
      <c r="C27" s="42" t="s">
        <v>36</v>
      </c>
      <c r="D27" s="28" t="s">
        <v>36</v>
      </c>
      <c r="E27" s="28" t="s">
        <v>36</v>
      </c>
      <c r="F27" s="28" t="s">
        <v>36</v>
      </c>
      <c r="G27" s="28" t="s">
        <v>36</v>
      </c>
      <c r="H27" s="28" t="s">
        <v>36</v>
      </c>
    </row>
    <row r="28" spans="1:8" x14ac:dyDescent="0.2">
      <c r="A28" s="20"/>
      <c r="B28" s="21" t="s">
        <v>8</v>
      </c>
      <c r="C28" s="42">
        <v>13539228</v>
      </c>
      <c r="D28" s="42">
        <v>21414161.789999999</v>
      </c>
      <c r="E28" s="28">
        <v>34953389.789999999</v>
      </c>
      <c r="F28" s="28" t="s">
        <v>38</v>
      </c>
      <c r="G28" s="28" t="s">
        <v>38</v>
      </c>
      <c r="H28" s="42">
        <v>0</v>
      </c>
    </row>
    <row r="29" spans="1:8" x14ac:dyDescent="0.2">
      <c r="A29" s="36"/>
      <c r="B29" s="21"/>
      <c r="C29" s="42"/>
      <c r="D29" s="28"/>
      <c r="E29" s="28"/>
      <c r="F29" s="28"/>
      <c r="G29" s="28"/>
      <c r="H29" s="28"/>
    </row>
    <row r="30" spans="1:8" ht="36" customHeight="1" x14ac:dyDescent="0.2">
      <c r="A30" s="44" t="s">
        <v>31</v>
      </c>
      <c r="B30" s="45"/>
      <c r="C30" s="43">
        <f>+C32+C33+C34</f>
        <v>56917618.999699995</v>
      </c>
      <c r="D30" s="43">
        <f>+D32+D33+D34</f>
        <v>-37739870.269700006</v>
      </c>
      <c r="E30" s="43">
        <f>+E32+E33+E34</f>
        <v>19177748.729999989</v>
      </c>
      <c r="F30" s="43">
        <f t="shared" ref="F30:H30" si="0">+F32+F33+F34</f>
        <v>15872815.949999999</v>
      </c>
      <c r="G30" s="43">
        <f t="shared" si="0"/>
        <v>15872815.949999999</v>
      </c>
      <c r="H30" s="43">
        <f t="shared" si="0"/>
        <v>3304932.7799999882</v>
      </c>
    </row>
    <row r="31" spans="1:8" x14ac:dyDescent="0.2">
      <c r="A31" s="20"/>
      <c r="B31" s="21" t="s">
        <v>1</v>
      </c>
      <c r="C31" s="42" t="s">
        <v>36</v>
      </c>
      <c r="D31" s="28" t="s">
        <v>36</v>
      </c>
      <c r="E31" s="28" t="s">
        <v>36</v>
      </c>
      <c r="F31" s="28" t="s">
        <v>36</v>
      </c>
      <c r="G31" s="28" t="s">
        <v>36</v>
      </c>
      <c r="H31" s="28" t="s">
        <v>36</v>
      </c>
    </row>
    <row r="32" spans="1:8" x14ac:dyDescent="0.2">
      <c r="A32" s="20"/>
      <c r="B32" s="21" t="s">
        <v>32</v>
      </c>
      <c r="C32" s="42">
        <v>60000</v>
      </c>
      <c r="D32" s="42">
        <v>13543.419999999998</v>
      </c>
      <c r="E32" s="42">
        <v>73543.42</v>
      </c>
      <c r="F32" s="28" t="s">
        <v>39</v>
      </c>
      <c r="G32" s="28" t="s">
        <v>39</v>
      </c>
      <c r="H32" s="42">
        <v>-3817.2400000000052</v>
      </c>
    </row>
    <row r="33" spans="1:8" x14ac:dyDescent="0.2">
      <c r="A33" s="20"/>
      <c r="B33" s="21" t="s">
        <v>34</v>
      </c>
      <c r="C33" s="42">
        <v>56857618.999699995</v>
      </c>
      <c r="D33" s="42">
        <v>-37753413.689700007</v>
      </c>
      <c r="E33" s="42">
        <v>19104205.309999987</v>
      </c>
      <c r="F33" s="28" t="s">
        <v>37</v>
      </c>
      <c r="G33" s="28" t="s">
        <v>37</v>
      </c>
      <c r="H33" s="42">
        <v>3308750.0199999884</v>
      </c>
    </row>
    <row r="34" spans="1:8" x14ac:dyDescent="0.2">
      <c r="A34" s="20"/>
      <c r="B34" s="21" t="s">
        <v>8</v>
      </c>
      <c r="C34" s="42">
        <v>0</v>
      </c>
      <c r="D34" s="42">
        <v>0</v>
      </c>
      <c r="E34" s="42">
        <v>0</v>
      </c>
      <c r="F34" s="28">
        <v>0</v>
      </c>
      <c r="G34" s="28">
        <v>0</v>
      </c>
      <c r="H34" s="28">
        <v>0</v>
      </c>
    </row>
    <row r="35" spans="1:8" x14ac:dyDescent="0.2">
      <c r="A35" s="36"/>
      <c r="B35" s="21"/>
      <c r="C35" s="42"/>
      <c r="D35" s="28"/>
      <c r="E35" s="28"/>
      <c r="F35" s="28"/>
      <c r="G35" s="28"/>
      <c r="H35" s="28"/>
    </row>
    <row r="36" spans="1:8" x14ac:dyDescent="0.2">
      <c r="A36" s="22" t="s">
        <v>10</v>
      </c>
      <c r="B36" s="22"/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</row>
    <row r="37" spans="1:8" x14ac:dyDescent="0.2">
      <c r="A37" s="18"/>
      <c r="B37" s="21" t="s">
        <v>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</row>
    <row r="38" spans="1:8" x14ac:dyDescent="0.2">
      <c r="A38" s="18"/>
      <c r="B38" s="21"/>
      <c r="C38" s="43"/>
      <c r="D38" s="29"/>
      <c r="E38" s="29"/>
      <c r="F38" s="29"/>
      <c r="G38" s="29"/>
      <c r="H38" s="29"/>
    </row>
    <row r="39" spans="1:8" x14ac:dyDescent="0.2">
      <c r="A39" s="24"/>
      <c r="B39" s="25" t="s">
        <v>17</v>
      </c>
      <c r="C39" s="26">
        <f>+C30+C21</f>
        <v>70456846.999699995</v>
      </c>
      <c r="D39" s="26">
        <f>+D30+D21</f>
        <v>-16325708.479700007</v>
      </c>
      <c r="E39" s="26">
        <f>+E30+E21</f>
        <v>54131138.519999988</v>
      </c>
      <c r="F39" s="26">
        <f>+F30+F21</f>
        <v>50826205.739999995</v>
      </c>
      <c r="G39" s="26">
        <f>+G30+G21</f>
        <v>50826205.739999995</v>
      </c>
      <c r="H39" s="26">
        <f>+H30+H21</f>
        <v>3304932.7799999882</v>
      </c>
    </row>
    <row r="40" spans="1:8" x14ac:dyDescent="0.2">
      <c r="A40" s="31"/>
      <c r="B40" s="32"/>
      <c r="C40" s="33"/>
      <c r="D40" s="33"/>
      <c r="E40" s="33"/>
      <c r="F40" s="34" t="s">
        <v>25</v>
      </c>
      <c r="G40" s="35"/>
      <c r="H40" s="30"/>
    </row>
    <row r="41" spans="1:8" x14ac:dyDescent="0.2">
      <c r="B41" s="21"/>
    </row>
    <row r="42" spans="1:8" x14ac:dyDescent="0.2">
      <c r="B42" s="21"/>
    </row>
    <row r="47" spans="1:8" x14ac:dyDescent="0.2">
      <c r="B47" s="67" t="s">
        <v>40</v>
      </c>
      <c r="E47" s="68" t="s">
        <v>41</v>
      </c>
      <c r="F47" s="69"/>
      <c r="G47" s="69"/>
    </row>
    <row r="48" spans="1:8" ht="22.5" x14ac:dyDescent="0.2">
      <c r="B48" s="70" t="s">
        <v>42</v>
      </c>
      <c r="E48" s="71" t="s">
        <v>43</v>
      </c>
      <c r="F48" s="71"/>
      <c r="G48" s="71"/>
    </row>
  </sheetData>
  <sheetProtection formatCells="0" formatColumns="0" formatRows="0" insertRows="0" autoFilter="0"/>
  <mergeCells count="11">
    <mergeCell ref="E48:G48"/>
    <mergeCell ref="A30:B30"/>
    <mergeCell ref="A1:H1"/>
    <mergeCell ref="C2:G2"/>
    <mergeCell ref="A2:B4"/>
    <mergeCell ref="H2:H3"/>
    <mergeCell ref="C18:G18"/>
    <mergeCell ref="H18:H19"/>
    <mergeCell ref="A18:B20"/>
    <mergeCell ref="A12:B12"/>
    <mergeCell ref="A13:B1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C4:H4 C20:G20" numberStoredAsText="1"/>
    <ignoredError sqref="D7:H8 F11:G11 D10:H10 D5:H5 D6:H6 D14:E14 F12:H12 F13:G1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E6E94B-C634-41EF-A2ED-94EBABC59196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 SOLUCIONES</dc:creator>
  <cp:lastModifiedBy>Luffi</cp:lastModifiedBy>
  <cp:lastPrinted>2017-03-30T22:07:26Z</cp:lastPrinted>
  <dcterms:created xsi:type="dcterms:W3CDTF">2012-12-11T20:48:19Z</dcterms:created>
  <dcterms:modified xsi:type="dcterms:W3CDTF">2021-01-22T01:58:43Z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