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1° Trimestre 2020\Formatos2020\"/>
    </mc:Choice>
  </mc:AlternateContent>
  <bookViews>
    <workbookView xWindow="0" yWindow="0" windowWidth="24000" windowHeight="9330"/>
  </bookViews>
  <sheets>
    <sheet name="EFE" sheetId="2" r:id="rId1"/>
  </sheets>
  <definedNames>
    <definedName name="_xlnm._FilterDatabase" localSheetId="0" hidden="1">EFE!#REF!</definedName>
    <definedName name="_xlnm.Print_Area" localSheetId="0">EFE!$A$1:$E$70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2" l="1"/>
  <c r="D5" i="2" l="1"/>
  <c r="D53" i="2"/>
  <c r="D52" i="2" s="1"/>
  <c r="D47" i="2"/>
  <c r="D57" i="2" s="1"/>
  <c r="D48" i="2"/>
  <c r="D40" i="2"/>
  <c r="D36" i="2"/>
  <c r="D33" i="2" l="1"/>
  <c r="D44" i="2"/>
  <c r="D61" i="2"/>
  <c r="D59" i="2" l="1"/>
  <c r="D62" i="2" s="1"/>
</calcChain>
</file>

<file path=xl/sharedStrings.xml><?xml version="1.0" encoding="utf-8"?>
<sst xmlns="http://schemas.openxmlformats.org/spreadsheetml/2006/main" count="63" uniqueCount="54">
  <si>
    <t>Concepto</t>
  </si>
  <si>
    <t>Flujo de Efectivo de las Actividades de Operación</t>
  </si>
  <si>
    <t>Origen</t>
  </si>
  <si>
    <t>Impuestos</t>
  </si>
  <si>
    <t>Cuotas y Aportaciones de Seguridad Social</t>
  </si>
  <si>
    <t>Derechos</t>
  </si>
  <si>
    <t>Otros Orígenes de Operación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</si>
  <si>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</si>
  <si>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</si>
  <si>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</si>
  <si>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</si>
  <si>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</si>
  <si>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>Transferencias al resto del Sector Público</t>
  </si>
  <si>
    <t xml:space="preserve">Subsidios y Subvenciones 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</si>
  <si>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</si>
  <si>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</si>
  <si>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</si>
  <si>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</si>
  <si>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</si>
  <si>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</si>
  <si>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 xml:space="preserve">Participaciones </t>
  </si>
  <si>
    <t>Aportaciones</t>
  </si>
  <si>
    <t>Convenios</t>
  </si>
  <si>
    <t>Otras Aplicaciones de Operación</t>
  </si>
  <si>
    <t>Flujo Neto de Efectivo por Actividades de Operación</t>
  </si>
  <si>
    <t>Flujo de Efectivo de las actividades de Inversión</t>
  </si>
  <si>
    <t>Bienes Inmuebles, Infraestructura y Construcciones en Proceso</t>
  </si>
  <si>
    <t>Bienes Muebles</t>
  </si>
  <si>
    <t>Otros Orígenes de Inversión</t>
  </si>
  <si>
    <t>Otras Aplicaciones de Inversión</t>
  </si>
  <si>
    <t>Flujo Neto de Efectivo por Actividades de Inversión</t>
  </si>
  <si>
    <t>Flujo de Efectivo de las actividades de Financiamiento</t>
  </si>
  <si>
    <t>Endeudamiento Neto</t>
  </si>
  <si>
    <t>Interno</t>
  </si>
  <si>
    <t>Externo</t>
  </si>
  <si>
    <t>Otros Orígenes de Financiamiento</t>
  </si>
  <si>
    <t>Servicios de la Deuda</t>
  </si>
  <si>
    <t>Otras Aplicaciones de Financiamiento</t>
  </si>
  <si>
    <t>Flujo Neto de Efectivo por Actividades de Financiamiento</t>
  </si>
  <si>
    <t>Incremento/Disminución Neta en el Efectivo y Equivalentes al Efectivo</t>
  </si>
  <si>
    <t>Efectivo y Equivalentes al Efectivo al Inicio del Ejercicio</t>
  </si>
  <si>
    <t>Efectivo y Equivalentes al Efectivo al Final del Ejercicio</t>
  </si>
  <si>
    <t>Contribuciones de Mejoras</t>
  </si>
  <si>
    <t>Productos</t>
  </si>
  <si>
    <t>Aprovechamientos</t>
  </si>
  <si>
    <t>Ingresos por Venta de Bienes y Prestación de Servicios</t>
  </si>
  <si>
    <t>Participaciones y Aportaciones, Convenios, Incentivos Derivados de la Colaboración Fiscal y Fondos Distintos de Aportaciones</t>
  </si>
  <si>
    <t>Transferencias, Asignaciones y Subsidios y Subvenciones, y Pensiones y Jubilaciones</t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</si>
  <si>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</si>
  <si>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</si>
  <si>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</si>
  <si>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>Patronato del Parque Zoológico de León
Estado de Flujos de Efectivo
Del 01 de enero al 31 de marzo de 2020</t>
  </si>
  <si>
    <t xml:space="preserve">Directora  Administrativa
L.A. Magdalena Abigail Carrera Simental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</si>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</sst>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7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7">
    <xf numFmtId="0" fontId="0" fillId="0" borderId="0" xfId="0"/>
    <xf numFmtId="0" fontId="2" fillId="2" borderId="8" xfId="8" applyFont="1" applyFill="1" applyBorder="1" applyAlignment="1">
      <alignment horizontal="center" vertical="center" wrapText="1"/>
    </xf>
    <xf numFmtId="0" fontId="2" fillId="2" borderId="7" xfId="8" applyFont="1" applyFill="1" applyBorder="1" applyAlignment="1">
      <alignment horizontal="center" vertical="center" wrapText="1"/>
    </xf>
    <xf numFmtId="0" fontId="3" fillId="0" borderId="0" xfId="8" applyFont="1" applyFill="1" applyBorder="1" applyProtection="1">
      <protection locked="0"/>
    </xf>
    <xf numFmtId="0" fontId="3" fillId="0" borderId="1" xfId="8" applyFont="1" applyFill="1" applyBorder="1" applyProtection="1">
      <protection locked="0"/>
    </xf>
    <xf numFmtId="0" fontId="2" fillId="0" borderId="0" xfId="8" applyFont="1" applyFill="1" applyBorder="1" applyAlignment="1">
      <alignment horizontal="center" vertical="center" wrapText="1"/>
    </xf>
    <xf numFmtId="0" fontId="2" fillId="0" borderId="2" xfId="8" applyFont="1" applyFill="1" applyBorder="1" applyAlignment="1">
      <alignment horizontal="center" vertical="center" wrapText="1"/>
    </xf>
    <xf numFmtId="0" fontId="2" fillId="0" borderId="1" xfId="8" applyFont="1" applyFill="1" applyBorder="1" applyAlignment="1">
      <alignment horizontal="left" vertical="top"/>
    </xf>
    <xf numFmtId="0" fontId="2" fillId="0" borderId="0" xfId="8" applyFont="1" applyFill="1" applyBorder="1" applyAlignment="1">
      <alignment horizontal="left" vertical="top" wrapText="1"/>
    </xf>
    <xf numFmtId="0" fontId="2" fillId="0" borderId="0" xfId="8" applyFont="1" applyFill="1" applyBorder="1" applyAlignment="1" applyProtection="1">
      <alignment horizontal="center" vertical="top" wrapText="1"/>
      <protection locked="0"/>
    </xf>
    <xf numFmtId="0" fontId="2" fillId="0" borderId="2" xfId="8" applyFont="1" applyFill="1" applyBorder="1" applyAlignment="1" applyProtection="1">
      <alignment horizontal="center" vertical="top" wrapText="1"/>
      <protection locked="0"/>
    </xf>
    <xf numFmtId="0" fontId="2" fillId="0" borderId="0" xfId="8" applyFont="1" applyFill="1" applyBorder="1" applyAlignment="1">
      <alignment horizontal="left" vertical="top"/>
    </xf>
    <xf numFmtId="0" fontId="2" fillId="0" borderId="0" xfId="8" applyFont="1" applyFill="1" applyBorder="1" applyAlignment="1">
      <alignment horizontal="left" vertical="top" wrapText="1" indent="1"/>
    </xf>
    <xf numFmtId="4" fontId="2" fillId="0" borderId="0" xfId="8" applyNumberFormat="1" applyFont="1" applyFill="1" applyBorder="1" applyAlignment="1" applyProtection="1">
      <alignment vertical="top" wrapText="1"/>
      <protection locked="0"/>
    </xf>
    <xf numFmtId="4" fontId="2" fillId="0" borderId="2" xfId="8" applyNumberFormat="1" applyFont="1" applyFill="1" applyBorder="1" applyAlignment="1" applyProtection="1">
      <alignment vertical="top" wrapText="1"/>
      <protection locked="0"/>
    </xf>
    <xf numFmtId="0" fontId="3" fillId="0" borderId="0" xfId="8" applyFont="1" applyFill="1" applyBorder="1" applyAlignment="1">
      <alignment horizontal="left" vertical="top" wrapText="1"/>
    </xf>
    <xf numFmtId="4" fontId="3" fillId="0" borderId="0" xfId="8" applyNumberFormat="1" applyFont="1" applyFill="1" applyBorder="1" applyAlignment="1" applyProtection="1">
      <alignment vertical="top" wrapText="1"/>
      <protection locked="0"/>
    </xf>
    <xf numFmtId="4" fontId="3" fillId="0" borderId="2" xfId="8" applyNumberFormat="1" applyFont="1" applyFill="1" applyBorder="1" applyAlignment="1" applyProtection="1">
      <alignment vertical="top" wrapText="1"/>
      <protection locked="0"/>
    </xf>
    <xf numFmtId="0" fontId="6" fillId="0" borderId="1" xfId="8" applyFont="1" applyFill="1" applyBorder="1" applyAlignment="1">
      <alignment vertical="top"/>
    </xf>
    <xf numFmtId="0" fontId="2" fillId="0" borderId="0" xfId="8" applyFont="1" applyFill="1" applyBorder="1" applyAlignment="1">
      <alignment vertical="top" wrapText="1"/>
    </xf>
    <xf numFmtId="0" fontId="2" fillId="0" borderId="1" xfId="8" applyFont="1" applyFill="1" applyBorder="1" applyAlignment="1">
      <alignment vertical="top"/>
    </xf>
    <xf numFmtId="0" fontId="3" fillId="0" borderId="0" xfId="8" applyFont="1" applyFill="1" applyBorder="1" applyAlignment="1">
      <alignment horizontal="left" vertical="top" wrapText="1" indent="1"/>
    </xf>
    <xf numFmtId="0" fontId="3" fillId="0" borderId="5" xfId="8" applyFont="1" applyFill="1" applyBorder="1" applyProtection="1">
      <protection locked="0"/>
    </xf>
    <xf numFmtId="0" fontId="3" fillId="0" borderId="3" xfId="8" applyFont="1" applyFill="1" applyBorder="1" applyProtection="1">
      <protection locked="0"/>
    </xf>
    <xf numFmtId="0" fontId="3" fillId="0" borderId="3" xfId="8" applyFont="1" applyFill="1" applyBorder="1" applyAlignment="1">
      <alignment vertical="top" wrapText="1"/>
    </xf>
    <xf numFmtId="0" fontId="3" fillId="0" borderId="4" xfId="8" applyFont="1" applyFill="1" applyBorder="1" applyProtection="1">
      <protection locked="0"/>
    </xf>
    <xf numFmtId="0" fontId="3" fillId="0" borderId="0" xfId="8" applyFont="1" applyAlignment="1" applyProtection="1">
      <alignment vertical="top"/>
    </xf>
    <xf numFmtId="0" fontId="3" fillId="0" borderId="0" xfId="8" applyFont="1" applyFill="1" applyBorder="1" applyAlignment="1" applyProtection="1">
      <alignment vertical="top" wrapText="1"/>
      <protection locked="0"/>
    </xf>
    <xf numFmtId="0" fontId="3" fillId="0" borderId="0" xfId="8" applyFont="1" applyAlignment="1" applyProtection="1">
      <alignment vertical="top" wrapText="1"/>
      <protection locked="0"/>
    </xf>
    <xf numFmtId="0" fontId="3" fillId="0" borderId="0" xfId="8" applyFont="1" applyAlignment="1" applyProtection="1">
      <alignment vertical="top"/>
      <protection locked="0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4" fontId="3" fillId="0" borderId="0" xfId="8" applyNumberFormat="1" applyFont="1" applyFill="1" applyBorder="1" applyProtection="1">
      <protection locked="0"/>
    </xf>
    <xf numFmtId="0" fontId="2" fillId="2" borderId="9" xfId="8" applyFont="1" applyFill="1" applyBorder="1" applyAlignment="1" applyProtection="1">
      <alignment horizontal="center" vertical="center" wrapText="1"/>
      <protection locked="0"/>
    </xf>
    <xf numFmtId="0" fontId="2" fillId="2" borderId="10" xfId="8" applyFont="1" applyFill="1" applyBorder="1" applyAlignment="1" applyProtection="1">
      <alignment horizontal="center" vertical="center" wrapText="1"/>
      <protection locked="0"/>
    </xf>
    <xf numFmtId="0" fontId="2" fillId="2" borderId="11" xfId="8" applyFont="1" applyFill="1" applyBorder="1" applyAlignment="1" applyProtection="1">
      <alignment horizontal="center" vertical="center" wrapText="1"/>
      <protection locked="0"/>
    </xf>
    <xf numFmtId="0" fontId="2" fillId="2" borderId="6" xfId="8" applyFont="1" applyFill="1" applyBorder="1" applyAlignment="1">
      <alignment horizontal="center" vertical="center" wrapText="1"/>
    </xf>
    <xf numFmtId="0" fontId="2" fillId="2" borderId="7" xfId="8" applyFont="1" applyFill="1" applyBorder="1" applyAlignment="1">
      <alignment horizontal="center" vertical="center" wrapText="1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0"/>
  <sheetViews>
    <sheetView showGridLines="0" tabSelected="1" topLeftCell="A40" zoomScaleNormal="100" workbookViewId="0">
      <selection sqref="A1:E70"/>
    </sheetView>
  </sheetViews>
  <sheetFormatPr baseColWidth="10" defaultRowHeight="11.25" x14ac:dyDescent="0.2"/>
  <cols>
    <col min="1" max="2" width="1.83203125" style="3" customWidth="1"/>
    <col min="3" max="3" width="75" style="3" bestFit="1" customWidth="1"/>
    <col min="4" max="5" width="25.83203125" style="3" customWidth="1"/>
    <col min="6" max="6" width="12" style="3"/>
    <col min="7" max="7" width="13.33203125" style="3" bestFit="1" customWidth="1"/>
    <col min="8" max="16384" width="12" style="3"/>
  </cols>
  <sheetData>
    <row r="1" spans="1:8" ht="39.950000000000003" customHeight="1" x14ac:dyDescent="0.2">
      <c r="A1" s="32" t="s">
        <v>51</v>
      </c>
      <c r="B1" s="33"/>
      <c r="C1" s="33"/>
      <c r="D1" s="33"/>
      <c r="E1" s="34"/>
    </row>
    <row r="2" spans="1:8" ht="15" customHeight="1" x14ac:dyDescent="0.2">
      <c r="A2" s="35" t="s">
        <v>0</v>
      </c>
      <c r="B2" s="36"/>
      <c r="C2" s="36"/>
      <c r="D2" s="2">
        <v>2020</v>
      </c>
      <c r="E2" s="1">
        <v>2019</v>
      </c>
    </row>
    <row r="3" spans="1:8" ht="15" customHeight="1" x14ac:dyDescent="0.2">
      <c r="A3" s="4"/>
      <c r="C3" s="5"/>
      <c r="D3" s="5"/>
      <c r="E3" s="6"/>
    </row>
    <row r="4" spans="1:8" x14ac:dyDescent="0.2">
      <c r="A4" s="7" t="s">
        <v>1</v>
      </c>
      <c r="C4" s="8"/>
      <c r="D4" s="9"/>
      <c r="E4" s="10"/>
    </row>
    <row r="5" spans="1:8" x14ac:dyDescent="0.2">
      <c r="A5" s="4"/>
      <c r="B5" s="11" t="s">
        <v>2</v>
      </c>
      <c r="C5" s="12"/>
      <c r="D5" s="13">
        <f>+D6+D7+D8+D9+D10+D11+D12+D13+D14+D15</f>
        <v>21503235.560000002</v>
      </c>
      <c r="E5" s="14">
        <v>70545058.650000006</v>
      </c>
      <c r="G5" s="3">
        <v>21503235.560000002</v>
      </c>
      <c r="H5" s="31" t="s">
        <v>53</v>
      </c>
    </row>
    <row r="6" spans="1:8" x14ac:dyDescent="0.2">
      <c r="A6" s="4"/>
      <c r="C6" s="15" t="s">
        <v>3</v>
      </c>
      <c r="D6" s="16"/>
      <c r="E6" s="17"/>
    </row>
    <row r="7" spans="1:8" x14ac:dyDescent="0.2">
      <c r="A7" s="4"/>
      <c r="C7" s="15" t="s">
        <v>4</v>
      </c>
      <c r="D7" s="16"/>
      <c r="E7" s="17"/>
    </row>
    <row r="8" spans="1:8" x14ac:dyDescent="0.2">
      <c r="A8" s="4"/>
      <c r="C8" s="15" t="s">
        <v>42</v>
      </c>
      <c r="D8" s="16"/>
      <c r="E8" s="17"/>
    </row>
    <row r="9" spans="1:8" x14ac:dyDescent="0.2">
      <c r="A9" s="4"/>
      <c r="C9" s="15" t="s">
        <v>5</v>
      </c>
      <c r="D9" s="16"/>
      <c r="E9" s="17"/>
    </row>
    <row r="10" spans="1:8" x14ac:dyDescent="0.2">
      <c r="A10" s="4"/>
      <c r="C10" s="15" t="s">
        <v>43</v>
      </c>
      <c r="D10" s="16"/>
      <c r="E10" s="17"/>
    </row>
    <row r="11" spans="1:8" x14ac:dyDescent="0.2">
      <c r="A11" s="4"/>
      <c r="C11" s="15" t="s">
        <v>44</v>
      </c>
      <c r="D11" s="16"/>
      <c r="E11" s="17"/>
    </row>
    <row r="12" spans="1:8" x14ac:dyDescent="0.2">
      <c r="A12" s="4"/>
      <c r="C12" s="15" t="s">
        <v>45</v>
      </c>
      <c r="D12" s="16">
        <v>9073551.5999999996</v>
      </c>
      <c r="E12" s="17">
        <v>56641633.990000002</v>
      </c>
    </row>
    <row r="13" spans="1:8" ht="22.5" x14ac:dyDescent="0.2">
      <c r="A13" s="4"/>
      <c r="C13" s="15" t="s">
        <v>46</v>
      </c>
      <c r="D13" s="16"/>
      <c r="E13" s="17"/>
    </row>
    <row r="14" spans="1:8" x14ac:dyDescent="0.2">
      <c r="A14" s="4"/>
      <c r="C14" s="15" t="s">
        <v>47</v>
      </c>
      <c r="D14" s="16">
        <v>12410959</v>
      </c>
      <c r="E14" s="17">
        <v>13754503</v>
      </c>
    </row>
    <row r="15" spans="1:8" x14ac:dyDescent="0.2">
      <c r="A15" s="4"/>
      <c r="C15" s="15" t="s">
        <v>6</v>
      </c>
      <c r="D15" s="16">
        <v>18724.96</v>
      </c>
      <c r="E15" s="17">
        <v>148921.66</v>
      </c>
      <c r="G15"/>
      <c r="H15"/>
    </row>
    <row r="16" spans="1:8" x14ac:dyDescent="0.2">
      <c r="A16" s="4"/>
      <c r="B16" s="11" t="s">
        <v>7</v>
      </c>
      <c r="C16" s="12"/>
      <c r="D16" s="13">
        <f>+D17+D18+D19+D32</f>
        <v>14365919.5</v>
      </c>
      <c r="E16" s="14">
        <v>66067165.750000007</v>
      </c>
      <c r="G16"/>
      <c r="H16"/>
    </row>
    <row r="17" spans="1:8" x14ac:dyDescent="0.2">
      <c r="A17" s="4"/>
      <c r="C17" s="15" t="s">
        <v>8</v>
      </c>
      <c r="D17" s="16">
        <v>7983744.0800000001</v>
      </c>
      <c r="E17" s="17">
        <v>32119704.730000004</v>
      </c>
      <c r="G17"/>
      <c r="H17"/>
    </row>
    <row r="18" spans="1:8" x14ac:dyDescent="0.2">
      <c r="A18" s="4"/>
      <c r="C18" s="15" t="s">
        <v>9</v>
      </c>
      <c r="D18" s="16">
        <v>4109607.33</v>
      </c>
      <c r="E18" s="17">
        <v>17478802.18</v>
      </c>
    </row>
    <row r="19" spans="1:8" x14ac:dyDescent="0.2">
      <c r="A19" s="4"/>
      <c r="C19" s="15" t="s">
        <v>10</v>
      </c>
      <c r="D19" s="16">
        <v>1783626.87</v>
      </c>
      <c r="E19" s="17">
        <v>16468658.840000002</v>
      </c>
    </row>
    <row r="20" spans="1:8" x14ac:dyDescent="0.2">
      <c r="A20" s="4"/>
      <c r="C20" s="15" t="s">
        <v>11</v>
      </c>
      <c r="D20" s="16"/>
      <c r="E20" s="17"/>
    </row>
    <row r="21" spans="1:8" x14ac:dyDescent="0.2">
      <c r="A21" s="4"/>
      <c r="C21" s="15" t="s">
        <v>12</v>
      </c>
      <c r="D21" s="16"/>
      <c r="E21" s="17"/>
    </row>
    <row r="22" spans="1:8" x14ac:dyDescent="0.2">
      <c r="A22" s="4"/>
      <c r="C22" s="15" t="s">
        <v>13</v>
      </c>
      <c r="D22" s="16"/>
      <c r="E22" s="17"/>
    </row>
    <row r="23" spans="1:8" x14ac:dyDescent="0.2">
      <c r="A23" s="4"/>
      <c r="C23" s="15" t="s">
        <v>14</v>
      </c>
      <c r="D23" s="16"/>
      <c r="E23" s="17"/>
    </row>
    <row r="24" spans="1:8" x14ac:dyDescent="0.2">
      <c r="A24" s="4"/>
      <c r="C24" s="15" t="s">
        <v>15</v>
      </c>
      <c r="D24" s="16"/>
      <c r="E24" s="17"/>
    </row>
    <row r="25" spans="1:8" x14ac:dyDescent="0.2">
      <c r="A25" s="4"/>
      <c r="C25" s="15" t="s">
        <v>16</v>
      </c>
      <c r="D25" s="16"/>
      <c r="E25" s="17"/>
    </row>
    <row r="26" spans="1:8" x14ac:dyDescent="0.2">
      <c r="A26" s="4"/>
      <c r="C26" s="15" t="s">
        <v>17</v>
      </c>
      <c r="D26" s="16"/>
      <c r="E26" s="17"/>
    </row>
    <row r="27" spans="1:8" x14ac:dyDescent="0.2">
      <c r="A27" s="4"/>
      <c r="C27" s="15" t="s">
        <v>18</v>
      </c>
      <c r="D27" s="16"/>
      <c r="E27" s="17"/>
    </row>
    <row r="28" spans="1:8" x14ac:dyDescent="0.2">
      <c r="A28" s="4"/>
      <c r="C28" s="15" t="s">
        <v>19</v>
      </c>
      <c r="D28" s="16"/>
      <c r="E28" s="17"/>
    </row>
    <row r="29" spans="1:8" x14ac:dyDescent="0.2">
      <c r="A29" s="4"/>
      <c r="C29" s="15" t="s">
        <v>20</v>
      </c>
      <c r="D29" s="16"/>
      <c r="E29" s="17"/>
    </row>
    <row r="30" spans="1:8" x14ac:dyDescent="0.2">
      <c r="A30" s="4"/>
      <c r="C30" s="15" t="s">
        <v>21</v>
      </c>
      <c r="D30" s="16"/>
      <c r="E30" s="17"/>
    </row>
    <row r="31" spans="1:8" x14ac:dyDescent="0.2">
      <c r="A31" s="4"/>
      <c r="C31" s="15" t="s">
        <v>22</v>
      </c>
      <c r="D31" s="16"/>
      <c r="E31" s="17"/>
    </row>
    <row r="32" spans="1:8" x14ac:dyDescent="0.2">
      <c r="A32" s="4"/>
      <c r="C32" s="15" t="s">
        <v>23</v>
      </c>
      <c r="D32" s="16">
        <v>488941.21999999881</v>
      </c>
      <c r="E32" s="17"/>
    </row>
    <row r="33" spans="1:7" x14ac:dyDescent="0.2">
      <c r="A33" s="18" t="s">
        <v>24</v>
      </c>
      <c r="C33" s="19"/>
      <c r="D33" s="13">
        <f>D5-D16</f>
        <v>7137316.0600000024</v>
      </c>
      <c r="E33" s="14">
        <v>4477892.8999999985</v>
      </c>
    </row>
    <row r="34" spans="1:7" x14ac:dyDescent="0.2">
      <c r="A34" s="20"/>
      <c r="C34" s="19"/>
      <c r="D34" s="13"/>
      <c r="E34" s="14"/>
    </row>
    <row r="35" spans="1:7" x14ac:dyDescent="0.2">
      <c r="A35" s="7" t="s">
        <v>25</v>
      </c>
      <c r="C35" s="8"/>
      <c r="D35" s="16"/>
      <c r="E35" s="17"/>
    </row>
    <row r="36" spans="1:7" x14ac:dyDescent="0.2">
      <c r="A36" s="4"/>
      <c r="B36" s="11" t="s">
        <v>2</v>
      </c>
      <c r="C36" s="12"/>
      <c r="D36" s="13">
        <f>+D37+D38+D39</f>
        <v>0</v>
      </c>
      <c r="E36" s="14">
        <v>112065.180000001</v>
      </c>
    </row>
    <row r="37" spans="1:7" x14ac:dyDescent="0.2">
      <c r="A37" s="4"/>
      <c r="C37" s="15" t="s">
        <v>26</v>
      </c>
      <c r="D37" s="16"/>
      <c r="E37" s="17"/>
    </row>
    <row r="38" spans="1:7" x14ac:dyDescent="0.2">
      <c r="A38" s="4"/>
      <c r="C38" s="15" t="s">
        <v>27</v>
      </c>
      <c r="D38" s="16"/>
      <c r="E38" s="17">
        <v>112065.180000001</v>
      </c>
      <c r="G38"/>
    </row>
    <row r="39" spans="1:7" x14ac:dyDescent="0.2">
      <c r="A39" s="4"/>
      <c r="C39" s="15" t="s">
        <v>28</v>
      </c>
      <c r="D39" s="16"/>
      <c r="E39" s="17"/>
      <c r="G39"/>
    </row>
    <row r="40" spans="1:7" x14ac:dyDescent="0.2">
      <c r="A40" s="4"/>
      <c r="B40" s="11" t="s">
        <v>7</v>
      </c>
      <c r="C40" s="12"/>
      <c r="D40" s="13">
        <f>+D41+D42+D43</f>
        <v>1400036.62</v>
      </c>
      <c r="E40" s="14">
        <v>1707291.19</v>
      </c>
      <c r="G40"/>
    </row>
    <row r="41" spans="1:7" x14ac:dyDescent="0.2">
      <c r="A41" s="4"/>
      <c r="C41" s="15" t="s">
        <v>26</v>
      </c>
      <c r="D41" s="16">
        <v>258672.75</v>
      </c>
      <c r="E41" s="17">
        <v>1707291.19</v>
      </c>
      <c r="G41"/>
    </row>
    <row r="42" spans="1:7" x14ac:dyDescent="0.2">
      <c r="A42" s="4"/>
      <c r="C42" s="15" t="s">
        <v>27</v>
      </c>
      <c r="D42" s="16">
        <v>1141363.8700000001</v>
      </c>
      <c r="E42" s="17">
        <v>0</v>
      </c>
      <c r="G42"/>
    </row>
    <row r="43" spans="1:7" x14ac:dyDescent="0.2">
      <c r="A43" s="4"/>
      <c r="C43" s="15" t="s">
        <v>29</v>
      </c>
      <c r="D43" s="16">
        <v>0</v>
      </c>
      <c r="E43" s="17">
        <v>0</v>
      </c>
      <c r="G43"/>
    </row>
    <row r="44" spans="1:7" x14ac:dyDescent="0.2">
      <c r="A44" s="18" t="s">
        <v>30</v>
      </c>
      <c r="C44" s="19"/>
      <c r="D44" s="13">
        <f>D36-D40</f>
        <v>-1400036.62</v>
      </c>
      <c r="E44" s="14">
        <v>-1595226.0099999988</v>
      </c>
      <c r="G44"/>
    </row>
    <row r="45" spans="1:7" x14ac:dyDescent="0.2">
      <c r="A45" s="20"/>
      <c r="C45" s="19"/>
      <c r="D45" s="13"/>
      <c r="E45" s="14"/>
      <c r="G45"/>
    </row>
    <row r="46" spans="1:7" x14ac:dyDescent="0.2">
      <c r="A46" s="7" t="s">
        <v>31</v>
      </c>
      <c r="C46" s="8"/>
      <c r="D46" s="16"/>
      <c r="E46" s="17"/>
      <c r="G46"/>
    </row>
    <row r="47" spans="1:7" x14ac:dyDescent="0.2">
      <c r="A47" s="4"/>
      <c r="B47" s="11" t="s">
        <v>2</v>
      </c>
      <c r="C47" s="12"/>
      <c r="D47" s="13">
        <f>+D48+D51</f>
        <v>1143666.8799999999</v>
      </c>
      <c r="E47" s="14">
        <v>0</v>
      </c>
      <c r="G47"/>
    </row>
    <row r="48" spans="1:7" x14ac:dyDescent="0.2">
      <c r="A48" s="4"/>
      <c r="C48" s="15" t="s">
        <v>32</v>
      </c>
      <c r="D48" s="16">
        <f>+D49+D50</f>
        <v>0</v>
      </c>
      <c r="E48" s="17">
        <v>0</v>
      </c>
      <c r="G48"/>
    </row>
    <row r="49" spans="1:7" x14ac:dyDescent="0.2">
      <c r="A49" s="4"/>
      <c r="C49" s="21" t="s">
        <v>33</v>
      </c>
      <c r="D49" s="16"/>
      <c r="E49" s="17"/>
      <c r="G49"/>
    </row>
    <row r="50" spans="1:7" x14ac:dyDescent="0.2">
      <c r="A50" s="4"/>
      <c r="C50" s="21" t="s">
        <v>34</v>
      </c>
      <c r="D50" s="16"/>
      <c r="E50" s="17"/>
      <c r="G50"/>
    </row>
    <row r="51" spans="1:7" x14ac:dyDescent="0.2">
      <c r="A51" s="4"/>
      <c r="C51" s="15" t="s">
        <v>35</v>
      </c>
      <c r="D51" s="16">
        <v>1143666.8799999999</v>
      </c>
      <c r="E51" s="17">
        <v>0</v>
      </c>
      <c r="G51"/>
    </row>
    <row r="52" spans="1:7" x14ac:dyDescent="0.2">
      <c r="A52" s="4"/>
      <c r="B52" s="11" t="s">
        <v>7</v>
      </c>
      <c r="C52" s="12"/>
      <c r="D52" s="13">
        <f>+D53+D56</f>
        <v>0</v>
      </c>
      <c r="E52" s="14">
        <v>2982084.92</v>
      </c>
      <c r="G52"/>
    </row>
    <row r="53" spans="1:7" x14ac:dyDescent="0.2">
      <c r="A53" s="4"/>
      <c r="C53" s="15" t="s">
        <v>36</v>
      </c>
      <c r="D53" s="16">
        <f>+D54+D55</f>
        <v>0</v>
      </c>
      <c r="E53" s="17">
        <v>0</v>
      </c>
      <c r="G53"/>
    </row>
    <row r="54" spans="1:7" x14ac:dyDescent="0.2">
      <c r="A54" s="4"/>
      <c r="C54" s="21" t="s">
        <v>33</v>
      </c>
      <c r="D54" s="16"/>
      <c r="E54" s="17"/>
      <c r="G54"/>
    </row>
    <row r="55" spans="1:7" x14ac:dyDescent="0.2">
      <c r="A55" s="4"/>
      <c r="C55" s="21" t="s">
        <v>34</v>
      </c>
      <c r="D55" s="16"/>
      <c r="E55" s="17"/>
      <c r="G55"/>
    </row>
    <row r="56" spans="1:7" x14ac:dyDescent="0.2">
      <c r="A56" s="4"/>
      <c r="C56" s="15" t="s">
        <v>37</v>
      </c>
      <c r="D56" s="16"/>
      <c r="E56" s="17">
        <v>2982084.92</v>
      </c>
      <c r="G56"/>
    </row>
    <row r="57" spans="1:7" x14ac:dyDescent="0.2">
      <c r="A57" s="18" t="s">
        <v>38</v>
      </c>
      <c r="C57" s="19"/>
      <c r="D57" s="13">
        <f>D47-D52</f>
        <v>1143666.8799999999</v>
      </c>
      <c r="E57" s="14">
        <v>-2982084.92</v>
      </c>
      <c r="G57"/>
    </row>
    <row r="58" spans="1:7" x14ac:dyDescent="0.2">
      <c r="A58" s="20"/>
      <c r="C58" s="19"/>
      <c r="D58" s="13"/>
      <c r="E58" s="14"/>
      <c r="G58"/>
    </row>
    <row r="59" spans="1:7" x14ac:dyDescent="0.2">
      <c r="A59" s="18" t="s">
        <v>39</v>
      </c>
      <c r="C59" s="19"/>
      <c r="D59" s="13">
        <f>+D33+D44+D57</f>
        <v>6880946.3200000022</v>
      </c>
      <c r="E59" s="14">
        <v>-99418.030000000261</v>
      </c>
      <c r="G59"/>
    </row>
    <row r="60" spans="1:7" x14ac:dyDescent="0.2">
      <c r="A60" s="20"/>
      <c r="C60" s="19"/>
      <c r="D60" s="13"/>
      <c r="E60" s="14"/>
      <c r="F60"/>
      <c r="G60"/>
    </row>
    <row r="61" spans="1:7" x14ac:dyDescent="0.2">
      <c r="A61" s="18" t="s">
        <v>40</v>
      </c>
      <c r="C61" s="19"/>
      <c r="D61" s="13">
        <f>E62</f>
        <v>3400001.28</v>
      </c>
      <c r="E61" s="14">
        <v>3499419.31</v>
      </c>
      <c r="F61"/>
      <c r="G61"/>
    </row>
    <row r="62" spans="1:7" x14ac:dyDescent="0.2">
      <c r="A62" s="18" t="s">
        <v>41</v>
      </c>
      <c r="C62" s="19"/>
      <c r="D62" s="13">
        <f>D61+D59</f>
        <v>10280947.600000001</v>
      </c>
      <c r="E62" s="14">
        <v>3400001.28</v>
      </c>
      <c r="F62"/>
      <c r="G62"/>
    </row>
    <row r="63" spans="1:7" x14ac:dyDescent="0.2">
      <c r="A63" s="22"/>
      <c r="B63" s="23"/>
      <c r="C63" s="24"/>
      <c r="D63" s="23"/>
      <c r="E63" s="25"/>
      <c r="F63"/>
      <c r="G63"/>
    </row>
    <row r="64" spans="1:7" x14ac:dyDescent="0.2">
      <c r="G64"/>
    </row>
    <row r="65" spans="1:4" x14ac:dyDescent="0.2">
      <c r="A65" s="26" t="s">
        <v>48</v>
      </c>
      <c r="C65" s="27"/>
      <c r="D65" s="27"/>
    </row>
    <row r="66" spans="1:4" x14ac:dyDescent="0.2">
      <c r="C66" s="27"/>
      <c r="D66" s="27"/>
    </row>
    <row r="67" spans="1:4" x14ac:dyDescent="0.2">
      <c r="C67" s="27"/>
      <c r="D67" s="27"/>
    </row>
    <row r="68" spans="1:4" x14ac:dyDescent="0.2">
      <c r="C68" s="27"/>
      <c r="D68" s="27"/>
    </row>
    <row r="69" spans="1:4" x14ac:dyDescent="0.2">
      <c r="C69" s="28" t="s">
        <v>49</v>
      </c>
      <c r="D69" s="29" t="s">
        <v>49</v>
      </c>
    </row>
    <row r="70" spans="1:4" ht="33.75" x14ac:dyDescent="0.2">
      <c r="C70" s="30" t="s">
        <v>52</v>
      </c>
      <c r="D70" s="30" t="s">
        <v>50</v>
      </c>
    </row>
  </sheetData>
  <sheetProtection formatCells="0" formatColumns="0" formatRows="0" autoFilter="0"/>
  <mergeCells count="2">
    <mergeCell ref="A1:E1"/>
    <mergeCell ref="A2:C2"/>
  </mergeCells>
  <pageMargins left="0.70866141732283472" right="0.70866141732283472" top="0.55118110236220474" bottom="0.74803149606299213" header="0.31496062992125984" footer="0.31496062992125984"/>
  <pageSetup scale="8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6FFB86-DB57-4523-9D5D-19F23C0E6E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0FFF401-1906-4DF6-A8E1-496B651BA19A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A0074C5-D476-483D-BDEC-67D0A56134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EFE</vt:lpstr>
      <vt:lpstr>EFE!Área_de_impresión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Luffi</cp:lastModifiedBy>
  <cp:revision/>
  <cp:lastPrinted>2020-04-22T03:34:48Z</cp:lastPrinted>
  <dcterms:created xsi:type="dcterms:W3CDTF">2012-12-11T20:31:36Z</dcterms:created>
  <dcterms:modified xsi:type="dcterms:W3CDTF">2020-04-22T03:35:40Z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