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3° Trimestre 2020\Formatos2020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  <definedName name="_xlnm.Print_Area" localSheetId="0">EAA!$A$1:$G$34</definedName>
  </definedNames>
  <calcPr calcId="162913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3" i="1"/>
  <c r="F12" i="1"/>
  <c r="F11" i="1"/>
  <c r="F10" i="1"/>
  <c r="F9" i="1"/>
  <c r="F8" i="1"/>
  <c r="F7" i="1"/>
  <c r="C6" i="1" l="1"/>
  <c r="C15" i="1"/>
  <c r="C4" i="1" l="1"/>
  <c r="G24" i="1"/>
  <c r="G23" i="1"/>
  <c r="G22" i="1"/>
  <c r="G21" i="1"/>
  <c r="G20" i="1"/>
  <c r="G19" i="1"/>
  <c r="G18" i="1"/>
  <c r="G17" i="1"/>
  <c r="G16" i="1"/>
  <c r="E15" i="1"/>
  <c r="D15" i="1"/>
  <c r="G13" i="1"/>
  <c r="G12" i="1"/>
  <c r="G11" i="1"/>
  <c r="G10" i="1"/>
  <c r="G9" i="1"/>
  <c r="G8" i="1"/>
  <c r="G7" i="1"/>
  <c r="E6" i="1"/>
  <c r="E4" i="1" s="1"/>
  <c r="D6" i="1"/>
  <c r="D4" i="1" l="1"/>
  <c r="G6" i="1"/>
  <c r="F6" i="1"/>
  <c r="G15" i="1"/>
  <c r="F15" i="1"/>
  <c r="G4" i="1" l="1"/>
  <c r="F4" i="1"/>
</calcChain>
</file>

<file path=xl/sharedStrings.xml><?xml version="1.0" encoding="utf-8"?>
<sst xmlns="http://schemas.openxmlformats.org/spreadsheetml/2006/main" count="32" uniqueCount="31">
  <si>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</si>
  <si>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</si>
  <si>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</si>
  <si>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</si>
  <si>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</si>
  <si>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</si>
  <si>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</si>
  <si>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</si>
  <si>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</si>
  <si>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</si>
  <si>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</si>
  <si>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</si>
  <si>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</si>
  <si>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</si>
  <si>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</si>
  <si>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</si>
  <si>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</si>
  <si>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</si>
  <si>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</si>
  <si>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</si>
  <si>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</si>
  <si>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</si>
  <si>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</si>
  <si>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</si>
  <si>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</si>
  <si>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_________________________</t>
  </si>
  <si>
    <t>Director General
LAE Ruben David Rocha Lemus</t>
  </si>
  <si>
    <t>Directora  Administrativa</t>
  </si>
  <si>
    <t xml:space="preserve">L.A. Magdalena Abigail Carrera Simental </t>
  </si>
  <si>
    <t xml:space="preserve"> </t>
  </si>
  <si>
    <t>Patronato del Parque Zoológico de León
Estado Analítico del Activo
Del 01 de enero al 30 de septiembre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</si>
</sst>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3" fontId="0" fillId="0" borderId="0" xfId="16" applyFont="1" applyProtection="1">
      <protection locked="0"/>
    </xf>
    <xf numFmtId="43" fontId="0" fillId="0" borderId="0" xfId="0" applyNumberFormat="1" applyProtection="1"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wrapText="1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showGridLines="0" tabSelected="1" zoomScaleNormal="100" workbookViewId="0">
      <selection activeCell="K21" sqref="K21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8" width="16.5" style="1" customWidth="1"/>
    <col min="9" max="9" width="12" style="1"/>
    <col min="10" max="10" width="14.6640625" style="1" customWidth="1"/>
    <col min="11" max="16384" width="12" style="1"/>
  </cols>
  <sheetData>
    <row r="1" spans="1:11" ht="39.950000000000003" customHeight="1" x14ac:dyDescent="0.2">
      <c r="A1" s="26" t="s">
        <v>30</v>
      </c>
      <c r="B1" s="27"/>
      <c r="C1" s="27"/>
      <c r="D1" s="27"/>
      <c r="E1" s="27"/>
      <c r="F1" s="27"/>
      <c r="G1" s="28"/>
    </row>
    <row r="2" spans="1:11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11" x14ac:dyDescent="0.2">
      <c r="A3" s="4"/>
      <c r="B3" s="5"/>
      <c r="C3" s="11"/>
      <c r="D3" s="11"/>
      <c r="E3" s="11"/>
      <c r="F3" s="11"/>
      <c r="G3" s="12"/>
      <c r="J3"/>
      <c r="K3"/>
    </row>
    <row r="4" spans="1:11" x14ac:dyDescent="0.2">
      <c r="A4" s="15" t="s">
        <v>0</v>
      </c>
      <c r="B4" s="2"/>
      <c r="C4" s="13">
        <f>+C6+C15</f>
        <v>114241215.40000001</v>
      </c>
      <c r="D4" s="13">
        <f>+D6+D15</f>
        <v>141264335.56999999</v>
      </c>
      <c r="E4" s="13">
        <f>+E6+E15</f>
        <v>142541623.14000002</v>
      </c>
      <c r="F4" s="13">
        <f>+F6+F15</f>
        <v>112963927.83000001</v>
      </c>
      <c r="G4" s="13">
        <f>+G6+G15</f>
        <v>-1277287.5699999928</v>
      </c>
      <c r="H4" s="24" t="s">
        <v>29</v>
      </c>
      <c r="I4" s="25"/>
      <c r="J4"/>
      <c r="K4"/>
    </row>
    <row r="5" spans="1:11" x14ac:dyDescent="0.2">
      <c r="A5" s="15"/>
      <c r="B5" s="2"/>
      <c r="C5" s="13"/>
      <c r="D5" s="13"/>
      <c r="E5" s="13"/>
      <c r="F5" s="13"/>
      <c r="G5" s="13"/>
      <c r="J5"/>
      <c r="K5"/>
    </row>
    <row r="6" spans="1:11" x14ac:dyDescent="0.2">
      <c r="A6" s="3">
        <v>1100</v>
      </c>
      <c r="B6" s="17" t="s">
        <v>8</v>
      </c>
      <c r="C6" s="13">
        <f>SUM(C7:C13)</f>
        <v>5026205.4799999995</v>
      </c>
      <c r="D6" s="13">
        <f>SUM(D7:D13)</f>
        <v>138205459.97999999</v>
      </c>
      <c r="E6" s="13">
        <f>SUM(E7:E13)</f>
        <v>139311175.09</v>
      </c>
      <c r="F6" s="13">
        <f>SUM(F7:F13)</f>
        <v>3920490.3700000048</v>
      </c>
      <c r="G6" s="13">
        <f>SUM(G7:G13)</f>
        <v>-1105715.1099999957</v>
      </c>
      <c r="H6" s="24"/>
      <c r="I6" s="25"/>
      <c r="J6"/>
      <c r="K6"/>
    </row>
    <row r="7" spans="1:11" x14ac:dyDescent="0.2">
      <c r="A7" s="3">
        <v>1110</v>
      </c>
      <c r="B7" s="7" t="s">
        <v>9</v>
      </c>
      <c r="C7" s="18">
        <v>3400001.28</v>
      </c>
      <c r="D7" s="18">
        <v>123902484.39</v>
      </c>
      <c r="E7" s="18">
        <v>125174345.33</v>
      </c>
      <c r="F7" s="18">
        <f>+C7+D7-E7</f>
        <v>2128140.3400000036</v>
      </c>
      <c r="G7" s="18">
        <f t="shared" ref="G7:G13" si="0">F7-C7</f>
        <v>-1271860.9399999962</v>
      </c>
      <c r="J7"/>
      <c r="K7"/>
    </row>
    <row r="8" spans="1:11" x14ac:dyDescent="0.2">
      <c r="A8" s="3">
        <v>1120</v>
      </c>
      <c r="B8" s="7" t="s">
        <v>10</v>
      </c>
      <c r="C8" s="18">
        <v>52558.66</v>
      </c>
      <c r="D8" s="18">
        <v>994111.91</v>
      </c>
      <c r="E8" s="18">
        <v>976025.59999999998</v>
      </c>
      <c r="F8" s="18">
        <f t="shared" ref="F8:F13" si="1">+C8+D8-E8</f>
        <v>70644.970000000088</v>
      </c>
      <c r="G8" s="18">
        <f t="shared" si="0"/>
        <v>18086.310000000085</v>
      </c>
    </row>
    <row r="9" spans="1:11" x14ac:dyDescent="0.2">
      <c r="A9" s="3">
        <v>1130</v>
      </c>
      <c r="B9" s="7" t="s">
        <v>11</v>
      </c>
      <c r="C9" s="18">
        <v>0</v>
      </c>
      <c r="D9" s="18">
        <v>1504897</v>
      </c>
      <c r="E9" s="18">
        <v>1504897</v>
      </c>
      <c r="F9" s="18">
        <f t="shared" si="1"/>
        <v>0</v>
      </c>
      <c r="G9" s="18">
        <f t="shared" si="0"/>
        <v>0</v>
      </c>
    </row>
    <row r="10" spans="1:11" x14ac:dyDescent="0.2">
      <c r="A10" s="3">
        <v>1140</v>
      </c>
      <c r="B10" s="7" t="s">
        <v>1</v>
      </c>
      <c r="C10" s="18">
        <v>754979.11</v>
      </c>
      <c r="D10" s="18">
        <v>1594304.87</v>
      </c>
      <c r="E10" s="18">
        <v>1473062.72</v>
      </c>
      <c r="F10" s="18">
        <f t="shared" si="1"/>
        <v>876221.26</v>
      </c>
      <c r="G10" s="18">
        <f t="shared" si="0"/>
        <v>121242.15000000002</v>
      </c>
    </row>
    <row r="11" spans="1:11" x14ac:dyDescent="0.2">
      <c r="A11" s="3">
        <v>1150</v>
      </c>
      <c r="B11" s="7" t="s">
        <v>2</v>
      </c>
      <c r="C11" s="18">
        <v>818666.43</v>
      </c>
      <c r="D11" s="18">
        <v>10209661.810000001</v>
      </c>
      <c r="E11" s="18">
        <v>10182844.439999999</v>
      </c>
      <c r="F11" s="18">
        <f t="shared" si="1"/>
        <v>845483.80000000075</v>
      </c>
      <c r="G11" s="18">
        <f t="shared" si="0"/>
        <v>26817.370000000694</v>
      </c>
    </row>
    <row r="12" spans="1:11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1"/>
        <v>0</v>
      </c>
      <c r="G12" s="18">
        <f t="shared" si="0"/>
        <v>0</v>
      </c>
    </row>
    <row r="13" spans="1:11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1"/>
        <v>0</v>
      </c>
      <c r="G13" s="18">
        <f t="shared" si="0"/>
        <v>0</v>
      </c>
    </row>
    <row r="14" spans="1:11" x14ac:dyDescent="0.2">
      <c r="A14" s="3"/>
      <c r="B14" s="7"/>
      <c r="C14" s="13"/>
      <c r="D14" s="13"/>
      <c r="E14" s="13"/>
      <c r="F14" s="13"/>
      <c r="G14" s="13"/>
    </row>
    <row r="15" spans="1:11" x14ac:dyDescent="0.2">
      <c r="A15" s="3">
        <v>1200</v>
      </c>
      <c r="B15" s="17" t="s">
        <v>14</v>
      </c>
      <c r="C15" s="13">
        <f>SUM(C16:C24)</f>
        <v>109215009.92</v>
      </c>
      <c r="D15" s="13">
        <f>SUM(D16:D24)</f>
        <v>3058875.5900000003</v>
      </c>
      <c r="E15" s="13">
        <f>SUM(E16:E24)</f>
        <v>3230448.05</v>
      </c>
      <c r="F15" s="13">
        <f>SUM(F16:F24)</f>
        <v>109043437.46000001</v>
      </c>
      <c r="G15" s="13">
        <f>SUM(G16:G24)</f>
        <v>-171572.45999999717</v>
      </c>
    </row>
    <row r="16" spans="1:11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+C16+D16-E16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85974230.969999999</v>
      </c>
      <c r="D18" s="19">
        <v>646681.87</v>
      </c>
      <c r="E18" s="19">
        <v>258672.75</v>
      </c>
      <c r="F18" s="18">
        <f t="shared" si="2"/>
        <v>86362240.090000004</v>
      </c>
      <c r="G18" s="18">
        <f t="shared" si="3"/>
        <v>388009.12000000477</v>
      </c>
    </row>
    <row r="19" spans="1:7" x14ac:dyDescent="0.2">
      <c r="A19" s="3">
        <v>1240</v>
      </c>
      <c r="B19" s="7" t="s">
        <v>18</v>
      </c>
      <c r="C19" s="18">
        <v>30427732.530000001</v>
      </c>
      <c r="D19" s="18">
        <v>2412193.7200000002</v>
      </c>
      <c r="E19" s="18">
        <v>1548080.8</v>
      </c>
      <c r="F19" s="18">
        <f t="shared" si="2"/>
        <v>31291845.449999999</v>
      </c>
      <c r="G19" s="18">
        <f t="shared" si="3"/>
        <v>864112.91999999806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-7186953.5800000001</v>
      </c>
      <c r="D21" s="18">
        <v>0</v>
      </c>
      <c r="E21" s="18">
        <v>1423694.5</v>
      </c>
      <c r="F21" s="18">
        <f t="shared" si="2"/>
        <v>-8610648.0800000001</v>
      </c>
      <c r="G21" s="18">
        <f t="shared" si="3"/>
        <v>-1423694.5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/>
    </row>
    <row r="30" spans="1:7" x14ac:dyDescent="0.2">
      <c r="B30" s="21" t="s">
        <v>25</v>
      </c>
      <c r="D30" s="22" t="s">
        <v>25</v>
      </c>
    </row>
    <row r="31" spans="1:7" x14ac:dyDescent="0.2">
      <c r="B31" s="23" t="s">
        <v>27</v>
      </c>
      <c r="D31" s="29" t="s">
        <v>26</v>
      </c>
      <c r="E31" s="29"/>
    </row>
    <row r="32" spans="1:7" x14ac:dyDescent="0.2">
      <c r="B32" s="1" t="s">
        <v>28</v>
      </c>
      <c r="D32" s="30"/>
      <c r="E32" s="30"/>
    </row>
    <row r="33" spans="4:5" x14ac:dyDescent="0.2">
      <c r="D33" s="30"/>
      <c r="E33" s="30"/>
    </row>
  </sheetData>
  <sheetProtection formatCells="0" formatColumns="0" formatRows="0" autoFilter="0"/>
  <mergeCells count="2">
    <mergeCell ref="A1:G1"/>
    <mergeCell ref="D31:E33"/>
  </mergeCells>
  <pageMargins left="0.70866141732283472" right="0.70866141732283472" top="0.74803149606299213" bottom="0.74803149606299213" header="0.31496062992125984" footer="0.31496062992125984"/>
  <pageSetup scale="9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EAA</vt:lpstr>
      <vt:lpstr>EAA!Área_de_impresión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2020-07-22T04:15:06Z</cp:lastPrinted>
  <dcterms:created xsi:type="dcterms:W3CDTF">2014-02-09T04:04:15Z</dcterms:created>
  <dcterms:modified xsi:type="dcterms:W3CDTF">2020-10-21T16:48:52Z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