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21\Informacion Financiera 1° Trimestre 2021\formatos 1er trim 2021\"/>
    </mc:Choice>
  </mc:AlternateContent>
  <bookViews>
    <workbookView xWindow="0" yWindow="0" windowWidth="24000" windowHeight="9330"/>
  </bookViews>
  <sheets>
    <sheet name="EAI" sheetId="4" r:id="rId1"/>
  </sheets>
  <definedNames>
    <definedName name="_xlnm._FilterDatabase" localSheetId="0" hidden="1">EAI!#REF!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4" l="1"/>
  <c r="G16" i="4"/>
  <c r="F16" i="4"/>
  <c r="G21" i="4" l="1"/>
  <c r="F21" i="4"/>
  <c r="H21" i="4"/>
  <c r="E21" i="4"/>
  <c r="D21" i="4"/>
  <c r="C21" i="4"/>
  <c r="C37" i="4"/>
  <c r="E37" i="4"/>
  <c r="F37" i="4"/>
  <c r="G37" i="4"/>
  <c r="H37" i="4"/>
  <c r="D38" i="4"/>
  <c r="C34" i="4"/>
  <c r="C31" i="4" s="1"/>
  <c r="G31" i="4"/>
  <c r="G39" i="4" s="1"/>
  <c r="F31" i="4"/>
  <c r="F39" i="4" s="1"/>
  <c r="D31" i="4"/>
  <c r="D39" i="4" s="1"/>
  <c r="D34" i="4"/>
  <c r="H29" i="4"/>
  <c r="E29" i="4"/>
  <c r="D29" i="4"/>
  <c r="C29" i="4"/>
  <c r="D16" i="4"/>
  <c r="D11" i="4"/>
  <c r="C16" i="4"/>
  <c r="H16" i="4" s="1"/>
  <c r="H14" i="4"/>
  <c r="E14" i="4"/>
  <c r="H13" i="4"/>
  <c r="E13" i="4"/>
  <c r="H11" i="4"/>
  <c r="H34" i="4" s="1"/>
  <c r="H31" i="4" s="1"/>
  <c r="H39" i="4" l="1"/>
  <c r="C39" i="4"/>
  <c r="E11" i="4"/>
  <c r="E34" i="4" l="1"/>
  <c r="E31" i="4" s="1"/>
  <c r="E39" i="4" s="1"/>
  <c r="E16" i="4"/>
</calcChain>
</file>

<file path=xl/sharedStrings.xml><?xml version="1.0" encoding="utf-8"?>
<sst xmlns="http://schemas.openxmlformats.org/spreadsheetml/2006/main" count="172" uniqueCount="44">
  <si>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</si>
  <si>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</si>
  <si>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</si>
  <si>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</si>
  <si>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</si>
  <si>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</si>
  <si>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Derivados de Financiamientos</t>
  </si>
  <si>
    <t>Ingresos de Organismos y Empresas</t>
  </si>
  <si>
    <t>(1)</t>
  </si>
  <si>
    <t>(2)</t>
  </si>
  <si>
    <t>(3 = 1 + 2)</t>
  </si>
  <si>
    <t>(4)</t>
  </si>
  <si>
    <t>(5)</t>
  </si>
  <si>
    <t>(6 = 5 - 1)</t>
  </si>
  <si>
    <t>Total</t>
  </si>
  <si>
    <t>Rubro de Ingresos</t>
  </si>
  <si>
    <t>Estimado</t>
  </si>
  <si>
    <t>Modificado</t>
  </si>
  <si>
    <t>Devengado</t>
  </si>
  <si>
    <t>Recaudado</t>
  </si>
  <si>
    <t>Diferencia</t>
  </si>
  <si>
    <t>Ampliaciones y Reducciones</t>
  </si>
  <si>
    <t>Ingresos Excedentes</t>
  </si>
  <si>
    <t>Ingresos</t>
  </si>
  <si>
    <t>Estado Analítico de Ingresos Por Fuente de Financiamiento</t>
  </si>
  <si>
    <t>Ingresos por Venta de Bienes, Prestación de Servicios y Otros Ingresos</t>
  </si>
  <si>
    <t>Participaciones, Aportaciones, Convenios, Incentivos de Derivados de la Colaboración Fiscal y Fondos Distintos de Aportaciones</t>
  </si>
  <si>
    <t>Transferencias, Asignaciones, Subsidios y Subvenciones, y Pensiones y Jubilaciones</t>
  </si>
  <si>
    <t>Ingresos del Poder Ejecutivo Federal o Estatal y de los Municipios</t>
  </si>
  <si>
    <r>
      <t>Productos</t>
    </r>
    <r>
      <rPr>
        <vertAlign val="superscript"/>
        <sz val="8"/>
        <rFont val="Arial"/>
        <family val="2"/>
      </rPr>
      <t>1</t>
    </r>
  </si>
  <si>
    <r>
      <t>Aprovechamientos</t>
    </r>
    <r>
      <rPr>
        <vertAlign val="superscript"/>
        <sz val="8"/>
        <rFont val="Arial"/>
        <family val="2"/>
      </rPr>
      <t>2</t>
    </r>
  </si>
  <si>
    <t>Participaciones, Aportaciones, Convenios, Incentivos Derivados de la Colaboración Fiscal y Fondos Distintos de Aportaciones</t>
  </si>
  <si>
    <r>
      <t>Productos</t>
    </r>
    <r>
      <rPr>
        <vertAlign val="superscript"/>
        <sz val="8"/>
        <color rgb="FF0070C0"/>
        <rFont val="Arial"/>
        <family val="2"/>
      </rPr>
      <t>1</t>
    </r>
  </si>
  <si>
    <r>
      <t>Ingresos por Venta de Bienes, Prestación de Servicios y Otros Ingresos</t>
    </r>
    <r>
      <rPr>
        <vertAlign val="superscript"/>
        <sz val="8"/>
        <rFont val="Arial"/>
        <family val="2"/>
      </rPr>
      <t>3</t>
    </r>
  </si>
  <si>
    <t>Ingresos Derivados de Financiamiento</t>
  </si>
  <si>
    <t>PATRONATO DEL PARQUE ZOOLÓGICO DE LEÓN
Estado Analítico de Ingresos
Del 01  de enero  al 31 de marzo</t>
  </si>
  <si>
    <t xml:space="preserve">             0.00</t>
  </si>
  <si>
    <t xml:space="preserve">     5,923,119.03</t>
  </si>
  <si>
    <t xml:space="preserve">    19,096,154.12</t>
  </si>
  <si>
    <t xml:space="preserve">        24,436.61</t>
  </si>
  <si>
    <t>Bajo protesta de decir verdad declaramos que los Estados Financieros y sus notas, son razonablemente correctos y son responsabilidad del emisor.</t>
  </si>
  <si>
    <t>_________________________</t>
  </si>
  <si>
    <t xml:space="preserve">Directora  Administrativa
L.A. Magdalena Abigail Carrera Simental </t>
  </si>
  <si>
    <t>Director General
LAE Ruben David Rocha Lemus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</si>
</sst>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13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vertAlign val="superscript"/>
      <sz val="8"/>
      <color rgb="FF0070C0"/>
      <name val="Arial"/>
      <family val="2"/>
    </font>
    <font>
      <sz val="11"/>
      <color rgb="FF000000"/>
      <name val="Calibri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  <xf numFmtId="0" fontId="11" fillId="0" borderId="0"/>
  </cellStyleXfs>
  <cellXfs count="68">
    <xf numFmtId="0" fontId="0" fillId="0" borderId="0" xfId="0"/>
    <xf numFmtId="0" fontId="3" fillId="0" borderId="0" xfId="8" applyFont="1" applyFill="1" applyBorder="1" applyAlignment="1" applyProtection="1">
      <alignment horizontal="center" vertical="top"/>
      <protection locked="0"/>
    </xf>
    <xf numFmtId="0" fontId="3" fillId="0" borderId="0" xfId="8" applyFont="1" applyFill="1" applyBorder="1" applyAlignment="1" applyProtection="1">
      <alignment vertical="top"/>
      <protection locked="0"/>
    </xf>
    <xf numFmtId="0" fontId="6" fillId="0" borderId="0" xfId="8" applyFont="1" applyFill="1" applyBorder="1" applyAlignment="1" applyProtection="1">
      <alignment vertical="top"/>
      <protection locked="0"/>
    </xf>
    <xf numFmtId="0" fontId="8" fillId="2" borderId="10" xfId="8" applyFont="1" applyFill="1" applyBorder="1" applyAlignment="1">
      <alignment horizontal="center" vertical="center" wrapText="1"/>
    </xf>
    <xf numFmtId="0" fontId="8" fillId="2" borderId="7" xfId="8" applyFont="1" applyFill="1" applyBorder="1" applyAlignment="1">
      <alignment horizontal="center" vertical="center" wrapText="1"/>
    </xf>
    <xf numFmtId="0" fontId="8" fillId="2" borderId="8" xfId="8" applyFont="1" applyFill="1" applyBorder="1" applyAlignment="1">
      <alignment horizontal="center" vertical="center" wrapText="1"/>
    </xf>
    <xf numFmtId="0" fontId="8" fillId="2" borderId="10" xfId="8" quotePrefix="1" applyFont="1" applyFill="1" applyBorder="1" applyAlignment="1">
      <alignment horizontal="center" vertical="center" wrapText="1"/>
    </xf>
    <xf numFmtId="0" fontId="8" fillId="2" borderId="7" xfId="8" quotePrefix="1" applyFont="1" applyFill="1" applyBorder="1" applyAlignment="1">
      <alignment horizontal="center" vertical="center" wrapText="1"/>
    </xf>
    <xf numFmtId="0" fontId="7" fillId="0" borderId="8" xfId="8" quotePrefix="1" applyFont="1" applyFill="1" applyBorder="1" applyAlignment="1" applyProtection="1">
      <alignment horizontal="center" vertical="top"/>
      <protection locked="0"/>
    </xf>
    <xf numFmtId="0" fontId="8" fillId="0" borderId="9" xfId="8" applyFont="1" applyFill="1" applyBorder="1" applyAlignment="1" applyProtection="1">
      <alignment horizontal="left" vertical="top" indent="3"/>
      <protection locked="0"/>
    </xf>
    <xf numFmtId="4" fontId="3" fillId="0" borderId="13" xfId="8" applyNumberFormat="1" applyFont="1" applyFill="1" applyBorder="1" applyAlignment="1" applyProtection="1">
      <alignment vertical="top"/>
      <protection locked="0"/>
    </xf>
    <xf numFmtId="0" fontId="8" fillId="0" borderId="5" xfId="9" applyFont="1" applyFill="1" applyBorder="1" applyAlignment="1" applyProtection="1">
      <alignment horizontal="center" vertical="top"/>
    </xf>
    <xf numFmtId="0" fontId="8" fillId="0" borderId="0" xfId="8" applyFont="1" applyFill="1" applyBorder="1" applyAlignment="1" applyProtection="1">
      <alignment horizontal="justify" vertical="top" wrapText="1"/>
    </xf>
    <xf numFmtId="0" fontId="7" fillId="0" borderId="5" xfId="8" applyFont="1" applyFill="1" applyBorder="1" applyAlignment="1" applyProtection="1">
      <alignment horizontal="center" vertical="top"/>
    </xf>
    <xf numFmtId="0" fontId="7" fillId="0" borderId="0" xfId="8" applyFont="1" applyFill="1" applyBorder="1" applyAlignment="1" applyProtection="1">
      <alignment horizontal="left" vertical="top" wrapText="1"/>
    </xf>
    <xf numFmtId="0" fontId="8" fillId="0" borderId="0" xfId="8" applyFont="1" applyFill="1" applyBorder="1" applyAlignment="1" applyProtection="1">
      <alignment vertical="top"/>
    </xf>
    <xf numFmtId="0" fontId="7" fillId="0" borderId="8" xfId="8" quotePrefix="1" applyFont="1" applyFill="1" applyBorder="1" applyAlignment="1" applyProtection="1">
      <alignment horizontal="center" vertical="top"/>
    </xf>
    <xf numFmtId="0" fontId="8" fillId="0" borderId="9" xfId="8" applyFont="1" applyFill="1" applyBorder="1" applyAlignment="1" applyProtection="1">
      <alignment horizontal="center" vertical="top" wrapText="1"/>
    </xf>
    <xf numFmtId="4" fontId="3" fillId="0" borderId="14" xfId="8" applyNumberFormat="1" applyFont="1" applyFill="1" applyBorder="1" applyAlignment="1" applyProtection="1">
      <alignment vertical="top"/>
      <protection locked="0"/>
    </xf>
    <xf numFmtId="4" fontId="7" fillId="0" borderId="7" xfId="8" applyNumberFormat="1" applyFont="1" applyFill="1" applyBorder="1" applyAlignment="1" applyProtection="1">
      <alignment vertical="top"/>
      <protection locked="0"/>
    </xf>
    <xf numFmtId="4" fontId="7" fillId="0" borderId="14" xfId="8" applyNumberFormat="1" applyFont="1" applyFill="1" applyBorder="1" applyAlignment="1" applyProtection="1">
      <alignment vertical="top"/>
      <protection locked="0"/>
    </xf>
    <xf numFmtId="4" fontId="8" fillId="0" borderId="14" xfId="8" applyNumberFormat="1" applyFont="1" applyFill="1" applyBorder="1" applyAlignment="1" applyProtection="1">
      <alignment vertical="top"/>
      <protection locked="0"/>
    </xf>
    <xf numFmtId="4" fontId="7" fillId="0" borderId="13" xfId="8" applyNumberFormat="1" applyFont="1" applyFill="1" applyBorder="1" applyAlignment="1" applyProtection="1">
      <alignment vertical="top"/>
      <protection locked="0"/>
    </xf>
    <xf numFmtId="0" fontId="7" fillId="0" borderId="11" xfId="8" quotePrefix="1" applyFont="1" applyFill="1" applyBorder="1" applyAlignment="1" applyProtection="1">
      <alignment horizontal="center" vertical="top"/>
      <protection locked="0"/>
    </xf>
    <xf numFmtId="0" fontId="7" fillId="0" borderId="11" xfId="8" applyFont="1" applyFill="1" applyBorder="1" applyAlignment="1" applyProtection="1">
      <alignment vertical="top"/>
      <protection locked="0"/>
    </xf>
    <xf numFmtId="4" fontId="7" fillId="0" borderId="11" xfId="8" applyNumberFormat="1" applyFont="1" applyFill="1" applyBorder="1" applyAlignment="1" applyProtection="1">
      <alignment vertical="top"/>
      <protection locked="0"/>
    </xf>
    <xf numFmtId="4" fontId="8" fillId="0" borderId="8" xfId="8" applyNumberFormat="1" applyFont="1" applyFill="1" applyBorder="1" applyAlignment="1" applyProtection="1">
      <alignment vertical="top"/>
      <protection locked="0"/>
    </xf>
    <xf numFmtId="4" fontId="8" fillId="0" borderId="10" xfId="8" applyNumberFormat="1" applyFont="1" applyFill="1" applyBorder="1" applyAlignment="1" applyProtection="1">
      <alignment vertical="top"/>
      <protection locked="0"/>
    </xf>
    <xf numFmtId="0" fontId="3" fillId="0" borderId="5" xfId="8" applyFont="1" applyFill="1" applyBorder="1" applyAlignment="1" applyProtection="1">
      <alignment vertical="top"/>
      <protection locked="0"/>
    </xf>
    <xf numFmtId="0" fontId="7" fillId="0" borderId="5" xfId="8" applyFont="1" applyFill="1" applyBorder="1" applyAlignment="1" applyProtection="1">
      <alignment vertical="top"/>
      <protection locked="0"/>
    </xf>
    <xf numFmtId="0" fontId="7" fillId="0" borderId="4" xfId="8" quotePrefix="1" applyFont="1" applyFill="1" applyBorder="1" applyAlignment="1" applyProtection="1">
      <alignment horizontal="center" vertical="top"/>
      <protection locked="0"/>
    </xf>
    <xf numFmtId="4" fontId="7" fillId="0" borderId="1" xfId="8" applyNumberFormat="1" applyFont="1" applyFill="1" applyBorder="1" applyAlignment="1" applyProtection="1">
      <alignment vertical="top"/>
      <protection locked="0"/>
    </xf>
    <xf numFmtId="4" fontId="8" fillId="0" borderId="9" xfId="8" applyNumberFormat="1" applyFont="1" applyFill="1" applyBorder="1" applyAlignment="1" applyProtection="1">
      <alignment vertical="top"/>
      <protection locked="0"/>
    </xf>
    <xf numFmtId="0" fontId="0" fillId="0" borderId="5" xfId="8" applyFont="1" applyFill="1" applyBorder="1" applyAlignment="1" applyProtection="1">
      <alignment vertical="top"/>
      <protection locked="0"/>
    </xf>
    <xf numFmtId="0" fontId="8" fillId="0" borderId="5" xfId="8" applyFont="1" applyFill="1" applyBorder="1" applyAlignment="1" applyProtection="1">
      <alignment horizontal="left" vertical="top"/>
    </xf>
    <xf numFmtId="0" fontId="8" fillId="0" borderId="5" xfId="8" applyFont="1" applyFill="1" applyBorder="1" applyAlignment="1" applyProtection="1">
      <alignment vertical="top"/>
    </xf>
    <xf numFmtId="0" fontId="3" fillId="0" borderId="0" xfId="8" applyFont="1" applyFill="1" applyBorder="1" applyAlignment="1" applyProtection="1">
      <alignment vertical="top" wrapText="1"/>
      <protection locked="0"/>
    </xf>
    <xf numFmtId="0" fontId="7" fillId="0" borderId="0" xfId="8" applyFont="1" applyFill="1" applyBorder="1" applyAlignment="1" applyProtection="1">
      <alignment vertical="top" wrapText="1"/>
      <protection locked="0"/>
    </xf>
    <xf numFmtId="4" fontId="8" fillId="0" borderId="7" xfId="8" applyNumberFormat="1" applyFont="1" applyFill="1" applyBorder="1" applyAlignment="1" applyProtection="1">
      <alignment vertical="top"/>
      <protection locked="0"/>
    </xf>
    <xf numFmtId="4" fontId="8" fillId="0" borderId="14" xfId="8" applyNumberFormat="1" applyFont="1" applyFill="1" applyBorder="1" applyAlignment="1" applyProtection="1">
      <alignment horizontal="right" vertical="top"/>
      <protection locked="0"/>
    </xf>
    <xf numFmtId="4" fontId="7" fillId="0" borderId="14" xfId="8" applyNumberFormat="1" applyFont="1" applyFill="1" applyBorder="1" applyAlignment="1" applyProtection="1">
      <alignment horizontal="right" vertical="top"/>
      <protection locked="0"/>
    </xf>
    <xf numFmtId="4" fontId="8" fillId="0" borderId="12" xfId="8" applyNumberFormat="1" applyFont="1" applyFill="1" applyBorder="1" applyAlignment="1" applyProtection="1">
      <alignment horizontal="right" vertical="top"/>
      <protection locked="0"/>
    </xf>
    <xf numFmtId="4" fontId="3" fillId="0" borderId="12" xfId="8" applyNumberFormat="1" applyFont="1" applyFill="1" applyBorder="1" applyAlignment="1" applyProtection="1">
      <alignment horizontal="right" vertical="top"/>
      <protection locked="0"/>
    </xf>
    <xf numFmtId="4" fontId="3" fillId="0" borderId="14" xfId="8" applyNumberFormat="1" applyFont="1" applyFill="1" applyBorder="1" applyAlignment="1" applyProtection="1">
      <alignment horizontal="right" vertical="top"/>
      <protection locked="0"/>
    </xf>
    <xf numFmtId="0" fontId="12" fillId="0" borderId="0" xfId="10" applyFont="1"/>
    <xf numFmtId="0" fontId="12" fillId="0" borderId="0" xfId="18" applyFont="1"/>
    <xf numFmtId="0" fontId="7" fillId="0" borderId="0" xfId="9" applyFont="1" applyAlignment="1" applyProtection="1">
      <alignment vertical="top" wrapText="1"/>
      <protection locked="0"/>
    </xf>
    <xf numFmtId="0" fontId="7" fillId="0" borderId="0" xfId="9" applyFont="1" applyBorder="1" applyAlignment="1" applyProtection="1">
      <alignment horizontal="left" vertical="top" wrapText="1" indent="2"/>
      <protection locked="0"/>
    </xf>
    <xf numFmtId="0" fontId="8" fillId="2" borderId="8" xfId="8" applyFont="1" applyFill="1" applyBorder="1" applyAlignment="1" applyProtection="1">
      <alignment horizontal="center" vertical="center" wrapText="1"/>
      <protection locked="0"/>
    </xf>
    <xf numFmtId="0" fontId="8" fillId="2" borderId="9" xfId="8" applyFont="1" applyFill="1" applyBorder="1" applyAlignment="1" applyProtection="1">
      <alignment horizontal="center" vertical="center" wrapText="1"/>
      <protection locked="0"/>
    </xf>
    <xf numFmtId="0" fontId="8" fillId="2" borderId="10" xfId="8" applyFont="1" applyFill="1" applyBorder="1" applyAlignment="1" applyProtection="1">
      <alignment horizontal="center" vertical="center" wrapText="1"/>
      <protection locked="0"/>
    </xf>
    <xf numFmtId="0" fontId="8" fillId="2" borderId="4" xfId="8" applyFont="1" applyFill="1" applyBorder="1" applyAlignment="1">
      <alignment horizontal="center" vertical="center"/>
    </xf>
    <xf numFmtId="0" fontId="8" fillId="2" borderId="1" xfId="8" applyFont="1" applyFill="1" applyBorder="1" applyAlignment="1">
      <alignment horizontal="center" vertical="center"/>
    </xf>
    <xf numFmtId="0" fontId="8" fillId="2" borderId="5" xfId="8" applyFont="1" applyFill="1" applyBorder="1" applyAlignment="1">
      <alignment horizontal="center" vertical="center"/>
    </xf>
    <xf numFmtId="0" fontId="8" fillId="2" borderId="2" xfId="8" applyFont="1" applyFill="1" applyBorder="1" applyAlignment="1">
      <alignment horizontal="center" vertical="center"/>
    </xf>
    <xf numFmtId="0" fontId="8" fillId="2" borderId="6" xfId="8" applyFont="1" applyFill="1" applyBorder="1" applyAlignment="1">
      <alignment horizontal="center" vertical="center"/>
    </xf>
    <xf numFmtId="0" fontId="8" fillId="2" borderId="3" xfId="8" applyFont="1" applyFill="1" applyBorder="1" applyAlignment="1">
      <alignment horizontal="center" vertical="center"/>
    </xf>
    <xf numFmtId="0" fontId="8" fillId="2" borderId="12" xfId="8" applyFont="1" applyFill="1" applyBorder="1" applyAlignment="1">
      <alignment horizontal="center" vertical="center" wrapText="1"/>
    </xf>
    <xf numFmtId="0" fontId="8" fillId="2" borderId="13" xfId="8" applyFont="1" applyFill="1" applyBorder="1" applyAlignment="1">
      <alignment horizontal="center" vertical="center" wrapText="1"/>
    </xf>
    <xf numFmtId="0" fontId="8" fillId="2" borderId="4" xfId="8" applyFont="1" applyFill="1" applyBorder="1" applyAlignment="1">
      <alignment horizontal="center" vertical="center" wrapText="1"/>
    </xf>
    <xf numFmtId="0" fontId="8" fillId="2" borderId="1" xfId="8" applyFont="1" applyFill="1" applyBorder="1" applyAlignment="1">
      <alignment horizontal="center" vertical="center" wrapText="1"/>
    </xf>
    <xf numFmtId="0" fontId="8" fillId="2" borderId="5" xfId="8" applyFont="1" applyFill="1" applyBorder="1" applyAlignment="1">
      <alignment horizontal="center" vertical="center" wrapText="1"/>
    </xf>
    <xf numFmtId="0" fontId="8" fillId="2" borderId="2" xfId="8" applyFont="1" applyFill="1" applyBorder="1" applyAlignment="1">
      <alignment horizontal="center" vertical="center" wrapText="1"/>
    </xf>
    <xf numFmtId="0" fontId="8" fillId="2" borderId="6" xfId="8" applyFont="1" applyFill="1" applyBorder="1" applyAlignment="1">
      <alignment horizontal="center" vertical="center" wrapText="1"/>
    </xf>
    <xf numFmtId="0" fontId="8" fillId="2" borderId="3" xfId="8" applyFont="1" applyFill="1" applyBorder="1" applyAlignment="1">
      <alignment horizontal="center" vertical="center" wrapText="1"/>
    </xf>
    <xf numFmtId="0" fontId="7" fillId="0" borderId="0" xfId="9" applyFont="1" applyBorder="1" applyAlignment="1" applyProtection="1">
      <alignment horizontal="center" vertical="top" wrapText="1"/>
      <protection locked="0"/>
    </xf>
    <xf numFmtId="0" fontId="7" fillId="0" borderId="0" xfId="9" applyFont="1" applyAlignment="1" applyProtection="1">
      <alignment horizontal="center" vertical="top"/>
      <protection locked="0"/>
    </xf>
  </cellXfs>
  <cellStyles count="19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2 3" xfId="18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  <cellStyle name="Porcentual 2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9"/>
  <sheetViews>
    <sheetView showGridLines="0" tabSelected="1" topLeftCell="A22" zoomScaleNormal="100" workbookViewId="0">
      <selection activeCell="E41" sqref="E41"/>
    </sheetView>
  </sheetViews>
  <sheetFormatPr baseColWidth="10" defaultRowHeight="11.25" x14ac:dyDescent="0.2"/>
  <cols>
    <col min="1" max="1" width="1.83203125" style="2" customWidth="1"/>
    <col min="2" max="2" width="62.5" style="2" customWidth="1"/>
    <col min="3" max="3" width="17.83203125" style="2" customWidth="1"/>
    <col min="4" max="4" width="19.83203125" style="2" customWidth="1"/>
    <col min="5" max="6" width="17.83203125" style="2" customWidth="1"/>
    <col min="7" max="7" width="18.83203125" style="2" customWidth="1"/>
    <col min="8" max="8" width="17.83203125" style="2" customWidth="1"/>
    <col min="9" max="16384" width="12" style="2"/>
  </cols>
  <sheetData>
    <row r="1" spans="1:8" s="3" customFormat="1" ht="66" customHeight="1" x14ac:dyDescent="0.2">
      <c r="A1" s="49" t="s">
        <v>35</v>
      </c>
      <c r="B1" s="50"/>
      <c r="C1" s="50"/>
      <c r="D1" s="50"/>
      <c r="E1" s="50"/>
      <c r="F1" s="50"/>
      <c r="G1" s="50"/>
      <c r="H1" s="51"/>
    </row>
    <row r="2" spans="1:8" s="3" customFormat="1" x14ac:dyDescent="0.2">
      <c r="A2" s="52" t="s">
        <v>15</v>
      </c>
      <c r="B2" s="53"/>
      <c r="C2" s="50" t="s">
        <v>23</v>
      </c>
      <c r="D2" s="50"/>
      <c r="E2" s="50"/>
      <c r="F2" s="50"/>
      <c r="G2" s="50"/>
      <c r="H2" s="58" t="s">
        <v>20</v>
      </c>
    </row>
    <row r="3" spans="1:8" s="1" customFormat="1" ht="24.95" customHeight="1" x14ac:dyDescent="0.2">
      <c r="A3" s="54"/>
      <c r="B3" s="55"/>
      <c r="C3" s="4" t="s">
        <v>16</v>
      </c>
      <c r="D3" s="5" t="s">
        <v>21</v>
      </c>
      <c r="E3" s="5" t="s">
        <v>17</v>
      </c>
      <c r="F3" s="5" t="s">
        <v>18</v>
      </c>
      <c r="G3" s="6" t="s">
        <v>19</v>
      </c>
      <c r="H3" s="59"/>
    </row>
    <row r="4" spans="1:8" s="1" customFormat="1" x14ac:dyDescent="0.2">
      <c r="A4" s="56"/>
      <c r="B4" s="57"/>
      <c r="C4" s="7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</row>
    <row r="5" spans="1:8" x14ac:dyDescent="0.2">
      <c r="A5" s="29"/>
      <c r="B5" s="37" t="s">
        <v>0</v>
      </c>
      <c r="C5" s="43" t="s">
        <v>36</v>
      </c>
      <c r="D5" s="43" t="s">
        <v>36</v>
      </c>
      <c r="E5" s="43" t="s">
        <v>36</v>
      </c>
      <c r="F5" s="43" t="s">
        <v>36</v>
      </c>
      <c r="G5" s="43" t="s">
        <v>36</v>
      </c>
      <c r="H5" s="43" t="s">
        <v>36</v>
      </c>
    </row>
    <row r="6" spans="1:8" x14ac:dyDescent="0.2">
      <c r="A6" s="30"/>
      <c r="B6" s="38" t="s">
        <v>1</v>
      </c>
      <c r="C6" s="44" t="s">
        <v>36</v>
      </c>
      <c r="D6" s="44" t="s">
        <v>36</v>
      </c>
      <c r="E6" s="44" t="s">
        <v>36</v>
      </c>
      <c r="F6" s="44" t="s">
        <v>36</v>
      </c>
      <c r="G6" s="44" t="s">
        <v>36</v>
      </c>
      <c r="H6" s="44" t="s">
        <v>36</v>
      </c>
    </row>
    <row r="7" spans="1:8" x14ac:dyDescent="0.2">
      <c r="A7" s="29"/>
      <c r="B7" s="37" t="s">
        <v>2</v>
      </c>
      <c r="C7" s="44" t="s">
        <v>36</v>
      </c>
      <c r="D7" s="44" t="s">
        <v>36</v>
      </c>
      <c r="E7" s="44" t="s">
        <v>36</v>
      </c>
      <c r="F7" s="44" t="s">
        <v>36</v>
      </c>
      <c r="G7" s="44" t="s">
        <v>36</v>
      </c>
      <c r="H7" s="44" t="s">
        <v>36</v>
      </c>
    </row>
    <row r="8" spans="1:8" x14ac:dyDescent="0.2">
      <c r="A8" s="29"/>
      <c r="B8" s="37" t="s">
        <v>3</v>
      </c>
      <c r="C8" s="44" t="s">
        <v>36</v>
      </c>
      <c r="D8" s="44" t="s">
        <v>36</v>
      </c>
      <c r="E8" s="44" t="s">
        <v>36</v>
      </c>
      <c r="F8" s="44" t="s">
        <v>36</v>
      </c>
      <c r="G8" s="44" t="s">
        <v>36</v>
      </c>
      <c r="H8" s="44" t="s">
        <v>36</v>
      </c>
    </row>
    <row r="9" spans="1:8" x14ac:dyDescent="0.2">
      <c r="A9" s="29"/>
      <c r="B9" s="37" t="s">
        <v>4</v>
      </c>
      <c r="C9" s="44" t="s">
        <v>36</v>
      </c>
      <c r="D9" s="44" t="s">
        <v>36</v>
      </c>
      <c r="E9" s="44" t="s">
        <v>36</v>
      </c>
      <c r="F9" s="44" t="s">
        <v>36</v>
      </c>
      <c r="G9" s="44" t="s">
        <v>36</v>
      </c>
      <c r="H9" s="44" t="s">
        <v>36</v>
      </c>
    </row>
    <row r="10" spans="1:8" x14ac:dyDescent="0.2">
      <c r="A10" s="30"/>
      <c r="B10" s="38" t="s">
        <v>5</v>
      </c>
      <c r="C10" s="44" t="s">
        <v>36</v>
      </c>
      <c r="D10" s="44" t="s">
        <v>36</v>
      </c>
      <c r="E10" s="44" t="s">
        <v>36</v>
      </c>
      <c r="F10" s="44" t="s">
        <v>36</v>
      </c>
      <c r="G10" s="44" t="s">
        <v>36</v>
      </c>
      <c r="H10" s="44" t="s">
        <v>36</v>
      </c>
    </row>
    <row r="11" spans="1:8" x14ac:dyDescent="0.2">
      <c r="A11" s="34"/>
      <c r="B11" s="37" t="s">
        <v>25</v>
      </c>
      <c r="C11" s="44">
        <f>88787906.5685717-C13-C14+0.43</f>
        <v>74505717.598571718</v>
      </c>
      <c r="D11" s="44">
        <f>-D13</f>
        <v>-9559525</v>
      </c>
      <c r="E11" s="44">
        <f>+C11+D11</f>
        <v>64946192.598571718</v>
      </c>
      <c r="F11" s="44" t="s">
        <v>37</v>
      </c>
      <c r="G11" s="44" t="s">
        <v>37</v>
      </c>
      <c r="H11" s="44">
        <f>+G11-C11</f>
        <v>-68582598.568571717</v>
      </c>
    </row>
    <row r="12" spans="1:8" ht="22.5" x14ac:dyDescent="0.2">
      <c r="A12" s="34"/>
      <c r="B12" s="37" t="s">
        <v>26</v>
      </c>
      <c r="C12" s="44" t="s">
        <v>36</v>
      </c>
      <c r="D12" s="44" t="s">
        <v>36</v>
      </c>
      <c r="E12" s="44" t="s">
        <v>36</v>
      </c>
      <c r="F12" s="44" t="s">
        <v>36</v>
      </c>
      <c r="G12" s="44" t="s">
        <v>36</v>
      </c>
      <c r="H12" s="44" t="s">
        <v>36</v>
      </c>
    </row>
    <row r="13" spans="1:8" ht="22.5" x14ac:dyDescent="0.2">
      <c r="A13" s="34"/>
      <c r="B13" s="37" t="s">
        <v>27</v>
      </c>
      <c r="C13" s="44">
        <v>14216189.399999997</v>
      </c>
      <c r="D13" s="44">
        <v>9559525</v>
      </c>
      <c r="E13" s="44">
        <f>+C13+D13</f>
        <v>23775714.399999999</v>
      </c>
      <c r="F13" s="44" t="s">
        <v>38</v>
      </c>
      <c r="G13" s="44" t="s">
        <v>38</v>
      </c>
      <c r="H13" s="44">
        <f>+G13-C13</f>
        <v>4879964.7200000044</v>
      </c>
    </row>
    <row r="14" spans="1:8" x14ac:dyDescent="0.2">
      <c r="A14" s="29"/>
      <c r="B14" s="37" t="s">
        <v>6</v>
      </c>
      <c r="C14" s="19">
        <v>66000</v>
      </c>
      <c r="D14" s="44" t="s">
        <v>36</v>
      </c>
      <c r="E14" s="44">
        <f>+C14+D14</f>
        <v>66000</v>
      </c>
      <c r="F14" s="44" t="s">
        <v>39</v>
      </c>
      <c r="G14" s="44" t="s">
        <v>39</v>
      </c>
      <c r="H14" s="44">
        <f>+G14-C14</f>
        <v>-41563.39</v>
      </c>
    </row>
    <row r="15" spans="1:8" x14ac:dyDescent="0.2">
      <c r="A15" s="29"/>
      <c r="C15" s="11"/>
      <c r="D15" s="11"/>
      <c r="E15" s="11"/>
      <c r="F15" s="11"/>
      <c r="G15" s="11"/>
      <c r="H15" s="11"/>
    </row>
    <row r="16" spans="1:8" x14ac:dyDescent="0.2">
      <c r="A16" s="9"/>
      <c r="B16" s="10" t="s">
        <v>14</v>
      </c>
      <c r="C16" s="20">
        <f t="shared" ref="C16:E16" si="0">SUM(C5:C14)</f>
        <v>88787906.998571709</v>
      </c>
      <c r="D16" s="20">
        <f t="shared" si="0"/>
        <v>0</v>
      </c>
      <c r="E16" s="20">
        <f t="shared" si="0"/>
        <v>88787906.998571724</v>
      </c>
      <c r="F16" s="20">
        <f>+F11+F13+F14</f>
        <v>25043709.760000002</v>
      </c>
      <c r="G16" s="20">
        <f>+G11+G13+G14</f>
        <v>25043709.760000002</v>
      </c>
      <c r="H16" s="20">
        <f>+G16-C16</f>
        <v>-63744197.238571703</v>
      </c>
    </row>
    <row r="17" spans="1:8" x14ac:dyDescent="0.2">
      <c r="A17" s="31"/>
      <c r="B17" s="25"/>
      <c r="C17" s="26"/>
      <c r="D17" s="26"/>
      <c r="E17" s="32"/>
      <c r="F17" s="27" t="s">
        <v>22</v>
      </c>
      <c r="G17" s="33"/>
      <c r="H17" s="23"/>
    </row>
    <row r="18" spans="1:8" x14ac:dyDescent="0.2">
      <c r="A18" s="60" t="s">
        <v>24</v>
      </c>
      <c r="B18" s="61"/>
      <c r="C18" s="50" t="s">
        <v>23</v>
      </c>
      <c r="D18" s="50"/>
      <c r="E18" s="50"/>
      <c r="F18" s="50"/>
      <c r="G18" s="50"/>
      <c r="H18" s="58" t="s">
        <v>20</v>
      </c>
    </row>
    <row r="19" spans="1:8" ht="22.5" x14ac:dyDescent="0.2">
      <c r="A19" s="62"/>
      <c r="B19" s="63"/>
      <c r="C19" s="4" t="s">
        <v>16</v>
      </c>
      <c r="D19" s="5" t="s">
        <v>21</v>
      </c>
      <c r="E19" s="5" t="s">
        <v>17</v>
      </c>
      <c r="F19" s="5" t="s">
        <v>18</v>
      </c>
      <c r="G19" s="6" t="s">
        <v>19</v>
      </c>
      <c r="H19" s="59"/>
    </row>
    <row r="20" spans="1:8" x14ac:dyDescent="0.2">
      <c r="A20" s="64"/>
      <c r="B20" s="65"/>
      <c r="C20" s="7" t="s">
        <v>8</v>
      </c>
      <c r="D20" s="8" t="s">
        <v>9</v>
      </c>
      <c r="E20" s="8" t="s">
        <v>10</v>
      </c>
      <c r="F20" s="8" t="s">
        <v>11</v>
      </c>
      <c r="G20" s="8" t="s">
        <v>12</v>
      </c>
      <c r="H20" s="8" t="s">
        <v>13</v>
      </c>
    </row>
    <row r="21" spans="1:8" x14ac:dyDescent="0.2">
      <c r="A21" s="35" t="s">
        <v>28</v>
      </c>
      <c r="B21" s="13"/>
      <c r="C21" s="42">
        <f>SUM(C22:C29)</f>
        <v>14216189.399999997</v>
      </c>
      <c r="D21" s="42">
        <f>SUM(D22:D29)</f>
        <v>9559525</v>
      </c>
      <c r="E21" s="42">
        <f>SUM(E22:E29)</f>
        <v>23775714.399999999</v>
      </c>
      <c r="F21" s="42" t="str">
        <f>+F29</f>
        <v xml:space="preserve">    19,096,154.12</v>
      </c>
      <c r="G21" s="42" t="str">
        <f>+G29</f>
        <v xml:space="preserve">    19,096,154.12</v>
      </c>
      <c r="H21" s="42">
        <f>SUM(H22:H29)</f>
        <v>4879964.7200000044</v>
      </c>
    </row>
    <row r="22" spans="1:8" x14ac:dyDescent="0.2">
      <c r="A22" s="14"/>
      <c r="B22" s="15" t="s">
        <v>0</v>
      </c>
      <c r="C22" s="41" t="s">
        <v>36</v>
      </c>
      <c r="D22" s="41" t="s">
        <v>36</v>
      </c>
      <c r="E22" s="41" t="s">
        <v>36</v>
      </c>
      <c r="F22" s="41" t="s">
        <v>36</v>
      </c>
      <c r="G22" s="41" t="s">
        <v>36</v>
      </c>
      <c r="H22" s="41" t="s">
        <v>36</v>
      </c>
    </row>
    <row r="23" spans="1:8" x14ac:dyDescent="0.2">
      <c r="A23" s="14"/>
      <c r="B23" s="15" t="s">
        <v>1</v>
      </c>
      <c r="C23" s="41" t="s">
        <v>36</v>
      </c>
      <c r="D23" s="41" t="s">
        <v>36</v>
      </c>
      <c r="E23" s="41" t="s">
        <v>36</v>
      </c>
      <c r="F23" s="41" t="s">
        <v>36</v>
      </c>
      <c r="G23" s="41" t="s">
        <v>36</v>
      </c>
      <c r="H23" s="41" t="s">
        <v>36</v>
      </c>
    </row>
    <row r="24" spans="1:8" x14ac:dyDescent="0.2">
      <c r="A24" s="14"/>
      <c r="B24" s="15" t="s">
        <v>2</v>
      </c>
      <c r="C24" s="41" t="s">
        <v>36</v>
      </c>
      <c r="D24" s="41" t="s">
        <v>36</v>
      </c>
      <c r="E24" s="41" t="s">
        <v>36</v>
      </c>
      <c r="F24" s="41" t="s">
        <v>36</v>
      </c>
      <c r="G24" s="41" t="s">
        <v>36</v>
      </c>
      <c r="H24" s="41" t="s">
        <v>36</v>
      </c>
    </row>
    <row r="25" spans="1:8" x14ac:dyDescent="0.2">
      <c r="A25" s="14"/>
      <c r="B25" s="15" t="s">
        <v>3</v>
      </c>
      <c r="C25" s="41" t="s">
        <v>36</v>
      </c>
      <c r="D25" s="41" t="s">
        <v>36</v>
      </c>
      <c r="E25" s="41" t="s">
        <v>36</v>
      </c>
      <c r="F25" s="41" t="s">
        <v>36</v>
      </c>
      <c r="G25" s="41" t="s">
        <v>36</v>
      </c>
      <c r="H25" s="41" t="s">
        <v>36</v>
      </c>
    </row>
    <row r="26" spans="1:8" x14ac:dyDescent="0.2">
      <c r="A26" s="14"/>
      <c r="B26" s="15" t="s">
        <v>29</v>
      </c>
      <c r="C26" s="41" t="s">
        <v>36</v>
      </c>
      <c r="D26" s="41" t="s">
        <v>36</v>
      </c>
      <c r="E26" s="41" t="s">
        <v>36</v>
      </c>
      <c r="F26" s="41" t="s">
        <v>36</v>
      </c>
      <c r="G26" s="41" t="s">
        <v>36</v>
      </c>
      <c r="H26" s="41" t="s">
        <v>36</v>
      </c>
    </row>
    <row r="27" spans="1:8" x14ac:dyDescent="0.2">
      <c r="A27" s="14"/>
      <c r="B27" s="15" t="s">
        <v>30</v>
      </c>
      <c r="C27" s="41" t="s">
        <v>36</v>
      </c>
      <c r="D27" s="41" t="s">
        <v>36</v>
      </c>
      <c r="E27" s="41" t="s">
        <v>36</v>
      </c>
      <c r="F27" s="41" t="s">
        <v>36</v>
      </c>
      <c r="G27" s="41" t="s">
        <v>36</v>
      </c>
      <c r="H27" s="41" t="s">
        <v>36</v>
      </c>
    </row>
    <row r="28" spans="1:8" ht="22.5" x14ac:dyDescent="0.2">
      <c r="A28" s="14"/>
      <c r="B28" s="15" t="s">
        <v>31</v>
      </c>
      <c r="C28" s="41" t="s">
        <v>36</v>
      </c>
      <c r="D28" s="41" t="s">
        <v>36</v>
      </c>
      <c r="E28" s="41" t="s">
        <v>36</v>
      </c>
      <c r="F28" s="41" t="s">
        <v>36</v>
      </c>
      <c r="G28" s="41" t="s">
        <v>36</v>
      </c>
      <c r="H28" s="41" t="s">
        <v>36</v>
      </c>
    </row>
    <row r="29" spans="1:8" ht="22.5" x14ac:dyDescent="0.2">
      <c r="A29" s="14"/>
      <c r="B29" s="15" t="s">
        <v>27</v>
      </c>
      <c r="C29" s="41">
        <f>+C13</f>
        <v>14216189.399999997</v>
      </c>
      <c r="D29" s="41">
        <f>+D13</f>
        <v>9559525</v>
      </c>
      <c r="E29" s="41">
        <f>+E13</f>
        <v>23775714.399999999</v>
      </c>
      <c r="F29" s="41" t="s">
        <v>38</v>
      </c>
      <c r="G29" s="41" t="s">
        <v>38</v>
      </c>
      <c r="H29" s="41">
        <f>+H13</f>
        <v>4879964.7200000044</v>
      </c>
    </row>
    <row r="30" spans="1:8" x14ac:dyDescent="0.2">
      <c r="A30" s="14"/>
      <c r="B30" s="15"/>
      <c r="C30" s="21"/>
      <c r="D30" s="21"/>
      <c r="E30" s="21"/>
      <c r="F30" s="21"/>
      <c r="G30" s="21"/>
      <c r="H30" s="21"/>
    </row>
    <row r="31" spans="1:8" x14ac:dyDescent="0.2">
      <c r="A31" s="35" t="s">
        <v>7</v>
      </c>
      <c r="B31" s="13"/>
      <c r="C31" s="40">
        <f>SUM(C32:C35)</f>
        <v>74571717.598571718</v>
      </c>
      <c r="D31" s="40">
        <f>SUM(D32:D35)</f>
        <v>-9559525</v>
      </c>
      <c r="E31" s="40">
        <f>SUM(E32:E35)</f>
        <v>65012192.598571718</v>
      </c>
      <c r="F31" s="40">
        <f>+F32+F33+F34+F35</f>
        <v>5947555.6400000006</v>
      </c>
      <c r="G31" s="40">
        <f>+G32+G33+G34+G35</f>
        <v>5947555.6400000006</v>
      </c>
      <c r="H31" s="40">
        <f>+H32+H33+H34+H35</f>
        <v>-68624161.958571717</v>
      </c>
    </row>
    <row r="32" spans="1:8" x14ac:dyDescent="0.2">
      <c r="A32" s="14"/>
      <c r="B32" s="15" t="s">
        <v>1</v>
      </c>
      <c r="C32" s="41" t="s">
        <v>36</v>
      </c>
      <c r="D32" s="41" t="s">
        <v>36</v>
      </c>
      <c r="E32" s="41" t="s">
        <v>36</v>
      </c>
      <c r="F32" s="41" t="s">
        <v>36</v>
      </c>
      <c r="G32" s="41" t="s">
        <v>36</v>
      </c>
      <c r="H32" s="41" t="s">
        <v>36</v>
      </c>
    </row>
    <row r="33" spans="1:8" x14ac:dyDescent="0.2">
      <c r="A33" s="14"/>
      <c r="B33" s="15" t="s">
        <v>32</v>
      </c>
      <c r="C33" s="41">
        <v>66000</v>
      </c>
      <c r="D33" s="41" t="s">
        <v>36</v>
      </c>
      <c r="E33" s="41">
        <v>66000</v>
      </c>
      <c r="F33" s="41" t="s">
        <v>39</v>
      </c>
      <c r="G33" s="41" t="s">
        <v>39</v>
      </c>
      <c r="H33" s="41">
        <v>-41563.39</v>
      </c>
    </row>
    <row r="34" spans="1:8" x14ac:dyDescent="0.2">
      <c r="A34" s="14"/>
      <c r="B34" s="15" t="s">
        <v>33</v>
      </c>
      <c r="C34" s="41">
        <f>+C11</f>
        <v>74505717.598571718</v>
      </c>
      <c r="D34" s="41">
        <f>+D11</f>
        <v>-9559525</v>
      </c>
      <c r="E34" s="41">
        <f>+E11</f>
        <v>64946192.598571718</v>
      </c>
      <c r="F34" s="41" t="s">
        <v>37</v>
      </c>
      <c r="G34" s="41" t="s">
        <v>37</v>
      </c>
      <c r="H34" s="41">
        <f>+H11</f>
        <v>-68582598.568571717</v>
      </c>
    </row>
    <row r="35" spans="1:8" ht="22.5" x14ac:dyDescent="0.2">
      <c r="A35" s="14"/>
      <c r="B35" s="15" t="s">
        <v>27</v>
      </c>
      <c r="C35" s="41" t="s">
        <v>36</v>
      </c>
      <c r="D35" s="41" t="s">
        <v>36</v>
      </c>
      <c r="E35" s="41" t="s">
        <v>36</v>
      </c>
      <c r="F35" s="41">
        <v>0</v>
      </c>
      <c r="G35" s="21">
        <v>0</v>
      </c>
      <c r="H35" s="41">
        <v>0</v>
      </c>
    </row>
    <row r="36" spans="1:8" x14ac:dyDescent="0.2">
      <c r="A36" s="14"/>
      <c r="B36" s="15"/>
      <c r="C36" s="41"/>
      <c r="D36" s="21"/>
      <c r="E36" s="21"/>
      <c r="F36" s="21"/>
      <c r="G36" s="21"/>
      <c r="H36" s="21"/>
    </row>
    <row r="37" spans="1:8" x14ac:dyDescent="0.2">
      <c r="A37" s="36" t="s">
        <v>34</v>
      </c>
      <c r="B37" s="16"/>
      <c r="C37" s="40">
        <f>+C38</f>
        <v>0</v>
      </c>
      <c r="D37" s="40" t="s">
        <v>36</v>
      </c>
      <c r="E37" s="22">
        <f>+E38</f>
        <v>0</v>
      </c>
      <c r="F37" s="22">
        <f>+F38</f>
        <v>0</v>
      </c>
      <c r="G37" s="22">
        <f>+G38</f>
        <v>0</v>
      </c>
      <c r="H37" s="40">
        <f>+H38</f>
        <v>0</v>
      </c>
    </row>
    <row r="38" spans="1:8" x14ac:dyDescent="0.2">
      <c r="A38" s="12"/>
      <c r="B38" s="15" t="s">
        <v>6</v>
      </c>
      <c r="C38" s="40">
        <v>0</v>
      </c>
      <c r="D38" s="40" t="str">
        <f>+D14</f>
        <v xml:space="preserve">             0.00</v>
      </c>
      <c r="E38" s="22">
        <v>0</v>
      </c>
      <c r="F38" s="22">
        <v>0</v>
      </c>
      <c r="G38" s="22">
        <v>0</v>
      </c>
      <c r="H38" s="40">
        <v>0</v>
      </c>
    </row>
    <row r="39" spans="1:8" x14ac:dyDescent="0.2">
      <c r="A39" s="17"/>
      <c r="B39" s="18" t="s">
        <v>14</v>
      </c>
      <c r="C39" s="39">
        <f t="shared" ref="C39:H39" si="1">+C21+C31+C37</f>
        <v>88787906.998571709</v>
      </c>
      <c r="D39" s="39">
        <f t="shared" si="1"/>
        <v>0</v>
      </c>
      <c r="E39" s="39">
        <f t="shared" si="1"/>
        <v>88787906.998571724</v>
      </c>
      <c r="F39" s="39">
        <f t="shared" si="1"/>
        <v>25043709.760000002</v>
      </c>
      <c r="G39" s="39">
        <f t="shared" si="1"/>
        <v>25043709.760000002</v>
      </c>
      <c r="H39" s="39">
        <f t="shared" si="1"/>
        <v>-63744197.238571711</v>
      </c>
    </row>
    <row r="40" spans="1:8" x14ac:dyDescent="0.2">
      <c r="A40" s="24"/>
      <c r="B40" s="25"/>
      <c r="C40" s="26"/>
      <c r="D40" s="26"/>
      <c r="E40" s="26"/>
      <c r="F40" s="27" t="s">
        <v>22</v>
      </c>
      <c r="G40" s="28"/>
      <c r="H40" s="23"/>
    </row>
    <row r="42" spans="1:8" x14ac:dyDescent="0.2">
      <c r="B42" s="45" t="s">
        <v>40</v>
      </c>
      <c r="C42" s="46"/>
      <c r="D42" s="46"/>
    </row>
    <row r="43" spans="1:8" x14ac:dyDescent="0.2">
      <c r="B43" s="46"/>
      <c r="C43" s="46"/>
      <c r="D43" s="46"/>
    </row>
    <row r="44" spans="1:8" x14ac:dyDescent="0.2">
      <c r="B44" s="46"/>
      <c r="C44" s="46"/>
      <c r="D44" s="46"/>
    </row>
    <row r="45" spans="1:8" x14ac:dyDescent="0.2">
      <c r="B45" s="46"/>
      <c r="C45" s="46"/>
      <c r="D45" s="46"/>
    </row>
    <row r="46" spans="1:8" x14ac:dyDescent="0.2">
      <c r="B46" s="46"/>
      <c r="C46" s="46"/>
      <c r="D46" s="46"/>
    </row>
    <row r="47" spans="1:8" x14ac:dyDescent="0.2">
      <c r="B47" s="47" t="s">
        <v>41</v>
      </c>
      <c r="C47" s="67" t="s">
        <v>41</v>
      </c>
      <c r="D47" s="67"/>
    </row>
    <row r="48" spans="1:8" ht="33.75" customHeight="1" x14ac:dyDescent="0.2">
      <c r="B48" s="48" t="s">
        <v>42</v>
      </c>
      <c r="C48" s="66" t="s">
        <v>43</v>
      </c>
      <c r="D48" s="66"/>
    </row>
    <row r="49" spans="2:4" x14ac:dyDescent="0.2">
      <c r="B49" s="45"/>
      <c r="C49" s="45"/>
      <c r="D49" s="46"/>
    </row>
  </sheetData>
  <sheetProtection formatCells="0" formatColumns="0" formatRows="0" insertRows="0" autoFilter="0"/>
  <mergeCells count="9">
    <mergeCell ref="C48:D48"/>
    <mergeCell ref="C47:D47"/>
    <mergeCell ref="A1:H1"/>
    <mergeCell ref="A2:B4"/>
    <mergeCell ref="C2:G2"/>
    <mergeCell ref="H2:H3"/>
    <mergeCell ref="A18:B20"/>
    <mergeCell ref="C18:G18"/>
    <mergeCell ref="H18:H19"/>
  </mergeCells>
  <pageMargins left="0.70866141732283472" right="0.70866141732283472" top="0.74803149606299213" bottom="0.74803149606299213" header="0.31496062992125984" footer="0.31496062992125984"/>
  <pageSetup paperSize="9" scale="77" orientation="landscape" r:id="rId1"/>
  <ignoredErrors>
    <ignoredError sqref="C20:G20 C4:G4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3975786EB30C4EA7A65B97DC142E51" ma:contentTypeVersion="0" ma:contentTypeDescription="Crear nuevo documento." ma:contentTypeScope="" ma:versionID="43043afa9d20f6bcf2c3be188f69e9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AEAB4C-407B-45DB-A576-431B680DAC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47F821-36B7-4BC0-9849-F9CDB94631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1F782C6-C5B4-4361-A1DF-CC0A1031DC80}">
  <ds:schemaRefs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EAI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2021-04-23T20:26:43Z</cp:lastPrinted>
  <dcterms:created xsi:type="dcterms:W3CDTF">2012-12-11T20:48:19Z</dcterms:created>
  <dcterms:modified xsi:type="dcterms:W3CDTF">2021-04-23T22:24:53Z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0x010100B63975786EB30C4EA7A65B97DC142E51</vt:lpwstr>
  </property>
</Properties>
</file>