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24000" windowHeight="9330"/>
  </bookViews>
  <sheets>
    <sheet name="EFE" sheetId="2" r:id="rId1"/>
  </sheets>
  <definedNames>
    <definedName name="_xlnm._FilterDatabase" localSheetId="0" hidden="1">EFE!#REF!</definedName>
    <definedName name="_xlnm.Print_Area" localSheetId="0">EFE!$A$1:$D$78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2" l="1"/>
  <c r="C36" i="2"/>
  <c r="C41" i="2"/>
  <c r="C16" i="2"/>
  <c r="C33" i="2" l="1"/>
  <c r="C61" i="2" s="1"/>
  <c r="B41" i="2"/>
  <c r="B16" i="2"/>
  <c r="B33" i="2" s="1"/>
  <c r="B61" i="2" s="1"/>
  <c r="B36" i="2"/>
</calcChain>
</file>

<file path=xl/sharedStrings.xml><?xml version="1.0" encoding="utf-8"?>
<sst xmlns="http://schemas.openxmlformats.org/spreadsheetml/2006/main" count="143" uniqueCount="65">
  <si>
    <t>Concepto</t>
  </si>
  <si>
    <t>20XN</t>
  </si>
  <si>
    <t>20XN-1</t>
  </si>
  <si>
    <t>Origen</t>
  </si>
  <si>
    <t>Impuestos</t>
  </si>
  <si>
    <t>Cuotas y Aportaciones de Seguridad Social</t>
  </si>
  <si>
    <t>Derechos</t>
  </si>
  <si>
    <t>Otros Orígenes de Operación</t>
  </si>
  <si>
    <t>Aplicación</t>
  </si>
  <si>
    <t>Servicios Personales</t>
  </si>
  <si>
    <t>Materiales y Suministros</t>
  </si>
  <si>
    <t>Servicios Generales</t>
  </si>
  <si>
    <t>Transferencias Internas y Asignaciones al Sector Público</t>
  </si>
  <si>
    <t>Transferencias al resto del Sector Público</t>
  </si>
  <si>
    <t>Ayudas Sociales</t>
  </si>
  <si>
    <t>Pensiones y Jubilaciones</t>
  </si>
  <si>
    <t>Transferencias a Fideicomisos, Mandatos y Contratos Análogos</t>
  </si>
  <si>
    <t>Transferencias a la Seguridad Social</t>
  </si>
  <si>
    <t>Donativos</t>
  </si>
  <si>
    <t>Transferencias al Exterior</t>
  </si>
  <si>
    <t>Aportaciones</t>
  </si>
  <si>
    <t>Convenios</t>
  </si>
  <si>
    <t>Otras Aplicaciones de Operación</t>
  </si>
  <si>
    <t>Bienes Inmuebles, Infraestructura y Construcciones en Proceso</t>
  </si>
  <si>
    <t>Bienes Muebles</t>
  </si>
  <si>
    <t>Otros Orígenes de Inversión</t>
  </si>
  <si>
    <t>Otras Aplicaciones de Inversión</t>
  </si>
  <si>
    <t>Endeudamiento Neto</t>
  </si>
  <si>
    <t>Interno</t>
  </si>
  <si>
    <t>Externo</t>
  </si>
  <si>
    <t>Otros Orígenes de Financiamiento</t>
  </si>
  <si>
    <t>Servicios de la Deuda</t>
  </si>
  <si>
    <t>Otras Aplicaciones de Financiamiento</t>
  </si>
  <si>
    <t>Incremento/Disminución Neta en el Efectivo y Equivalentes al Efectivo</t>
  </si>
  <si>
    <t>Efectivo y Equivalentes al Efectivo al Inicio del Ejercicio</t>
  </si>
  <si>
    <t>Efectivo y Equivalentes al Efectivo al Final del Ejercicio</t>
  </si>
  <si>
    <t>Contribuciones de Mejoras</t>
  </si>
  <si>
    <t>Productos</t>
  </si>
  <si>
    <t>Aprovechamientos</t>
  </si>
  <si>
    <t>Ingresos por Venta de Bienes y Prestación de Servicios</t>
  </si>
  <si>
    <t>Bajo protesta de decir verdad declaramos que los Estados Financieros y sus notas, son razonablemente correctos y son responsabilidad del emisor.</t>
  </si>
  <si>
    <t>Flujos de Efectivo de las Actividades de Operación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</si>
  <si>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</si>
  <si>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</si>
  <si>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Subsidios y Subvenciones</t>
  </si>
  <si>
    <t>Participaciones</t>
  </si>
  <si>
    <t>Flujos Netos de Efectivo por Actividades de Operación</t>
  </si>
  <si>
    <t>Flujos Netos de Efectivo por Actividades de Inversión</t>
  </si>
  <si>
    <t>Flujos Netos de Efectivo por Actividades de Financiamiento</t>
  </si>
  <si>
    <t>Flujos de Efectivo de las actividades de Inversión</t>
  </si>
  <si>
    <t>Flujos de Efectivo de las actividades de Financiamiento</t>
  </si>
  <si>
    <t xml:space="preserve">    50,826,205.74</t>
  </si>
  <si>
    <t xml:space="preserve">             0.00</t>
  </si>
  <si>
    <t xml:space="preserve">    15,795,455.29</t>
  </si>
  <si>
    <t xml:space="preserve">    34,953,389.79</t>
  </si>
  <si>
    <t xml:space="preserve"> </t>
  </si>
  <si>
    <t>______________________________________________________</t>
  </si>
  <si>
    <t>DIRECTOR GENERAL</t>
  </si>
  <si>
    <t>L.A.E. RUBEN DAVID ROCHA LEMUS</t>
  </si>
  <si>
    <t xml:space="preserve">     1,320,833.09</t>
  </si>
  <si>
    <t xml:space="preserve">    39,556,906.38</t>
  </si>
  <si>
    <t xml:space="preserve">    20,378,252.65</t>
  </si>
  <si>
    <t xml:space="preserve">    19,102,170.12</t>
  </si>
  <si>
    <t xml:space="preserve">        76,483.61</t>
  </si>
  <si>
    <t>PATRONATO DEL PARQUE ZOOLÓGICO DE LEÓN
Estado de Flujos de Efectivo
Del 01 de Enero Al 30 de Junio 2021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</si>
</sst>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#,##0.000000000"/>
  </numFmts>
  <fonts count="6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9">
    <xf numFmtId="0" fontId="0" fillId="0" borderId="0" xfId="0"/>
    <xf numFmtId="0" fontId="3" fillId="0" borderId="0" xfId="8" applyFont="1" applyFill="1" applyBorder="1" applyProtection="1">
      <protection locked="0"/>
    </xf>
    <xf numFmtId="0" fontId="2" fillId="2" borderId="4" xfId="8" applyFont="1" applyFill="1" applyBorder="1" applyAlignment="1">
      <alignment horizontal="center" vertical="center" wrapText="1"/>
    </xf>
    <xf numFmtId="0" fontId="2" fillId="2" borderId="1" xfId="8" applyFont="1" applyFill="1" applyBorder="1" applyAlignment="1">
      <alignment horizontal="center" vertical="center" wrapText="1"/>
    </xf>
    <xf numFmtId="0" fontId="2" fillId="0" borderId="4" xfId="8" applyFont="1" applyFill="1" applyBorder="1" applyAlignment="1">
      <alignment horizontal="left" vertical="top" wrapText="1" indent="1"/>
    </xf>
    <xf numFmtId="0" fontId="3" fillId="0" borderId="4" xfId="8" applyFont="1" applyFill="1" applyBorder="1" applyAlignment="1" applyProtection="1">
      <alignment horizontal="center" vertical="top" wrapText="1"/>
      <protection locked="0"/>
    </xf>
    <xf numFmtId="0" fontId="2" fillId="0" borderId="4" xfId="8" applyFont="1" applyFill="1" applyBorder="1" applyAlignment="1">
      <alignment horizontal="left" vertical="top" wrapText="1" indent="2"/>
    </xf>
    <xf numFmtId="0" fontId="3" fillId="0" borderId="4" xfId="8" applyFont="1" applyFill="1" applyBorder="1" applyAlignment="1">
      <alignment horizontal="left" vertical="top" wrapText="1" indent="3"/>
    </xf>
    <xf numFmtId="0" fontId="3" fillId="0" borderId="4" xfId="8" applyFont="1" applyFill="1" applyBorder="1" applyAlignment="1">
      <alignment horizontal="left" vertical="top" wrapText="1"/>
    </xf>
    <xf numFmtId="0" fontId="3" fillId="0" borderId="4" xfId="8" applyNumberFormat="1" applyFont="1" applyFill="1" applyBorder="1" applyAlignment="1" applyProtection="1">
      <alignment horizontal="center" vertical="top" wrapText="1"/>
      <protection locked="0"/>
    </xf>
    <xf numFmtId="0" fontId="2" fillId="0" borderId="4" xfId="8" applyFont="1" applyFill="1" applyBorder="1" applyAlignment="1">
      <alignment vertical="top" wrapText="1"/>
    </xf>
    <xf numFmtId="0" fontId="3" fillId="0" borderId="4" xfId="8" applyFont="1" applyFill="1" applyBorder="1" applyAlignment="1">
      <alignment vertical="top" wrapText="1"/>
    </xf>
    <xf numFmtId="0" fontId="3" fillId="0" borderId="4" xfId="8" applyNumberFormat="1" applyFont="1" applyFill="1" applyBorder="1" applyAlignment="1">
      <alignment horizontal="center" vertical="top" wrapText="1"/>
    </xf>
    <xf numFmtId="0" fontId="3" fillId="0" borderId="4" xfId="8" applyNumberFormat="1" applyFont="1" applyFill="1" applyBorder="1" applyAlignment="1">
      <alignment horizontal="center" vertical="top"/>
    </xf>
    <xf numFmtId="0" fontId="2" fillId="2" borderId="1" xfId="8" applyFont="1" applyFill="1" applyBorder="1" applyAlignment="1" applyProtection="1">
      <alignment horizontal="center" vertical="center" wrapText="1"/>
      <protection locked="0"/>
    </xf>
    <xf numFmtId="0" fontId="2" fillId="2" borderId="2" xfId="8" applyFont="1" applyFill="1" applyBorder="1" applyAlignment="1" applyProtection="1">
      <alignment horizontal="center" vertical="center" wrapText="1"/>
      <protection locked="0"/>
    </xf>
    <xf numFmtId="0" fontId="2" fillId="2" borderId="3" xfId="8" applyFont="1" applyFill="1" applyBorder="1" applyAlignment="1" applyProtection="1">
      <alignment horizontal="center" vertical="center" wrapText="1"/>
      <protection locked="0"/>
    </xf>
    <xf numFmtId="0" fontId="1" fillId="0" borderId="0" xfId="8" applyAlignment="1" applyProtection="1">
      <alignment horizontal="left" vertical="top" wrapText="1" indent="1"/>
      <protection locked="0"/>
    </xf>
    <xf numFmtId="4" fontId="2" fillId="0" borderId="4" xfId="8" applyNumberFormat="1" applyFont="1" applyBorder="1" applyAlignment="1" applyProtection="1">
      <alignment horizontal="center" vertical="top" wrapText="1"/>
      <protection locked="0"/>
    </xf>
    <xf numFmtId="0" fontId="3" fillId="0" borderId="4" xfId="8" applyFont="1" applyBorder="1" applyAlignment="1" applyProtection="1">
      <alignment horizontal="center" vertical="top" wrapText="1"/>
      <protection locked="0"/>
    </xf>
    <xf numFmtId="4" fontId="3" fillId="0" borderId="4" xfId="8" applyNumberFormat="1" applyFont="1" applyBorder="1" applyAlignment="1" applyProtection="1">
      <alignment horizontal="center" vertical="top" wrapText="1"/>
      <protection locked="0"/>
    </xf>
    <xf numFmtId="0" fontId="2" fillId="0" borderId="4" xfId="8" applyFont="1" applyBorder="1" applyAlignment="1" applyProtection="1">
      <alignment horizontal="center" vertical="top" wrapText="1"/>
      <protection locked="0"/>
    </xf>
    <xf numFmtId="4" fontId="2" fillId="0" borderId="4" xfId="8" applyNumberFormat="1" applyFont="1" applyFill="1" applyBorder="1" applyAlignment="1" applyProtection="1">
      <alignment horizontal="center" vertical="top" wrapText="1"/>
      <protection locked="0"/>
    </xf>
    <xf numFmtId="4" fontId="3" fillId="0" borderId="4" xfId="8" applyNumberFormat="1" applyFont="1" applyFill="1" applyBorder="1" applyAlignment="1" applyProtection="1">
      <alignment horizontal="center" vertical="top" wrapText="1"/>
      <protection locked="0"/>
    </xf>
    <xf numFmtId="4" fontId="3" fillId="0" borderId="0" xfId="8" applyNumberFormat="1" applyFont="1" applyAlignment="1" applyProtection="1">
      <alignment vertical="top"/>
      <protection locked="0"/>
    </xf>
    <xf numFmtId="0" fontId="3" fillId="0" borderId="0" xfId="8" applyFont="1" applyAlignment="1" applyProtection="1">
      <alignment vertical="top"/>
      <protection locked="0"/>
    </xf>
    <xf numFmtId="4" fontId="3" fillId="0" borderId="0" xfId="8" applyNumberFormat="1" applyFont="1" applyFill="1" applyBorder="1" applyProtection="1">
      <protection locked="0"/>
    </xf>
    <xf numFmtId="165" fontId="3" fillId="0" borderId="0" xfId="8" applyNumberFormat="1" applyFont="1" applyFill="1" applyBorder="1" applyProtection="1">
      <protection locked="0"/>
    </xf>
    <xf numFmtId="4" fontId="0" fillId="0" borderId="0" xfId="0" applyNumberFormat="1" applyAlignment="1">
      <alignment horizontal="left" wrapText="1" indent="1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3"/>
  <sheetViews>
    <sheetView tabSelected="1" topLeftCell="A49" zoomScaleNormal="100" workbookViewId="0">
      <selection activeCell="C73" sqref="C73"/>
    </sheetView>
  </sheetViews>
  <sheetFormatPr baseColWidth="10" defaultRowHeight="11.25" x14ac:dyDescent="0.2"/>
  <cols>
    <col min="1" max="1" width="90.83203125" style="1" customWidth="1"/>
    <col min="2" max="3" width="25.83203125" style="1" customWidth="1"/>
    <col min="4" max="4" width="12" style="1"/>
    <col min="5" max="5" width="18" style="1" bestFit="1" customWidth="1"/>
    <col min="6" max="16384" width="12" style="1"/>
  </cols>
  <sheetData>
    <row r="1" spans="1:22" ht="45" customHeight="1" x14ac:dyDescent="0.2">
      <c r="A1" s="14" t="s">
        <v>64</v>
      </c>
      <c r="B1" s="15"/>
      <c r="C1" s="16"/>
    </row>
    <row r="2" spans="1:22" ht="15" customHeight="1" x14ac:dyDescent="0.2">
      <c r="A2" s="3" t="s">
        <v>0</v>
      </c>
      <c r="B2" s="2">
        <v>2021</v>
      </c>
      <c r="C2" s="2">
        <v>2020</v>
      </c>
      <c r="O2" s="1" t="s">
        <v>1</v>
      </c>
      <c r="V2" s="1" t="s">
        <v>2</v>
      </c>
    </row>
    <row r="3" spans="1:22" ht="11.25" customHeight="1" x14ac:dyDescent="0.2">
      <c r="A3" s="4" t="s">
        <v>41</v>
      </c>
      <c r="B3" s="5"/>
      <c r="C3" s="5"/>
    </row>
    <row r="4" spans="1:22" ht="11.25" customHeight="1" x14ac:dyDescent="0.2">
      <c r="A4" s="6" t="s">
        <v>3</v>
      </c>
      <c r="B4" s="22" t="s">
        <v>60</v>
      </c>
      <c r="C4" s="18" t="s">
        <v>51</v>
      </c>
    </row>
    <row r="5" spans="1:22" ht="11.25" customHeight="1" x14ac:dyDescent="0.2">
      <c r="A5" s="7" t="s">
        <v>4</v>
      </c>
      <c r="B5" s="23" t="s">
        <v>52</v>
      </c>
      <c r="C5" s="19" t="s">
        <v>52</v>
      </c>
    </row>
    <row r="6" spans="1:22" ht="11.25" customHeight="1" x14ac:dyDescent="0.2">
      <c r="A6" s="7" t="s">
        <v>5</v>
      </c>
      <c r="B6" s="23" t="s">
        <v>52</v>
      </c>
      <c r="C6" s="20" t="s">
        <v>52</v>
      </c>
    </row>
    <row r="7" spans="1:22" ht="11.25" customHeight="1" x14ac:dyDescent="0.2">
      <c r="A7" s="7" t="s">
        <v>36</v>
      </c>
      <c r="B7" s="23" t="s">
        <v>52</v>
      </c>
      <c r="C7" s="19" t="s">
        <v>52</v>
      </c>
    </row>
    <row r="8" spans="1:22" ht="11.25" customHeight="1" x14ac:dyDescent="0.2">
      <c r="A8" s="7" t="s">
        <v>6</v>
      </c>
      <c r="B8" s="23" t="s">
        <v>52</v>
      </c>
      <c r="C8" s="20" t="s">
        <v>52</v>
      </c>
    </row>
    <row r="9" spans="1:22" ht="11.25" customHeight="1" x14ac:dyDescent="0.2">
      <c r="A9" s="7" t="s">
        <v>37</v>
      </c>
      <c r="B9" s="23" t="s">
        <v>52</v>
      </c>
      <c r="C9" s="19" t="s">
        <v>52</v>
      </c>
    </row>
    <row r="10" spans="1:22" ht="11.25" customHeight="1" x14ac:dyDescent="0.2">
      <c r="A10" s="7" t="s">
        <v>38</v>
      </c>
      <c r="B10" s="23" t="s">
        <v>52</v>
      </c>
      <c r="C10" s="20" t="s">
        <v>52</v>
      </c>
    </row>
    <row r="11" spans="1:22" ht="11.25" customHeight="1" x14ac:dyDescent="0.2">
      <c r="A11" s="7" t="s">
        <v>39</v>
      </c>
      <c r="B11" s="23" t="s">
        <v>61</v>
      </c>
      <c r="C11" s="19" t="s">
        <v>53</v>
      </c>
      <c r="E11" s="26" t="s">
        <v>55</v>
      </c>
    </row>
    <row r="12" spans="1:22" ht="22.5" x14ac:dyDescent="0.2">
      <c r="A12" s="7" t="s">
        <v>42</v>
      </c>
      <c r="B12" s="23" t="s">
        <v>52</v>
      </c>
      <c r="C12" s="20" t="s">
        <v>52</v>
      </c>
    </row>
    <row r="13" spans="1:22" ht="11.25" customHeight="1" x14ac:dyDescent="0.2">
      <c r="A13" s="7" t="s">
        <v>43</v>
      </c>
      <c r="B13" s="20" t="s">
        <v>62</v>
      </c>
      <c r="C13" s="19" t="s">
        <v>54</v>
      </c>
    </row>
    <row r="14" spans="1:22" ht="11.25" customHeight="1" x14ac:dyDescent="0.2">
      <c r="A14" s="7" t="s">
        <v>7</v>
      </c>
      <c r="B14" s="19" t="s">
        <v>63</v>
      </c>
      <c r="C14" s="20">
        <v>145089.42000000001</v>
      </c>
      <c r="E14" s="26" t="s">
        <v>55</v>
      </c>
    </row>
    <row r="15" spans="1:22" ht="11.25" customHeight="1" x14ac:dyDescent="0.2">
      <c r="A15" s="8"/>
      <c r="B15" s="9"/>
      <c r="C15" s="19" t="s">
        <v>55</v>
      </c>
    </row>
    <row r="16" spans="1:22" ht="11.25" customHeight="1" x14ac:dyDescent="0.2">
      <c r="A16" s="6" t="s">
        <v>8</v>
      </c>
      <c r="B16" s="22">
        <f>SUM(B17:B32)</f>
        <v>31694722.190000001</v>
      </c>
      <c r="C16" s="22">
        <f>SUM(C17:C32)</f>
        <v>52905373.93</v>
      </c>
      <c r="E16" s="26"/>
      <c r="F16" s="26"/>
    </row>
    <row r="17" spans="1:5" ht="11.25" customHeight="1" x14ac:dyDescent="0.2">
      <c r="A17" s="7" t="s">
        <v>9</v>
      </c>
      <c r="B17" s="23">
        <v>17345461.300000001</v>
      </c>
      <c r="C17" s="23">
        <v>32738389.16</v>
      </c>
    </row>
    <row r="18" spans="1:5" ht="11.25" customHeight="1" x14ac:dyDescent="0.2">
      <c r="A18" s="7" t="s">
        <v>10</v>
      </c>
      <c r="B18" s="23">
        <v>9654593.2899999991</v>
      </c>
      <c r="C18" s="23">
        <f>15454275.99-68098.16</f>
        <v>15386177.83</v>
      </c>
    </row>
    <row r="19" spans="1:5" ht="11.25" customHeight="1" x14ac:dyDescent="0.2">
      <c r="A19" s="7" t="s">
        <v>11</v>
      </c>
      <c r="B19" s="23">
        <v>3607084.14</v>
      </c>
      <c r="C19" s="23">
        <v>4780806.9400000004</v>
      </c>
    </row>
    <row r="20" spans="1:5" ht="11.25" customHeight="1" x14ac:dyDescent="0.2">
      <c r="A20" s="7" t="s">
        <v>12</v>
      </c>
      <c r="B20" s="23" t="s">
        <v>52</v>
      </c>
      <c r="C20" s="23" t="s">
        <v>52</v>
      </c>
    </row>
    <row r="21" spans="1:5" ht="11.25" customHeight="1" x14ac:dyDescent="0.2">
      <c r="A21" s="7" t="s">
        <v>13</v>
      </c>
      <c r="B21" s="23" t="s">
        <v>52</v>
      </c>
      <c r="C21" s="23" t="s">
        <v>52</v>
      </c>
    </row>
    <row r="22" spans="1:5" ht="11.25" customHeight="1" x14ac:dyDescent="0.2">
      <c r="A22" s="7" t="s">
        <v>44</v>
      </c>
      <c r="B22" s="23" t="s">
        <v>52</v>
      </c>
      <c r="C22" s="23" t="s">
        <v>52</v>
      </c>
    </row>
    <row r="23" spans="1:5" ht="11.25" customHeight="1" x14ac:dyDescent="0.2">
      <c r="A23" s="7" t="s">
        <v>14</v>
      </c>
      <c r="B23" s="23" t="s">
        <v>52</v>
      </c>
      <c r="C23" s="23" t="s">
        <v>52</v>
      </c>
    </row>
    <row r="24" spans="1:5" ht="11.25" customHeight="1" x14ac:dyDescent="0.2">
      <c r="A24" s="7" t="s">
        <v>15</v>
      </c>
      <c r="B24" s="23" t="s">
        <v>52</v>
      </c>
      <c r="C24" s="23" t="s">
        <v>52</v>
      </c>
    </row>
    <row r="25" spans="1:5" ht="11.25" customHeight="1" x14ac:dyDescent="0.2">
      <c r="A25" s="7" t="s">
        <v>16</v>
      </c>
      <c r="B25" s="23" t="s">
        <v>52</v>
      </c>
      <c r="C25" s="23" t="s">
        <v>52</v>
      </c>
    </row>
    <row r="26" spans="1:5" ht="11.25" customHeight="1" x14ac:dyDescent="0.2">
      <c r="A26" s="7" t="s">
        <v>17</v>
      </c>
      <c r="B26" s="23" t="s">
        <v>52</v>
      </c>
      <c r="C26" s="23" t="s">
        <v>52</v>
      </c>
    </row>
    <row r="27" spans="1:5" ht="11.25" customHeight="1" x14ac:dyDescent="0.2">
      <c r="A27" s="7" t="s">
        <v>18</v>
      </c>
      <c r="B27" s="23" t="s">
        <v>52</v>
      </c>
      <c r="C27" s="23" t="s">
        <v>52</v>
      </c>
    </row>
    <row r="28" spans="1:5" ht="11.25" customHeight="1" x14ac:dyDescent="0.2">
      <c r="A28" s="7" t="s">
        <v>19</v>
      </c>
      <c r="B28" s="23" t="s">
        <v>52</v>
      </c>
      <c r="C28" s="23" t="s">
        <v>52</v>
      </c>
    </row>
    <row r="29" spans="1:5" ht="11.25" customHeight="1" x14ac:dyDescent="0.2">
      <c r="A29" s="7" t="s">
        <v>45</v>
      </c>
      <c r="B29" s="23" t="s">
        <v>52</v>
      </c>
      <c r="C29" s="23" t="s">
        <v>52</v>
      </c>
      <c r="E29" s="26"/>
    </row>
    <row r="30" spans="1:5" ht="11.25" customHeight="1" x14ac:dyDescent="0.2">
      <c r="A30" s="7" t="s">
        <v>20</v>
      </c>
      <c r="B30" s="23" t="s">
        <v>52</v>
      </c>
      <c r="C30" s="23" t="s">
        <v>52</v>
      </c>
    </row>
    <row r="31" spans="1:5" ht="11.25" customHeight="1" x14ac:dyDescent="0.2">
      <c r="A31" s="7" t="s">
        <v>21</v>
      </c>
      <c r="B31" s="23" t="s">
        <v>52</v>
      </c>
      <c r="C31" s="23" t="s">
        <v>52</v>
      </c>
      <c r="E31" s="26"/>
    </row>
    <row r="32" spans="1:5" ht="11.25" customHeight="1" x14ac:dyDescent="0.2">
      <c r="A32" s="7" t="s">
        <v>22</v>
      </c>
      <c r="B32" s="23">
        <v>1087583.46</v>
      </c>
      <c r="C32" s="23">
        <v>0</v>
      </c>
      <c r="E32" s="27"/>
    </row>
    <row r="33" spans="1:5" ht="11.25" customHeight="1" x14ac:dyDescent="0.2">
      <c r="A33" s="4" t="s">
        <v>46</v>
      </c>
      <c r="B33" s="22">
        <f>+B4-B16</f>
        <v>7862184.1900000013</v>
      </c>
      <c r="C33" s="22">
        <f>+C4-C16</f>
        <v>-2079168.1899999976</v>
      </c>
      <c r="E33" s="26" t="s">
        <v>55</v>
      </c>
    </row>
    <row r="34" spans="1:5" ht="11.25" customHeight="1" x14ac:dyDescent="0.2">
      <c r="A34" s="10"/>
      <c r="B34" s="9"/>
      <c r="C34" s="9"/>
    </row>
    <row r="35" spans="1:5" ht="11.25" customHeight="1" x14ac:dyDescent="0.2">
      <c r="A35" s="4" t="s">
        <v>49</v>
      </c>
      <c r="B35" s="9"/>
      <c r="C35" s="9"/>
    </row>
    <row r="36" spans="1:5" ht="11.25" customHeight="1" x14ac:dyDescent="0.2">
      <c r="A36" s="6" t="s">
        <v>3</v>
      </c>
      <c r="B36" s="22">
        <f>+B38+B39</f>
        <v>174262.78999999992</v>
      </c>
      <c r="C36" s="22">
        <f>SUM(C37:C39)</f>
        <v>118996309.59999999</v>
      </c>
    </row>
    <row r="37" spans="1:5" ht="11.25" customHeight="1" x14ac:dyDescent="0.2">
      <c r="A37" s="7" t="s">
        <v>23</v>
      </c>
      <c r="B37" s="23">
        <v>0</v>
      </c>
      <c r="C37" s="23">
        <v>86491576.459999993</v>
      </c>
    </row>
    <row r="38" spans="1:5" ht="11.25" customHeight="1" x14ac:dyDescent="0.2">
      <c r="A38" s="7" t="s">
        <v>24</v>
      </c>
      <c r="B38" s="23">
        <v>147595.66999999993</v>
      </c>
      <c r="C38" s="23">
        <v>32497613.059999999</v>
      </c>
    </row>
    <row r="39" spans="1:5" ht="11.25" customHeight="1" x14ac:dyDescent="0.2">
      <c r="A39" s="7" t="s">
        <v>25</v>
      </c>
      <c r="B39" s="23">
        <v>26667.119999999999</v>
      </c>
      <c r="C39" s="23">
        <v>7120.08</v>
      </c>
    </row>
    <row r="40" spans="1:5" ht="11.25" customHeight="1" x14ac:dyDescent="0.2">
      <c r="A40" s="8"/>
      <c r="B40" s="9"/>
      <c r="C40" s="9"/>
    </row>
    <row r="41" spans="1:5" ht="11.25" customHeight="1" x14ac:dyDescent="0.2">
      <c r="A41" s="6" t="s">
        <v>8</v>
      </c>
      <c r="B41" s="22">
        <f>+B42+B43+B44</f>
        <v>284200</v>
      </c>
      <c r="C41" s="18">
        <f>SUM(C42:C44)</f>
        <v>118996309.59999999</v>
      </c>
    </row>
    <row r="42" spans="1:5" ht="11.25" customHeight="1" x14ac:dyDescent="0.2">
      <c r="A42" s="7" t="s">
        <v>23</v>
      </c>
      <c r="B42" s="23">
        <v>0</v>
      </c>
      <c r="C42" s="20">
        <v>86491576.459999993</v>
      </c>
      <c r="E42" s="26"/>
    </row>
    <row r="43" spans="1:5" ht="11.25" customHeight="1" x14ac:dyDescent="0.2">
      <c r="A43" s="7" t="s">
        <v>24</v>
      </c>
      <c r="B43" s="23">
        <v>284200</v>
      </c>
      <c r="C43" s="20">
        <v>32497613.059999999</v>
      </c>
    </row>
    <row r="44" spans="1:5" ht="11.25" customHeight="1" x14ac:dyDescent="0.2">
      <c r="A44" s="7" t="s">
        <v>26</v>
      </c>
      <c r="B44" s="23">
        <v>0</v>
      </c>
      <c r="C44" s="20">
        <v>7120.08</v>
      </c>
    </row>
    <row r="45" spans="1:5" ht="11.25" customHeight="1" x14ac:dyDescent="0.2">
      <c r="A45" s="4" t="s">
        <v>47</v>
      </c>
      <c r="B45" s="18" t="s">
        <v>52</v>
      </c>
      <c r="C45" s="18" t="s">
        <v>52</v>
      </c>
    </row>
    <row r="46" spans="1:5" ht="11.25" customHeight="1" x14ac:dyDescent="0.2">
      <c r="A46" s="10"/>
      <c r="B46" s="9"/>
      <c r="C46" s="9"/>
    </row>
    <row r="47" spans="1:5" ht="11.25" customHeight="1" x14ac:dyDescent="0.2">
      <c r="A47" s="4" t="s">
        <v>50</v>
      </c>
      <c r="B47" s="9"/>
      <c r="C47" s="9"/>
    </row>
    <row r="48" spans="1:5" ht="11.25" customHeight="1" x14ac:dyDescent="0.2">
      <c r="A48" s="6" t="s">
        <v>3</v>
      </c>
      <c r="B48" s="21" t="s">
        <v>52</v>
      </c>
      <c r="C48" s="21" t="s">
        <v>52</v>
      </c>
    </row>
    <row r="49" spans="1:4" ht="11.25" customHeight="1" x14ac:dyDescent="0.2">
      <c r="A49" s="7" t="s">
        <v>27</v>
      </c>
      <c r="B49" s="20" t="s">
        <v>52</v>
      </c>
      <c r="C49" s="20" t="s">
        <v>52</v>
      </c>
    </row>
    <row r="50" spans="1:4" ht="11.25" customHeight="1" x14ac:dyDescent="0.2">
      <c r="A50" s="7" t="s">
        <v>28</v>
      </c>
      <c r="B50" s="19" t="s">
        <v>52</v>
      </c>
      <c r="C50" s="19" t="s">
        <v>52</v>
      </c>
    </row>
    <row r="51" spans="1:4" ht="11.25" customHeight="1" x14ac:dyDescent="0.2">
      <c r="A51" s="7" t="s">
        <v>29</v>
      </c>
      <c r="B51" s="20" t="s">
        <v>52</v>
      </c>
      <c r="C51" s="20" t="s">
        <v>52</v>
      </c>
    </row>
    <row r="52" spans="1:4" ht="11.25" customHeight="1" x14ac:dyDescent="0.2">
      <c r="A52" s="7" t="s">
        <v>30</v>
      </c>
      <c r="B52" s="20" t="s">
        <v>52</v>
      </c>
      <c r="C52" s="20" t="s">
        <v>52</v>
      </c>
    </row>
    <row r="53" spans="1:4" ht="11.25" customHeight="1" x14ac:dyDescent="0.2">
      <c r="A53" s="8"/>
      <c r="B53" s="9"/>
      <c r="C53" s="9"/>
    </row>
    <row r="54" spans="1:4" ht="11.25" customHeight="1" x14ac:dyDescent="0.2">
      <c r="A54" s="6" t="s">
        <v>8</v>
      </c>
      <c r="B54" s="22"/>
      <c r="C54" s="22"/>
    </row>
    <row r="55" spans="1:4" ht="11.25" customHeight="1" x14ac:dyDescent="0.2">
      <c r="A55" s="7" t="s">
        <v>31</v>
      </c>
      <c r="B55" s="23" t="s">
        <v>52</v>
      </c>
      <c r="C55" s="23" t="s">
        <v>52</v>
      </c>
    </row>
    <row r="56" spans="1:4" ht="11.25" customHeight="1" x14ac:dyDescent="0.2">
      <c r="A56" s="7" t="s">
        <v>28</v>
      </c>
      <c r="B56" s="23" t="s">
        <v>52</v>
      </c>
      <c r="C56" s="23" t="s">
        <v>52</v>
      </c>
    </row>
    <row r="57" spans="1:4" ht="11.25" customHeight="1" x14ac:dyDescent="0.2">
      <c r="A57" s="7" t="s">
        <v>29</v>
      </c>
      <c r="B57" s="23" t="s">
        <v>52</v>
      </c>
      <c r="C57" s="23" t="s">
        <v>52</v>
      </c>
    </row>
    <row r="58" spans="1:4" ht="11.25" customHeight="1" x14ac:dyDescent="0.2">
      <c r="A58" s="7" t="s">
        <v>32</v>
      </c>
      <c r="B58" s="23" t="s">
        <v>52</v>
      </c>
      <c r="C58" s="23" t="s">
        <v>52</v>
      </c>
    </row>
    <row r="59" spans="1:4" ht="11.25" customHeight="1" x14ac:dyDescent="0.2">
      <c r="A59" s="4" t="s">
        <v>48</v>
      </c>
      <c r="B59" s="22" t="s">
        <v>52</v>
      </c>
      <c r="C59" s="22" t="s">
        <v>52</v>
      </c>
    </row>
    <row r="60" spans="1:4" ht="11.25" customHeight="1" x14ac:dyDescent="0.2">
      <c r="A60" s="10"/>
      <c r="B60" s="9" t="s">
        <v>55</v>
      </c>
      <c r="C60" s="9" t="s">
        <v>55</v>
      </c>
    </row>
    <row r="61" spans="1:4" ht="11.25" customHeight="1" x14ac:dyDescent="0.2">
      <c r="A61" s="4" t="s">
        <v>33</v>
      </c>
      <c r="B61" s="18">
        <f>+B33+B36-B41</f>
        <v>7752246.9800000014</v>
      </c>
      <c r="C61" s="18">
        <f>+C33+C36-C41</f>
        <v>-2079168.1899999976</v>
      </c>
    </row>
    <row r="62" spans="1:4" ht="11.25" customHeight="1" x14ac:dyDescent="0.2">
      <c r="A62" s="10"/>
      <c r="B62" s="9"/>
      <c r="C62" s="9"/>
    </row>
    <row r="63" spans="1:4" ht="11.25" customHeight="1" x14ac:dyDescent="0.2">
      <c r="A63" s="4" t="s">
        <v>34</v>
      </c>
      <c r="B63" s="22" t="s">
        <v>59</v>
      </c>
      <c r="C63" s="22">
        <v>3400001.28</v>
      </c>
      <c r="D63" s="26" t="s">
        <v>55</v>
      </c>
    </row>
    <row r="64" spans="1:4" ht="11.25" customHeight="1" x14ac:dyDescent="0.2">
      <c r="A64" s="10"/>
      <c r="B64" s="9"/>
      <c r="C64" s="9"/>
    </row>
    <row r="65" spans="1:4" ht="11.25" customHeight="1" x14ac:dyDescent="0.2">
      <c r="A65" s="4" t="s">
        <v>35</v>
      </c>
      <c r="B65" s="22">
        <v>9073080.0700000003</v>
      </c>
      <c r="C65" s="22" t="s">
        <v>59</v>
      </c>
    </row>
    <row r="66" spans="1:4" ht="11.25" customHeight="1" x14ac:dyDescent="0.2">
      <c r="A66" s="11"/>
      <c r="B66" s="12"/>
      <c r="C66" s="13"/>
    </row>
    <row r="68" spans="1:4" ht="27.75" customHeight="1" x14ac:dyDescent="0.2">
      <c r="A68" s="17" t="s">
        <v>40</v>
      </c>
      <c r="B68" s="28" t="s">
        <v>55</v>
      </c>
      <c r="C68" s="28" t="s">
        <v>55</v>
      </c>
    </row>
    <row r="69" spans="1:4" x14ac:dyDescent="0.2">
      <c r="B69" s="26"/>
      <c r="C69" s="26" t="s">
        <v>55</v>
      </c>
    </row>
    <row r="70" spans="1:4" x14ac:dyDescent="0.2">
      <c r="B70" s="26"/>
      <c r="C70" s="26" t="s">
        <v>55</v>
      </c>
    </row>
    <row r="71" spans="1:4" x14ac:dyDescent="0.2">
      <c r="A71" t="s">
        <v>56</v>
      </c>
      <c r="B71"/>
      <c r="C71" s="24"/>
      <c r="D71" s="25"/>
    </row>
    <row r="72" spans="1:4" x14ac:dyDescent="0.2">
      <c r="A72" t="s">
        <v>57</v>
      </c>
      <c r="B72"/>
      <c r="C72" s="24"/>
      <c r="D72" s="25"/>
    </row>
    <row r="73" spans="1:4" x14ac:dyDescent="0.2">
      <c r="A73" t="s">
        <v>58</v>
      </c>
      <c r="B73"/>
      <c r="C73" s="24"/>
      <c r="D73" s="25"/>
    </row>
  </sheetData>
  <sheetProtection formatCells="0" formatColumns="0" formatRows="0" autoFilter="0"/>
  <pageMargins left="0.70866141732283472" right="0.70866141732283472" top="0.55118110236220474" bottom="0.74803149606299213" header="0.31496062992125984" footer="0.31496062992125984"/>
  <pageSetup scale="74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19B9A7915CB234BAAFEDBFAD47204F2" ma:contentTypeVersion="4" ma:contentTypeDescription="Crear nuevo documento." ma:contentTypeScope="" ma:versionID="0e2d707da0c829c052aa86f5accfcc36">
  <xsd:schema xmlns:xsd="http://www.w3.org/2001/XMLSchema" xmlns:xs="http://www.w3.org/2001/XMLSchema" xmlns:p="http://schemas.microsoft.com/office/2006/metadata/properties" xmlns:ns2="45be96a9-161b-45e5-8955-82d7971c9a35" xmlns:ns3="212f5b6f-540c-444d-8783-9749c880513e" targetNamespace="http://schemas.microsoft.com/office/2006/metadata/properties" ma:root="true" ma:fieldsID="ea57ea2b6b6657344b15e0ce8ecc0063" ns2:_="" ns3:_="">
    <xsd:import namespace="45be96a9-161b-45e5-8955-82d7971c9a35"/>
    <xsd:import namespace="212f5b6f-540c-444d-8783-9749c880513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be96a9-161b-45e5-8955-82d7971c9a3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2f5b6f-540c-444d-8783-9749c88051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FFF401-1906-4DF6-A8E1-496B651BA19A}">
  <ds:schemaRefs>
    <ds:schemaRef ds:uri="45be96a9-161b-45e5-8955-82d7971c9a35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212f5b6f-540c-444d-8783-9749c880513e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A0074C5-D476-483D-BDEC-67D0A56134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930C33-80E2-4247-A9C2-5B2D784CFF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be96a9-161b-45e5-8955-82d7971c9a35"/>
    <ds:schemaRef ds:uri="212f5b6f-540c-444d-8783-9749c88051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EFE</vt:lpstr>
      <vt:lpstr>EFE!Área_de_impresión</vt:lpstr>
    </vt:vector>
  </TitlesOfParts>
  <Company>HP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MARIA GORETI</cp:lastModifiedBy>
  <cp:revision/>
  <cp:lastPrinted>2021-07-22T22:40:42Z</cp:lastPrinted>
  <dcterms:created xsi:type="dcterms:W3CDTF">2012-12-11T20:31:36Z</dcterms:created>
  <dcterms:modified xsi:type="dcterms:W3CDTF">2021-07-22T22:40:50Z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0x010100119B9A7915CB234BAAFEDBFAD47204F2</vt:lpwstr>
  </property>
</Properties>
</file>