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970" windowHeight="9300"/>
  </bookViews>
  <sheets>
    <sheet name="FFF" sheetId="1" r:id="rId1"/>
  </sheets>
  <definedNames>
    <definedName name="_xlnm.Print_Area" localSheetId="0">FFF!$A$1:$E$45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C31" i="1" l="1"/>
  <c r="C32" i="1" l="1"/>
  <c r="D14" i="1" l="1"/>
  <c r="C14" i="1"/>
  <c r="B32" i="1" l="1"/>
  <c r="D31" i="1" l="1"/>
  <c r="B31" i="1"/>
  <c r="C33" i="1"/>
  <c r="D32" i="1" s="1"/>
  <c r="D33" i="1" l="1"/>
  <c r="D35" i="1"/>
  <c r="C35" i="1"/>
  <c r="B35" i="1"/>
  <c r="D27" i="1"/>
  <c r="D39" i="1" s="1"/>
  <c r="C27" i="1"/>
  <c r="C39" i="1" s="1"/>
  <c r="B27" i="1"/>
  <c r="B39" i="1" s="1"/>
  <c r="B14" i="1" l="1"/>
  <c r="B24" i="1" s="1"/>
  <c r="D24" i="1" l="1"/>
  <c r="C24" i="1"/>
</calcChain>
</file>

<file path=xl/sharedStrings.xml><?xml version="1.0" encoding="utf-8"?>
<sst xmlns="http://schemas.openxmlformats.org/spreadsheetml/2006/main" count="48" uniqueCount="39">
  <si>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</si>
  <si>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</si>
  <si>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</si>
  <si>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</si>
  <si>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</si>
  <si>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</si>
  <si>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</si>
  <si>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</si>
  <si>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</si>
  <si>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</si>
  <si>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</si>
  <si>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</si>
  <si>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</si>
  <si>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</si>
  <si>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</si>
  <si>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</si>
  <si>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</si>
  <si>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</si>
  <si>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</si>
  <si>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</si>
  <si>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Concepto</t>
  </si>
  <si>
    <t>Devengado</t>
  </si>
  <si>
    <t>Estimado /
 Aprobado</t>
  </si>
  <si>
    <t>Recaudado / 
Pagado</t>
  </si>
  <si>
    <t>Superávit / Déficit</t>
  </si>
  <si>
    <t>No Etiquetado</t>
  </si>
  <si>
    <t>Recursos Fiscales</t>
  </si>
  <si>
    <t>Financiamientos Internos</t>
  </si>
  <si>
    <t>Financiamientos Externos</t>
  </si>
  <si>
    <t>Ingresos Propios</t>
  </si>
  <si>
    <t>Recursos Federales</t>
  </si>
  <si>
    <t>Recursos Estatales</t>
  </si>
  <si>
    <t>Otros Recursos de Libre Disposición</t>
  </si>
  <si>
    <t>Etiquetado</t>
  </si>
  <si>
    <t>Otros Recursos de Transferencias Federales Etiquetadas</t>
  </si>
  <si>
    <t>Director General
LAE Ruben David Rocha Lemus</t>
  </si>
  <si>
    <t xml:space="preserve"> </t>
  </si>
  <si>
    <t>_________________________________________</t>
  </si>
  <si>
    <t>Patronato del Parque Zoológico de León
Flujo de Fondos
Del 01 de enero al 30 de Septiembre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</si>
</sst>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/>
  </cellStyleXfs>
  <cellXfs count="40">
    <xf numFmtId="0" fontId="0" fillId="0" borderId="0" xfId="0"/>
    <xf numFmtId="0" fontId="2" fillId="0" borderId="0" xfId="0" applyFont="1"/>
    <xf numFmtId="4" fontId="3" fillId="0" borderId="4" xfId="0" applyNumberFormat="1" applyFont="1" applyFill="1" applyBorder="1" applyAlignment="1">
      <alignment vertical="center" wrapText="1"/>
    </xf>
    <xf numFmtId="4" fontId="4" fillId="0" borderId="6" xfId="0" applyNumberFormat="1" applyFont="1" applyFill="1" applyBorder="1" applyAlignment="1">
      <alignment vertical="center" wrapText="1"/>
    </xf>
    <xf numFmtId="4" fontId="3" fillId="0" borderId="6" xfId="0" applyNumberFormat="1" applyFont="1" applyFill="1" applyBorder="1" applyAlignment="1">
      <alignment vertical="center" wrapText="1"/>
    </xf>
    <xf numFmtId="4" fontId="3" fillId="0" borderId="8" xfId="0" applyNumberFormat="1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0" xfId="0" applyFont="1" applyBorder="1"/>
    <xf numFmtId="0" fontId="2" fillId="0" borderId="5" xfId="0" applyFont="1" applyBorder="1" applyAlignment="1">
      <alignment horizontal="left" indent="1"/>
    </xf>
    <xf numFmtId="0" fontId="5" fillId="0" borderId="5" xfId="0" applyFont="1" applyBorder="1"/>
    <xf numFmtId="0" fontId="5" fillId="0" borderId="7" xfId="0" applyFont="1" applyBorder="1"/>
    <xf numFmtId="0" fontId="4" fillId="0" borderId="5" xfId="0" applyFont="1" applyFill="1" applyBorder="1" applyAlignment="1">
      <alignment horizontal="left" vertical="center" indent="1"/>
    </xf>
    <xf numFmtId="0" fontId="3" fillId="0" borderId="7" xfId="2" applyFont="1" applyBorder="1" applyAlignment="1">
      <alignment horizontal="left" vertical="center"/>
    </xf>
    <xf numFmtId="4" fontId="2" fillId="0" borderId="6" xfId="0" applyNumberFormat="1" applyFont="1" applyBorder="1"/>
    <xf numFmtId="4" fontId="5" fillId="0" borderId="6" xfId="0" applyNumberFormat="1" applyFont="1" applyBorder="1"/>
    <xf numFmtId="4" fontId="5" fillId="0" borderId="8" xfId="0" applyNumberFormat="1" applyFont="1" applyBorder="1"/>
    <xf numFmtId="4" fontId="3" fillId="0" borderId="11" xfId="0" applyNumberFormat="1" applyFont="1" applyFill="1" applyBorder="1" applyAlignment="1">
      <alignment vertical="center" wrapText="1"/>
    </xf>
    <xf numFmtId="4" fontId="4" fillId="0" borderId="12" xfId="0" applyNumberFormat="1" applyFont="1" applyFill="1" applyBorder="1" applyAlignment="1">
      <alignment vertical="center" wrapText="1"/>
    </xf>
    <xf numFmtId="4" fontId="3" fillId="0" borderId="12" xfId="0" applyNumberFormat="1" applyFont="1" applyFill="1" applyBorder="1" applyAlignment="1">
      <alignment vertical="center" wrapText="1"/>
    </xf>
    <xf numFmtId="4" fontId="3" fillId="0" borderId="13" xfId="0" applyNumberFormat="1" applyFont="1" applyFill="1" applyBorder="1" applyAlignment="1">
      <alignment vertical="center" wrapText="1"/>
    </xf>
    <xf numFmtId="4" fontId="2" fillId="0" borderId="12" xfId="0" applyNumberFormat="1" applyFont="1" applyBorder="1"/>
    <xf numFmtId="4" fontId="5" fillId="0" borderId="12" xfId="0" applyNumberFormat="1" applyFont="1" applyBorder="1"/>
    <xf numFmtId="4" fontId="5" fillId="0" borderId="13" xfId="0" applyNumberFormat="1" applyFont="1" applyBorder="1"/>
    <xf numFmtId="0" fontId="3" fillId="0" borderId="0" xfId="2" applyFont="1" applyBorder="1" applyAlignment="1">
      <alignment horizontal="left" vertical="center"/>
    </xf>
    <xf numFmtId="4" fontId="3" fillId="0" borderId="0" xfId="0" applyNumberFormat="1" applyFont="1" applyFill="1" applyBorder="1" applyAlignment="1">
      <alignment vertical="center" wrapText="1"/>
    </xf>
    <xf numFmtId="0" fontId="4" fillId="0" borderId="0" xfId="3" applyFont="1" applyAlignment="1" applyProtection="1">
      <alignment vertical="top"/>
    </xf>
    <xf numFmtId="0" fontId="4" fillId="0" borderId="0" xfId="3" applyFont="1" applyFill="1" applyBorder="1" applyProtection="1">
      <protection locked="0"/>
    </xf>
    <xf numFmtId="0" fontId="4" fillId="0" borderId="0" xfId="0" applyFont="1" applyProtection="1">
      <protection locked="0"/>
    </xf>
    <xf numFmtId="4" fontId="2" fillId="0" borderId="0" xfId="0" applyNumberFormat="1" applyFont="1"/>
    <xf numFmtId="4" fontId="4" fillId="0" borderId="12" xfId="0" applyNumberFormat="1" applyFont="1" applyFill="1" applyBorder="1" applyAlignment="1">
      <alignment horizontal="right" vertical="center" wrapText="1"/>
    </xf>
    <xf numFmtId="4" fontId="4" fillId="0" borderId="6" xfId="0" applyNumberFormat="1" applyFont="1" applyFill="1" applyBorder="1" applyAlignment="1">
      <alignment horizontal="right" vertical="center" wrapText="1"/>
    </xf>
    <xf numFmtId="0" fontId="4" fillId="0" borderId="0" xfId="3" applyFont="1" applyAlignment="1" applyProtection="1">
      <alignment horizontal="left" vertical="top"/>
      <protection locked="0"/>
    </xf>
    <xf numFmtId="0" fontId="2" fillId="0" borderId="0" xfId="0" applyFont="1" applyAlignment="1">
      <alignment horizontal="left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9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4" fillId="0" borderId="0" xfId="3" applyFont="1" applyBorder="1" applyAlignment="1" applyProtection="1">
      <alignment horizontal="left" vertical="top" wrapText="1"/>
      <protection locked="0"/>
    </xf>
  </cellXfs>
  <cellStyles count="4">
    <cellStyle name="Normal" xfId="0" builtinId="0"/>
    <cellStyle name="Normal 2" xfId="1"/>
    <cellStyle name="Normal 2 2" xfId="3"/>
    <cellStyle name="Normal 2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showGridLines="0" tabSelected="1" zoomScaleNormal="100" workbookViewId="0">
      <selection activeCell="G5" sqref="G5"/>
    </sheetView>
  </sheetViews>
  <sheetFormatPr baseColWidth="10" defaultRowHeight="11.25" x14ac:dyDescent="0.2"/>
  <cols>
    <col min="1" max="1" width="44" style="1" customWidth="1"/>
    <col min="2" max="4" width="17.7109375" style="1" customWidth="1"/>
    <col min="5" max="7" width="11.42578125" style="1"/>
    <col min="8" max="8" width="11.42578125" style="1" customWidth="1"/>
    <col min="9" max="16384" width="11.42578125" style="1"/>
  </cols>
  <sheetData>
    <row r="1" spans="1:4" ht="39.950000000000003" customHeight="1" x14ac:dyDescent="0.2">
      <c r="A1" s="36" t="s">
        <v>38</v>
      </c>
      <c r="B1" s="37"/>
      <c r="C1" s="37"/>
      <c r="D1" s="38"/>
    </row>
    <row r="2" spans="1:4" ht="22.5" x14ac:dyDescent="0.2">
      <c r="A2" s="9" t="s">
        <v>20</v>
      </c>
      <c r="B2" s="8" t="s">
        <v>22</v>
      </c>
      <c r="C2" s="8" t="s">
        <v>21</v>
      </c>
      <c r="D2" s="8" t="s">
        <v>23</v>
      </c>
    </row>
    <row r="3" spans="1:4" x14ac:dyDescent="0.2">
      <c r="A3" s="6" t="s">
        <v>0</v>
      </c>
      <c r="B3" s="19">
        <f>SUM(B4:B13)</f>
        <v>77139161.349999994</v>
      </c>
      <c r="C3" s="19">
        <f>+C8+C10+C12</f>
        <v>51585855.100000001</v>
      </c>
      <c r="D3" s="19">
        <f>+D8+D10+D12</f>
        <v>51585855.100000001</v>
      </c>
    </row>
    <row r="4" spans="1:4" x14ac:dyDescent="0.2">
      <c r="A4" s="14" t="s">
        <v>1</v>
      </c>
      <c r="B4" s="20"/>
      <c r="C4" s="20"/>
      <c r="D4" s="3"/>
    </row>
    <row r="5" spans="1:4" x14ac:dyDescent="0.2">
      <c r="A5" s="14" t="s">
        <v>2</v>
      </c>
      <c r="B5" s="20"/>
      <c r="C5" s="20"/>
      <c r="D5" s="3"/>
    </row>
    <row r="6" spans="1:4" x14ac:dyDescent="0.2">
      <c r="A6" s="14" t="s">
        <v>3</v>
      </c>
      <c r="B6" s="20"/>
      <c r="C6" s="20"/>
      <c r="D6" s="3"/>
    </row>
    <row r="7" spans="1:4" x14ac:dyDescent="0.2">
      <c r="A7" s="14" t="s">
        <v>4</v>
      </c>
      <c r="B7" s="20"/>
      <c r="C7" s="20"/>
      <c r="D7" s="3"/>
    </row>
    <row r="8" spans="1:4" x14ac:dyDescent="0.2">
      <c r="A8" s="14" t="s">
        <v>5</v>
      </c>
      <c r="B8" s="20">
        <v>103770.94</v>
      </c>
      <c r="C8" s="32">
        <v>107015.97</v>
      </c>
      <c r="D8" s="33">
        <v>107015.97</v>
      </c>
    </row>
    <row r="9" spans="1:4" x14ac:dyDescent="0.2">
      <c r="A9" s="14" t="s">
        <v>6</v>
      </c>
      <c r="B9" s="20"/>
      <c r="C9" s="20"/>
      <c r="D9" s="3"/>
    </row>
    <row r="10" spans="1:4" x14ac:dyDescent="0.2">
      <c r="A10" s="14" t="s">
        <v>7</v>
      </c>
      <c r="B10" s="20">
        <v>53259676.009999998</v>
      </c>
      <c r="C10" s="32">
        <v>32376669.010000002</v>
      </c>
      <c r="D10" s="32">
        <v>32376669.010000002</v>
      </c>
    </row>
    <row r="11" spans="1:4" x14ac:dyDescent="0.2">
      <c r="A11" s="14" t="s">
        <v>8</v>
      </c>
      <c r="B11" s="20">
        <v>0</v>
      </c>
      <c r="C11" s="20">
        <v>0</v>
      </c>
      <c r="D11" s="3">
        <v>0</v>
      </c>
    </row>
    <row r="12" spans="1:4" x14ac:dyDescent="0.2">
      <c r="A12" s="14" t="s">
        <v>9</v>
      </c>
      <c r="B12" s="32">
        <v>23775714.399999999</v>
      </c>
      <c r="C12" s="32">
        <v>19102170.120000001</v>
      </c>
      <c r="D12" s="32">
        <v>19102170.120000001</v>
      </c>
    </row>
    <row r="13" spans="1:4" x14ac:dyDescent="0.2">
      <c r="A13" s="14" t="s">
        <v>10</v>
      </c>
      <c r="B13" s="20"/>
      <c r="C13" s="20"/>
      <c r="D13" s="3"/>
    </row>
    <row r="14" spans="1:4" x14ac:dyDescent="0.2">
      <c r="A14" s="7" t="s">
        <v>11</v>
      </c>
      <c r="B14" s="21">
        <f>SUM(B15:B23)</f>
        <v>77139161.349266693</v>
      </c>
      <c r="C14" s="21">
        <f>SUM(C15:C23)</f>
        <v>50701112.170000002</v>
      </c>
      <c r="D14" s="4">
        <f>SUM(D15:D23)</f>
        <v>50701112.170000002</v>
      </c>
    </row>
    <row r="15" spans="1:4" x14ac:dyDescent="0.2">
      <c r="A15" s="14" t="s">
        <v>12</v>
      </c>
      <c r="B15" s="20">
        <v>36602195.141839296</v>
      </c>
      <c r="C15" s="20">
        <v>26768858.370000005</v>
      </c>
      <c r="D15" s="20">
        <v>26768858.370000005</v>
      </c>
    </row>
    <row r="16" spans="1:4" x14ac:dyDescent="0.2">
      <c r="A16" s="14" t="s">
        <v>13</v>
      </c>
      <c r="B16" s="20">
        <v>21168585.233200002</v>
      </c>
      <c r="C16" s="20">
        <v>15244731.68</v>
      </c>
      <c r="D16" s="20">
        <v>15244731.68</v>
      </c>
    </row>
    <row r="17" spans="1:6" x14ac:dyDescent="0.2">
      <c r="A17" s="14" t="s">
        <v>14</v>
      </c>
      <c r="B17" s="20">
        <v>17007201.1842274</v>
      </c>
      <c r="C17" s="20">
        <v>6951738.290000001</v>
      </c>
      <c r="D17" s="20">
        <v>6951738.290000001</v>
      </c>
    </row>
    <row r="18" spans="1:6" x14ac:dyDescent="0.2">
      <c r="A18" s="14" t="s">
        <v>9</v>
      </c>
      <c r="B18" s="20"/>
      <c r="C18" s="20"/>
      <c r="D18" s="3"/>
    </row>
    <row r="19" spans="1:6" x14ac:dyDescent="0.2">
      <c r="A19" s="14" t="s">
        <v>15</v>
      </c>
      <c r="B19" s="20">
        <v>2361179.79</v>
      </c>
      <c r="C19" s="20">
        <v>1735783.8299999998</v>
      </c>
      <c r="D19" s="20">
        <v>1735783.8299999998</v>
      </c>
    </row>
    <row r="20" spans="1:6" x14ac:dyDescent="0.2">
      <c r="A20" s="14" t="s">
        <v>16</v>
      </c>
      <c r="B20" s="20">
        <v>0</v>
      </c>
      <c r="C20" s="20">
        <v>0</v>
      </c>
      <c r="D20" s="20">
        <v>0</v>
      </c>
    </row>
    <row r="21" spans="1:6" x14ac:dyDescent="0.2">
      <c r="A21" s="14" t="s">
        <v>17</v>
      </c>
      <c r="B21" s="20"/>
      <c r="C21" s="20"/>
      <c r="D21" s="3"/>
    </row>
    <row r="22" spans="1:6" x14ac:dyDescent="0.2">
      <c r="A22" s="14" t="s">
        <v>18</v>
      </c>
      <c r="B22" s="20"/>
      <c r="C22" s="20"/>
      <c r="D22" s="3"/>
    </row>
    <row r="23" spans="1:6" x14ac:dyDescent="0.2">
      <c r="A23" s="14" t="s">
        <v>19</v>
      </c>
      <c r="B23" s="20"/>
      <c r="C23" s="20"/>
      <c r="D23" s="3"/>
    </row>
    <row r="24" spans="1:6" x14ac:dyDescent="0.2">
      <c r="A24" s="15" t="s">
        <v>24</v>
      </c>
      <c r="B24" s="22">
        <f>B3-B14</f>
        <v>7.3330104351043701E-4</v>
      </c>
      <c r="C24" s="22">
        <f>C3-C14</f>
        <v>884742.9299999997</v>
      </c>
      <c r="D24" s="5">
        <f>D3-D14</f>
        <v>884742.9299999997</v>
      </c>
      <c r="E24" s="1" t="s">
        <v>36</v>
      </c>
      <c r="F24" s="31" t="s">
        <v>36</v>
      </c>
    </row>
    <row r="25" spans="1:6" x14ac:dyDescent="0.2">
      <c r="A25" s="26"/>
      <c r="B25" s="27"/>
      <c r="C25" s="27"/>
      <c r="D25" s="27"/>
    </row>
    <row r="26" spans="1:6" ht="22.5" x14ac:dyDescent="0.2">
      <c r="A26" s="9" t="s">
        <v>20</v>
      </c>
      <c r="B26" s="8" t="s">
        <v>22</v>
      </c>
      <c r="C26" s="8" t="s">
        <v>21</v>
      </c>
      <c r="D26" s="8" t="s">
        <v>23</v>
      </c>
    </row>
    <row r="27" spans="1:6" x14ac:dyDescent="0.2">
      <c r="A27" s="10" t="s">
        <v>25</v>
      </c>
      <c r="B27" s="19">
        <f>SUM(B28:B34)</f>
        <v>77139161.349999994</v>
      </c>
      <c r="C27" s="19">
        <f>SUM(C28:C34)</f>
        <v>51585855.100000001</v>
      </c>
      <c r="D27" s="2">
        <f>SUM(D28:D34)</f>
        <v>51585855.100000001</v>
      </c>
    </row>
    <row r="28" spans="1:6" x14ac:dyDescent="0.2">
      <c r="A28" s="11" t="s">
        <v>26</v>
      </c>
      <c r="B28" s="23"/>
      <c r="C28" s="23"/>
      <c r="D28" s="16"/>
    </row>
    <row r="29" spans="1:6" x14ac:dyDescent="0.2">
      <c r="A29" s="11" t="s">
        <v>27</v>
      </c>
      <c r="B29" s="23"/>
      <c r="C29" s="23"/>
      <c r="D29" s="16"/>
    </row>
    <row r="30" spans="1:6" x14ac:dyDescent="0.2">
      <c r="A30" s="11" t="s">
        <v>28</v>
      </c>
      <c r="B30" s="23"/>
      <c r="C30" s="23"/>
      <c r="D30" s="16"/>
    </row>
    <row r="31" spans="1:6" x14ac:dyDescent="0.2">
      <c r="A31" s="11" t="s">
        <v>29</v>
      </c>
      <c r="B31" s="23">
        <f>+B8+B10</f>
        <v>53363446.949999996</v>
      </c>
      <c r="C31" s="23">
        <f>+C8+C10</f>
        <v>32483684.98</v>
      </c>
      <c r="D31" s="16">
        <f>+C31</f>
        <v>32483684.98</v>
      </c>
    </row>
    <row r="32" spans="1:6" x14ac:dyDescent="0.2">
      <c r="A32" s="11" t="s">
        <v>30</v>
      </c>
      <c r="B32" s="23">
        <f>+B12</f>
        <v>23775714.399999999</v>
      </c>
      <c r="C32" s="23">
        <f>+C12-C33</f>
        <v>19102170.120000001</v>
      </c>
      <c r="D32" s="16">
        <f>+C32</f>
        <v>19102170.120000001</v>
      </c>
    </row>
    <row r="33" spans="1:4" x14ac:dyDescent="0.2">
      <c r="A33" s="11" t="s">
        <v>31</v>
      </c>
      <c r="B33" s="23">
        <v>0</v>
      </c>
      <c r="C33" s="23">
        <f>+B33</f>
        <v>0</v>
      </c>
      <c r="D33" s="16">
        <f>+C33</f>
        <v>0</v>
      </c>
    </row>
    <row r="34" spans="1:4" x14ac:dyDescent="0.2">
      <c r="A34" s="11" t="s">
        <v>32</v>
      </c>
      <c r="B34" s="23">
        <v>0</v>
      </c>
      <c r="C34" s="23"/>
      <c r="D34" s="16"/>
    </row>
    <row r="35" spans="1:4" x14ac:dyDescent="0.2">
      <c r="A35" s="12" t="s">
        <v>33</v>
      </c>
      <c r="B35" s="24">
        <f>SUM(B36:B38)</f>
        <v>0</v>
      </c>
      <c r="C35" s="24">
        <f>SUM(C36:C38)</f>
        <v>0</v>
      </c>
      <c r="D35" s="17">
        <f>SUM(D36:D38)</f>
        <v>0</v>
      </c>
    </row>
    <row r="36" spans="1:4" x14ac:dyDescent="0.2">
      <c r="A36" s="11" t="s">
        <v>30</v>
      </c>
      <c r="B36" s="23"/>
      <c r="C36" s="23"/>
      <c r="D36" s="16"/>
    </row>
    <row r="37" spans="1:4" x14ac:dyDescent="0.2">
      <c r="A37" s="11" t="s">
        <v>31</v>
      </c>
      <c r="B37" s="23"/>
      <c r="C37" s="23"/>
      <c r="D37" s="16"/>
    </row>
    <row r="38" spans="1:4" x14ac:dyDescent="0.2">
      <c r="A38" s="11" t="s">
        <v>34</v>
      </c>
      <c r="B38" s="23"/>
      <c r="C38" s="23"/>
      <c r="D38" s="16"/>
    </row>
    <row r="39" spans="1:4" x14ac:dyDescent="0.2">
      <c r="A39" s="13" t="s">
        <v>24</v>
      </c>
      <c r="B39" s="25">
        <f>B27+B35</f>
        <v>77139161.349999994</v>
      </c>
      <c r="C39" s="25">
        <f>C27+C35</f>
        <v>51585855.100000001</v>
      </c>
      <c r="D39" s="18">
        <f t="shared" ref="D39" si="0">D27+D35</f>
        <v>51585855.100000001</v>
      </c>
    </row>
    <row r="41" spans="1:4" x14ac:dyDescent="0.2">
      <c r="A41" s="28"/>
      <c r="B41" s="29"/>
      <c r="C41" s="30"/>
    </row>
    <row r="42" spans="1:4" ht="15" x14ac:dyDescent="0.25">
      <c r="A42" s="29"/>
      <c r="B42" s="29"/>
      <c r="C42"/>
      <c r="D42"/>
    </row>
    <row r="43" spans="1:4" ht="15" x14ac:dyDescent="0.25">
      <c r="A43"/>
      <c r="B43" s="29"/>
      <c r="C43"/>
      <c r="D43"/>
    </row>
    <row r="44" spans="1:4" ht="15" x14ac:dyDescent="0.25">
      <c r="A44" s="34" t="s">
        <v>37</v>
      </c>
      <c r="B44" s="35"/>
      <c r="C44"/>
      <c r="D44"/>
    </row>
    <row r="45" spans="1:4" ht="33.75" customHeight="1" x14ac:dyDescent="0.25">
      <c r="A45" s="39" t="s">
        <v>35</v>
      </c>
      <c r="B45" s="39"/>
      <c r="C45"/>
      <c r="D45"/>
    </row>
  </sheetData>
  <mergeCells count="2">
    <mergeCell ref="A1:D1"/>
    <mergeCell ref="A45:B4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6E4816-5D89-40D0-B7C2-BDF71B2B489D}">
  <ds:schemaRefs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03B987A-06E0-485F-8E78-98D78C8553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AF54E2-32E7-4621-B670-A6D212376E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FFF</vt:lpstr>
      <vt:lpstr>FFF!Área_de_impresión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MARIA GORETI</cp:lastModifiedBy>
  <cp:lastPrinted>2021-04-23T20:32:27Z</cp:lastPrinted>
  <dcterms:created xsi:type="dcterms:W3CDTF">2017-12-20T04:54:53Z</dcterms:created>
  <dcterms:modified xsi:type="dcterms:W3CDTF">2021-10-22T16:05:00Z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