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EAI" sheetId="4" r:id="rId1"/>
  </sheets>
  <definedNames>
    <definedName name="_xlnm._FilterDatabase" localSheetId="0" hidden="1">EAI!#REF!</definedName>
    <definedName name="_xlnm.Print_Area" localSheetId="0">EAI!$A$1:$G$70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4" l="1"/>
  <c r="D13" i="4"/>
  <c r="B40" i="4" l="1"/>
  <c r="E40" i="4"/>
  <c r="F40" i="4"/>
  <c r="F34" i="4"/>
  <c r="E34" i="4"/>
  <c r="F29" i="4"/>
  <c r="G29" i="4" s="1"/>
  <c r="E29" i="4"/>
  <c r="E21" i="4" s="1"/>
  <c r="G34" i="4"/>
  <c r="F37" i="4"/>
  <c r="G37" i="4" s="1"/>
  <c r="E37" i="4"/>
  <c r="F38" i="4"/>
  <c r="G38" i="4" s="1"/>
  <c r="E38" i="4"/>
  <c r="G14" i="4"/>
  <c r="G11" i="4"/>
  <c r="G13" i="4"/>
  <c r="C31" i="4"/>
  <c r="C21" i="4"/>
  <c r="D34" i="4"/>
  <c r="D29" i="4"/>
  <c r="D11" i="4"/>
  <c r="D31" i="4" l="1"/>
  <c r="D40" i="4" s="1"/>
  <c r="F21" i="4"/>
  <c r="G21" i="4" s="1"/>
  <c r="F11" i="4" l="1"/>
  <c r="E11" i="4"/>
  <c r="F16" i="4" l="1"/>
  <c r="E16" i="4"/>
  <c r="C40" i="4"/>
  <c r="F31" i="4" l="1"/>
  <c r="E31" i="4"/>
  <c r="B21" i="4"/>
  <c r="D37" i="4"/>
  <c r="D38" i="4"/>
  <c r="D21" i="4"/>
  <c r="C16" i="4"/>
  <c r="B16" i="4"/>
  <c r="D14" i="4"/>
  <c r="D16" i="4"/>
  <c r="G12" i="4"/>
  <c r="G31" i="4" l="1"/>
  <c r="G40" i="4" s="1"/>
</calcChain>
</file>

<file path=xl/sharedStrings.xml><?xml version="1.0" encoding="utf-8"?>
<sst xmlns="http://schemas.openxmlformats.org/spreadsheetml/2006/main" count="165" uniqueCount="38">
  <si>
    <t>Ingresos</t>
  </si>
  <si>
    <t>Rubro de Ingresos</t>
  </si>
  <si>
    <t>Estimado</t>
  </si>
  <si>
    <t>Ampliaciones y Reducciones</t>
  </si>
  <si>
    <t>Modificado</t>
  </si>
  <si>
    <t>Devengado</t>
  </si>
  <si>
    <t>Recaudado</t>
  </si>
  <si>
    <t>Diferencia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</si>
  <si>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</si>
  <si>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</si>
  <si>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</si>
  <si>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</si>
  <si>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</si>
  <si>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</si>
  <si>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</si>
  <si>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</si>
  <si>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</si>
  <si>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</si>
  <si>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</si>
  <si>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</si>
  <si>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</si>
  <si>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</si>
  <si>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</si>
  <si>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</si>
  <si>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</si>
  <si>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</si>
  <si>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</si>
  <si>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</si>
  <si>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</si>
  <si>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</si>
  <si>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</si>
  <si>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</si>
  <si>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</si>
  <si>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</si>
  <si>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t>Ingresos de los Entes Públicos de los Poderes Legislativo y Judicial, de los Órganos Autónomos y del Sector Paraestatal o Paramunicipal, así como de las Empresas Productivas del Estado</t>
  </si>
  <si>
    <t xml:space="preserve">             0.00</t>
  </si>
  <si>
    <t xml:space="preserve"> </t>
  </si>
  <si>
    <t>PATRONATO DEL PARQUE ZOOLÓGICO DE LEÓN
Estado Analítico de Ingresos
Del 01 de Enero Al 30 de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</si>
</sst>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6" fillId="0" borderId="0" xfId="8" applyFont="1" applyAlignment="1" applyProtection="1">
      <alignment vertical="top"/>
      <protection locked="0"/>
    </xf>
    <xf numFmtId="0" fontId="8" fillId="2" borderId="7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>
      <alignment horizontal="center" vertical="center" wrapText="1"/>
    </xf>
    <xf numFmtId="0" fontId="8" fillId="2" borderId="7" xfId="8" quotePrefix="1" applyFont="1" applyFill="1" applyBorder="1" applyAlignment="1">
      <alignment horizontal="center" vertical="center" wrapText="1"/>
    </xf>
    <xf numFmtId="0" fontId="8" fillId="2" borderId="4" xfId="8" quotePrefix="1" applyFont="1" applyFill="1" applyBorder="1" applyAlignment="1">
      <alignment horizontal="center" vertical="center" wrapText="1"/>
    </xf>
    <xf numFmtId="4" fontId="3" fillId="0" borderId="10" xfId="8" applyNumberFormat="1" applyFont="1" applyBorder="1" applyAlignment="1" applyProtection="1">
      <alignment vertical="top"/>
      <protection locked="0"/>
    </xf>
    <xf numFmtId="4" fontId="3" fillId="0" borderId="11" xfId="8" applyNumberFormat="1" applyFont="1" applyBorder="1" applyAlignment="1" applyProtection="1">
      <alignment vertical="top"/>
      <protection locked="0"/>
    </xf>
    <xf numFmtId="4" fontId="7" fillId="0" borderId="4" xfId="8" applyNumberFormat="1" applyFont="1" applyBorder="1" applyAlignment="1" applyProtection="1">
      <alignment vertical="top"/>
      <protection locked="0"/>
    </xf>
    <xf numFmtId="4" fontId="8" fillId="0" borderId="9" xfId="8" applyNumberFormat="1" applyFont="1" applyBorder="1" applyAlignment="1" applyProtection="1">
      <alignment vertical="top"/>
      <protection locked="0"/>
    </xf>
    <xf numFmtId="4" fontId="7" fillId="0" borderId="11" xfId="8" applyNumberFormat="1" applyFont="1" applyBorder="1" applyAlignment="1" applyProtection="1">
      <alignment vertical="top"/>
      <protection locked="0"/>
    </xf>
    <xf numFmtId="4" fontId="8" fillId="0" borderId="11" xfId="8" applyNumberFormat="1" applyFont="1" applyBorder="1" applyAlignment="1" applyProtection="1">
      <alignment vertical="top"/>
      <protection locked="0"/>
    </xf>
    <xf numFmtId="4" fontId="7" fillId="0" borderId="10" xfId="8" applyNumberFormat="1" applyFont="1" applyBorder="1" applyAlignment="1" applyProtection="1">
      <alignment vertical="top"/>
      <protection locked="0"/>
    </xf>
    <xf numFmtId="4" fontId="7" fillId="0" borderId="8" xfId="8" applyNumberFormat="1" applyFont="1" applyBorder="1" applyAlignment="1" applyProtection="1">
      <alignment vertical="top"/>
      <protection locked="0"/>
    </xf>
    <xf numFmtId="4" fontId="8" fillId="0" borderId="5" xfId="8" applyNumberFormat="1" applyFont="1" applyBorder="1" applyAlignment="1" applyProtection="1">
      <alignment vertical="top"/>
      <protection locked="0"/>
    </xf>
    <xf numFmtId="4" fontId="7" fillId="0" borderId="1" xfId="8" applyNumberFormat="1" applyFont="1" applyBorder="1" applyAlignment="1" applyProtection="1">
      <alignment vertical="top"/>
      <protection locked="0"/>
    </xf>
    <xf numFmtId="4" fontId="8" fillId="0" borderId="6" xfId="8" applyNumberFormat="1" applyFont="1" applyBorder="1" applyAlignment="1" applyProtection="1">
      <alignment vertical="top"/>
      <protection locked="0"/>
    </xf>
    <xf numFmtId="0" fontId="8" fillId="0" borderId="3" xfId="8" applyFont="1" applyBorder="1" applyAlignment="1">
      <alignment horizontal="left" vertical="top"/>
    </xf>
    <xf numFmtId="0" fontId="8" fillId="0" borderId="3" xfId="8" applyFont="1" applyBorder="1" applyAlignment="1">
      <alignment vertical="top"/>
    </xf>
    <xf numFmtId="0" fontId="8" fillId="2" borderId="9" xfId="8" applyFont="1" applyFill="1" applyBorder="1" applyAlignment="1">
      <alignment horizontal="center" vertical="center"/>
    </xf>
    <xf numFmtId="0" fontId="8" fillId="2" borderId="11" xfId="8" applyFont="1" applyFill="1" applyBorder="1" applyAlignment="1">
      <alignment horizontal="center" vertical="center"/>
    </xf>
    <xf numFmtId="0" fontId="8" fillId="2" borderId="10" xfId="8" applyFont="1" applyFill="1" applyBorder="1" applyAlignment="1">
      <alignment horizontal="center" vertical="center"/>
    </xf>
    <xf numFmtId="0" fontId="8" fillId="2" borderId="11" xfId="8" applyFont="1" applyFill="1" applyBorder="1" applyAlignment="1">
      <alignment horizontal="center" vertical="center" wrapText="1"/>
    </xf>
    <xf numFmtId="0" fontId="8" fillId="0" borderId="3" xfId="8" applyFont="1" applyBorder="1" applyAlignment="1">
      <alignment horizontal="left" vertical="top" wrapText="1"/>
    </xf>
    <xf numFmtId="4" fontId="3" fillId="0" borderId="9" xfId="8" applyNumberFormat="1" applyFont="1" applyFill="1" applyBorder="1" applyAlignment="1" applyProtection="1">
      <alignment horizontal="right" vertical="top"/>
      <protection locked="0"/>
    </xf>
    <xf numFmtId="4" fontId="3" fillId="0" borderId="11" xfId="8" applyNumberFormat="1" applyFont="1" applyFill="1" applyBorder="1" applyAlignment="1" applyProtection="1">
      <alignment horizontal="right" vertical="top"/>
      <protection locked="0"/>
    </xf>
    <xf numFmtId="4" fontId="6" fillId="0" borderId="11" xfId="8" applyNumberFormat="1" applyFont="1" applyBorder="1" applyAlignment="1" applyProtection="1">
      <alignment vertical="top"/>
      <protection locked="0"/>
    </xf>
    <xf numFmtId="4" fontId="0" fillId="0" borderId="0" xfId="8" applyNumberFormat="1" applyFont="1" applyAlignment="1" applyProtection="1">
      <alignment vertical="top"/>
      <protection locked="0"/>
    </xf>
    <xf numFmtId="0" fontId="11" fillId="0" borderId="0" xfId="9" applyFont="1" applyAlignment="1">
      <alignment horizontal="left"/>
    </xf>
    <xf numFmtId="0" fontId="8" fillId="2" borderId="9" xfId="8" applyFont="1" applyFill="1" applyBorder="1" applyAlignment="1">
      <alignment horizontal="center"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3" fillId="0" borderId="3" xfId="8" applyFont="1" applyBorder="1" applyAlignment="1" applyProtection="1">
      <alignment horizontal="left" vertical="top" wrapText="1" indent="1"/>
      <protection locked="0"/>
    </xf>
    <xf numFmtId="0" fontId="7" fillId="0" borderId="3" xfId="8" applyFont="1" applyBorder="1" applyAlignment="1" applyProtection="1">
      <alignment horizontal="left" vertical="top" wrapText="1" indent="1"/>
      <protection locked="0"/>
    </xf>
    <xf numFmtId="0" fontId="3" fillId="0" borderId="3" xfId="8" applyFont="1" applyBorder="1" applyAlignment="1" applyProtection="1">
      <alignment vertical="top"/>
      <protection locked="0"/>
    </xf>
    <xf numFmtId="0" fontId="8" fillId="0" borderId="5" xfId="8" applyFont="1" applyBorder="1" applyAlignment="1" applyProtection="1">
      <alignment horizontal="left" vertical="top" indent="3"/>
      <protection locked="0"/>
    </xf>
    <xf numFmtId="0" fontId="7" fillId="0" borderId="2" xfId="8" applyFont="1" applyBorder="1" applyAlignment="1" applyProtection="1">
      <alignment vertical="top"/>
      <protection locked="0"/>
    </xf>
    <xf numFmtId="0" fontId="7" fillId="0" borderId="3" xfId="8" applyFont="1" applyBorder="1" applyAlignment="1">
      <alignment horizontal="left" vertical="top" wrapText="1" indent="1"/>
    </xf>
    <xf numFmtId="0" fontId="7" fillId="0" borderId="3" xfId="8" applyFont="1" applyBorder="1" applyAlignment="1">
      <alignment horizontal="left" vertical="top" wrapText="1"/>
    </xf>
    <xf numFmtId="0" fontId="8" fillId="0" borderId="5" xfId="8" applyFont="1" applyBorder="1" applyAlignment="1">
      <alignment horizontal="center" vertical="top" wrapText="1"/>
    </xf>
    <xf numFmtId="0" fontId="7" fillId="0" borderId="0" xfId="8" applyFont="1" applyBorder="1" applyAlignment="1" applyProtection="1">
      <alignment vertical="top"/>
      <protection locked="0"/>
    </xf>
    <xf numFmtId="4" fontId="7" fillId="0" borderId="0" xfId="8" applyNumberFormat="1" applyFont="1" applyBorder="1" applyAlignment="1" applyProtection="1">
      <alignment vertical="top"/>
      <protection locked="0"/>
    </xf>
    <xf numFmtId="4" fontId="8" fillId="0" borderId="12" xfId="8" applyNumberFormat="1" applyFont="1" applyBorder="1" applyAlignment="1" applyProtection="1">
      <alignment vertical="top"/>
      <protection locked="0"/>
    </xf>
    <xf numFmtId="4" fontId="8" fillId="0" borderId="13" xfId="8" applyNumberFormat="1" applyFont="1" applyBorder="1" applyAlignment="1" applyProtection="1">
      <alignment vertical="top"/>
      <protection locked="0"/>
    </xf>
    <xf numFmtId="0" fontId="6" fillId="2" borderId="2" xfId="8" applyFont="1" applyFill="1" applyBorder="1" applyAlignment="1" applyProtection="1">
      <alignment horizontal="center" vertical="top" wrapText="1"/>
      <protection locked="0"/>
    </xf>
    <xf numFmtId="0" fontId="6" fillId="2" borderId="8" xfId="8" applyFont="1" applyFill="1" applyBorder="1" applyAlignment="1" applyProtection="1">
      <alignment horizontal="center" vertical="top"/>
      <protection locked="0"/>
    </xf>
    <xf numFmtId="0" fontId="6" fillId="2" borderId="1" xfId="8" applyFont="1" applyFill="1" applyBorder="1" applyAlignment="1" applyProtection="1">
      <alignment horizontal="center" vertical="top"/>
      <protection locked="0"/>
    </xf>
    <xf numFmtId="0" fontId="8" fillId="2" borderId="9" xfId="8" applyFont="1" applyFill="1" applyBorder="1" applyAlignment="1">
      <alignment horizontal="center"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 applyProtection="1">
      <alignment horizontal="center" vertical="center"/>
      <protection locked="0"/>
    </xf>
    <xf numFmtId="0" fontId="8" fillId="2" borderId="6" xfId="8" applyFont="1" applyFill="1" applyBorder="1" applyAlignment="1" applyProtection="1">
      <alignment horizontal="center" vertical="center"/>
      <protection locked="0"/>
    </xf>
    <xf numFmtId="0" fontId="8" fillId="2" borderId="7" xfId="8" applyFont="1" applyFill="1" applyBorder="1" applyAlignment="1" applyProtection="1">
      <alignment horizontal="center" vertical="center"/>
      <protection locked="0"/>
    </xf>
    <xf numFmtId="0" fontId="0" fillId="0" borderId="0" xfId="8" applyFont="1" applyAlignment="1" applyProtection="1">
      <alignment vertical="top"/>
      <protection locked="0"/>
    </xf>
  </cellXfs>
  <cellStyles count="18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Porcentual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43</xdr:row>
      <xdr:rowOff>152400</xdr:rowOff>
    </xdr:from>
    <xdr:to>
      <xdr:col>7</xdr:col>
      <xdr:colOff>161925</xdr:colOff>
      <xdr:row>67</xdr:row>
      <xdr:rowOff>69726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020050"/>
          <a:ext cx="9363075" cy="3365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tabSelected="1" zoomScaleNormal="100" workbookViewId="0">
      <selection activeCell="N29" sqref="N29"/>
    </sheetView>
  </sheetViews>
  <sheetFormatPr baseColWidth="10" defaultColWidth="12" defaultRowHeight="11.25" x14ac:dyDescent="0.2"/>
  <cols>
    <col min="1" max="1" width="62.5" style="2" customWidth="1"/>
    <col min="2" max="2" width="17.83203125" style="2" customWidth="1"/>
    <col min="3" max="3" width="19.83203125" style="2" customWidth="1"/>
    <col min="4" max="5" width="17.83203125" style="2" customWidth="1"/>
    <col min="6" max="6" width="18.83203125" style="2" customWidth="1"/>
    <col min="7" max="7" width="17.83203125" style="2" customWidth="1"/>
    <col min="8" max="8" width="12.6640625" style="2" bestFit="1" customWidth="1"/>
    <col min="9" max="16384" width="12" style="2"/>
  </cols>
  <sheetData>
    <row r="1" spans="1:9" ht="33.6" customHeight="1" x14ac:dyDescent="0.2">
      <c r="A1" s="46" t="s">
        <v>37</v>
      </c>
      <c r="B1" s="47"/>
      <c r="C1" s="47"/>
      <c r="D1" s="47"/>
      <c r="E1" s="47"/>
      <c r="F1" s="47"/>
      <c r="G1" s="48"/>
    </row>
    <row r="2" spans="1:9" s="3" customFormat="1" x14ac:dyDescent="0.2">
      <c r="A2" s="22"/>
      <c r="B2" s="51" t="s">
        <v>0</v>
      </c>
      <c r="C2" s="52"/>
      <c r="D2" s="52"/>
      <c r="E2" s="52"/>
      <c r="F2" s="53"/>
      <c r="G2" s="49" t="s">
        <v>7</v>
      </c>
    </row>
    <row r="3" spans="1:9" s="1" customFormat="1" ht="24.95" customHeight="1" x14ac:dyDescent="0.2">
      <c r="A3" s="2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50"/>
    </row>
    <row r="4" spans="1:9" s="1" customFormat="1" x14ac:dyDescent="0.2">
      <c r="A4" s="24"/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</row>
    <row r="5" spans="1:9" x14ac:dyDescent="0.2">
      <c r="A5" s="34" t="s">
        <v>14</v>
      </c>
      <c r="B5" s="27" t="s">
        <v>35</v>
      </c>
      <c r="C5" s="27" t="s">
        <v>35</v>
      </c>
      <c r="D5" s="27" t="s">
        <v>35</v>
      </c>
      <c r="E5" s="27" t="s">
        <v>35</v>
      </c>
      <c r="F5" s="27" t="s">
        <v>35</v>
      </c>
      <c r="G5" s="27" t="s">
        <v>35</v>
      </c>
    </row>
    <row r="6" spans="1:9" x14ac:dyDescent="0.2">
      <c r="A6" s="35" t="s">
        <v>15</v>
      </c>
      <c r="B6" s="28" t="s">
        <v>35</v>
      </c>
      <c r="C6" s="28" t="s">
        <v>35</v>
      </c>
      <c r="D6" s="28" t="s">
        <v>35</v>
      </c>
      <c r="E6" s="28" t="s">
        <v>35</v>
      </c>
      <c r="F6" s="28" t="s">
        <v>35</v>
      </c>
      <c r="G6" s="28" t="s">
        <v>35</v>
      </c>
    </row>
    <row r="7" spans="1:9" x14ac:dyDescent="0.2">
      <c r="A7" s="34" t="s">
        <v>16</v>
      </c>
      <c r="B7" s="28" t="s">
        <v>35</v>
      </c>
      <c r="C7" s="28" t="s">
        <v>35</v>
      </c>
      <c r="D7" s="28" t="s">
        <v>35</v>
      </c>
      <c r="E7" s="28" t="s">
        <v>35</v>
      </c>
      <c r="F7" s="28" t="s">
        <v>35</v>
      </c>
      <c r="G7" s="28" t="s">
        <v>35</v>
      </c>
    </row>
    <row r="8" spans="1:9" x14ac:dyDescent="0.2">
      <c r="A8" s="34" t="s">
        <v>17</v>
      </c>
      <c r="B8" s="28" t="s">
        <v>35</v>
      </c>
      <c r="C8" s="28" t="s">
        <v>35</v>
      </c>
      <c r="D8" s="28" t="s">
        <v>35</v>
      </c>
      <c r="E8" s="28" t="s">
        <v>35</v>
      </c>
      <c r="F8" s="28" t="s">
        <v>35</v>
      </c>
      <c r="G8" s="28" t="s">
        <v>35</v>
      </c>
    </row>
    <row r="9" spans="1:9" x14ac:dyDescent="0.2">
      <c r="A9" s="34" t="s">
        <v>18</v>
      </c>
      <c r="B9" s="28" t="s">
        <v>35</v>
      </c>
      <c r="C9" s="28" t="s">
        <v>35</v>
      </c>
      <c r="D9" s="28" t="s">
        <v>35</v>
      </c>
      <c r="E9" s="28" t="s">
        <v>35</v>
      </c>
      <c r="F9" s="28" t="s">
        <v>35</v>
      </c>
      <c r="G9" s="28" t="s">
        <v>35</v>
      </c>
    </row>
    <row r="10" spans="1:9" x14ac:dyDescent="0.2">
      <c r="A10" s="35" t="s">
        <v>19</v>
      </c>
      <c r="B10" s="28" t="s">
        <v>35</v>
      </c>
      <c r="C10" s="28" t="s">
        <v>35</v>
      </c>
      <c r="D10" s="28" t="s">
        <v>35</v>
      </c>
      <c r="E10" s="28" t="s">
        <v>35</v>
      </c>
      <c r="F10" s="28" t="s">
        <v>35</v>
      </c>
      <c r="G10" s="28" t="s">
        <v>35</v>
      </c>
    </row>
    <row r="11" spans="1:9" x14ac:dyDescent="0.2">
      <c r="A11" s="34" t="s">
        <v>20</v>
      </c>
      <c r="B11" s="10">
        <v>78608033.578088924</v>
      </c>
      <c r="C11" s="10">
        <v>-6158308.2000000002</v>
      </c>
      <c r="D11" s="28">
        <f>+B11+C11</f>
        <v>72449725.378088921</v>
      </c>
      <c r="E11" s="28">
        <f>33656007.96+4531.5</f>
        <v>33660539.460000001</v>
      </c>
      <c r="F11" s="28">
        <f>33656007.96+4531.5</f>
        <v>33660539.460000001</v>
      </c>
      <c r="G11" s="10">
        <f>+F11-D11</f>
        <v>-38789185.91808892</v>
      </c>
    </row>
    <row r="12" spans="1:9" ht="22.5" x14ac:dyDescent="0.2">
      <c r="A12" s="34" t="s">
        <v>21</v>
      </c>
      <c r="B12" s="10" t="s">
        <v>35</v>
      </c>
      <c r="C12" s="10">
        <v>0</v>
      </c>
      <c r="D12" s="28" t="s">
        <v>35</v>
      </c>
      <c r="E12" s="28" t="s">
        <v>35</v>
      </c>
      <c r="F12" s="28" t="s">
        <v>35</v>
      </c>
      <c r="G12" s="10">
        <f t="shared" ref="G12" si="0">+F12-B12</f>
        <v>0</v>
      </c>
    </row>
    <row r="13" spans="1:9" ht="22.5" x14ac:dyDescent="0.2">
      <c r="A13" s="34" t="s">
        <v>22</v>
      </c>
      <c r="B13" s="10">
        <v>15724168.419999998</v>
      </c>
      <c r="C13" s="10">
        <v>6158308.1999999993</v>
      </c>
      <c r="D13" s="28">
        <f>+B13+C13</f>
        <v>21882476.619999997</v>
      </c>
      <c r="E13" s="28">
        <v>11461899.51</v>
      </c>
      <c r="F13" s="28">
        <v>11461899.51</v>
      </c>
      <c r="G13" s="10">
        <f>+F13-D13</f>
        <v>-10420577.109999998</v>
      </c>
    </row>
    <row r="14" spans="1:9" x14ac:dyDescent="0.2">
      <c r="A14" s="34" t="s">
        <v>23</v>
      </c>
      <c r="B14" s="10">
        <v>78000</v>
      </c>
      <c r="C14" s="10">
        <v>0</v>
      </c>
      <c r="D14" s="28">
        <f>+B14+C14</f>
        <v>78000</v>
      </c>
      <c r="E14" s="28">
        <v>10542.44</v>
      </c>
      <c r="F14" s="28">
        <v>10542.44</v>
      </c>
      <c r="G14" s="10">
        <f>+F14-D14</f>
        <v>-67457.56</v>
      </c>
    </row>
    <row r="15" spans="1:9" x14ac:dyDescent="0.2">
      <c r="A15" s="36"/>
      <c r="B15" s="9"/>
      <c r="C15" s="9"/>
      <c r="D15" s="9"/>
      <c r="E15" s="28"/>
      <c r="F15" s="9"/>
      <c r="G15" s="9"/>
    </row>
    <row r="16" spans="1:9" x14ac:dyDescent="0.2">
      <c r="A16" s="37" t="s">
        <v>24</v>
      </c>
      <c r="B16" s="11">
        <f>SUM(B10:B14)</f>
        <v>94410201.998088926</v>
      </c>
      <c r="C16" s="11">
        <f>SUM(C10:C14)</f>
        <v>-9.3132257461547852E-10</v>
      </c>
      <c r="D16" s="11">
        <f>SUM(D10:D14)</f>
        <v>94410201.998088926</v>
      </c>
      <c r="E16" s="11">
        <f>+E14+E13+E11</f>
        <v>45132981.409999996</v>
      </c>
      <c r="F16" s="11">
        <f>+F14+F13+F11</f>
        <v>45132981.409999996</v>
      </c>
      <c r="G16" s="11">
        <f>+G14+G13+G11</f>
        <v>-49277220.588088915</v>
      </c>
      <c r="I16" s="54" t="s">
        <v>36</v>
      </c>
    </row>
    <row r="17" spans="1:7" x14ac:dyDescent="0.2">
      <c r="A17" s="38"/>
      <c r="B17" s="16"/>
      <c r="C17" s="16"/>
      <c r="D17" s="18"/>
      <c r="E17" s="17" t="s">
        <v>25</v>
      </c>
      <c r="F17" s="19"/>
      <c r="G17" s="15"/>
    </row>
    <row r="18" spans="1:7" ht="10.5" customHeight="1" x14ac:dyDescent="0.2">
      <c r="A18" s="32"/>
      <c r="B18" s="51" t="s">
        <v>0</v>
      </c>
      <c r="C18" s="52"/>
      <c r="D18" s="52"/>
      <c r="E18" s="52"/>
      <c r="F18" s="53"/>
      <c r="G18" s="49" t="s">
        <v>7</v>
      </c>
    </row>
    <row r="19" spans="1:7" ht="22.5" x14ac:dyDescent="0.2">
      <c r="A19" s="25" t="s">
        <v>26</v>
      </c>
      <c r="B19" s="4" t="s">
        <v>2</v>
      </c>
      <c r="C19" s="5" t="s">
        <v>3</v>
      </c>
      <c r="D19" s="5" t="s">
        <v>4</v>
      </c>
      <c r="E19" s="5" t="s">
        <v>5</v>
      </c>
      <c r="F19" s="6" t="s">
        <v>6</v>
      </c>
      <c r="G19" s="50"/>
    </row>
    <row r="20" spans="1:7" x14ac:dyDescent="0.2">
      <c r="A20" s="33"/>
      <c r="B20" s="7" t="s">
        <v>8</v>
      </c>
      <c r="C20" s="8" t="s">
        <v>9</v>
      </c>
      <c r="D20" s="8" t="s">
        <v>10</v>
      </c>
      <c r="E20" s="8" t="s">
        <v>11</v>
      </c>
      <c r="F20" s="8" t="s">
        <v>12</v>
      </c>
      <c r="G20" s="8" t="s">
        <v>13</v>
      </c>
    </row>
    <row r="21" spans="1:7" x14ac:dyDescent="0.2">
      <c r="A21" s="20" t="s">
        <v>27</v>
      </c>
      <c r="B21" s="12">
        <f>+B29</f>
        <v>15724168.419999998</v>
      </c>
      <c r="C21" s="12">
        <f>+C29</f>
        <v>6158308.1999999993</v>
      </c>
      <c r="D21" s="12">
        <f>+D29</f>
        <v>21882476.619999997</v>
      </c>
      <c r="E21" s="12">
        <f>+E29</f>
        <v>11461899.51</v>
      </c>
      <c r="F21" s="12">
        <f>+F29</f>
        <v>11461899.51</v>
      </c>
      <c r="G21" s="29">
        <f>+F21-D21</f>
        <v>-10420577.109999998</v>
      </c>
    </row>
    <row r="22" spans="1:7" x14ac:dyDescent="0.2">
      <c r="A22" s="39" t="s">
        <v>14</v>
      </c>
      <c r="B22" s="13" t="s">
        <v>35</v>
      </c>
      <c r="C22" s="13" t="s">
        <v>35</v>
      </c>
      <c r="D22" s="13" t="s">
        <v>35</v>
      </c>
      <c r="E22" s="13" t="s">
        <v>35</v>
      </c>
      <c r="F22" s="13" t="s">
        <v>35</v>
      </c>
      <c r="G22" s="13" t="s">
        <v>35</v>
      </c>
    </row>
    <row r="23" spans="1:7" x14ac:dyDescent="0.2">
      <c r="A23" s="39" t="s">
        <v>15</v>
      </c>
      <c r="B23" s="13" t="s">
        <v>35</v>
      </c>
      <c r="C23" s="13" t="s">
        <v>35</v>
      </c>
      <c r="D23" s="13" t="s">
        <v>35</v>
      </c>
      <c r="E23" s="13" t="s">
        <v>35</v>
      </c>
      <c r="F23" s="13" t="s">
        <v>35</v>
      </c>
      <c r="G23" s="13" t="s">
        <v>35</v>
      </c>
    </row>
    <row r="24" spans="1:7" x14ac:dyDescent="0.2">
      <c r="A24" s="39" t="s">
        <v>16</v>
      </c>
      <c r="B24" s="13" t="s">
        <v>35</v>
      </c>
      <c r="C24" s="13" t="s">
        <v>35</v>
      </c>
      <c r="D24" s="13" t="s">
        <v>35</v>
      </c>
      <c r="E24" s="13" t="s">
        <v>35</v>
      </c>
      <c r="F24" s="13" t="s">
        <v>35</v>
      </c>
      <c r="G24" s="13" t="s">
        <v>35</v>
      </c>
    </row>
    <row r="25" spans="1:7" x14ac:dyDescent="0.2">
      <c r="A25" s="39" t="s">
        <v>17</v>
      </c>
      <c r="B25" s="13" t="s">
        <v>35</v>
      </c>
      <c r="C25" s="13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</row>
    <row r="26" spans="1:7" x14ac:dyDescent="0.2">
      <c r="A26" s="39" t="s">
        <v>28</v>
      </c>
      <c r="B26" s="13" t="s">
        <v>35</v>
      </c>
      <c r="C26" s="13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</row>
    <row r="27" spans="1:7" x14ac:dyDescent="0.2">
      <c r="A27" s="39" t="s">
        <v>29</v>
      </c>
      <c r="B27" s="13" t="s">
        <v>35</v>
      </c>
      <c r="C27" s="13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</row>
    <row r="28" spans="1:7" ht="22.5" x14ac:dyDescent="0.2">
      <c r="A28" s="39" t="s">
        <v>30</v>
      </c>
      <c r="B28" s="13" t="s">
        <v>35</v>
      </c>
      <c r="C28" s="13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</row>
    <row r="29" spans="1:7" ht="22.5" x14ac:dyDescent="0.2">
      <c r="A29" s="39" t="s">
        <v>22</v>
      </c>
      <c r="B29" s="10">
        <v>15724168.419999998</v>
      </c>
      <c r="C29" s="10">
        <v>6158308.1999999993</v>
      </c>
      <c r="D29" s="28">
        <f>+B29+C29</f>
        <v>21882476.619999997</v>
      </c>
      <c r="E29" s="13">
        <f>+E13</f>
        <v>11461899.51</v>
      </c>
      <c r="F29" s="13">
        <f>+F13</f>
        <v>11461899.51</v>
      </c>
      <c r="G29" s="10">
        <f>+F29-D29</f>
        <v>-10420577.109999998</v>
      </c>
    </row>
    <row r="30" spans="1:7" x14ac:dyDescent="0.2">
      <c r="A30" s="39"/>
      <c r="B30" s="13"/>
      <c r="C30" s="13"/>
      <c r="D30" s="13"/>
      <c r="E30" s="13"/>
      <c r="F30" s="13"/>
      <c r="G30" s="13"/>
    </row>
    <row r="31" spans="1:7" ht="33.75" x14ac:dyDescent="0.2">
      <c r="A31" s="26" t="s">
        <v>34</v>
      </c>
      <c r="B31" s="14">
        <v>78608033.578088924</v>
      </c>
      <c r="C31" s="14">
        <f>+C34</f>
        <v>-6158308.2000000002</v>
      </c>
      <c r="D31" s="14">
        <f>+B31+C31</f>
        <v>72449725.378088921</v>
      </c>
      <c r="E31" s="14">
        <f>+E34</f>
        <v>33660539.460000001</v>
      </c>
      <c r="F31" s="14">
        <f>+F34</f>
        <v>33660539.460000001</v>
      </c>
      <c r="G31" s="29">
        <f>+F31-D31</f>
        <v>-38789185.91808892</v>
      </c>
    </row>
    <row r="32" spans="1:7" x14ac:dyDescent="0.2">
      <c r="A32" s="39" t="s">
        <v>15</v>
      </c>
      <c r="B32" s="13" t="s">
        <v>35</v>
      </c>
      <c r="C32" s="13" t="s">
        <v>35</v>
      </c>
      <c r="D32" s="13" t="s">
        <v>35</v>
      </c>
      <c r="E32" s="13" t="s">
        <v>35</v>
      </c>
      <c r="F32" s="13" t="s">
        <v>35</v>
      </c>
      <c r="G32" s="13" t="s">
        <v>35</v>
      </c>
    </row>
    <row r="33" spans="1:10" x14ac:dyDescent="0.2">
      <c r="A33" s="39" t="s">
        <v>31</v>
      </c>
      <c r="B33" s="13" t="s">
        <v>35</v>
      </c>
      <c r="C33" s="13" t="s">
        <v>35</v>
      </c>
      <c r="D33" s="13" t="s">
        <v>35</v>
      </c>
      <c r="E33" s="13" t="s">
        <v>35</v>
      </c>
      <c r="F33" s="13" t="s">
        <v>35</v>
      </c>
      <c r="G33" s="13" t="s">
        <v>35</v>
      </c>
      <c r="H33" s="30" t="s">
        <v>36</v>
      </c>
    </row>
    <row r="34" spans="1:10" ht="22.5" x14ac:dyDescent="0.2">
      <c r="A34" s="39" t="s">
        <v>32</v>
      </c>
      <c r="B34" s="13">
        <v>78608033.578088924</v>
      </c>
      <c r="C34" s="10">
        <v>-6158308.2000000002</v>
      </c>
      <c r="D34" s="28">
        <f>+B34+C34</f>
        <v>72449725.378088921</v>
      </c>
      <c r="E34" s="28">
        <f>+E11</f>
        <v>33660539.460000001</v>
      </c>
      <c r="F34" s="28">
        <f>+F11</f>
        <v>33660539.460000001</v>
      </c>
      <c r="G34" s="10">
        <f>+F34-D34</f>
        <v>-38789185.91808892</v>
      </c>
    </row>
    <row r="35" spans="1:10" ht="22.5" x14ac:dyDescent="0.2">
      <c r="A35" s="39" t="s">
        <v>22</v>
      </c>
      <c r="B35" s="13" t="s">
        <v>35</v>
      </c>
      <c r="C35" s="13" t="s">
        <v>35</v>
      </c>
      <c r="D35" s="13" t="s">
        <v>35</v>
      </c>
      <c r="E35" s="13" t="s">
        <v>35</v>
      </c>
      <c r="F35" s="13" t="s">
        <v>35</v>
      </c>
      <c r="G35" s="13" t="s">
        <v>35</v>
      </c>
    </row>
    <row r="36" spans="1:10" x14ac:dyDescent="0.2">
      <c r="A36" s="40"/>
      <c r="B36" s="13"/>
      <c r="C36" s="13"/>
      <c r="D36" s="13"/>
      <c r="E36" s="13"/>
      <c r="F36" s="13"/>
      <c r="G36" s="13"/>
    </row>
    <row r="37" spans="1:10" x14ac:dyDescent="0.2">
      <c r="A37" s="21" t="s">
        <v>33</v>
      </c>
      <c r="B37" s="29">
        <v>78000</v>
      </c>
      <c r="C37" s="14" t="s">
        <v>35</v>
      </c>
      <c r="D37" s="14">
        <f>+D38</f>
        <v>78000</v>
      </c>
      <c r="E37" s="14">
        <f>+E38</f>
        <v>10542.44</v>
      </c>
      <c r="F37" s="14">
        <f>+F38</f>
        <v>10542.44</v>
      </c>
      <c r="G37" s="29">
        <f>+F37-D37</f>
        <v>-67457.56</v>
      </c>
    </row>
    <row r="38" spans="1:10" x14ac:dyDescent="0.2">
      <c r="A38" s="39" t="s">
        <v>23</v>
      </c>
      <c r="B38" s="10">
        <v>78000</v>
      </c>
      <c r="C38" s="13" t="s">
        <v>35</v>
      </c>
      <c r="D38" s="28">
        <f>+B38+C38</f>
        <v>78000</v>
      </c>
      <c r="E38" s="13">
        <f>+E14</f>
        <v>10542.44</v>
      </c>
      <c r="F38" s="13">
        <f>+F14</f>
        <v>10542.44</v>
      </c>
      <c r="G38" s="10">
        <f>+F38-D38</f>
        <v>-67457.56</v>
      </c>
    </row>
    <row r="39" spans="1:10" x14ac:dyDescent="0.2">
      <c r="A39" s="39"/>
      <c r="B39" s="14"/>
      <c r="C39" s="14"/>
      <c r="D39" s="14"/>
      <c r="E39" s="14"/>
      <c r="F39" s="14"/>
      <c r="G39" s="14"/>
    </row>
    <row r="40" spans="1:10" x14ac:dyDescent="0.2">
      <c r="A40" s="41" t="s">
        <v>24</v>
      </c>
      <c r="B40" s="11">
        <f>+B21+B31+B37</f>
        <v>94410201.998088926</v>
      </c>
      <c r="C40" s="11">
        <f>+C37+C31+C21</f>
        <v>0</v>
      </c>
      <c r="D40" s="11">
        <f>+D21+D31+D37</f>
        <v>94410201.998088926</v>
      </c>
      <c r="E40" s="11">
        <f>+E21+E31+E37</f>
        <v>45132981.409999996</v>
      </c>
      <c r="F40" s="11">
        <f>+F21+F31+F37</f>
        <v>45132981.409999996</v>
      </c>
      <c r="G40" s="11">
        <f>+G21+G31+G37</f>
        <v>-49277220.588088922</v>
      </c>
      <c r="I40" s="54" t="s">
        <v>36</v>
      </c>
      <c r="J40" s="30" t="s">
        <v>36</v>
      </c>
    </row>
    <row r="41" spans="1:10" x14ac:dyDescent="0.2">
      <c r="A41" s="42"/>
      <c r="B41" s="43"/>
      <c r="C41" s="43"/>
      <c r="D41" s="43"/>
      <c r="E41" s="44" t="s">
        <v>25</v>
      </c>
      <c r="F41" s="45"/>
      <c r="G41" s="15"/>
    </row>
    <row r="43" spans="1:10" x14ac:dyDescent="0.2">
      <c r="A43"/>
    </row>
    <row r="44" spans="1:10" ht="12.75" x14ac:dyDescent="0.2">
      <c r="A44" s="31"/>
    </row>
    <row r="45" spans="1:10" x14ac:dyDescent="0.2">
      <c r="A45"/>
    </row>
  </sheetData>
  <sheetProtection formatCells="0" formatColumns="0" formatRows="0" insertRows="0" autoFilter="0"/>
  <mergeCells count="5">
    <mergeCell ref="A1:G1"/>
    <mergeCell ref="G2:G3"/>
    <mergeCell ref="G18:G19"/>
    <mergeCell ref="B2:F2"/>
    <mergeCell ref="B18:F18"/>
  </mergeCells>
  <pageMargins left="0.70866141732283472" right="0.70866141732283472" top="0.74803149606299213" bottom="0.74803149606299213" header="0.31496062992125984" footer="0.31496062992125984"/>
  <pageSetup scale="66" orientation="portrait" r:id="rId1"/>
  <ignoredErrors>
    <ignoredError sqref="B20:F20 B4:F4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2" ma:contentTypeDescription="Crear nuevo documento." ma:contentTypeScope="" ma:versionID="77746f52bd2e4b12c5554e6dbbd8e7a8">
  <xsd:schema xmlns:xsd="http://www.w3.org/2001/XMLSchema" xmlns:xs="http://www.w3.org/2001/XMLSchema" xmlns:p="http://schemas.microsoft.com/office/2006/metadata/properties" xmlns:ns2="e1e11683-3f47-48b4-913f-1ce6cfe10f09" targetNamespace="http://schemas.microsoft.com/office/2006/metadata/properties" ma:root="true" ma:fieldsID="2f2ac859af838baadb645826b81d3d74" ns2:_="">
    <xsd:import namespace="e1e11683-3f47-48b4-913f-1ce6cfe10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11683-3f47-48b4-913f-1ce6cfe1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F782C6-C5B4-4361-A1DF-CC0A1031DC80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e1e11683-3f47-48b4-913f-1ce6cfe10f09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85DCF-EA1C-46CB-8D98-A9E3463B5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11683-3f47-48b4-913f-1ce6cfe10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cp:lastPrinted>2022-07-20T20:57:09Z</cp:lastPrinted>
  <dcterms:created xsi:type="dcterms:W3CDTF">2012-12-11T20:48:19Z</dcterms:created>
  <dcterms:modified xsi:type="dcterms:W3CDTF">2022-07-22T22:21:21Z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