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FA302073-22B3-4E72-BADE-C95FC5BF36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B31" i="1"/>
  <c r="G34" i="1"/>
  <c r="G32" i="1"/>
  <c r="G31" i="1" s="1"/>
  <c r="G29" i="1"/>
  <c r="G28" i="1"/>
  <c r="G27" i="1"/>
  <c r="G25" i="1"/>
  <c r="G24" i="1"/>
  <c r="G22" i="1"/>
  <c r="G21" i="1"/>
  <c r="G20" i="1"/>
  <c r="G18" i="1"/>
  <c r="G17" i="1"/>
  <c r="G16" i="1"/>
  <c r="G15" i="1"/>
  <c r="G14" i="1"/>
  <c r="G13" i="1"/>
  <c r="G12" i="1"/>
  <c r="G11" i="1"/>
  <c r="G9" i="1"/>
  <c r="G8" i="1"/>
  <c r="G35" i="1"/>
  <c r="G33" i="1"/>
  <c r="F31" i="1"/>
  <c r="E31" i="1"/>
  <c r="D31" i="1"/>
  <c r="C31" i="1"/>
  <c r="B10" i="1"/>
  <c r="B19" i="1"/>
  <c r="F23" i="1"/>
  <c r="E23" i="1"/>
  <c r="D23" i="1"/>
  <c r="C23" i="1"/>
  <c r="B23" i="1"/>
  <c r="F19" i="1"/>
  <c r="E19" i="1"/>
  <c r="D19" i="1"/>
  <c r="C19" i="1"/>
  <c r="F10" i="1"/>
  <c r="E10" i="1"/>
  <c r="D10" i="1"/>
  <c r="C10" i="1"/>
  <c r="G19" i="1" l="1"/>
  <c r="G23" i="1"/>
  <c r="G10" i="1"/>
  <c r="E6" i="1"/>
  <c r="E37" i="1" s="1"/>
  <c r="B6" i="1"/>
  <c r="B37" i="1" s="1"/>
  <c r="D6" i="1"/>
  <c r="D37" i="1" s="1"/>
  <c r="C6" i="1"/>
  <c r="C37" i="1" s="1"/>
  <c r="F6" i="1"/>
  <c r="F37" i="1" s="1"/>
  <c r="G6" i="1" l="1"/>
  <c r="G37" i="1" s="1"/>
</calcChain>
</file>

<file path=xl/sharedStrings.xml><?xml version="1.0" encoding="utf-8"?>
<sst xmlns="http://schemas.openxmlformats.org/spreadsheetml/2006/main" count="51" uniqueCount="51">
  <si>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</si>
  <si>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</si>
  <si>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</si>
  <si>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</si>
  <si>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</si>
  <si>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</si>
  <si>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</si>
  <si>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</si>
  <si>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</si>
  <si>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</si>
  <si>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</si>
  <si>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</si>
  <si>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</si>
  <si>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</si>
  <si>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</si>
  <si>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</si>
  <si>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</si>
  <si>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</si>
  <si>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</si>
  <si>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</si>
  <si>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</si>
  <si>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</si>
  <si>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</si>
  <si>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</si>
  <si>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</si>
  <si>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</si>
  <si>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</si>
  <si>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</si>
  <si>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</si>
  <si>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</si>
  <si>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</si>
  <si>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</si>
  <si>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</si>
  <si>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</si>
  <si>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</si>
  <si>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</si>
  <si>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</si>
  <si>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</si>
  <si>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</si>
  <si>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</si>
  <si>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</si>
  <si>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Patronato del Parque Zoológico de León
Gasto por Categoría Programática
Del 01 de Enero al 31 de Diciembre de 2023</t>
  </si>
  <si>
    <t>GENERA</t>
  </si>
  <si>
    <t>REVISA</t>
  </si>
  <si>
    <t>AUTORIZA</t>
  </si>
  <si>
    <t>C.P. Sandra Maria Gómez Luna</t>
  </si>
  <si>
    <t>C.P. Ma. del Carmen Gómez Mendez</t>
  </si>
  <si>
    <t>Prof. José Rigoberto Montes Palomares</t>
  </si>
  <si>
    <t>GERENCIA DE CONTABILIDAD Y PRESUPUESTO</t>
  </si>
  <si>
    <t>DIRECTORA ADMINISTRATIVA</t>
  </si>
  <si>
    <t>DIRECTORA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</si>
</sst>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5" fillId="0" borderId="3" xfId="0" applyFont="1" applyBorder="1" applyProtection="1">
      <protection locked="0"/>
    </xf>
    <xf numFmtId="0" fontId="7" fillId="0" borderId="9" xfId="9" applyFont="1" applyBorder="1" applyAlignment="1">
      <alignment horizontal="center" vertical="center" wrapText="1"/>
    </xf>
    <xf numFmtId="4" fontId="2" fillId="0" borderId="10" xfId="0" applyNumberFormat="1" applyFont="1" applyBorder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3" fontId="7" fillId="0" borderId="11" xfId="0" applyNumberFormat="1" applyFont="1" applyBorder="1" applyAlignment="1" applyProtection="1">
      <alignment horizontal="right"/>
      <protection locked="0"/>
    </xf>
    <xf numFmtId="3" fontId="7" fillId="0" borderId="11" xfId="0" applyNumberFormat="1" applyFont="1" applyBorder="1" applyProtection="1">
      <protection locked="0"/>
    </xf>
    <xf numFmtId="3" fontId="7" fillId="0" borderId="10" xfId="0" applyNumberFormat="1" applyFont="1" applyBorder="1" applyProtection="1">
      <protection locked="0"/>
    </xf>
    <xf numFmtId="3" fontId="2" fillId="0" borderId="11" xfId="0" applyNumberFormat="1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center" vertical="center"/>
      <protection locked="0"/>
    </xf>
    <xf numFmtId="0" fontId="7" fillId="2" borderId="9" xfId="9" applyFont="1" applyFill="1" applyBorder="1" applyAlignment="1">
      <alignment horizontal="center" vertical="center"/>
    </xf>
    <xf numFmtId="0" fontId="7" fillId="2" borderId="11" xfId="9" applyFont="1" applyFill="1" applyBorder="1" applyAlignment="1">
      <alignment horizontal="center" vertical="center"/>
    </xf>
    <xf numFmtId="0" fontId="7" fillId="2" borderId="10" xfId="9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2" fillId="0" borderId="3" xfId="9" applyFont="1" applyBorder="1"/>
    <xf numFmtId="0" fontId="2" fillId="0" borderId="3" xfId="8" applyFont="1" applyBorder="1" applyAlignment="1" applyProtection="1">
      <alignment horizontal="left" vertical="top" indent="1"/>
      <protection hidden="1"/>
    </xf>
    <xf numFmtId="0" fontId="2" fillId="0" borderId="3" xfId="0" applyFont="1" applyBorder="1" applyAlignment="1">
      <alignment horizontal="left" indent="2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 applyProtection="1">
      <alignment horizontal="left" indent="1"/>
      <protection locked="0"/>
    </xf>
    <xf numFmtId="0" fontId="7" fillId="0" borderId="0" xfId="8" applyFont="1" applyAlignment="1" applyProtection="1">
      <alignment horizontal="center" vertical="top" wrapText="1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7" fillId="0" borderId="0" xfId="8" applyFont="1" applyAlignment="1" applyProtection="1">
      <alignment horizontal="center" vertical="top"/>
      <protection locked="0"/>
    </xf>
    <xf numFmtId="0" fontId="8" fillId="0" borderId="0" xfId="0" applyFont="1" applyAlignment="1">
      <alignment horizontal="center"/>
    </xf>
    <xf numFmtId="0" fontId="0" fillId="0" borderId="0" xfId="0" applyProtection="1"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8" applyFont="1" applyAlignment="1" applyProtection="1">
      <alignment horizontal="center" vertical="top" wrapText="1"/>
      <protection locked="0"/>
    </xf>
    <xf numFmtId="0" fontId="8" fillId="0" borderId="0" xfId="0" applyFont="1" applyAlignment="1">
      <alignment horizont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4" fontId="7" fillId="2" borderId="10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7" fillId="0" borderId="0" xfId="8" applyFont="1" applyAlignment="1" applyProtection="1">
      <alignment horizontal="center" vertical="top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showGridLines="0" tabSelected="1" zoomScaleNormal="100" zoomScaleSheetLayoutView="90" workbookViewId="0">
      <selection activeCell="B40" sqref="B40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7" ht="33" customHeight="1" x14ac:dyDescent="0.2">
      <c r="A1" s="41" t="s">
        <v>41</v>
      </c>
      <c r="B1" s="42"/>
      <c r="C1" s="42"/>
      <c r="D1" s="42"/>
      <c r="E1" s="42"/>
      <c r="F1" s="42"/>
      <c r="G1" s="43"/>
    </row>
    <row r="2" spans="1:7" ht="14.45" customHeight="1" x14ac:dyDescent="0.2">
      <c r="A2" s="16"/>
      <c r="B2" s="38" t="s">
        <v>0</v>
      </c>
      <c r="C2" s="39"/>
      <c r="D2" s="39"/>
      <c r="E2" s="39"/>
      <c r="F2" s="40"/>
      <c r="G2" s="36" t="s">
        <v>7</v>
      </c>
    </row>
    <row r="3" spans="1:7" ht="22.5" x14ac:dyDescent="0.2">
      <c r="A3" s="17" t="s">
        <v>1</v>
      </c>
      <c r="B3" s="8" t="s">
        <v>2</v>
      </c>
      <c r="C3" s="4" t="s">
        <v>3</v>
      </c>
      <c r="D3" s="4" t="s">
        <v>4</v>
      </c>
      <c r="E3" s="4" t="s">
        <v>5</v>
      </c>
      <c r="F3" s="9" t="s">
        <v>6</v>
      </c>
      <c r="G3" s="37"/>
    </row>
    <row r="4" spans="1:7" x14ac:dyDescent="0.2">
      <c r="A4" s="18"/>
      <c r="B4" s="3">
        <v>1</v>
      </c>
      <c r="C4" s="3">
        <v>2</v>
      </c>
      <c r="D4" s="3" t="s">
        <v>8</v>
      </c>
      <c r="E4" s="3">
        <v>4</v>
      </c>
      <c r="F4" s="3">
        <v>5</v>
      </c>
      <c r="G4" s="3" t="s">
        <v>9</v>
      </c>
    </row>
    <row r="5" spans="1:7" x14ac:dyDescent="0.2">
      <c r="A5" s="19"/>
      <c r="B5" s="6"/>
      <c r="C5" s="6"/>
      <c r="D5" s="6"/>
      <c r="E5" s="6"/>
      <c r="F5" s="6"/>
      <c r="G5" s="6"/>
    </row>
    <row r="6" spans="1:7" x14ac:dyDescent="0.2">
      <c r="A6" s="20" t="s">
        <v>10</v>
      </c>
      <c r="B6" s="10">
        <f t="shared" ref="B6:G6" si="0">B7+B10+B19+B23+B26+B31</f>
        <v>110029183.01000001</v>
      </c>
      <c r="C6" s="10">
        <f t="shared" si="0"/>
        <v>-10997275.58</v>
      </c>
      <c r="D6" s="10">
        <f t="shared" si="0"/>
        <v>99031907.430000007</v>
      </c>
      <c r="E6" s="10">
        <f t="shared" si="0"/>
        <v>92918008.209999993</v>
      </c>
      <c r="F6" s="10">
        <f t="shared" si="0"/>
        <v>90683708.090000004</v>
      </c>
      <c r="G6" s="10">
        <f t="shared" si="0"/>
        <v>6113899.2200000137</v>
      </c>
    </row>
    <row r="7" spans="1:7" x14ac:dyDescent="0.2">
      <c r="A7" s="21" t="s">
        <v>11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2">
      <c r="A8" s="22" t="s">
        <v>12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f>D8-E8</f>
        <v>0</v>
      </c>
    </row>
    <row r="9" spans="1:7" x14ac:dyDescent="0.2">
      <c r="A9" s="22" t="s">
        <v>13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f>D9-E9</f>
        <v>0</v>
      </c>
    </row>
    <row r="10" spans="1:7" x14ac:dyDescent="0.2">
      <c r="A10" s="21" t="s">
        <v>14</v>
      </c>
      <c r="B10" s="11">
        <f t="shared" ref="B10:G10" si="1">SUM(B11:B18)</f>
        <v>110029183.01000001</v>
      </c>
      <c r="C10" s="11">
        <f t="shared" si="1"/>
        <v>-10997275.58</v>
      </c>
      <c r="D10" s="11">
        <f t="shared" si="1"/>
        <v>99031907.430000007</v>
      </c>
      <c r="E10" s="11">
        <f t="shared" si="1"/>
        <v>92918008.209999993</v>
      </c>
      <c r="F10" s="11">
        <f t="shared" si="1"/>
        <v>90683708.090000004</v>
      </c>
      <c r="G10" s="11">
        <f t="shared" si="1"/>
        <v>6113899.2200000137</v>
      </c>
    </row>
    <row r="11" spans="1:7" x14ac:dyDescent="0.2">
      <c r="A11" s="22" t="s">
        <v>15</v>
      </c>
      <c r="B11" s="13">
        <v>110029183.01000001</v>
      </c>
      <c r="C11" s="13">
        <v>-10997275.58</v>
      </c>
      <c r="D11" s="13">
        <v>99031907.430000007</v>
      </c>
      <c r="E11" s="13">
        <v>92918008.209999993</v>
      </c>
      <c r="F11" s="13">
        <v>90683708.090000004</v>
      </c>
      <c r="G11" s="13">
        <f t="shared" ref="G11:G18" si="2">D11-E11</f>
        <v>6113899.2200000137</v>
      </c>
    </row>
    <row r="12" spans="1:7" x14ac:dyDescent="0.2">
      <c r="A12" s="22" t="s">
        <v>16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f t="shared" si="2"/>
        <v>0</v>
      </c>
    </row>
    <row r="13" spans="1:7" x14ac:dyDescent="0.2">
      <c r="A13" s="22" t="s">
        <v>17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f t="shared" si="2"/>
        <v>0</v>
      </c>
    </row>
    <row r="14" spans="1:7" x14ac:dyDescent="0.2">
      <c r="A14" s="22" t="s">
        <v>18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f t="shared" si="2"/>
        <v>0</v>
      </c>
    </row>
    <row r="15" spans="1:7" x14ac:dyDescent="0.2">
      <c r="A15" s="22" t="s">
        <v>19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f t="shared" si="2"/>
        <v>0</v>
      </c>
    </row>
    <row r="16" spans="1:7" x14ac:dyDescent="0.2">
      <c r="A16" s="22" t="s">
        <v>20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f t="shared" si="2"/>
        <v>0</v>
      </c>
    </row>
    <row r="17" spans="1:7" x14ac:dyDescent="0.2">
      <c r="A17" s="22" t="s">
        <v>21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f t="shared" si="2"/>
        <v>0</v>
      </c>
    </row>
    <row r="18" spans="1:7" x14ac:dyDescent="0.2">
      <c r="A18" s="22" t="s">
        <v>22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f t="shared" si="2"/>
        <v>0</v>
      </c>
    </row>
    <row r="19" spans="1:7" x14ac:dyDescent="0.2">
      <c r="A19" s="21" t="s">
        <v>23</v>
      </c>
      <c r="B19" s="11">
        <f t="shared" ref="B19:G19" si="3">SUM(B20:B22)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</row>
    <row r="20" spans="1:7" x14ac:dyDescent="0.2">
      <c r="A20" s="22" t="s">
        <v>24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f>D20-E20</f>
        <v>0</v>
      </c>
    </row>
    <row r="21" spans="1:7" x14ac:dyDescent="0.2">
      <c r="A21" s="22" t="s">
        <v>25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f>D21-E21</f>
        <v>0</v>
      </c>
    </row>
    <row r="22" spans="1:7" x14ac:dyDescent="0.2">
      <c r="A22" s="22" t="s">
        <v>26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f>D22-E22</f>
        <v>0</v>
      </c>
    </row>
    <row r="23" spans="1:7" x14ac:dyDescent="0.2">
      <c r="A23" s="21" t="s">
        <v>27</v>
      </c>
      <c r="B23" s="11">
        <f t="shared" ref="B23:G23" si="4">SUM(B24:B25)</f>
        <v>0</v>
      </c>
      <c r="C23" s="11">
        <f t="shared" si="4"/>
        <v>0</v>
      </c>
      <c r="D23" s="11">
        <f t="shared" si="4"/>
        <v>0</v>
      </c>
      <c r="E23" s="11">
        <f t="shared" si="4"/>
        <v>0</v>
      </c>
      <c r="F23" s="11">
        <f t="shared" si="4"/>
        <v>0</v>
      </c>
      <c r="G23" s="11">
        <f t="shared" si="4"/>
        <v>0</v>
      </c>
    </row>
    <row r="24" spans="1:7" x14ac:dyDescent="0.2">
      <c r="A24" s="22" t="s">
        <v>28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f>D24-E24</f>
        <v>0</v>
      </c>
    </row>
    <row r="25" spans="1:7" x14ac:dyDescent="0.2">
      <c r="A25" s="22" t="s">
        <v>29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f>D25-E25</f>
        <v>0</v>
      </c>
    </row>
    <row r="26" spans="1:7" x14ac:dyDescent="0.2">
      <c r="A26" s="21" t="s">
        <v>30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</row>
    <row r="27" spans="1:7" x14ac:dyDescent="0.2">
      <c r="A27" s="22" t="s">
        <v>31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f>D27-E27</f>
        <v>0</v>
      </c>
    </row>
    <row r="28" spans="1:7" x14ac:dyDescent="0.2">
      <c r="A28" s="22" t="s">
        <v>32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f>D28-E28</f>
        <v>0</v>
      </c>
    </row>
    <row r="29" spans="1:7" x14ac:dyDescent="0.2">
      <c r="A29" s="22" t="s">
        <v>33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f>D29-E29</f>
        <v>0</v>
      </c>
    </row>
    <row r="30" spans="1:7" x14ac:dyDescent="0.2">
      <c r="A30" s="22" t="s">
        <v>34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f>D30-E30</f>
        <v>0</v>
      </c>
    </row>
    <row r="31" spans="1:7" x14ac:dyDescent="0.2">
      <c r="A31" s="21" t="s">
        <v>35</v>
      </c>
      <c r="B31" s="11">
        <f t="shared" ref="B31:G31" si="5">B32</f>
        <v>0</v>
      </c>
      <c r="C31" s="11">
        <f t="shared" si="5"/>
        <v>0</v>
      </c>
      <c r="D31" s="11">
        <f t="shared" si="5"/>
        <v>0</v>
      </c>
      <c r="E31" s="11">
        <f t="shared" si="5"/>
        <v>0</v>
      </c>
      <c r="F31" s="11">
        <f t="shared" si="5"/>
        <v>0</v>
      </c>
      <c r="G31" s="11">
        <f t="shared" si="5"/>
        <v>0</v>
      </c>
    </row>
    <row r="32" spans="1:7" x14ac:dyDescent="0.2">
      <c r="A32" s="22" t="s">
        <v>36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f>D32-E32</f>
        <v>0</v>
      </c>
    </row>
    <row r="33" spans="1:7" x14ac:dyDescent="0.2">
      <c r="A33" s="5" t="s">
        <v>37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f>D33-E33</f>
        <v>0</v>
      </c>
    </row>
    <row r="34" spans="1:7" x14ac:dyDescent="0.2">
      <c r="A34" s="5" t="s">
        <v>38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f>D34-E34</f>
        <v>0</v>
      </c>
    </row>
    <row r="35" spans="1:7" x14ac:dyDescent="0.2">
      <c r="A35" s="5" t="s">
        <v>39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f>D35-E35</f>
        <v>0</v>
      </c>
    </row>
    <row r="36" spans="1:7" x14ac:dyDescent="0.2">
      <c r="A36" s="23"/>
      <c r="B36" s="7"/>
      <c r="C36" s="7"/>
      <c r="D36" s="7"/>
      <c r="E36" s="7"/>
      <c r="F36" s="7"/>
      <c r="G36" s="7"/>
    </row>
    <row r="37" spans="1:7" x14ac:dyDescent="0.2">
      <c r="A37" s="24" t="s">
        <v>40</v>
      </c>
      <c r="B37" s="12">
        <f>B35+B34+B33+B6</f>
        <v>110029183.01000001</v>
      </c>
      <c r="C37" s="12">
        <f t="shared" ref="C37:G37" si="6">C35+C34+C33+C6</f>
        <v>-10997275.58</v>
      </c>
      <c r="D37" s="12">
        <f t="shared" si="6"/>
        <v>99031907.430000007</v>
      </c>
      <c r="E37" s="12">
        <f t="shared" si="6"/>
        <v>92918008.209999993</v>
      </c>
      <c r="F37" s="12">
        <f t="shared" si="6"/>
        <v>90683708.090000004</v>
      </c>
      <c r="G37" s="12">
        <f t="shared" si="6"/>
        <v>6113899.2200000137</v>
      </c>
    </row>
    <row r="41" spans="1:7" x14ac:dyDescent="0.2">
      <c r="A41" s="25" t="s">
        <v>42</v>
      </c>
      <c r="B41" s="26"/>
      <c r="C41" s="34" t="s">
        <v>43</v>
      </c>
      <c r="D41" s="34"/>
      <c r="E41" s="44" t="s">
        <v>44</v>
      </c>
      <c r="F41" s="44"/>
      <c r="G41" s="44"/>
    </row>
    <row r="42" spans="1:7" x14ac:dyDescent="0.2">
      <c r="A42" s="25"/>
      <c r="B42" s="26"/>
      <c r="C42" s="25"/>
      <c r="D42" s="25"/>
      <c r="E42" s="27"/>
      <c r="F42" s="27"/>
      <c r="G42" s="27"/>
    </row>
    <row r="43" spans="1:7" x14ac:dyDescent="0.2">
      <c r="A43" s="25"/>
      <c r="B43" s="26"/>
      <c r="C43" s="25"/>
      <c r="D43" s="25"/>
      <c r="E43" s="27"/>
      <c r="F43" s="27"/>
      <c r="G43" s="27"/>
    </row>
    <row r="44" spans="1:7" x14ac:dyDescent="0.2">
      <c r="A44" s="25"/>
      <c r="B44" s="26"/>
      <c r="C44" s="25"/>
      <c r="D44" s="25"/>
      <c r="E44" s="27"/>
      <c r="F44" s="27"/>
      <c r="G44" s="27"/>
    </row>
    <row r="45" spans="1:7" x14ac:dyDescent="0.2">
      <c r="A45" s="25"/>
      <c r="B45" s="26"/>
      <c r="C45" s="25"/>
      <c r="D45" s="25"/>
      <c r="E45" s="27"/>
      <c r="F45" s="27"/>
      <c r="G45" s="27"/>
    </row>
    <row r="46" spans="1:7" x14ac:dyDescent="0.2">
      <c r="A46" s="25"/>
      <c r="B46" s="26"/>
      <c r="C46" s="25"/>
      <c r="D46" s="25"/>
      <c r="E46" s="27"/>
      <c r="F46" s="27"/>
      <c r="G46" s="27"/>
    </row>
    <row r="47" spans="1:7" ht="15" x14ac:dyDescent="0.25">
      <c r="A47" s="28"/>
      <c r="B47" s="26"/>
      <c r="C47" s="26"/>
      <c r="D47" s="29"/>
      <c r="E47" s="30"/>
      <c r="F47" s="29"/>
      <c r="G47" s="29"/>
    </row>
    <row r="48" spans="1:7" ht="15" x14ac:dyDescent="0.25">
      <c r="A48" s="28"/>
      <c r="B48" s="26"/>
      <c r="C48" s="26"/>
      <c r="D48" s="29"/>
      <c r="E48" s="30"/>
      <c r="F48" s="29"/>
      <c r="G48" s="29"/>
    </row>
    <row r="49" spans="1:7" ht="15" x14ac:dyDescent="0.25">
      <c r="A49" s="31"/>
      <c r="B49" s="26"/>
      <c r="C49" s="26"/>
      <c r="D49" s="29"/>
      <c r="E49" s="30"/>
      <c r="F49" s="29"/>
      <c r="G49" s="29"/>
    </row>
    <row r="50" spans="1:7" ht="15" customHeight="1" x14ac:dyDescent="0.25">
      <c r="A50" s="32" t="s">
        <v>45</v>
      </c>
      <c r="B50" s="26"/>
      <c r="C50" s="33" t="s">
        <v>46</v>
      </c>
      <c r="D50" s="33"/>
      <c r="E50" s="33" t="s">
        <v>47</v>
      </c>
      <c r="F50" s="33"/>
      <c r="G50" s="33"/>
    </row>
    <row r="51" spans="1:7" x14ac:dyDescent="0.2">
      <c r="A51" s="25" t="s">
        <v>48</v>
      </c>
      <c r="B51" s="26"/>
      <c r="C51" s="34" t="s">
        <v>49</v>
      </c>
      <c r="D51" s="34"/>
      <c r="E51" s="35" t="s">
        <v>50</v>
      </c>
      <c r="F51" s="35"/>
      <c r="G51" s="35"/>
    </row>
    <row r="52" spans="1:7" x14ac:dyDescent="0.2">
      <c r="A52" s="14"/>
      <c r="B52" s="14"/>
      <c r="C52" s="14"/>
      <c r="D52" s="14"/>
      <c r="E52" s="15"/>
    </row>
  </sheetData>
  <sheetProtection formatCells="0" formatColumns="0" formatRows="0" autoFilter="0"/>
  <protectedRanges>
    <protectedRange sqref="A53:G65523" name="Rango1"/>
    <protectedRange sqref="A32:F32 A36:G36 B34:F34 A8:F9 A11:F18 A20:F22 A24:F25 A27:F30" name="Rango1_3"/>
    <protectedRange sqref="B4:G5" name="Rango1_2_2"/>
    <protectedRange sqref="A37" name="Rango1_1_2"/>
    <protectedRange sqref="B6:G6" name="Rango1_2_2_1"/>
    <protectedRange sqref="B7:G7" name="Rango1_3_1"/>
    <protectedRange sqref="B10:G10" name="Rango1_3_2"/>
    <protectedRange sqref="B19:G19" name="Rango1_3_3"/>
    <protectedRange sqref="B23:G23" name="Rango1_3_4"/>
    <protectedRange sqref="B26:G26" name="Rango1_3_5"/>
    <protectedRange sqref="B31:G31" name="Rango1_3_6"/>
    <protectedRange sqref="B33:G33" name="Rango1_3_7"/>
    <protectedRange sqref="B35:G35" name="Rango1_3_8"/>
    <protectedRange sqref="B37:G37" name="Rango1_1_2_1"/>
    <protectedRange sqref="G8:G9" name="Rango1_3_9"/>
    <protectedRange sqref="G11:G18" name="Rango1_3_10"/>
    <protectedRange sqref="G20:G22" name="Rango1_3_11"/>
    <protectedRange sqref="G24:G25" name="Rango1_3_12"/>
    <protectedRange sqref="G27:G30" name="Rango1_3_13"/>
    <protectedRange sqref="G32" name="Rango1_3_14"/>
    <protectedRange sqref="G34" name="Rango1_3_15"/>
    <protectedRange sqref="A38:G52" name="Rango1_1"/>
  </protectedRanges>
  <mergeCells count="9">
    <mergeCell ref="A1:G1"/>
    <mergeCell ref="C41:D41"/>
    <mergeCell ref="E41:G41"/>
    <mergeCell ref="C50:D50"/>
    <mergeCell ref="E50:G50"/>
    <mergeCell ref="C51:D51"/>
    <mergeCell ref="E51:G51"/>
    <mergeCell ref="G2:G3"/>
    <mergeCell ref="B2:F2"/>
  </mergeCells>
  <pageMargins left="0.70866141732283472" right="0.70866141732283472" top="0.74803149606299213" bottom="0.74803149606299213" header="0.31496062992125984" footer="0.31496062992125984"/>
  <pageSetup scale="76" orientation="landscape" r:id="rId1"/>
  <ignoredErrors>
    <ignoredError sqref="B6:G9 B11:G18 B10:F10 B20:G22 B19:F19 B24:G29 B31:G38" unlockedFormula="1"/>
    <ignoredError sqref="G10 G19" formula="1" unlockedFormula="1"/>
    <ignoredError sqref="B23:F23" formulaRange="1" unlockedFormula="1"/>
    <ignoredError sqref="G23" formula="1" formulaRange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865bf4-0f22-4e4d-b041-7b0c1657e5a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EF8FB-062B-470C-B1BA-BBA665C9D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2024-01-19T22:41:40Z</cp:lastPrinted>
  <dcterms:created xsi:type="dcterms:W3CDTF">2012-12-11T21:13:37Z</dcterms:created>
  <dcterms:modified xsi:type="dcterms:W3CDTF">2024-01-19T22:45:33Z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