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8800" windowHeight="12315"/>
  </bookViews>
  <sheets>
    <sheet name="EFE" sheetId="2" r:id="rId1"/>
  </sheets>
  <definedNames>
    <definedName name="_xlnm._FilterDatabase" localSheetId="0" hidden="1">EFE!#REF!</definedName>
    <definedName name="_xlnm.Print_Area" localSheetId="0">EFE!$A$1:$D$83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2" l="1"/>
  <c r="B59" i="2"/>
  <c r="B54" i="2"/>
  <c r="B48" i="2" l="1"/>
  <c r="B63" i="2" l="1"/>
  <c r="C61" i="2"/>
  <c r="B41" i="2"/>
  <c r="B36" i="2"/>
  <c r="B33" i="2"/>
  <c r="B16" i="2"/>
  <c r="B4" i="2"/>
  <c r="B65" i="2" l="1"/>
  <c r="B45" i="2"/>
</calcChain>
</file>

<file path=xl/sharedStrings.xml><?xml version="1.0" encoding="utf-8"?>
<sst xmlns="http://schemas.openxmlformats.org/spreadsheetml/2006/main" count="129" uniqueCount="74">
  <si>
    <t>Concepto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</si>
  <si>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</si>
  <si>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</si>
  <si>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</si>
  <si>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</si>
  <si>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</si>
  <si>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</si>
  <si>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</si>
  <si>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</si>
  <si>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</si>
  <si>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</si>
  <si>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</si>
  <si>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</si>
  <si>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</si>
  <si>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</si>
  <si>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</si>
  <si>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</si>
  <si>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</si>
  <si>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</si>
  <si>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</si>
  <si>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</si>
  <si>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</si>
  <si>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</si>
  <si>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</si>
  <si>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</si>
  <si>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</si>
  <si>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</si>
  <si>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</si>
  <si>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</si>
  <si>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</si>
  <si>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</si>
  <si>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</si>
  <si>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</si>
  <si>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</si>
  <si>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</si>
  <si>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</si>
  <si>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</si>
  <si>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Bajo protesta de decir verdad declaramos que los Estados Financieros y sus notas, son razonablemente correctos y son responsabilidad del emisor.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</si>
  <si>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</si>
  <si>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</si>
  <si>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</si>
  <si>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</si>
  <si>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</si>
  <si>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</si>
  <si>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</si>
  <si>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</si>
  <si>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Transferencias al Resto del Sector Público</t>
  </si>
  <si>
    <t>Flujos de Efectivo de las Actividades de Inversión</t>
  </si>
  <si>
    <t>Flujos de Efectivo de las Actividades de Financiamiento</t>
  </si>
  <si>
    <t xml:space="preserve">             0.00</t>
  </si>
  <si>
    <t xml:space="preserve">    14,712,661.58</t>
  </si>
  <si>
    <t xml:space="preserve">    60,505,406.88</t>
  </si>
  <si>
    <t xml:space="preserve">     6,984,524.00</t>
  </si>
  <si>
    <t xml:space="preserve">    22,331,535.92</t>
  </si>
  <si>
    <t xml:space="preserve">        15,748.86</t>
  </si>
  <si>
    <t xml:space="preserve">        23,311.27</t>
  </si>
  <si>
    <t xml:space="preserve">    10,681,077.33</t>
  </si>
  <si>
    <t xml:space="preserve">    40,083,501.90</t>
  </si>
  <si>
    <t xml:space="preserve">     7,389,707.42</t>
  </si>
  <si>
    <t xml:space="preserve">    27,208,358.33</t>
  </si>
  <si>
    <t xml:space="preserve">     2,601,093.58</t>
  </si>
  <si>
    <t xml:space="preserve">    13,929,133.42</t>
  </si>
  <si>
    <t xml:space="preserve">     3,282,891.69</t>
  </si>
  <si>
    <t xml:space="preserve"> </t>
  </si>
  <si>
    <t>DIRECTORA ADMINISTRATIVA</t>
  </si>
  <si>
    <t>GENERA</t>
  </si>
  <si>
    <t>GERENCIA DE CONTABILIDAD Y PRESUPUESTO</t>
  </si>
  <si>
    <t>AUTORIZA</t>
  </si>
  <si>
    <t>Patronato del Parque Zoológico de León
Estado de Flujos de Efectivo
Del 01 de enero al 31 de marzo
(Cifras en Pesos)</t>
  </si>
  <si>
    <t>REVISA</t>
  </si>
  <si>
    <t>C. P.  MARÍA GORETI LÓPEZ BUENO</t>
  </si>
  <si>
    <t>PROF. JOSÉ RIGOBERTO MONTES PALOMARES</t>
  </si>
  <si>
    <t>DIRECTOR GENERAL</t>
  </si>
  <si>
    <t>C.P.  MA. DEL CARMEN GOMEZ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</si>
</sst>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5">
    <xf numFmtId="0" fontId="0" fillId="0" borderId="0" xfId="0"/>
    <xf numFmtId="0" fontId="3" fillId="0" borderId="0" xfId="8" applyFont="1" applyProtection="1">
      <protection locked="0"/>
    </xf>
    <xf numFmtId="0" fontId="2" fillId="2" borderId="4" xfId="8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wrapText="1" indent="1"/>
    </xf>
    <xf numFmtId="0" fontId="3" fillId="0" borderId="4" xfId="8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>
      <alignment horizontal="left" vertical="top" wrapText="1" indent="2"/>
    </xf>
    <xf numFmtId="4" fontId="2" fillId="0" borderId="4" xfId="8" applyNumberFormat="1" applyFont="1" applyBorder="1" applyAlignment="1" applyProtection="1">
      <alignment vertical="top" wrapText="1"/>
      <protection locked="0"/>
    </xf>
    <xf numFmtId="0" fontId="3" fillId="0" borderId="4" xfId="8" applyFont="1" applyBorder="1" applyAlignment="1">
      <alignment horizontal="left" vertical="top" wrapText="1" indent="3"/>
    </xf>
    <xf numFmtId="0" fontId="3" fillId="0" borderId="4" xfId="8" applyFont="1" applyBorder="1" applyAlignment="1">
      <alignment horizontal="left" vertical="top" wrapText="1"/>
    </xf>
    <xf numFmtId="0" fontId="2" fillId="0" borderId="4" xfId="8" applyFont="1" applyBorder="1" applyAlignment="1">
      <alignment vertical="top" wrapText="1"/>
    </xf>
    <xf numFmtId="0" fontId="3" fillId="0" borderId="4" xfId="8" applyFont="1" applyBorder="1" applyAlignment="1">
      <alignment vertical="top" wrapText="1"/>
    </xf>
    <xf numFmtId="0" fontId="3" fillId="0" borderId="4" xfId="8" applyFont="1" applyBorder="1" applyAlignment="1">
      <alignment horizontal="center" vertical="top" wrapText="1"/>
    </xf>
    <xf numFmtId="0" fontId="3" fillId="0" borderId="4" xfId="8" applyFont="1" applyBorder="1" applyAlignment="1">
      <alignment horizontal="center" vertical="top"/>
    </xf>
    <xf numFmtId="4" fontId="3" fillId="0" borderId="4" xfId="8" applyNumberFormat="1" applyFont="1" applyBorder="1" applyAlignment="1" applyProtection="1">
      <alignment horizontal="right" vertical="top" wrapText="1"/>
      <protection locked="0"/>
    </xf>
    <xf numFmtId="4" fontId="2" fillId="0" borderId="4" xfId="8" applyNumberFormat="1" applyFont="1" applyBorder="1" applyAlignment="1" applyProtection="1">
      <alignment horizontal="right" vertical="top" wrapText="1"/>
      <protection locked="0"/>
    </xf>
    <xf numFmtId="4" fontId="3" fillId="0" borderId="0" xfId="8" applyNumberFormat="1" applyFont="1" applyProtection="1">
      <protection locked="0"/>
    </xf>
    <xf numFmtId="4" fontId="2" fillId="0" borderId="4" xfId="8" applyNumberFormat="1" applyFont="1" applyFill="1" applyBorder="1" applyAlignment="1" applyProtection="1">
      <alignment horizontal="right" vertical="top" wrapText="1"/>
      <protection locked="0"/>
    </xf>
    <xf numFmtId="4" fontId="3" fillId="0" borderId="0" xfId="8" applyNumberFormat="1" applyFont="1" applyAlignment="1" applyProtection="1">
      <alignment vertical="top"/>
      <protection locked="0"/>
    </xf>
    <xf numFmtId="0" fontId="2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7" fillId="0" borderId="0" xfId="0" applyFont="1"/>
    <xf numFmtId="0" fontId="6" fillId="0" borderId="0" xfId="7" applyFont="1" applyAlignment="1" applyProtection="1">
      <alignment vertical="top"/>
      <protection locked="0"/>
    </xf>
    <xf numFmtId="0" fontId="0" fillId="0" borderId="0" xfId="7" applyFont="1" applyAlignment="1" applyProtection="1">
      <alignment vertical="top"/>
      <protection locked="0"/>
    </xf>
    <xf numFmtId="0" fontId="7" fillId="0" borderId="0" xfId="7" applyFont="1" applyAlignment="1" applyProtection="1">
      <alignment vertical="top"/>
      <protection locked="0"/>
    </xf>
    <xf numFmtId="0" fontId="0" fillId="0" borderId="0" xfId="0" applyProtection="1">
      <protection locked="0"/>
    </xf>
    <xf numFmtId="0" fontId="3" fillId="0" borderId="0" xfId="8" applyFont="1" applyAlignment="1" applyProtection="1">
      <alignment horizontal="left" vertical="top" wrapText="1"/>
      <protection locked="0"/>
    </xf>
    <xf numFmtId="0" fontId="2" fillId="0" borderId="0" xfId="8" applyFont="1" applyAlignment="1" applyProtection="1">
      <alignment horizontal="left" vertical="top" wrapText="1"/>
      <protection locked="0"/>
    </xf>
    <xf numFmtId="0" fontId="2" fillId="0" borderId="0" xfId="8" applyFont="1" applyBorder="1" applyAlignment="1" applyProtection="1">
      <alignment horizontal="left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  <xf numFmtId="0" fontId="3" fillId="0" borderId="0" xfId="8" applyFont="1" applyAlignment="1" applyProtection="1">
      <alignment horizontal="center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2"/>
  <sheetViews>
    <sheetView tabSelected="1" topLeftCell="A25" zoomScaleNormal="100" workbookViewId="0">
      <selection activeCell="A52" sqref="A52"/>
    </sheetView>
  </sheetViews>
  <sheetFormatPr baseColWidth="10" defaultColWidth="12" defaultRowHeight="11.25" x14ac:dyDescent="0.2"/>
  <cols>
    <col min="1" max="1" width="90.83203125" style="1" customWidth="1"/>
    <col min="2" max="3" width="25.83203125" style="1" customWidth="1"/>
    <col min="4" max="4" width="12" style="1"/>
    <col min="5" max="5" width="3.33203125" customWidth="1"/>
    <col min="6" max="6" width="3.83203125" customWidth="1"/>
    <col min="7" max="7" width="75.33203125" customWidth="1"/>
    <col min="8" max="9" width="16.6640625" customWidth="1"/>
    <col min="10" max="16384" width="12" style="1"/>
  </cols>
  <sheetData>
    <row r="1" spans="1:3" ht="45" customHeight="1" x14ac:dyDescent="0.2">
      <c r="A1" s="29" t="s">
        <v>68</v>
      </c>
      <c r="B1" s="30"/>
      <c r="C1" s="31"/>
    </row>
    <row r="2" spans="1:3" ht="15" customHeight="1" x14ac:dyDescent="0.2">
      <c r="A2" s="3" t="s">
        <v>0</v>
      </c>
      <c r="B2" s="2">
        <v>2023</v>
      </c>
      <c r="C2" s="2">
        <v>2022</v>
      </c>
    </row>
    <row r="3" spans="1:3" ht="11.25" customHeight="1" x14ac:dyDescent="0.2">
      <c r="A3" s="4" t="s">
        <v>38</v>
      </c>
      <c r="B3" s="5"/>
      <c r="C3" s="5"/>
    </row>
    <row r="4" spans="1:3" ht="11.25" customHeight="1" x14ac:dyDescent="0.2">
      <c r="A4" s="6" t="s">
        <v>1</v>
      </c>
      <c r="B4" s="7">
        <f>+B11+B13+B14</f>
        <v>21712934.439999998</v>
      </c>
      <c r="C4" s="7">
        <v>82860254.070000008</v>
      </c>
    </row>
    <row r="5" spans="1:3" ht="11.25" customHeight="1" x14ac:dyDescent="0.2">
      <c r="A5" s="8" t="s">
        <v>2</v>
      </c>
      <c r="B5" s="14" t="s">
        <v>49</v>
      </c>
      <c r="C5" s="14" t="s">
        <v>49</v>
      </c>
    </row>
    <row r="6" spans="1:3" ht="11.25" customHeight="1" x14ac:dyDescent="0.2">
      <c r="A6" s="8" t="s">
        <v>3</v>
      </c>
      <c r="B6" s="14" t="s">
        <v>49</v>
      </c>
      <c r="C6" s="14" t="s">
        <v>49</v>
      </c>
    </row>
    <row r="7" spans="1:3" ht="11.25" customHeight="1" x14ac:dyDescent="0.2">
      <c r="A7" s="8" t="s">
        <v>33</v>
      </c>
      <c r="B7" s="14" t="s">
        <v>49</v>
      </c>
      <c r="C7" s="14" t="s">
        <v>49</v>
      </c>
    </row>
    <row r="8" spans="1:3" ht="11.25" customHeight="1" x14ac:dyDescent="0.2">
      <c r="A8" s="8" t="s">
        <v>4</v>
      </c>
      <c r="B8" s="14" t="s">
        <v>49</v>
      </c>
      <c r="C8" s="14" t="s">
        <v>49</v>
      </c>
    </row>
    <row r="9" spans="1:3" ht="11.25" customHeight="1" x14ac:dyDescent="0.2">
      <c r="A9" s="8" t="s">
        <v>34</v>
      </c>
      <c r="B9" s="14" t="s">
        <v>49</v>
      </c>
      <c r="C9" s="14" t="s">
        <v>49</v>
      </c>
    </row>
    <row r="10" spans="1:3" ht="11.25" customHeight="1" x14ac:dyDescent="0.2">
      <c r="A10" s="8" t="s">
        <v>35</v>
      </c>
      <c r="B10" s="14" t="s">
        <v>49</v>
      </c>
      <c r="C10" s="14" t="s">
        <v>49</v>
      </c>
    </row>
    <row r="11" spans="1:3" ht="11.25" customHeight="1" x14ac:dyDescent="0.2">
      <c r="A11" s="8" t="s">
        <v>36</v>
      </c>
      <c r="B11" s="14" t="s">
        <v>50</v>
      </c>
      <c r="C11" s="14" t="s">
        <v>51</v>
      </c>
    </row>
    <row r="12" spans="1:3" ht="22.5" x14ac:dyDescent="0.2">
      <c r="A12" s="8" t="s">
        <v>39</v>
      </c>
      <c r="B12" s="14" t="s">
        <v>49</v>
      </c>
      <c r="C12" s="14" t="s">
        <v>49</v>
      </c>
    </row>
    <row r="13" spans="1:3" ht="11.25" customHeight="1" x14ac:dyDescent="0.2">
      <c r="A13" s="8" t="s">
        <v>40</v>
      </c>
      <c r="B13" s="14" t="s">
        <v>52</v>
      </c>
      <c r="C13" s="14" t="s">
        <v>53</v>
      </c>
    </row>
    <row r="14" spans="1:3" ht="11.25" customHeight="1" x14ac:dyDescent="0.2">
      <c r="A14" s="8" t="s">
        <v>5</v>
      </c>
      <c r="B14" s="14" t="s">
        <v>54</v>
      </c>
      <c r="C14" s="14" t="s">
        <v>55</v>
      </c>
    </row>
    <row r="15" spans="1:3" ht="11.25" customHeight="1" x14ac:dyDescent="0.2">
      <c r="A15" s="9"/>
      <c r="B15" s="5"/>
      <c r="C15" s="5"/>
    </row>
    <row r="16" spans="1:3" ht="11.25" customHeight="1" x14ac:dyDescent="0.2">
      <c r="A16" s="6" t="s">
        <v>6</v>
      </c>
      <c r="B16" s="7">
        <f>+B17+B18+B19</f>
        <v>20671878.329999998</v>
      </c>
      <c r="C16" s="7">
        <v>81220993.650000006</v>
      </c>
    </row>
    <row r="17" spans="1:3" ht="11.25" customHeight="1" x14ac:dyDescent="0.2">
      <c r="A17" s="8" t="s">
        <v>7</v>
      </c>
      <c r="B17" s="14" t="s">
        <v>56</v>
      </c>
      <c r="C17" s="14" t="s">
        <v>57</v>
      </c>
    </row>
    <row r="18" spans="1:3" ht="11.25" customHeight="1" x14ac:dyDescent="0.2">
      <c r="A18" s="8" t="s">
        <v>8</v>
      </c>
      <c r="B18" s="14" t="s">
        <v>58</v>
      </c>
      <c r="C18" s="14" t="s">
        <v>59</v>
      </c>
    </row>
    <row r="19" spans="1:3" ht="11.25" customHeight="1" x14ac:dyDescent="0.2">
      <c r="A19" s="8" t="s">
        <v>9</v>
      </c>
      <c r="B19" s="14" t="s">
        <v>60</v>
      </c>
      <c r="C19" s="14" t="s">
        <v>61</v>
      </c>
    </row>
    <row r="20" spans="1:3" ht="11.25" customHeight="1" x14ac:dyDescent="0.2">
      <c r="A20" s="8" t="s">
        <v>10</v>
      </c>
      <c r="B20" s="14" t="s">
        <v>49</v>
      </c>
      <c r="C20" s="14" t="s">
        <v>49</v>
      </c>
    </row>
    <row r="21" spans="1:3" ht="11.25" customHeight="1" x14ac:dyDescent="0.2">
      <c r="A21" s="8" t="s">
        <v>46</v>
      </c>
      <c r="B21" s="14" t="s">
        <v>49</v>
      </c>
      <c r="C21" s="14" t="s">
        <v>49</v>
      </c>
    </row>
    <row r="22" spans="1:3" ht="11.25" customHeight="1" x14ac:dyDescent="0.2">
      <c r="A22" s="8" t="s">
        <v>41</v>
      </c>
      <c r="B22" s="14" t="s">
        <v>49</v>
      </c>
      <c r="C22" s="14" t="s">
        <v>49</v>
      </c>
    </row>
    <row r="23" spans="1:3" ht="11.25" customHeight="1" x14ac:dyDescent="0.2">
      <c r="A23" s="8" t="s">
        <v>11</v>
      </c>
      <c r="B23" s="14" t="s">
        <v>49</v>
      </c>
      <c r="C23" s="14" t="s">
        <v>49</v>
      </c>
    </row>
    <row r="24" spans="1:3" ht="11.25" customHeight="1" x14ac:dyDescent="0.2">
      <c r="A24" s="8" t="s">
        <v>12</v>
      </c>
      <c r="B24" s="14" t="s">
        <v>49</v>
      </c>
      <c r="C24" s="14" t="s">
        <v>49</v>
      </c>
    </row>
    <row r="25" spans="1:3" ht="11.25" customHeight="1" x14ac:dyDescent="0.2">
      <c r="A25" s="8" t="s">
        <v>13</v>
      </c>
      <c r="B25" s="14" t="s">
        <v>49</v>
      </c>
      <c r="C25" s="14" t="s">
        <v>49</v>
      </c>
    </row>
    <row r="26" spans="1:3" ht="11.25" customHeight="1" x14ac:dyDescent="0.2">
      <c r="A26" s="8" t="s">
        <v>14</v>
      </c>
      <c r="B26" s="14" t="s">
        <v>49</v>
      </c>
      <c r="C26" s="14" t="s">
        <v>49</v>
      </c>
    </row>
    <row r="27" spans="1:3" ht="11.25" customHeight="1" x14ac:dyDescent="0.2">
      <c r="A27" s="8" t="s">
        <v>15</v>
      </c>
      <c r="B27" s="14" t="s">
        <v>49</v>
      </c>
      <c r="C27" s="14" t="s">
        <v>49</v>
      </c>
    </row>
    <row r="28" spans="1:3" ht="11.25" customHeight="1" x14ac:dyDescent="0.2">
      <c r="A28" s="8" t="s">
        <v>16</v>
      </c>
      <c r="B28" s="14" t="s">
        <v>49</v>
      </c>
      <c r="C28" s="14" t="s">
        <v>49</v>
      </c>
    </row>
    <row r="29" spans="1:3" ht="11.25" customHeight="1" x14ac:dyDescent="0.2">
      <c r="A29" s="8" t="s">
        <v>42</v>
      </c>
      <c r="B29" s="14" t="s">
        <v>49</v>
      </c>
      <c r="C29" s="14" t="s">
        <v>49</v>
      </c>
    </row>
    <row r="30" spans="1:3" ht="11.25" customHeight="1" x14ac:dyDescent="0.2">
      <c r="A30" s="8" t="s">
        <v>17</v>
      </c>
      <c r="B30" s="14" t="s">
        <v>49</v>
      </c>
      <c r="C30" s="14" t="s">
        <v>49</v>
      </c>
    </row>
    <row r="31" spans="1:3" ht="11.25" customHeight="1" x14ac:dyDescent="0.2">
      <c r="A31" s="8" t="s">
        <v>18</v>
      </c>
      <c r="B31" s="14" t="s">
        <v>49</v>
      </c>
      <c r="C31" s="14" t="s">
        <v>49</v>
      </c>
    </row>
    <row r="32" spans="1:3" ht="11.25" customHeight="1" x14ac:dyDescent="0.2">
      <c r="A32" s="8" t="s">
        <v>19</v>
      </c>
      <c r="B32" s="14" t="s">
        <v>49</v>
      </c>
      <c r="C32" s="14" t="s">
        <v>49</v>
      </c>
    </row>
    <row r="33" spans="1:3" ht="11.25" customHeight="1" x14ac:dyDescent="0.2">
      <c r="A33" s="4" t="s">
        <v>43</v>
      </c>
      <c r="B33" s="7">
        <f>+B4-B16</f>
        <v>1041056.1099999994</v>
      </c>
      <c r="C33" s="7">
        <v>1639260.4200000018</v>
      </c>
    </row>
    <row r="34" spans="1:3" ht="11.25" customHeight="1" x14ac:dyDescent="0.2">
      <c r="A34" s="10"/>
      <c r="B34" s="5"/>
      <c r="C34" s="5"/>
    </row>
    <row r="35" spans="1:3" ht="11.25" customHeight="1" x14ac:dyDescent="0.2">
      <c r="A35" s="4" t="s">
        <v>47</v>
      </c>
      <c r="B35" s="5"/>
      <c r="C35" s="5"/>
    </row>
    <row r="36" spans="1:3" ht="11.25" customHeight="1" x14ac:dyDescent="0.2">
      <c r="A36" s="6" t="s">
        <v>1</v>
      </c>
      <c r="B36" s="7">
        <f>+B37+B38+B39</f>
        <v>0</v>
      </c>
      <c r="C36" s="7">
        <v>0</v>
      </c>
    </row>
    <row r="37" spans="1:3" ht="11.25" customHeight="1" x14ac:dyDescent="0.2">
      <c r="A37" s="8" t="s">
        <v>20</v>
      </c>
      <c r="B37" s="14">
        <v>0</v>
      </c>
      <c r="C37" s="14">
        <v>0</v>
      </c>
    </row>
    <row r="38" spans="1:3" ht="11.25" customHeight="1" x14ac:dyDescent="0.2">
      <c r="A38" s="8" t="s">
        <v>21</v>
      </c>
      <c r="B38" s="14">
        <v>0</v>
      </c>
      <c r="C38" s="14">
        <v>0</v>
      </c>
    </row>
    <row r="39" spans="1:3" ht="11.25" customHeight="1" x14ac:dyDescent="0.2">
      <c r="A39" s="8" t="s">
        <v>22</v>
      </c>
      <c r="B39" s="14">
        <v>0</v>
      </c>
      <c r="C39" s="14">
        <v>0</v>
      </c>
    </row>
    <row r="40" spans="1:3" ht="11.25" customHeight="1" x14ac:dyDescent="0.2">
      <c r="A40" s="9"/>
      <c r="B40" s="5"/>
      <c r="C40" s="5"/>
    </row>
    <row r="41" spans="1:3" ht="11.25" customHeight="1" x14ac:dyDescent="0.2">
      <c r="A41" s="6" t="s">
        <v>6</v>
      </c>
      <c r="B41" s="7">
        <f>+B42+B43+B44</f>
        <v>374283.36</v>
      </c>
      <c r="C41" s="7">
        <v>689186.59</v>
      </c>
    </row>
    <row r="42" spans="1:3" ht="11.25" customHeight="1" x14ac:dyDescent="0.2">
      <c r="A42" s="8" t="s">
        <v>20</v>
      </c>
      <c r="B42" s="14">
        <v>0</v>
      </c>
      <c r="C42" s="14">
        <v>0</v>
      </c>
    </row>
    <row r="43" spans="1:3" ht="11.25" customHeight="1" x14ac:dyDescent="0.2">
      <c r="A43" s="8" t="s">
        <v>21</v>
      </c>
      <c r="B43" s="14">
        <v>374283.36</v>
      </c>
      <c r="C43" s="14">
        <v>689186.59</v>
      </c>
    </row>
    <row r="44" spans="1:3" ht="11.25" customHeight="1" x14ac:dyDescent="0.2">
      <c r="A44" s="8" t="s">
        <v>23</v>
      </c>
      <c r="B44" s="14">
        <v>0</v>
      </c>
      <c r="C44" s="14">
        <v>0</v>
      </c>
    </row>
    <row r="45" spans="1:3" ht="11.25" customHeight="1" x14ac:dyDescent="0.2">
      <c r="A45" s="4" t="s">
        <v>44</v>
      </c>
      <c r="B45" s="15">
        <f>+B41</f>
        <v>374283.36</v>
      </c>
      <c r="C45" s="15">
        <v>689186.59</v>
      </c>
    </row>
    <row r="46" spans="1:3" ht="11.25" customHeight="1" x14ac:dyDescent="0.2">
      <c r="A46" s="10"/>
      <c r="B46" s="5"/>
      <c r="C46" s="5"/>
    </row>
    <row r="47" spans="1:3" ht="11.25" customHeight="1" x14ac:dyDescent="0.2">
      <c r="A47" s="4" t="s">
        <v>48</v>
      </c>
      <c r="B47" s="5"/>
      <c r="C47" s="5"/>
    </row>
    <row r="48" spans="1:3" ht="11.25" customHeight="1" x14ac:dyDescent="0.2">
      <c r="A48" s="6" t="s">
        <v>1</v>
      </c>
      <c r="B48" s="15">
        <f>+B52</f>
        <v>0</v>
      </c>
      <c r="C48" s="15">
        <v>756498.87</v>
      </c>
    </row>
    <row r="49" spans="1:4" ht="11.25" customHeight="1" x14ac:dyDescent="0.2">
      <c r="A49" s="8" t="s">
        <v>24</v>
      </c>
      <c r="B49" s="14" t="s">
        <v>49</v>
      </c>
      <c r="C49" s="14">
        <v>0</v>
      </c>
    </row>
    <row r="50" spans="1:4" ht="11.25" customHeight="1" x14ac:dyDescent="0.2">
      <c r="A50" s="8" t="s">
        <v>25</v>
      </c>
      <c r="B50" s="14" t="s">
        <v>49</v>
      </c>
      <c r="C50" s="14">
        <v>0</v>
      </c>
    </row>
    <row r="51" spans="1:4" ht="11.25" customHeight="1" x14ac:dyDescent="0.2">
      <c r="A51" s="8" t="s">
        <v>26</v>
      </c>
      <c r="B51" s="14" t="s">
        <v>49</v>
      </c>
      <c r="C51" s="14">
        <v>0</v>
      </c>
    </row>
    <row r="52" spans="1:4" ht="11.25" customHeight="1" x14ac:dyDescent="0.2">
      <c r="A52" s="8" t="s">
        <v>27</v>
      </c>
      <c r="B52" s="14">
        <v>0</v>
      </c>
      <c r="C52" s="14">
        <v>756498.87</v>
      </c>
    </row>
    <row r="53" spans="1:4" ht="11.25" customHeight="1" x14ac:dyDescent="0.2">
      <c r="A53" s="9"/>
      <c r="B53" s="5"/>
      <c r="C53" s="5"/>
    </row>
    <row r="54" spans="1:4" ht="11.25" customHeight="1" x14ac:dyDescent="0.2">
      <c r="A54" s="6" t="s">
        <v>6</v>
      </c>
      <c r="B54" s="15">
        <f>+B58</f>
        <v>2494334.5099999998</v>
      </c>
      <c r="C54" s="15">
        <v>0</v>
      </c>
    </row>
    <row r="55" spans="1:4" ht="11.25" customHeight="1" x14ac:dyDescent="0.2">
      <c r="A55" s="8" t="s">
        <v>28</v>
      </c>
      <c r="B55" s="14" t="s">
        <v>49</v>
      </c>
      <c r="C55" s="14">
        <v>0</v>
      </c>
    </row>
    <row r="56" spans="1:4" ht="11.25" customHeight="1" x14ac:dyDescent="0.2">
      <c r="A56" s="8" t="s">
        <v>25</v>
      </c>
      <c r="B56" s="14" t="s">
        <v>49</v>
      </c>
      <c r="C56" s="14">
        <v>0</v>
      </c>
    </row>
    <row r="57" spans="1:4" ht="11.25" customHeight="1" x14ac:dyDescent="0.2">
      <c r="A57" s="8" t="s">
        <v>26</v>
      </c>
      <c r="B57" s="14" t="s">
        <v>49</v>
      </c>
      <c r="C57" s="14">
        <v>0</v>
      </c>
    </row>
    <row r="58" spans="1:4" ht="11.25" customHeight="1" x14ac:dyDescent="0.2">
      <c r="A58" s="8" t="s">
        <v>29</v>
      </c>
      <c r="B58" s="14">
        <v>2494334.5099999998</v>
      </c>
      <c r="C58" s="14">
        <v>0</v>
      </c>
    </row>
    <row r="59" spans="1:4" ht="11.25" customHeight="1" x14ac:dyDescent="0.2">
      <c r="A59" s="4" t="s">
        <v>45</v>
      </c>
      <c r="B59" s="15">
        <f>+B54</f>
        <v>2494334.5099999998</v>
      </c>
      <c r="C59" s="15">
        <v>756498.87</v>
      </c>
    </row>
    <row r="60" spans="1:4" ht="11.25" customHeight="1" x14ac:dyDescent="0.2">
      <c r="A60" s="10"/>
      <c r="B60" s="5"/>
      <c r="C60" s="5"/>
    </row>
    <row r="61" spans="1:4" ht="11.25" customHeight="1" x14ac:dyDescent="0.2">
      <c r="A61" s="4" t="s">
        <v>30</v>
      </c>
      <c r="B61" s="17">
        <f>+B33+B36-B41-B59</f>
        <v>-1827561.7600000002</v>
      </c>
      <c r="C61" s="17">
        <f>+C33+C36-C41+C59</f>
        <v>1706572.7000000018</v>
      </c>
      <c r="D61" s="16" t="s">
        <v>63</v>
      </c>
    </row>
    <row r="62" spans="1:4" ht="11.25" customHeight="1" x14ac:dyDescent="0.2">
      <c r="A62" s="10"/>
      <c r="B62" s="5"/>
      <c r="C62" s="5"/>
    </row>
    <row r="63" spans="1:4" ht="11.25" customHeight="1" x14ac:dyDescent="0.2">
      <c r="A63" s="4" t="s">
        <v>31</v>
      </c>
      <c r="B63" s="15" t="str">
        <f>+C65</f>
        <v xml:space="preserve">     3,282,891.69</v>
      </c>
      <c r="C63" s="7">
        <v>1576318.99</v>
      </c>
    </row>
    <row r="64" spans="1:4" ht="11.25" customHeight="1" x14ac:dyDescent="0.2">
      <c r="A64" s="10"/>
      <c r="B64" s="5"/>
      <c r="C64" s="5"/>
    </row>
    <row r="65" spans="1:6" ht="11.25" customHeight="1" x14ac:dyDescent="0.2">
      <c r="A65" s="4" t="s">
        <v>32</v>
      </c>
      <c r="B65" s="15">
        <f>+B61+B63</f>
        <v>1455329.9299999997</v>
      </c>
      <c r="C65" s="15" t="s">
        <v>62</v>
      </c>
    </row>
    <row r="66" spans="1:6" ht="11.25" customHeight="1" x14ac:dyDescent="0.2">
      <c r="A66" s="11"/>
      <c r="B66" s="12"/>
      <c r="C66" s="13"/>
    </row>
    <row r="68" spans="1:6" ht="27.75" customHeight="1" x14ac:dyDescent="0.2">
      <c r="A68" s="32" t="s">
        <v>37</v>
      </c>
      <c r="B68" s="33"/>
      <c r="C68" s="33"/>
    </row>
    <row r="69" spans="1:6" x14ac:dyDescent="0.2">
      <c r="D69" s="16"/>
    </row>
    <row r="70" spans="1:6" x14ac:dyDescent="0.2">
      <c r="A70" s="19" t="s">
        <v>65</v>
      </c>
      <c r="B70" s="27" t="s">
        <v>69</v>
      </c>
      <c r="C70" s="27"/>
      <c r="D70" s="19" t="s">
        <v>63</v>
      </c>
    </row>
    <row r="71" spans="1:6" x14ac:dyDescent="0.2">
      <c r="A71" s="21"/>
      <c r="B71" s="20"/>
      <c r="C71" s="18"/>
      <c r="D71" s="20"/>
    </row>
    <row r="72" spans="1:6" x14ac:dyDescent="0.2">
      <c r="A72" s="21"/>
      <c r="B72" s="20"/>
      <c r="C72" s="18"/>
      <c r="D72" s="20"/>
    </row>
    <row r="73" spans="1:6" x14ac:dyDescent="0.2">
      <c r="A73" s="20"/>
      <c r="B73" s="34"/>
      <c r="C73" s="34"/>
      <c r="D73" s="34"/>
    </row>
    <row r="74" spans="1:6" x14ac:dyDescent="0.2">
      <c r="A74" s="20" t="s">
        <v>70</v>
      </c>
      <c r="B74" s="26" t="s">
        <v>73</v>
      </c>
      <c r="C74" s="26"/>
      <c r="D74" s="26"/>
    </row>
    <row r="75" spans="1:6" x14ac:dyDescent="0.2">
      <c r="A75" s="19" t="s">
        <v>66</v>
      </c>
      <c r="B75" s="27" t="s">
        <v>64</v>
      </c>
      <c r="C75" s="27"/>
      <c r="D75" s="27"/>
    </row>
    <row r="76" spans="1:6" x14ac:dyDescent="0.2">
      <c r="A76" s="25"/>
      <c r="B76" s="25"/>
      <c r="C76" s="25"/>
      <c r="D76" s="25"/>
    </row>
    <row r="77" spans="1:6" x14ac:dyDescent="0.2">
      <c r="A77" s="28" t="s">
        <v>67</v>
      </c>
      <c r="B77" s="28"/>
      <c r="C77" s="25"/>
      <c r="D77" s="25"/>
      <c r="E77" s="25"/>
      <c r="F77" s="25"/>
    </row>
    <row r="78" spans="1:6" x14ac:dyDescent="0.2">
      <c r="A78" s="22"/>
      <c r="B78" s="22"/>
      <c r="C78" s="25"/>
      <c r="D78" s="25"/>
      <c r="E78" s="25"/>
      <c r="F78" s="25"/>
    </row>
    <row r="79" spans="1:6" x14ac:dyDescent="0.2">
      <c r="A79" s="22"/>
      <c r="B79" s="22"/>
    </row>
    <row r="80" spans="1:6" x14ac:dyDescent="0.2">
      <c r="A80" s="22"/>
      <c r="B80" s="23" t="s">
        <v>63</v>
      </c>
    </row>
    <row r="81" spans="1:2" x14ac:dyDescent="0.2">
      <c r="A81" s="23" t="s">
        <v>71</v>
      </c>
      <c r="B81" s="23"/>
    </row>
    <row r="82" spans="1:2" x14ac:dyDescent="0.2">
      <c r="A82" s="24" t="s">
        <v>72</v>
      </c>
      <c r="B82" s="23"/>
    </row>
  </sheetData>
  <sheetProtection formatCells="0" formatColumns="0" formatRows="0" autoFilter="0"/>
  <mergeCells count="7">
    <mergeCell ref="B74:D74"/>
    <mergeCell ref="B75:D75"/>
    <mergeCell ref="A77:B77"/>
    <mergeCell ref="A1:C1"/>
    <mergeCell ref="A68:C68"/>
    <mergeCell ref="B70:C70"/>
    <mergeCell ref="B73:D73"/>
  </mergeCells>
  <printOptions horizontalCentered="1"/>
  <pageMargins left="0.23622047244094491" right="0.23622047244094491" top="0.74803149606299213" bottom="0.74803149606299213" header="0.31496062992125984" footer="0.31496062992125984"/>
  <pageSetup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FFF401-1906-4DF6-A8E1-496B651BA19A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791AF0-688B-4618-90A5-1FF812A111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2023-04-27T16:13:33Z</cp:lastPrinted>
  <dcterms:created xsi:type="dcterms:W3CDTF">2012-12-11T20:31:36Z</dcterms:created>
  <dcterms:modified xsi:type="dcterms:W3CDTF">2023-05-17T16:33:23Z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