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cion\Desktop\CP-GORETY\ZOO-AÑOS\2023\CUENTA PUBLICA\PRIMER TRIMESTRE\LLENOS\"/>
    </mc:Choice>
  </mc:AlternateContent>
  <bookViews>
    <workbookView xWindow="0" yWindow="0" windowWidth="28800" windowHeight="12315"/>
  </bookViews>
  <sheets>
    <sheet name="EAA" sheetId="1" r:id="rId1"/>
  </sheets>
  <definedNames>
    <definedName name="_xlnm._FilterDatabase" localSheetId="0" hidden="1">EAA!$A$2:$F$21</definedName>
    <definedName name="_xlnm.Print_Area" localSheetId="0">EAA!$A$1:$F$32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B3" i="1"/>
  <c r="F21" i="1"/>
  <c r="F20" i="1"/>
  <c r="F19" i="1"/>
  <c r="F18" i="1"/>
  <c r="F17" i="1"/>
  <c r="F16" i="1"/>
  <c r="F15" i="1"/>
  <c r="F14" i="1"/>
  <c r="F13" i="1"/>
  <c r="F12" i="1"/>
  <c r="E21" i="1"/>
  <c r="E20" i="1"/>
  <c r="E19" i="1"/>
  <c r="E18" i="1"/>
  <c r="E17" i="1"/>
  <c r="E16" i="1"/>
  <c r="E15" i="1"/>
  <c r="E14" i="1"/>
  <c r="E13" i="1"/>
  <c r="E12" i="1"/>
  <c r="D12" i="1"/>
  <c r="C12" i="1"/>
  <c r="B12" i="1"/>
  <c r="F11" i="1"/>
  <c r="F10" i="1"/>
  <c r="F9" i="1"/>
  <c r="F8" i="1"/>
  <c r="F7" i="1"/>
  <c r="F6" i="1"/>
  <c r="F5" i="1"/>
  <c r="F4" i="1"/>
  <c r="E11" i="1"/>
  <c r="E10" i="1"/>
  <c r="E9" i="1"/>
  <c r="E8" i="1"/>
  <c r="E7" i="1"/>
  <c r="E6" i="1"/>
  <c r="E5" i="1"/>
  <c r="E4" i="1"/>
  <c r="D4" i="1"/>
  <c r="C4" i="1"/>
  <c r="B4" i="1"/>
</calcChain>
</file>

<file path=xl/sharedStrings.xml><?xml version="1.0" encoding="utf-8"?>
<sst xmlns="http://schemas.openxmlformats.org/spreadsheetml/2006/main" count="86" uniqueCount="58">
  <si>
    <t>ACTIVO</t>
  </si>
  <si>
    <t>Inventarios</t>
  </si>
  <si>
    <t>Almacenes</t>
  </si>
  <si>
    <t>Concepto</t>
  </si>
  <si>
    <t>Activo Circulante</t>
  </si>
  <si>
    <t>Efectivo y Equivalentes</t>
  </si>
  <si>
    <t>Derechos a Recibir Efectivo o Equivalentes</t>
  </si>
  <si>
    <t>Derechos a Recibir Bienes o Servicios</t>
  </si>
  <si>
    <t>Estimación por Pérdida o Deterioro de Activos Circulantes</t>
  </si>
  <si>
    <t>Otros Activos Circulantes</t>
  </si>
  <si>
    <t>Activo No Circulante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</si>
  <si>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</si>
  <si>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</si>
  <si>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</si>
  <si>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</si>
  <si>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</si>
  <si>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</si>
  <si>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</si>
  <si>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</si>
  <si>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</si>
  <si>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Saldo Inicial</t>
  </si>
  <si>
    <t>Cargos del Periodo</t>
  </si>
  <si>
    <t>Abonos del Periodo</t>
  </si>
  <si>
    <t>Saldo Final</t>
  </si>
  <si>
    <t>Bajo protesta de decir verdad declaramos que los Estados Financieros y sus notas, son razonablemente correctos y son responsabilidad del emisor.</t>
  </si>
  <si>
    <t>Variación del Periodo</t>
  </si>
  <si>
    <t xml:space="preserve">     3,282,891.69</t>
  </si>
  <si>
    <t xml:space="preserve">    49,217,925.48</t>
  </si>
  <si>
    <t xml:space="preserve">    51,045,487.24</t>
  </si>
  <si>
    <t xml:space="preserve">       175,379.99</t>
  </si>
  <si>
    <t xml:space="preserve">     2,514,130.72</t>
  </si>
  <si>
    <t xml:space="preserve">       764,325.81</t>
  </si>
  <si>
    <t xml:space="preserve">             0.00</t>
  </si>
  <si>
    <t xml:space="preserve">     1,100,892.89</t>
  </si>
  <si>
    <t xml:space="preserve">       813,272.93</t>
  </si>
  <si>
    <t xml:space="preserve">     2,336,782.44</t>
  </si>
  <si>
    <t xml:space="preserve">     1,930,562.29</t>
  </si>
  <si>
    <t xml:space="preserve">     1,726,804.33</t>
  </si>
  <si>
    <t xml:space="preserve">     4,917,261.29</t>
  </si>
  <si>
    <t xml:space="preserve">     4,420,901.26</t>
  </si>
  <si>
    <t xml:space="preserve">       534,598.36</t>
  </si>
  <si>
    <t xml:space="preserve">    84,172,044.36</t>
  </si>
  <si>
    <t xml:space="preserve">    34,887,302.06</t>
  </si>
  <si>
    <t xml:space="preserve">       160,315.00</t>
  </si>
  <si>
    <t xml:space="preserve">        52,952.72</t>
  </si>
  <si>
    <t xml:space="preserve">   -12,932,629.14</t>
  </si>
  <si>
    <t xml:space="preserve">       505,738.59</t>
  </si>
  <si>
    <t>Patronato del Parque Zoológico de León
Estado Analítico del Activo
Del 01 de enero al 31 de marzo del 2023
(Cifras en Pesos)</t>
  </si>
  <si>
    <t>AUTORIZA</t>
  </si>
  <si>
    <t>DIRECTORA ADMINISTRATIVA</t>
  </si>
  <si>
    <t>GENERA</t>
  </si>
  <si>
    <t>GERENCIA DE CONTABILIDAD Y PRESUPUESTO</t>
  </si>
  <si>
    <t>REVISA</t>
  </si>
  <si>
    <t xml:space="preserve"> </t>
  </si>
  <si>
    <t>C. P.  MARÍA GORETI LÓPEZ BUENO</t>
  </si>
  <si>
    <t>PROF. JOSÉ RIGOBERTO MONTES PALOMARES</t>
  </si>
  <si>
    <t>DIRECTOR GENERAL</t>
  </si>
  <si>
    <t>C.P.  MA. DEL CARMEN GOMEZ MENDEZ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</si>
</sst>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[$€-2]* #,##0.00_-;\-[$€-2]* #,##0.00_-;_-[$€-2]* &quot;-&quot;??_-"/>
  </numFmts>
  <fonts count="8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6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6">
    <xf numFmtId="0" fontId="0" fillId="0" borderId="0" xfId="0"/>
    <xf numFmtId="0" fontId="0" fillId="0" borderId="0" xfId="0" applyProtection="1">
      <protection locked="0"/>
    </xf>
    <xf numFmtId="0" fontId="1" fillId="0" borderId="0" xfId="8" applyAlignment="1" applyProtection="1">
      <alignment horizontal="left" vertical="top" indent="1"/>
      <protection locked="0"/>
    </xf>
    <xf numFmtId="0" fontId="2" fillId="2" borderId="4" xfId="8" applyFont="1" applyFill="1" applyBorder="1" applyAlignment="1">
      <alignment horizontal="center" vertical="center" wrapText="1"/>
    </xf>
    <xf numFmtId="4" fontId="2" fillId="2" borderId="4" xfId="8" applyNumberFormat="1" applyFont="1" applyFill="1" applyBorder="1" applyAlignment="1">
      <alignment horizontal="center" vertical="center" wrapText="1"/>
    </xf>
    <xf numFmtId="0" fontId="2" fillId="0" borderId="4" xfId="8" applyFont="1" applyFill="1" applyBorder="1" applyAlignment="1">
      <alignment horizontal="left" vertical="top" indent="1"/>
    </xf>
    <xf numFmtId="4" fontId="2" fillId="0" borderId="4" xfId="8" applyNumberFormat="1" applyFont="1" applyFill="1" applyBorder="1" applyAlignment="1" applyProtection="1">
      <alignment vertical="top" wrapText="1"/>
      <protection locked="0"/>
    </xf>
    <xf numFmtId="0" fontId="2" fillId="0" borderId="4" xfId="8" applyFont="1" applyFill="1" applyBorder="1" applyAlignment="1">
      <alignment horizontal="left" vertical="top" indent="2"/>
    </xf>
    <xf numFmtId="0" fontId="3" fillId="0" borderId="4" xfId="8" applyFont="1" applyFill="1" applyBorder="1" applyAlignment="1">
      <alignment horizontal="left" vertical="top" indent="2"/>
    </xf>
    <xf numFmtId="4" fontId="2" fillId="0" borderId="4" xfId="8" applyNumberFormat="1" applyFont="1" applyFill="1" applyBorder="1" applyAlignment="1" applyProtection="1">
      <alignment horizontal="right" vertical="top" wrapText="1"/>
      <protection locked="0"/>
    </xf>
    <xf numFmtId="4" fontId="3" fillId="0" borderId="4" xfId="8" applyNumberFormat="1" applyFont="1" applyFill="1" applyBorder="1" applyAlignment="1" applyProtection="1">
      <alignment horizontal="right" vertical="top" wrapText="1"/>
      <protection locked="0"/>
    </xf>
    <xf numFmtId="4" fontId="3" fillId="0" borderId="4" xfId="8" applyNumberFormat="1" applyFont="1" applyFill="1" applyBorder="1" applyAlignment="1" applyProtection="1">
      <alignment horizontal="right" wrapText="1"/>
      <protection locked="0"/>
    </xf>
    <xf numFmtId="0" fontId="2" fillId="0" borderId="0" xfId="8" applyFont="1" applyAlignment="1" applyProtection="1">
      <alignment vertical="top" wrapText="1"/>
      <protection locked="0"/>
    </xf>
    <xf numFmtId="0" fontId="3" fillId="0" borderId="0" xfId="8" applyFont="1" applyAlignment="1" applyProtection="1">
      <alignment vertical="top" wrapText="1"/>
      <protection locked="0"/>
    </xf>
    <xf numFmtId="4" fontId="3" fillId="0" borderId="0" xfId="8" applyNumberFormat="1" applyFont="1" applyAlignment="1" applyProtection="1">
      <alignment vertical="top"/>
      <protection locked="0"/>
    </xf>
    <xf numFmtId="0" fontId="7" fillId="0" borderId="0" xfId="0" applyFont="1"/>
    <xf numFmtId="0" fontId="6" fillId="0" borderId="0" xfId="7" applyFont="1" applyAlignment="1" applyProtection="1">
      <alignment vertical="top"/>
      <protection locked="0"/>
    </xf>
    <xf numFmtId="0" fontId="0" fillId="0" borderId="0" xfId="7" applyFont="1" applyAlignment="1" applyProtection="1">
      <alignment vertical="top"/>
      <protection locked="0"/>
    </xf>
    <xf numFmtId="0" fontId="7" fillId="0" borderId="0" xfId="7" applyFont="1" applyAlignment="1" applyProtection="1">
      <alignment vertical="top"/>
      <protection locked="0"/>
    </xf>
    <xf numFmtId="0" fontId="2" fillId="0" borderId="0" xfId="8" applyFont="1" applyAlignment="1" applyProtection="1">
      <alignment horizontal="left" vertical="top" wrapText="1"/>
      <protection locked="0"/>
    </xf>
    <xf numFmtId="0" fontId="2" fillId="2" borderId="1" xfId="8" applyFont="1" applyFill="1" applyBorder="1" applyAlignment="1" applyProtection="1">
      <alignment horizontal="center" vertical="center" wrapText="1"/>
      <protection locked="0"/>
    </xf>
    <xf numFmtId="0" fontId="2" fillId="2" borderId="2" xfId="8" applyFont="1" applyFill="1" applyBorder="1" applyAlignment="1" applyProtection="1">
      <alignment horizontal="center" vertical="center" wrapText="1"/>
      <protection locked="0"/>
    </xf>
    <xf numFmtId="0" fontId="2" fillId="2" borderId="3" xfId="8" applyFont="1" applyFill="1" applyBorder="1" applyAlignment="1" applyProtection="1">
      <alignment horizontal="center" vertical="center" wrapText="1"/>
      <protection locked="0"/>
    </xf>
    <xf numFmtId="0" fontId="2" fillId="0" borderId="0" xfId="8" applyFont="1" applyBorder="1" applyAlignment="1" applyProtection="1">
      <alignment horizontal="left" vertical="top" wrapText="1"/>
      <protection locked="0"/>
    </xf>
    <xf numFmtId="0" fontId="3" fillId="0" borderId="0" xfId="8" applyFont="1" applyAlignment="1" applyProtection="1">
      <alignment horizontal="center" vertical="top" wrapText="1"/>
      <protection locked="0"/>
    </xf>
    <xf numFmtId="0" fontId="3" fillId="0" borderId="0" xfId="8" applyFont="1" applyAlignment="1" applyProtection="1">
      <alignment horizontal="left" vertical="top" wrapText="1"/>
      <protection locked="0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0"/>
  <sheetViews>
    <sheetView tabSelected="1" zoomScaleNormal="100" workbookViewId="0">
      <selection activeCell="J20" sqref="J20"/>
    </sheetView>
  </sheetViews>
  <sheetFormatPr baseColWidth="10" defaultColWidth="12" defaultRowHeight="11.25" x14ac:dyDescent="0.2"/>
  <cols>
    <col min="1" max="1" width="65.83203125" style="1" customWidth="1"/>
    <col min="2" max="6" width="20.83203125" style="1" customWidth="1"/>
    <col min="7" max="7" width="12" style="1"/>
    <col min="8" max="8" width="20.5" style="1" customWidth="1"/>
    <col min="9" max="9" width="46.6640625" style="1" customWidth="1"/>
    <col min="10" max="10" width="21.5" style="1" customWidth="1"/>
    <col min="11" max="11" width="17" style="1" customWidth="1"/>
    <col min="12" max="12" width="17.83203125" style="1" customWidth="1"/>
    <col min="13" max="13" width="24.6640625" style="1" customWidth="1"/>
    <col min="14" max="16384" width="12" style="1"/>
  </cols>
  <sheetData>
    <row r="1" spans="1:19" ht="45" customHeight="1" x14ac:dyDescent="0.2">
      <c r="A1" s="20" t="s">
        <v>47</v>
      </c>
      <c r="B1" s="21"/>
      <c r="C1" s="21"/>
      <c r="D1" s="21"/>
      <c r="E1" s="21"/>
      <c r="F1" s="22"/>
      <c r="H1"/>
      <c r="I1"/>
      <c r="J1"/>
      <c r="K1"/>
      <c r="L1"/>
      <c r="M1"/>
      <c r="N1"/>
      <c r="O1"/>
      <c r="P1"/>
      <c r="Q1"/>
      <c r="R1"/>
      <c r="S1"/>
    </row>
    <row r="2" spans="1:19" x14ac:dyDescent="0.2">
      <c r="A2" s="3" t="s">
        <v>3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25</v>
      </c>
      <c r="H2"/>
      <c r="I2"/>
      <c r="J2"/>
      <c r="K2"/>
      <c r="L2"/>
      <c r="M2"/>
      <c r="N2"/>
      <c r="O2"/>
      <c r="P2"/>
      <c r="Q2"/>
      <c r="R2"/>
      <c r="S2"/>
    </row>
    <row r="3" spans="1:19" x14ac:dyDescent="0.2">
      <c r="A3" s="5" t="s">
        <v>0</v>
      </c>
      <c r="B3" s="9">
        <f>+B4+B12</f>
        <v>112178018.94</v>
      </c>
      <c r="C3" s="9">
        <f>+C4+C12</f>
        <v>60621591.179999992</v>
      </c>
      <c r="D3" s="9">
        <f>+D4+D12</f>
        <v>59928223.080000006</v>
      </c>
      <c r="E3" s="9">
        <f>+E4+E12</f>
        <v>112871387.03999999</v>
      </c>
      <c r="F3" s="9">
        <f>+F4+F12</f>
        <v>693368.09999998473</v>
      </c>
      <c r="H3"/>
      <c r="I3"/>
      <c r="J3"/>
      <c r="K3"/>
      <c r="L3"/>
      <c r="M3"/>
      <c r="N3"/>
      <c r="O3"/>
      <c r="P3"/>
      <c r="Q3"/>
      <c r="R3"/>
      <c r="S3"/>
    </row>
    <row r="4" spans="1:19" x14ac:dyDescent="0.2">
      <c r="A4" s="7" t="s">
        <v>4</v>
      </c>
      <c r="B4" s="9">
        <f>+B5+B6+B7+B8+B9+B10+B11</f>
        <v>5998348.9399999995</v>
      </c>
      <c r="C4" s="9">
        <f>+C5+C6+C7+C8+C9+C10+C11</f>
        <v>60086992.819999993</v>
      </c>
      <c r="D4" s="9">
        <f>+D5+D6+D7+D8+D9+D10+D11</f>
        <v>59262169.490000002</v>
      </c>
      <c r="E4" s="6">
        <f>+B4+C4-D4</f>
        <v>6823172.2699999884</v>
      </c>
      <c r="F4" s="6">
        <f>+E4-B4</f>
        <v>824823.3299999889</v>
      </c>
      <c r="H4"/>
      <c r="I4"/>
      <c r="J4"/>
      <c r="K4"/>
      <c r="L4"/>
      <c r="M4"/>
      <c r="N4"/>
      <c r="O4"/>
      <c r="P4"/>
      <c r="Q4"/>
      <c r="R4"/>
      <c r="S4"/>
    </row>
    <row r="5" spans="1:19" x14ac:dyDescent="0.2">
      <c r="A5" s="8" t="s">
        <v>5</v>
      </c>
      <c r="B5" s="10" t="s">
        <v>26</v>
      </c>
      <c r="C5" s="10" t="s">
        <v>27</v>
      </c>
      <c r="D5" s="10" t="s">
        <v>28</v>
      </c>
      <c r="E5" s="6">
        <f t="shared" ref="E5:E21" si="0">+B5+C5-D5</f>
        <v>1455329.9299999923</v>
      </c>
      <c r="F5" s="6">
        <f t="shared" ref="F5:F21" si="1">+E5-B5</f>
        <v>-1827561.7600000077</v>
      </c>
      <c r="H5"/>
      <c r="I5"/>
      <c r="J5"/>
      <c r="K5"/>
      <c r="L5"/>
      <c r="M5"/>
      <c r="N5"/>
      <c r="O5"/>
      <c r="P5"/>
      <c r="Q5"/>
      <c r="R5"/>
      <c r="S5"/>
    </row>
    <row r="6" spans="1:19" x14ac:dyDescent="0.2">
      <c r="A6" s="8" t="s">
        <v>6</v>
      </c>
      <c r="B6" s="10" t="s">
        <v>29</v>
      </c>
      <c r="C6" s="10" t="s">
        <v>30</v>
      </c>
      <c r="D6" s="10" t="s">
        <v>31</v>
      </c>
      <c r="E6" s="6">
        <f t="shared" si="0"/>
        <v>1925184.9</v>
      </c>
      <c r="F6" s="6">
        <f t="shared" si="1"/>
        <v>1749804.91</v>
      </c>
      <c r="H6"/>
      <c r="I6"/>
      <c r="J6"/>
      <c r="K6"/>
      <c r="L6"/>
      <c r="M6"/>
      <c r="N6"/>
      <c r="O6"/>
      <c r="P6"/>
      <c r="Q6"/>
      <c r="R6"/>
      <c r="S6"/>
    </row>
    <row r="7" spans="1:19" x14ac:dyDescent="0.2">
      <c r="A7" s="8" t="s">
        <v>7</v>
      </c>
      <c r="B7" s="10" t="s">
        <v>32</v>
      </c>
      <c r="C7" s="10" t="s">
        <v>33</v>
      </c>
      <c r="D7" s="10" t="s">
        <v>33</v>
      </c>
      <c r="E7" s="6">
        <f t="shared" si="0"/>
        <v>0</v>
      </c>
      <c r="F7" s="6">
        <f t="shared" si="1"/>
        <v>0</v>
      </c>
      <c r="H7"/>
      <c r="I7"/>
      <c r="J7"/>
      <c r="K7"/>
      <c r="L7"/>
      <c r="M7"/>
      <c r="N7"/>
      <c r="O7"/>
      <c r="P7"/>
      <c r="Q7"/>
      <c r="R7"/>
      <c r="S7"/>
    </row>
    <row r="8" spans="1:19" x14ac:dyDescent="0.2">
      <c r="A8" s="8" t="s">
        <v>1</v>
      </c>
      <c r="B8" s="10" t="s">
        <v>34</v>
      </c>
      <c r="C8" s="10" t="s">
        <v>35</v>
      </c>
      <c r="D8" s="10" t="s">
        <v>36</v>
      </c>
      <c r="E8" s="6">
        <f t="shared" si="0"/>
        <v>1219493.08</v>
      </c>
      <c r="F8" s="6">
        <f t="shared" si="1"/>
        <v>406220.15</v>
      </c>
      <c r="H8"/>
      <c r="I8"/>
      <c r="J8"/>
      <c r="K8"/>
      <c r="L8"/>
      <c r="M8"/>
      <c r="N8"/>
      <c r="O8"/>
      <c r="P8"/>
      <c r="Q8"/>
      <c r="R8"/>
      <c r="S8"/>
    </row>
    <row r="9" spans="1:19" x14ac:dyDescent="0.2">
      <c r="A9" s="8" t="s">
        <v>2</v>
      </c>
      <c r="B9" s="10" t="s">
        <v>37</v>
      </c>
      <c r="C9" s="10" t="s">
        <v>38</v>
      </c>
      <c r="D9" s="10" t="s">
        <v>39</v>
      </c>
      <c r="E9" s="6">
        <f t="shared" si="0"/>
        <v>2223164.3600000003</v>
      </c>
      <c r="F9" s="6">
        <f t="shared" si="1"/>
        <v>496360.03000000026</v>
      </c>
      <c r="H9"/>
      <c r="I9"/>
      <c r="J9"/>
      <c r="K9"/>
      <c r="L9"/>
      <c r="M9"/>
      <c r="N9"/>
      <c r="O9"/>
      <c r="P9"/>
      <c r="Q9"/>
      <c r="R9"/>
      <c r="S9"/>
    </row>
    <row r="10" spans="1:19" x14ac:dyDescent="0.2">
      <c r="A10" s="8" t="s">
        <v>8</v>
      </c>
      <c r="B10" s="10" t="s">
        <v>32</v>
      </c>
      <c r="C10" s="10" t="s">
        <v>32</v>
      </c>
      <c r="D10" s="10" t="s">
        <v>32</v>
      </c>
      <c r="E10" s="6">
        <f t="shared" si="0"/>
        <v>0</v>
      </c>
      <c r="F10" s="6">
        <f t="shared" si="1"/>
        <v>0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19" x14ac:dyDescent="0.2">
      <c r="A11" s="8" t="s">
        <v>9</v>
      </c>
      <c r="B11" s="10" t="s">
        <v>32</v>
      </c>
      <c r="C11" s="10" t="s">
        <v>32</v>
      </c>
      <c r="D11" s="10" t="s">
        <v>32</v>
      </c>
      <c r="E11" s="6">
        <f t="shared" si="0"/>
        <v>0</v>
      </c>
      <c r="F11" s="6">
        <f t="shared" si="1"/>
        <v>0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19" x14ac:dyDescent="0.2">
      <c r="A12" s="7" t="s">
        <v>10</v>
      </c>
      <c r="B12" s="6">
        <f>+B13+B14+B15+B16+B17+B18+B19+B20+B21</f>
        <v>106179670</v>
      </c>
      <c r="C12" s="6">
        <f>+C13+C14+C15+C16+C17+C18+C19+C20+C21</f>
        <v>534598.36</v>
      </c>
      <c r="D12" s="6">
        <f>+D13+D14+D15+D16+D17+D18+D19+D20+D21</f>
        <v>666053.59000000008</v>
      </c>
      <c r="E12" s="6">
        <f t="shared" si="0"/>
        <v>106048214.77</v>
      </c>
      <c r="F12" s="6">
        <f t="shared" si="1"/>
        <v>-131455.23000000417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 x14ac:dyDescent="0.2">
      <c r="A13" s="8" t="s">
        <v>11</v>
      </c>
      <c r="B13" s="10" t="s">
        <v>32</v>
      </c>
      <c r="C13" s="10" t="s">
        <v>32</v>
      </c>
      <c r="D13" s="10" t="s">
        <v>32</v>
      </c>
      <c r="E13" s="6">
        <f t="shared" si="0"/>
        <v>0</v>
      </c>
      <c r="F13" s="6">
        <f t="shared" si="1"/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 x14ac:dyDescent="0.2">
      <c r="A14" s="8" t="s">
        <v>12</v>
      </c>
      <c r="B14" s="11" t="s">
        <v>32</v>
      </c>
      <c r="C14" s="11" t="s">
        <v>32</v>
      </c>
      <c r="D14" s="11" t="s">
        <v>32</v>
      </c>
      <c r="E14" s="6">
        <f t="shared" si="0"/>
        <v>0</v>
      </c>
      <c r="F14" s="6">
        <f t="shared" si="1"/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 x14ac:dyDescent="0.2">
      <c r="A15" s="8" t="s">
        <v>13</v>
      </c>
      <c r="B15" s="11" t="s">
        <v>41</v>
      </c>
      <c r="C15" s="11" t="s">
        <v>32</v>
      </c>
      <c r="D15" s="11" t="s">
        <v>32</v>
      </c>
      <c r="E15" s="6">
        <f t="shared" si="0"/>
        <v>84172044.359999999</v>
      </c>
      <c r="F15" s="6">
        <f t="shared" si="1"/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 x14ac:dyDescent="0.2">
      <c r="A16" s="8" t="s">
        <v>14</v>
      </c>
      <c r="B16" s="10" t="s">
        <v>42</v>
      </c>
      <c r="C16" s="10" t="s">
        <v>40</v>
      </c>
      <c r="D16" s="10" t="s">
        <v>43</v>
      </c>
      <c r="E16" s="6">
        <f t="shared" si="0"/>
        <v>35261585.420000002</v>
      </c>
      <c r="F16" s="6">
        <f t="shared" si="1"/>
        <v>374283.3599999994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 x14ac:dyDescent="0.2">
      <c r="A17" s="8" t="s">
        <v>15</v>
      </c>
      <c r="B17" s="10" t="s">
        <v>44</v>
      </c>
      <c r="C17" s="10" t="s">
        <v>32</v>
      </c>
      <c r="D17" s="10" t="s">
        <v>32</v>
      </c>
      <c r="E17" s="6">
        <f t="shared" si="0"/>
        <v>52952.72</v>
      </c>
      <c r="F17" s="6">
        <f t="shared" si="1"/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 x14ac:dyDescent="0.2">
      <c r="A18" s="8" t="s">
        <v>16</v>
      </c>
      <c r="B18" s="10" t="s">
        <v>45</v>
      </c>
      <c r="C18" s="10" t="s">
        <v>32</v>
      </c>
      <c r="D18" s="10" t="s">
        <v>46</v>
      </c>
      <c r="E18" s="6">
        <f t="shared" si="0"/>
        <v>-13438367.73</v>
      </c>
      <c r="F18" s="6">
        <f t="shared" si="1"/>
        <v>-505738.58999999985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 x14ac:dyDescent="0.2">
      <c r="A19" s="8" t="s">
        <v>17</v>
      </c>
      <c r="B19" s="10" t="s">
        <v>32</v>
      </c>
      <c r="C19" s="10" t="s">
        <v>32</v>
      </c>
      <c r="D19" s="10" t="s">
        <v>32</v>
      </c>
      <c r="E19" s="6">
        <f t="shared" si="0"/>
        <v>0</v>
      </c>
      <c r="F19" s="6">
        <f t="shared" si="1"/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 x14ac:dyDescent="0.2">
      <c r="A20" s="8" t="s">
        <v>18</v>
      </c>
      <c r="B20" s="10" t="s">
        <v>32</v>
      </c>
      <c r="C20" s="10" t="s">
        <v>32</v>
      </c>
      <c r="D20" s="10" t="s">
        <v>32</v>
      </c>
      <c r="E20" s="6">
        <f t="shared" si="0"/>
        <v>0</v>
      </c>
      <c r="F20" s="6">
        <f t="shared" si="1"/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 x14ac:dyDescent="0.2">
      <c r="A21" s="8" t="s">
        <v>19</v>
      </c>
      <c r="B21" s="10" t="s">
        <v>32</v>
      </c>
      <c r="C21" s="10" t="s">
        <v>32</v>
      </c>
      <c r="D21" s="10" t="s">
        <v>32</v>
      </c>
      <c r="E21" s="6">
        <f t="shared" si="0"/>
        <v>0</v>
      </c>
      <c r="F21" s="6">
        <f t="shared" si="1"/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 x14ac:dyDescent="0.2">
      <c r="H22"/>
      <c r="I22"/>
      <c r="J22"/>
      <c r="K22"/>
      <c r="L22"/>
      <c r="M22"/>
      <c r="N22"/>
      <c r="O22"/>
      <c r="P22"/>
      <c r="Q22"/>
      <c r="R22"/>
      <c r="S22"/>
    </row>
    <row r="23" spans="1:19" ht="12.75" x14ac:dyDescent="0.2">
      <c r="A23" s="2" t="s">
        <v>24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 x14ac:dyDescent="0.2">
      <c r="H24"/>
      <c r="I24"/>
      <c r="J24"/>
      <c r="K24"/>
      <c r="L24"/>
      <c r="M24"/>
      <c r="N24"/>
      <c r="O24"/>
      <c r="P24"/>
      <c r="Q24"/>
      <c r="R24"/>
      <c r="S24"/>
    </row>
    <row r="25" spans="1:19" x14ac:dyDescent="0.2">
      <c r="A25" s="12" t="s">
        <v>50</v>
      </c>
      <c r="B25" s="19" t="s">
        <v>52</v>
      </c>
      <c r="C25" s="19"/>
      <c r="D25" s="12" t="s">
        <v>53</v>
      </c>
      <c r="E25" s="23" t="s">
        <v>48</v>
      </c>
      <c r="F25" s="23"/>
      <c r="H25"/>
      <c r="I25"/>
      <c r="J25"/>
      <c r="K25"/>
      <c r="L25"/>
      <c r="M25"/>
      <c r="N25"/>
      <c r="O25"/>
      <c r="P25"/>
      <c r="Q25"/>
      <c r="R25"/>
      <c r="S25"/>
    </row>
    <row r="26" spans="1:19" x14ac:dyDescent="0.2">
      <c r="A26" s="15"/>
      <c r="B26" s="13"/>
      <c r="C26" s="14"/>
      <c r="D26" s="13"/>
      <c r="E26" s="16"/>
      <c r="F26" s="16"/>
      <c r="H26"/>
      <c r="I26"/>
      <c r="J26"/>
      <c r="K26"/>
      <c r="L26"/>
      <c r="M26"/>
      <c r="N26"/>
      <c r="O26"/>
      <c r="P26"/>
      <c r="Q26"/>
      <c r="R26"/>
      <c r="S26"/>
    </row>
    <row r="27" spans="1:19" x14ac:dyDescent="0.2">
      <c r="A27" s="15"/>
      <c r="B27" s="13"/>
      <c r="C27" s="14"/>
      <c r="D27" s="13"/>
      <c r="E27" s="16"/>
      <c r="F27" s="16"/>
      <c r="H27"/>
      <c r="I27"/>
      <c r="J27"/>
      <c r="K27"/>
      <c r="L27"/>
      <c r="M27"/>
      <c r="N27"/>
      <c r="O27"/>
      <c r="P27"/>
      <c r="Q27"/>
      <c r="R27"/>
      <c r="S27"/>
    </row>
    <row r="28" spans="1:19" x14ac:dyDescent="0.2">
      <c r="A28" s="13"/>
      <c r="B28" s="24"/>
      <c r="C28" s="24"/>
      <c r="D28" s="24"/>
      <c r="E28" s="16"/>
      <c r="F28" s="17" t="s">
        <v>53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 x14ac:dyDescent="0.2">
      <c r="A29" s="13" t="s">
        <v>54</v>
      </c>
      <c r="B29" s="25" t="s">
        <v>57</v>
      </c>
      <c r="C29" s="25"/>
      <c r="D29" s="25"/>
      <c r="E29" s="17" t="s">
        <v>55</v>
      </c>
      <c r="F29" s="17"/>
      <c r="H29"/>
      <c r="I29"/>
      <c r="J29"/>
      <c r="K29"/>
      <c r="L29"/>
      <c r="M29"/>
      <c r="N29"/>
      <c r="O29"/>
      <c r="P29"/>
      <c r="Q29"/>
      <c r="R29"/>
      <c r="S29"/>
    </row>
    <row r="30" spans="1:19" x14ac:dyDescent="0.2">
      <c r="A30" s="12" t="s">
        <v>51</v>
      </c>
      <c r="B30" s="19" t="s">
        <v>49</v>
      </c>
      <c r="C30" s="19"/>
      <c r="D30" s="19"/>
      <c r="E30" s="18" t="s">
        <v>56</v>
      </c>
      <c r="F30" s="17"/>
    </row>
  </sheetData>
  <sheetProtection formatCells="0" formatColumns="0" formatRows="0" autoFilter="0"/>
  <mergeCells count="6">
    <mergeCell ref="B30:D30"/>
    <mergeCell ref="A1:F1"/>
    <mergeCell ref="B25:C25"/>
    <mergeCell ref="E25:F25"/>
    <mergeCell ref="B28:D28"/>
    <mergeCell ref="B29:D29"/>
  </mergeCells>
  <pageMargins left="0.70866141732283472" right="0.70866141732283472" top="0.74803149606299213" bottom="0.74803149606299213" header="0.31496062992125984" footer="0.31496062992125984"/>
  <pageSetup paperSize="9" scale="9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5" ma:contentTypeDescription="Crear nuevo documento." ma:contentTypeScope="" ma:versionID="9c1a2be8657623d37847e3b4720cee4d">
  <xsd:schema xmlns:xsd="http://www.w3.org/2001/XMLSchema" xmlns:xs="http://www.w3.org/2001/XMLSchema" xmlns:p="http://schemas.microsoft.com/office/2006/metadata/properties" xmlns:ns2="0c865bf4-0f22-4e4d-b041-7b0c1657e5a8" targetNamespace="http://schemas.microsoft.com/office/2006/metadata/properties" ma:root="true" ma:fieldsID="b0fa4994ab7731d234178ab429646a80" ns2:_="">
    <xsd:import namespace="0c865bf4-0f22-4e4d-b041-7b0c1657e5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30FB99A-A7E7-4F52-AAA6-15D955F211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975A6E-67DC-48ED-89E1-88A2BA5B54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CE3260-E938-4519-B043-9EF89CF0BA17}">
  <ds:schemaRefs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0c865bf4-0f22-4e4d-b041-7b0c1657e5a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EAA</vt:lpstr>
      <vt:lpstr>EAA!Área_de_impresión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Administracion</cp:lastModifiedBy>
  <cp:lastPrinted>2023-04-27T16:16:36Z</cp:lastPrinted>
  <dcterms:created xsi:type="dcterms:W3CDTF">2014-02-09T04:04:15Z</dcterms:created>
  <dcterms:modified xsi:type="dcterms:W3CDTF">2023-04-27T16:16:47Z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