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315" tabRatio="863" activeTab="11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ACT!$A$5:$D$216</definedName>
    <definedName name="_xlnm._FilterDatabase" localSheetId="7" hidden="1">EFE!$A$19:$D$43</definedName>
    <definedName name="_xlnm.Print_Area" localSheetId="3">ACT!$A$1:$H$227</definedName>
    <definedName name="_xlnm.Print_Area" localSheetId="10">Conciliacion_Eg!$A$1:$F$56</definedName>
    <definedName name="_xlnm.Print_Area" localSheetId="9">Conciliacion_Ig!$A$1:$F$38</definedName>
    <definedName name="_xlnm.Print_Area" localSheetId="1">ESF!$A$1:$H$152</definedName>
    <definedName name="_xlnm.Print_Area" localSheetId="11">Memoria!$A$1:$J$57</definedName>
    <definedName name="_xlnm.Print_Area" localSheetId="5">VHP!$A$1:$F$37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4" l="1"/>
  <c r="F40" i="65" l="1"/>
  <c r="F39" i="65"/>
  <c r="F38" i="65"/>
  <c r="F37" i="65"/>
  <c r="F36" i="65"/>
  <c r="D103" i="59" l="1"/>
  <c r="D105" i="59"/>
  <c r="D20" i="59"/>
  <c r="E103" i="59" l="1"/>
  <c r="D61" i="62" l="1"/>
  <c r="C61" i="62"/>
  <c r="C28" i="62"/>
  <c r="C133" i="62"/>
  <c r="C62" i="62"/>
  <c r="C15" i="62"/>
  <c r="D133" i="62"/>
  <c r="D62" i="62"/>
  <c r="D28" i="62"/>
  <c r="D43" i="62" s="1"/>
  <c r="D15" i="62"/>
  <c r="C25" i="61"/>
  <c r="C117" i="60"/>
  <c r="C99" i="60" s="1"/>
  <c r="C98" i="60" s="1"/>
  <c r="C107" i="60"/>
  <c r="C100" i="60"/>
  <c r="C73" i="60"/>
  <c r="C58" i="60"/>
  <c r="C65" i="60"/>
  <c r="C8" i="60"/>
  <c r="C103" i="59"/>
  <c r="C74" i="59"/>
  <c r="E62" i="59"/>
  <c r="D62" i="59"/>
  <c r="C62" i="59"/>
  <c r="C54" i="59"/>
  <c r="C41" i="59"/>
  <c r="C32" i="59"/>
  <c r="F14" i="59" l="1"/>
  <c r="G14" i="59"/>
  <c r="A1" i="59"/>
  <c r="A1" i="64" s="1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D98" i="60"/>
  <c r="A1" i="63" l="1"/>
  <c r="E1" i="62" l="1"/>
  <c r="E2" i="62"/>
  <c r="E3" i="62"/>
  <c r="C43" i="62" l="1"/>
  <c r="E1" i="61" l="1"/>
  <c r="H1" i="59"/>
  <c r="E3" i="61"/>
  <c r="E2" i="61"/>
  <c r="C30" i="64" l="1"/>
  <c r="C15" i="63"/>
  <c r="C7" i="63"/>
  <c r="C20" i="63" s="1"/>
  <c r="H3" i="65"/>
  <c r="H2" i="65"/>
  <c r="H1" i="65"/>
  <c r="H3" i="59"/>
  <c r="H2" i="59"/>
  <c r="A3" i="65"/>
  <c r="A1" i="65"/>
  <c r="A3" i="59"/>
  <c r="C37" i="64" l="1"/>
  <c r="A3" i="64"/>
  <c r="A3" i="63"/>
  <c r="A3" i="61"/>
  <c r="A1" i="61"/>
  <c r="A3" i="60"/>
  <c r="A1" i="62"/>
  <c r="A3" i="62"/>
  <c r="A1" i="60"/>
</calcChain>
</file>

<file path=xl/sharedStrings.xml><?xml version="1.0" encoding="utf-8"?>
<sst xmlns="http://schemas.openxmlformats.org/spreadsheetml/2006/main" count="997" uniqueCount="662">
  <si>
    <t>Ejercicio:</t>
  </si>
  <si>
    <t>Notas de Desglose y Memoria</t>
  </si>
  <si>
    <t>Periodicidad:</t>
  </si>
  <si>
    <t>Corte:</t>
  </si>
  <si>
    <t>(Cifras en Pesos)</t>
  </si>
  <si>
    <t>NOTAS</t>
  </si>
  <si>
    <t>DESCRIPCIÓN</t>
  </si>
  <si>
    <t>I. NOTAS DE DESGLOSE:</t>
  </si>
  <si>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</si>
  <si>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</si>
  <si>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</si>
  <si>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</si>
  <si>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</si>
  <si>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</si>
  <si>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</si>
  <si>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ESF-04</t>
  </si>
  <si>
    <t>BIENES DISPONIBLES PARA SU TRANSFORMACIÓN ESTIMACIONES Y DETERIOROS (INVENTARIOS)</t>
  </si>
  <si>
    <t>ESF-05</t>
  </si>
  <si>
    <t>ALMACENES</t>
  </si>
  <si>
    <t>ESF-06</t>
  </si>
  <si>
    <t>FIDEICOMISOS, MANDATOS Y CONTRATOS ANÁLOGOS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</si>
  <si>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</si>
  <si>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</si>
  <si>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</si>
  <si>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</si>
  <si>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</si>
  <si>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</si>
  <si>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</si>
  <si>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</si>
  <si>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</si>
  <si>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</t>
  </si>
  <si>
    <t>ESF-12</t>
  </si>
  <si>
    <t>CUENTAS Y DOCUMENTOS POR PAGAR</t>
  </si>
  <si>
    <t>ESF-13</t>
  </si>
  <si>
    <t>FONDOS Y BIENES DE TERCEROS</t>
  </si>
  <si>
    <t>ESF-14</t>
  </si>
  <si>
    <t>OTROS PASIVOS CIRCULANTES</t>
  </si>
  <si>
    <t>ACT-01</t>
  </si>
  <si>
    <t>INGRESOS DE GESTION</t>
  </si>
  <si>
    <t>ACT-02</t>
  </si>
  <si>
    <t>PARTICIPACIONES, APORTACIONES, CONVENIOS, INCENTIVOS…</t>
  </si>
  <si>
    <t>ACT-03</t>
  </si>
  <si>
    <t>OTROS INGRESOS Y BENEFICIOS</t>
  </si>
  <si>
    <t>ACT-04</t>
  </si>
  <si>
    <t>GASTOS Y OTRAS PERDIDAS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</si>
  <si>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</si>
  <si>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</si>
  <si>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</si>
  <si>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</si>
  <si>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</si>
  <si>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</si>
  <si>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</si>
  <si>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</si>
  <si>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EFE-03</t>
  </si>
  <si>
    <t>CONCILIACIÓN DEL FLUJO DE EFECTIVO</t>
  </si>
  <si>
    <t>Conciliacion_Ig</t>
  </si>
  <si>
    <t>CONCILIACIÓN ENTRE LOS INGRESOS PRESUPUESTARIOS Y CONTABLES</t>
  </si>
  <si>
    <t>Conciliacion_Eg</t>
  </si>
  <si>
    <t>CONCILIACIÓN ENTRE LOS EGRESOS PRESUPUESTARIOS Y LOS GASTOS CONTABLES</t>
  </si>
  <si>
    <t>II. DE MEMORIA (DE ORDEN):</t>
  </si>
  <si>
    <t>Memoria</t>
  </si>
  <si>
    <t>CONTABLES</t>
  </si>
  <si>
    <t>PRESUPUESTARIAS</t>
  </si>
  <si>
    <t>Bajo protesta de decir verdad declaramos que los Estados Financieros y sus notas, son razonablemente correctos y son responsabilidad del emisor.</t>
  </si>
  <si>
    <t>Notas de Desglose Estado de Situación Financiera</t>
  </si>
  <si>
    <t>Notas</t>
  </si>
  <si>
    <t>ESF-01 FONDOS CON AFECTACIÓN ESPECÍFICA E INVERSIONES FINANCIERAS</t>
  </si>
  <si>
    <t>Cuenta</t>
  </si>
  <si>
    <t>Nombre de la Cuenta</t>
  </si>
  <si>
    <t>Monto</t>
  </si>
  <si>
    <t>Tipo</t>
  </si>
  <si>
    <t>Inversiones Temporales (Hasta 3 meses)</t>
  </si>
  <si>
    <t>Fondos con Afectación Específica</t>
  </si>
  <si>
    <t>Inversiones Financieras de Corto Plazo</t>
  </si>
  <si>
    <t>Inversiones a Largo Plazo</t>
  </si>
  <si>
    <t>ESF-02 CONTRIBUCIONES POR RECUPERAR</t>
  </si>
  <si>
    <t>Factibilidad de Cobro</t>
  </si>
  <si>
    <t>Cuentas por Cobrar a Corto Plazo</t>
  </si>
  <si>
    <t>Ingresos por Recuperar a Corto Plazo</t>
  </si>
  <si>
    <t>ESF-03 CONTRIBUCIONES POR RECUPERAR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</si>
  <si>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</si>
  <si>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</si>
  <si>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</si>
  <si>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</si>
  <si>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</si>
  <si>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</si>
  <si>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</si>
  <si>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</si>
  <si>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</si>
  <si>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</si>
  <si>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</si>
  <si>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</si>
  <si>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</si>
  <si>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</si>
  <si>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BIENES DISPONIBLES PARA SU TRANSFORMACIÓN ESTIMACIONES Y DETERIOROS (INVENTARIOS)</t>
  </si>
  <si>
    <t>Sistema de Costeo</t>
  </si>
  <si>
    <t>Método de Valuación</t>
  </si>
  <si>
    <t>Convencia de la Aplicación</t>
  </si>
  <si>
    <t>Impacto de Información Financiera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</si>
  <si>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</si>
  <si>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</si>
  <si>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</si>
  <si>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</si>
  <si>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</si>
  <si>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</si>
  <si>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</si>
  <si>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Método</t>
  </si>
  <si>
    <t>Conveniencia de Aplicación</t>
  </si>
  <si>
    <t>Impacto a la informacion financiera por cambios en el metodo</t>
  </si>
  <si>
    <t>Almacenes</t>
  </si>
  <si>
    <t>Almacén de Materiales y Suministros de Consumo</t>
  </si>
  <si>
    <t>ESF-06 FIDEICOMISOS, MANDATOS Y CONTRATOS ANÁLOGOS</t>
  </si>
  <si>
    <t>Fideicomisos, Mandatos y Contratos Análogos</t>
  </si>
  <si>
    <t>ESF-07 PARTICIPACIONES Y APORTACIONES DE CAPITAL</t>
  </si>
  <si>
    <t>Participaciones y Aportaciones de Capital</t>
  </si>
  <si>
    <t>ESF-08 BIENES MUEBLES E INMUEBLES</t>
  </si>
  <si>
    <t>Dep. Gasto</t>
  </si>
  <si>
    <t>Dep. Acumulada</t>
  </si>
  <si>
    <t>Tasas Aplicada</t>
  </si>
  <si>
    <t>Criterios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</si>
  <si>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</si>
  <si>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</si>
  <si>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</si>
  <si>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</si>
  <si>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</si>
  <si>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</si>
  <si>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</si>
  <si>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</si>
  <si>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</si>
  <si>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</si>
  <si>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</si>
  <si>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</si>
  <si>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</si>
  <si>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</si>
  <si>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</si>
  <si>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</si>
  <si>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</si>
  <si>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ESF-09 INTANGIBLES Y DIFERIDOS</t>
  </si>
  <si>
    <t>Amort. Gasto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</si>
  <si>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</si>
  <si>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</si>
  <si>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</si>
  <si>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</si>
  <si>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</si>
  <si>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</si>
  <si>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</si>
  <si>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</si>
  <si>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</si>
  <si>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</si>
  <si>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</si>
  <si>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</si>
  <si>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</si>
  <si>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</si>
  <si>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ESF-10 ESTIMACIONES Y DETERIOROS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</si>
  <si>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</si>
  <si>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</si>
  <si>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</si>
  <si>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</si>
  <si>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ESF-11 OTROS ACTIVOS</t>
  </si>
  <si>
    <t>Otros Activos no Circulantes</t>
  </si>
  <si>
    <t>Bienes en Concesión</t>
  </si>
  <si>
    <t>Bienes en Arrendamiento Financiero</t>
  </si>
  <si>
    <t>Bienes en Comodato</t>
  </si>
  <si>
    <t>ESF-12 CUENTAS Y DOCUMENTOS POR PAGAR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</si>
  <si>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</si>
  <si>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</si>
  <si>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</si>
  <si>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</si>
  <si>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</si>
  <si>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</si>
  <si>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</si>
  <si>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</si>
  <si>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</si>
  <si>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</si>
  <si>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</si>
  <si>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</si>
  <si>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</si>
  <si>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</si>
  <si>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</si>
  <si>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</si>
  <si>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ESF-13 FONDOS Y BIENES DE TERCEROS</t>
  </si>
  <si>
    <t>Naturaleza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</si>
  <si>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</si>
  <si>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</si>
  <si>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</si>
  <si>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</si>
  <si>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</si>
  <si>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</si>
  <si>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</si>
  <si>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</si>
  <si>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</si>
  <si>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</si>
  <si>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</si>
  <si>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</si>
  <si>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</si>
  <si>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</si>
  <si>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ESF-14 OTROS PASIVOS CIRCULANTES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</si>
  <si>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</si>
  <si>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</si>
  <si>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</si>
  <si>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</si>
  <si>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</si>
  <si>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</si>
  <si>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</t>
  </si>
  <si>
    <t>Instructivo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</si>
  <si>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</si>
  <si>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</si>
  <si>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</si>
  <si>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</si>
  <si>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</si>
  <si>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</si>
  <si>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</si>
  <si>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</si>
  <si>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</si>
  <si>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</si>
  <si>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</si>
  <si>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</si>
  <si>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</si>
  <si>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</si>
  <si>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t>TEXTO LIBRE</t>
  </si>
  <si>
    <t>Esta nota aplica para aquellos entes públicos que realicen algún proceso de transformación y/o elaboración de bienes.</t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</si>
  <si>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</si>
  <si>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</si>
  <si>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</si>
  <si>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</si>
  <si>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</si>
  <si>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</si>
  <si>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</si>
  <si>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</si>
  <si>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</si>
  <si>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</si>
  <si>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</si>
  <si>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</si>
  <si>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</si>
  <si>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</si>
  <si>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</si>
  <si>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</si>
  <si>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</si>
  <si>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</si>
  <si>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</si>
  <si>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</si>
  <si>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</si>
  <si>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</si>
  <si>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</si>
  <si>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</si>
  <si>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</si>
  <si>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</si>
  <si>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</si>
  <si>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</si>
  <si>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</si>
  <si>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t>Notas de Desglose Estado de Actividades</t>
  </si>
  <si>
    <t>ACT-01 INGRESOS DE GESTION</t>
  </si>
  <si>
    <t>Característica Significativa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</si>
  <si>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</si>
  <si>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</si>
  <si>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</si>
  <si>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</si>
  <si>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</si>
  <si>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</si>
  <si>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</si>
  <si>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</si>
  <si>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Impuestos no Comprendidos en la Ley de Ingresos Vigente, Causados en Ejercicios Fiscales Anteriores Pendientes de Liquidación o Pago</t>
  </si>
  <si>
    <t>Otros Impuestos</t>
  </si>
  <si>
    <t>Cuotas y Aportaciones de Seguridad Social</t>
  </si>
  <si>
    <t>Aportaciones para Fondos de Vivienda</t>
  </si>
  <si>
    <t>Cuotas para la Seguridad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</si>
  <si>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</si>
  <si>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</si>
  <si>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</si>
  <si>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</si>
  <si>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</si>
  <si>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</si>
  <si>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</si>
  <si>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</si>
  <si>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</si>
  <si>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</si>
  <si>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Derechos no Comprendidos en la Ley de Ingresos Vigente, Causados en Ejercicios Fiscales Anteriores Pendientes de Liquidación o Pago</t>
  </si>
  <si>
    <t>Otros Derechos</t>
  </si>
  <si>
    <t>Productos</t>
  </si>
  <si>
    <t>Productos no Comprendidos en la Ley de Ingresos Vigente, Causados en Ejercicios Fiscales Anteriores Pendientes de Liquidación o Pago</t>
  </si>
  <si>
    <t>Aprovechamientos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</si>
  <si>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</si>
  <si>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</si>
  <si>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</si>
  <si>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</si>
  <si>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</si>
  <si>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no Comprendidos en la Ley de Ingresos Vigente, Causados en Ejercicios Fiscales Anteriores Pendientes de Liquidación o Pago</t>
  </si>
  <si>
    <t>Accesorios de Aprovechamientos</t>
  </si>
  <si>
    <t>Otros Aprovechamientos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</si>
  <si>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</si>
  <si>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</si>
  <si>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</si>
  <si>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</si>
  <si>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</si>
  <si>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</si>
  <si>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</si>
  <si>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</si>
  <si>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</si>
  <si>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ACT-02 PARTICIPACIONES, APORTACIONES, CONVENIOS, INCENTIVOS…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</si>
  <si>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</si>
  <si>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</si>
  <si>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</si>
  <si>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</si>
  <si>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</si>
  <si>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</si>
  <si>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Fondos Distintos de Aportaciones</t>
  </si>
  <si>
    <t>Transferencias, Asignaciones, Subsidios y Otras ayudas</t>
  </si>
  <si>
    <t>Transferencias Internas y Asignaciones del Sector Público</t>
  </si>
  <si>
    <t>Subsidios y Subvenciones</t>
  </si>
  <si>
    <t>Pensiones y Jubilaciones</t>
  </si>
  <si>
    <t>Transferencias del Fondo Mexicano del Petróleo para la Estabilización y el Desarrollo</t>
  </si>
  <si>
    <t>ACT-03 OTROS INGRESOS Y BENEFICIOS</t>
  </si>
  <si>
    <t>Ingresos Financieros</t>
  </si>
  <si>
    <t>Intereses Ganados de Títulos, Valores y demás Instrumentos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</si>
  <si>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</si>
  <si>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</si>
  <si>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</si>
  <si>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</si>
  <si>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</si>
  <si>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</si>
  <si>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</si>
  <si>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</si>
  <si>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</si>
  <si>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</si>
  <si>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</si>
  <si>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por Tipo de Cambio a Favor</t>
  </si>
  <si>
    <t>Diferencias de Cotizaciones a Favor en Valores Negociables</t>
  </si>
  <si>
    <t>Resultado por Posición Monetaria</t>
  </si>
  <si>
    <t>Utilidades por Participación Patrimonial</t>
  </si>
  <si>
    <t>Diferencias por Reestructuración de Deuda Pública a Favor</t>
  </si>
  <si>
    <t>ACT-04 GASTOS Y OTRAS PERDIDAS</t>
  </si>
  <si>
    <t>%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</si>
  <si>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</si>
  <si>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</si>
  <si>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</si>
  <si>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</si>
  <si>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</si>
  <si>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</si>
  <si>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</si>
  <si>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</si>
  <si>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</si>
  <si>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</si>
  <si>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</si>
  <si>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</si>
  <si>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</si>
  <si>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</si>
  <si>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</si>
  <si>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</si>
  <si>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</si>
  <si>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</si>
  <si>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</si>
  <si>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</si>
  <si>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</si>
  <si>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</si>
  <si>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</si>
  <si>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</si>
  <si>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</si>
  <si>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</si>
  <si>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</si>
  <si>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</si>
  <si>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</si>
  <si>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</si>
  <si>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</si>
  <si>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</si>
  <si>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</si>
  <si>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</si>
  <si>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</si>
  <si>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</si>
  <si>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</si>
  <si>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</si>
  <si>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</si>
  <si>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</si>
  <si>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</si>
  <si>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</si>
  <si>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</si>
  <si>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</si>
  <si>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</si>
  <si>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</si>
  <si>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</si>
  <si>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</si>
  <si>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</si>
  <si>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</si>
  <si>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</si>
  <si>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</si>
  <si>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</si>
  <si>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</si>
  <si>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</si>
  <si>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</si>
  <si>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</si>
  <si>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</si>
  <si>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</si>
  <si>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</si>
  <si>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</si>
  <si>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</si>
  <si>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</si>
  <si>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</si>
  <si>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</si>
  <si>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</si>
  <si>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</si>
  <si>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</si>
  <si>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</si>
  <si>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</si>
  <si>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</si>
  <si>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</si>
  <si>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</si>
  <si>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</si>
  <si>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</si>
  <si>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</si>
  <si>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</si>
  <si>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</si>
  <si>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</si>
  <si>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</si>
  <si>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</si>
  <si>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</si>
  <si>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</si>
  <si>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</si>
  <si>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</si>
  <si>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</si>
  <si>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</si>
  <si>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</si>
  <si>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</si>
  <si>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</si>
  <si>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</si>
  <si>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</si>
  <si>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</si>
  <si>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</si>
  <si>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</si>
  <si>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</si>
  <si>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</si>
  <si>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</si>
  <si>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</si>
  <si>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</si>
  <si>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</si>
  <si>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</si>
  <si>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</si>
  <si>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</t>
  </si>
  <si>
    <t>Diferencias de Cotizaciones Negativas en Valores Negociables</t>
  </si>
  <si>
    <t>Pérdidas por Participación Patrimonial</t>
  </si>
  <si>
    <t>Diferencias por Reestructuración de Deuda Pública Negativas</t>
  </si>
  <si>
    <t>Otros Gastos Varios</t>
  </si>
  <si>
    <t>INVERSIÓN PÚBLICA</t>
  </si>
  <si>
    <t>Inversión Pública no Capitalizable</t>
  </si>
  <si>
    <t>Construcción en Bienes no Capitalizable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</si>
  <si>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</si>
  <si>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</si>
  <si>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</si>
  <si>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</si>
  <si>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</si>
  <si>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t>Notas de Desglose Estado de Variación en la Hacienda Pública</t>
  </si>
  <si>
    <t>VHP-01 PATRIMONIO CONTRIBUIDO</t>
  </si>
  <si>
    <t>Donaciones de Capital</t>
  </si>
  <si>
    <t>Actualización de la Hacienda Pública/Patrimonio</t>
  </si>
  <si>
    <t>VHP-02 PATRIMONIO GENERADO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</si>
  <si>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</si>
  <si>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</si>
  <si>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</si>
  <si>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</si>
  <si>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</si>
  <si>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</si>
  <si>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</si>
  <si>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</si>
  <si>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</si>
  <si>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</si>
  <si>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</si>
  <si>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</si>
  <si>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</si>
  <si>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</si>
  <si>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</si>
  <si>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</si>
  <si>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</si>
  <si>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</si>
  <si>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t>Notas de Desglose Estado de Flujos de Efectivo</t>
  </si>
  <si>
    <t>EFE-01 FLUJOS DE EFECTIVO</t>
  </si>
  <si>
    <t>Nombre de la Cuenta / Concepto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</si>
  <si>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</si>
  <si>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</si>
  <si>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</si>
  <si>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</si>
  <si>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</si>
  <si>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 de Efectivo y Equivalentes</t>
  </si>
  <si>
    <t>EFE-02 ADQ. BIENES MUEBLES E INMUEBLES</t>
  </si>
  <si>
    <t>Adquisición</t>
  </si>
  <si>
    <t>Pagos</t>
  </si>
  <si>
    <t>Total de Aplicación de efectivo por Actividades de Inversión</t>
  </si>
  <si>
    <t>EFE-03 CONCILIACION DEL FLUJO DE EFECTIVO</t>
  </si>
  <si>
    <t>Resultados del Ejercicio Ahorro/Desahorro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</si>
  <si>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</si>
  <si>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</si>
  <si>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</si>
  <si>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</si>
  <si>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</si>
  <si>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</si>
  <si>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</si>
  <si>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</si>
  <si>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</si>
  <si>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</si>
  <si>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</si>
  <si>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</si>
  <si>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</si>
  <si>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</si>
  <si>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</si>
  <si>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</si>
  <si>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</si>
  <si>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</si>
  <si>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</si>
  <si>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</si>
  <si>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</si>
  <si>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</si>
  <si>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</si>
  <si>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</si>
  <si>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</si>
  <si>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r>
      <rPr>
        <b/>
        <sz val="8"/>
        <color indexed="8"/>
        <rFont val="Arial"/>
        <family val="2"/>
      </rPr>
      <t xml:space="preserve">NOMBRE DE LA CUENTA / CONCEPTO: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</si>
  <si>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 / CP.).</t>
    </r>
  </si>
  <si>
    <r>
      <rPr>
        <b/>
        <sz val="8"/>
        <color indexed="8"/>
        <rFont val="Arial"/>
        <family val="2"/>
      </rPr>
      <t xml:space="preserve">20XN-1: </t>
    </r>
    <r>
      <rPr>
        <sz val="8"/>
        <color indexed="8"/>
        <rFont val="Arial"/>
        <family val="2"/>
      </rPr>
      <t>Saldo al 31 de diciembre del año anterior.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</si>
  <si>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</si>
  <si>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</si>
  <si>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</si>
  <si>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</si>
  <si>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t>Nota:</t>
  </si>
  <si>
    <r>
      <t xml:space="preserve">Los conceptos incluidos en los movimientos de partidas (o rubros) que no afectan al efectivo, que aparecen en la nota EFE-03 no son exhaustivos y tienen como finalidad mostrar algunos </t>
    </r>
    <r>
      <rPr>
        <b/>
        <sz val="8"/>
        <color theme="1"/>
        <rFont val="Arial"/>
        <family val="2"/>
      </rPr>
      <t>ejemplos</t>
    </r>
    <r>
      <rPr>
        <sz val="8"/>
        <color theme="1"/>
        <rFont val="Arial"/>
        <family val="2"/>
      </rPr>
      <t xml:space="preserve"> para elaborar la nota EFE-03.</t>
    </r>
  </si>
  <si>
    <t>Conciliación entre los Ingresos Presupuestarios y Contables</t>
  </si>
  <si>
    <t>(Cifras en pesos)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</si>
  <si>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</si>
  <si>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</si>
  <si>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</si>
  <si>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</si>
  <si>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</si>
  <si>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</si>
  <si>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</si>
  <si>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</si>
  <si>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</si>
  <si>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</si>
  <si>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</si>
  <si>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</si>
  <si>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</si>
  <si>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</si>
  <si>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Conciliación entre los Egresos Presupuestarios y los Gastos Contables</t>
  </si>
  <si>
    <t>1. Total de Egresos Presupuestarios</t>
  </si>
  <si>
    <t>2. Menos Egresos Presupuestarios No Contables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</si>
  <si>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</si>
  <si>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</si>
  <si>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</si>
  <si>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</si>
  <si>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</si>
  <si>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</si>
  <si>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</si>
  <si>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</si>
  <si>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</si>
  <si>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</si>
  <si>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</si>
  <si>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</si>
  <si>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</si>
  <si>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</si>
  <si>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</si>
  <si>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</si>
  <si>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</si>
  <si>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</si>
  <si>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</si>
  <si>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</si>
  <si>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</si>
  <si>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</si>
  <si>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</si>
  <si>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</si>
  <si>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</si>
  <si>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</si>
  <si>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</si>
  <si>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3.6</t>
  </si>
  <si>
    <t>3.7</t>
  </si>
  <si>
    <t>Otros Gastos Contables No Presupuestarios</t>
  </si>
  <si>
    <t>Notas de Memoria</t>
  </si>
  <si>
    <t>Concepto</t>
  </si>
  <si>
    <t>Saldo Inicial</t>
  </si>
  <si>
    <t>Cargos del Período</t>
  </si>
  <si>
    <t>Abonos del Período</t>
  </si>
  <si>
    <t>Saldo Final</t>
  </si>
  <si>
    <t>Valores en Custodia</t>
  </si>
  <si>
    <t>Tasa</t>
  </si>
  <si>
    <t>Vencimiento</t>
  </si>
  <si>
    <t>Tipo de Contrato</t>
  </si>
  <si>
    <t>CUENTAS DE ORDEN CONTABLES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</si>
  <si>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</si>
  <si>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</si>
  <si>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</si>
  <si>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</si>
  <si>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</si>
  <si>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</si>
  <si>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</si>
  <si>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</si>
  <si>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</si>
  <si>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</si>
  <si>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</si>
  <si>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</si>
  <si>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</si>
  <si>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</si>
  <si>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</si>
  <si>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</si>
  <si>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</si>
  <si>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Demandas Judiciales en Proceso de Resolución</t>
  </si>
  <si>
    <t>Resolución de Demandas en Proceso Judicial</t>
  </si>
  <si>
    <t>Contratos para Inversión Mediante Proyectos para Prestación de Servicios (PPS) y Similares</t>
  </si>
  <si>
    <t>Inversión Pública Contratada Mediante Proyectos para Prestación de Servicios (PPS) y Similares</t>
  </si>
  <si>
    <t>Bienes Bajo Contrato en Concesión</t>
  </si>
  <si>
    <t>Contrato de Concesión por Bienes</t>
  </si>
  <si>
    <t>Bienes Bajo Contrato en Comodato</t>
  </si>
  <si>
    <t>Contrato de Comodato por Bienes</t>
  </si>
  <si>
    <t>CUENTAS DE ORDEN PRESUPUESTARIAS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</si>
  <si>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</si>
  <si>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</si>
  <si>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</si>
  <si>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</si>
  <si>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</si>
  <si>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</si>
  <si>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</si>
  <si>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</si>
  <si>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</si>
  <si>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</si>
  <si>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</si>
  <si>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</si>
  <si>
    <t xml:space="preserve">II. DE MEMORIA (DE ORDEN): 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</si>
  <si>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</si>
  <si>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</si>
  <si>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</si>
  <si>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- Valores:</t>
  </si>
  <si>
    <t>Los valores en custodia de instrumentos prestados a formadores de mercado e instrumentos de crédito recibidos en garantía de los formadores de mercado u otros.</t>
  </si>
  <si>
    <t>- Emisión de obligaciones:</t>
  </si>
  <si>
    <t>Por tipo de emisión de instrumento: monto, tasa y vencimiento.</t>
  </si>
  <si>
    <t>- Avales y garantías: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</si>
  <si>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</si>
  <si>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- Juicios:</t>
  </si>
  <si>
    <t>Como ejemplos de juicios se tienen de forma enunciativa y no limitativa: civiles, penales, fiscales, agrarios, administrativos, ambientales, laborales, mercantiles y procedimientos arbitrales.</t>
  </si>
  <si>
    <t>- Contratos para Inversión Mediante Proyectos para Prestación de Servicios (PPS) y similares:</t>
  </si>
  <si>
    <t>Los contratos firmados de construcciones por tipo de contrato.</t>
  </si>
  <si>
    <t>- Bienes concesionados o en comodato</t>
  </si>
  <si>
    <t>- Cuentas de ingresos</t>
  </si>
  <si>
    <t>- Cuentas de egresos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</si>
  <si>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</si>
  <si>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</si>
  <si>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</si>
  <si>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</si>
  <si>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</si>
  <si>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</si>
  <si>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De acuerdo al VII de Manual de Contabilidad Gubernamental</t>
  </si>
  <si>
    <t>Trimestral</t>
  </si>
  <si>
    <t>4. Total de Ingresos Contables</t>
  </si>
  <si>
    <t>4. Total de Gastos Contables</t>
  </si>
  <si>
    <t>Patronato del Parque Zoológico de León</t>
  </si>
  <si>
    <t>Correspondiente del 01 de enero al 31 de marzo de 2023</t>
  </si>
  <si>
    <t>UNITARIO</t>
  </si>
  <si>
    <t>COSTO DE ADQUISICÓN</t>
  </si>
  <si>
    <t>PEPS</t>
  </si>
  <si>
    <t>AUTORIZA</t>
  </si>
  <si>
    <t>GENERA</t>
  </si>
  <si>
    <t>DIRECTORA ADMINISTRATIVA</t>
  </si>
  <si>
    <t>GERENCIA DE CONTABILIDAD Y PRESUPUESTO</t>
  </si>
  <si>
    <t>C. P.  MARÍA GORETI LÓPEZ BUENO</t>
  </si>
  <si>
    <t xml:space="preserve">       535,317.52</t>
  </si>
  <si>
    <t xml:space="preserve">      -386,971.32</t>
  </si>
  <si>
    <t xml:space="preserve"> </t>
  </si>
  <si>
    <t>REVISA</t>
  </si>
  <si>
    <t>PROF. JOSÉ RIGOBERTO MONTES PALOMARES</t>
  </si>
  <si>
    <t>DIRECTOR GENERAL</t>
  </si>
  <si>
    <t>C.P.  MA.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</si>
</sst>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99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12" fillId="4" borderId="0" xfId="8" applyFont="1" applyFill="1" applyAlignment="1">
      <alignment horizontal="right" vertical="center"/>
    </xf>
    <xf numFmtId="0" fontId="13" fillId="0" borderId="0" xfId="8" applyFont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4" fontId="12" fillId="0" borderId="0" xfId="9" applyNumberFormat="1" applyFont="1"/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7" fillId="6" borderId="0" xfId="9" applyFont="1" applyFill="1" applyAlignment="1">
      <alignment horizontal="center"/>
    </xf>
    <xf numFmtId="0" fontId="17" fillId="6" borderId="0" xfId="9" applyFont="1" applyFill="1" applyAlignment="1">
      <alignment horizontal="center" vertical="center" wrapText="1"/>
    </xf>
    <xf numFmtId="0" fontId="17" fillId="6" borderId="0" xfId="9" applyFont="1" applyFill="1" applyAlignment="1">
      <alignment horizontal="center" vertical="center"/>
    </xf>
    <xf numFmtId="0" fontId="20" fillId="0" borderId="0" xfId="0" applyFont="1" applyAlignment="1">
      <alignment horizontal="left" indent="2"/>
    </xf>
    <xf numFmtId="0" fontId="8" fillId="0" borderId="0" xfId="0" applyFont="1" applyAlignment="1">
      <alignment horizontal="left" wrapText="1" indent="1"/>
    </xf>
    <xf numFmtId="0" fontId="11" fillId="0" borderId="0" xfId="0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3" fillId="0" borderId="0" xfId="9" applyFont="1"/>
    <xf numFmtId="0" fontId="12" fillId="0" borderId="0" xfId="9" applyFont="1" applyAlignment="1">
      <alignment horizontal="left" indent="1"/>
    </xf>
    <xf numFmtId="0" fontId="2" fillId="0" borderId="0" xfId="9" applyFont="1"/>
    <xf numFmtId="0" fontId="12" fillId="0" borderId="0" xfId="9" quotePrefix="1" applyFont="1" applyAlignment="1">
      <alignment horizontal="left" indent="1"/>
    </xf>
    <xf numFmtId="0" fontId="8" fillId="0" borderId="0" xfId="8" applyFont="1" applyAlignment="1">
      <alignment horizontal="center"/>
    </xf>
    <xf numFmtId="0" fontId="8" fillId="0" borderId="0" xfId="8" applyFont="1"/>
    <xf numFmtId="0" fontId="6" fillId="0" borderId="0" xfId="3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15" fontId="21" fillId="0" borderId="0" xfId="9" applyNumberFormat="1" applyFont="1"/>
    <xf numFmtId="0" fontId="21" fillId="0" borderId="0" xfId="9" applyFont="1"/>
    <xf numFmtId="0" fontId="12" fillId="0" borderId="0" xfId="9" applyFont="1" applyAlignment="1">
      <alignment horizontal="left"/>
    </xf>
    <xf numFmtId="0" fontId="13" fillId="0" borderId="0" xfId="9" applyFont="1" applyAlignment="1">
      <alignment horizontal="left"/>
    </xf>
    <xf numFmtId="0" fontId="2" fillId="4" borderId="0" xfId="8" applyFont="1" applyFill="1" applyAlignment="1">
      <alignment horizontal="centerContinuous" vertical="center"/>
    </xf>
    <xf numFmtId="0" fontId="2" fillId="4" borderId="15" xfId="8" applyFont="1" applyFill="1" applyBorder="1" applyAlignment="1">
      <alignment horizontal="centerContinuous" vertical="center"/>
    </xf>
    <xf numFmtId="0" fontId="2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4" borderId="11" xfId="8" applyFont="1" applyFill="1" applyBorder="1" applyAlignment="1">
      <alignment horizontal="right" vertical="center"/>
    </xf>
    <xf numFmtId="0" fontId="2" fillId="4" borderId="16" xfId="8" applyFont="1" applyFill="1" applyBorder="1" applyAlignment="1">
      <alignment horizontal="left" vertical="center"/>
    </xf>
    <xf numFmtId="0" fontId="2" fillId="4" borderId="10" xfId="8" applyFont="1" applyFill="1" applyBorder="1" applyAlignment="1">
      <alignment horizontal="centerContinuous" vertical="center"/>
    </xf>
    <xf numFmtId="0" fontId="2" fillId="4" borderId="0" xfId="8" applyFont="1" applyFill="1" applyAlignment="1">
      <alignment horizontal="right" vertical="center"/>
    </xf>
    <xf numFmtId="0" fontId="2" fillId="4" borderId="17" xfId="8" applyFont="1" applyFill="1" applyBorder="1" applyAlignment="1">
      <alignment vertical="center"/>
    </xf>
    <xf numFmtId="0" fontId="2" fillId="4" borderId="17" xfId="8" applyFont="1" applyFill="1" applyBorder="1" applyAlignment="1">
      <alignment horizontal="left" vertical="center"/>
    </xf>
    <xf numFmtId="0" fontId="2" fillId="4" borderId="13" xfId="8" applyFont="1" applyFill="1" applyBorder="1" applyAlignment="1">
      <alignment horizontal="centerContinuous" vertical="center"/>
    </xf>
    <xf numFmtId="0" fontId="2" fillId="4" borderId="18" xfId="8" applyFont="1" applyFill="1" applyBorder="1" applyAlignment="1">
      <alignment horizontal="centerContinuous" vertical="center"/>
    </xf>
    <xf numFmtId="9" fontId="13" fillId="0" borderId="0" xfId="15" applyFont="1"/>
    <xf numFmtId="164" fontId="13" fillId="0" borderId="0" xfId="14" applyFont="1"/>
    <xf numFmtId="164" fontId="13" fillId="0" borderId="0" xfId="8" applyNumberFormat="1" applyFont="1"/>
    <xf numFmtId="0" fontId="2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vertical="top" wrapText="1"/>
      <protection locked="0"/>
    </xf>
    <xf numFmtId="4" fontId="3" fillId="0" borderId="0" xfId="3" applyNumberFormat="1" applyFont="1" applyAlignment="1" applyProtection="1">
      <alignment vertical="top"/>
      <protection locked="0"/>
    </xf>
    <xf numFmtId="4" fontId="2" fillId="0" borderId="0" xfId="12" applyNumberFormat="1" applyFont="1"/>
    <xf numFmtId="4" fontId="13" fillId="0" borderId="0" xfId="9" applyNumberFormat="1" applyFont="1" applyAlignment="1">
      <alignment horizontal="right"/>
    </xf>
    <xf numFmtId="4" fontId="13" fillId="9" borderId="0" xfId="9" applyNumberFormat="1" applyFont="1" applyFill="1"/>
    <xf numFmtId="4" fontId="12" fillId="0" borderId="0" xfId="9" applyNumberFormat="1" applyFont="1" applyAlignment="1">
      <alignment horizontal="right"/>
    </xf>
    <xf numFmtId="0" fontId="8" fillId="0" borderId="0" xfId="2" applyFont="1" applyAlignment="1" applyProtection="1">
      <alignment vertical="top"/>
      <protection locked="0"/>
    </xf>
    <xf numFmtId="0" fontId="0" fillId="0" borderId="0" xfId="2" applyFont="1" applyAlignment="1" applyProtection="1">
      <alignment vertical="top"/>
      <protection locked="0"/>
    </xf>
    <xf numFmtId="0" fontId="11" fillId="0" borderId="0" xfId="2" applyFont="1" applyAlignment="1" applyProtection="1">
      <alignment vertical="top"/>
      <protection locked="0"/>
    </xf>
    <xf numFmtId="4" fontId="8" fillId="0" borderId="0" xfId="10" applyNumberFormat="1" applyFont="1"/>
    <xf numFmtId="0" fontId="2" fillId="0" borderId="0" xfId="3" applyFont="1" applyAlignment="1" applyProtection="1">
      <alignment horizontal="left" vertical="top" wrapText="1"/>
      <protection locked="0"/>
    </xf>
    <xf numFmtId="0" fontId="4" fillId="0" borderId="0" xfId="3" applyAlignment="1" applyProtection="1">
      <alignment horizontal="left" vertical="top" wrapText="1" indent="1"/>
      <protection locked="0"/>
    </xf>
    <xf numFmtId="0" fontId="2" fillId="4" borderId="14" xfId="8" applyFont="1" applyFill="1" applyBorder="1" applyAlignment="1">
      <alignment horizontal="center" vertical="center"/>
    </xf>
    <xf numFmtId="0" fontId="2" fillId="4" borderId="11" xfId="8" applyFont="1" applyFill="1" applyBorder="1" applyAlignment="1">
      <alignment horizontal="center" vertical="center"/>
    </xf>
    <xf numFmtId="0" fontId="2" fillId="0" borderId="0" xfId="3" applyFont="1" applyAlignment="1" applyProtection="1">
      <alignment horizontal="left" vertical="top" wrapText="1"/>
      <protection locked="0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2" fillId="0" borderId="0" xfId="3" applyFont="1" applyBorder="1" applyAlignment="1" applyProtection="1">
      <alignment horizontal="left" vertical="top" wrapText="1"/>
      <protection locked="0"/>
    </xf>
    <xf numFmtId="0" fontId="3" fillId="0" borderId="0" xfId="3" applyFont="1" applyAlignment="1" applyProtection="1">
      <alignment horizontal="center" vertical="top" wrapText="1"/>
      <protection locked="0"/>
    </xf>
    <xf numFmtId="0" fontId="3" fillId="0" borderId="0" xfId="3" applyFont="1" applyAlignment="1" applyProtection="1">
      <alignment horizontal="left" vertical="top" wrapText="1"/>
      <protection locked="0"/>
    </xf>
    <xf numFmtId="0" fontId="12" fillId="4" borderId="0" xfId="8" applyFont="1" applyFill="1" applyAlignment="1">
      <alignment horizontal="center"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16">
    <cellStyle name="Hipervínculo" xfId="11" builtinId="8"/>
    <cellStyle name="Millares" xfId="14" builtinId="3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" xfId="15" builtinId="5"/>
    <cellStyle name="Porcentaje 2" xfId="7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C6600"/>
    <pageSetUpPr fitToPage="1"/>
  </sheetPr>
  <dimension ref="A1:D43"/>
  <sheetViews>
    <sheetView showGridLines="0" zoomScaleNormal="100" zoomScaleSheetLayoutView="100" workbookViewId="0">
      <pane ySplit="5" topLeftCell="A6" activePane="bottomLeft" state="frozen"/>
      <selection activeCell="A14" sqref="A14:B14"/>
      <selection pane="bottomLeft" activeCell="I36" sqref="I36"/>
    </sheetView>
  </sheetViews>
  <sheetFormatPr baseColWidth="10" defaultColWidth="12.85546875" defaultRowHeight="11.25" x14ac:dyDescent="0.2"/>
  <cols>
    <col min="1" max="1" width="14.85546875" style="14" customWidth="1"/>
    <col min="2" max="2" width="73.85546875" style="14" bestFit="1" customWidth="1"/>
    <col min="3" max="16384" width="12.85546875" style="14"/>
  </cols>
  <sheetData>
    <row r="1" spans="1:4" x14ac:dyDescent="0.2">
      <c r="A1" s="171" t="s">
        <v>645</v>
      </c>
      <c r="B1" s="172"/>
      <c r="C1" s="147" t="s">
        <v>0</v>
      </c>
      <c r="D1" s="148">
        <v>2023</v>
      </c>
    </row>
    <row r="2" spans="1:4" x14ac:dyDescent="0.2">
      <c r="A2" s="149" t="s">
        <v>1</v>
      </c>
      <c r="B2" s="143"/>
      <c r="C2" s="150" t="s">
        <v>2</v>
      </c>
      <c r="D2" s="151" t="s">
        <v>642</v>
      </c>
    </row>
    <row r="3" spans="1:4" x14ac:dyDescent="0.2">
      <c r="A3" s="149" t="s">
        <v>646</v>
      </c>
      <c r="B3" s="143"/>
      <c r="C3" s="150" t="s">
        <v>3</v>
      </c>
      <c r="D3" s="152">
        <v>1</v>
      </c>
    </row>
    <row r="4" spans="1:4" x14ac:dyDescent="0.2">
      <c r="A4" s="153" t="s">
        <v>4</v>
      </c>
      <c r="B4" s="144"/>
      <c r="C4" s="144"/>
      <c r="D4" s="154"/>
    </row>
    <row r="5" spans="1:4" ht="15" customHeight="1" x14ac:dyDescent="0.2">
      <c r="A5" s="145" t="s">
        <v>5</v>
      </c>
      <c r="B5" s="146" t="s">
        <v>6</v>
      </c>
    </row>
    <row r="6" spans="1:4" x14ac:dyDescent="0.2">
      <c r="A6" s="15"/>
      <c r="B6" s="16"/>
    </row>
    <row r="7" spans="1:4" x14ac:dyDescent="0.2">
      <c r="A7" s="17"/>
      <c r="B7" s="18" t="s">
        <v>7</v>
      </c>
    </row>
    <row r="8" spans="1:4" x14ac:dyDescent="0.2">
      <c r="A8" s="17"/>
      <c r="B8" s="18"/>
    </row>
    <row r="9" spans="1:4" x14ac:dyDescent="0.2">
      <c r="A9" s="17"/>
      <c r="B9" s="19" t="s">
        <v>8</v>
      </c>
    </row>
    <row r="10" spans="1:4" x14ac:dyDescent="0.2">
      <c r="A10" s="60" t="s">
        <v>9</v>
      </c>
      <c r="B10" s="61" t="s">
        <v>10</v>
      </c>
    </row>
    <row r="11" spans="1:4" x14ac:dyDescent="0.2">
      <c r="A11" s="60" t="s">
        <v>11</v>
      </c>
      <c r="B11" s="61" t="s">
        <v>12</v>
      </c>
    </row>
    <row r="12" spans="1:4" x14ac:dyDescent="0.2">
      <c r="A12" s="60" t="s">
        <v>13</v>
      </c>
      <c r="B12" s="61" t="s">
        <v>14</v>
      </c>
    </row>
    <row r="13" spans="1:4" x14ac:dyDescent="0.2">
      <c r="A13" s="60" t="s">
        <v>15</v>
      </c>
      <c r="B13" s="61" t="s">
        <v>16</v>
      </c>
    </row>
    <row r="14" spans="1:4" x14ac:dyDescent="0.2">
      <c r="A14" s="60" t="s">
        <v>17</v>
      </c>
      <c r="B14" s="61" t="s">
        <v>18</v>
      </c>
    </row>
    <row r="15" spans="1:4" x14ac:dyDescent="0.2">
      <c r="A15" s="60" t="s">
        <v>19</v>
      </c>
      <c r="B15" s="61" t="s">
        <v>20</v>
      </c>
    </row>
    <row r="16" spans="1:4" x14ac:dyDescent="0.2">
      <c r="A16" s="60" t="s">
        <v>21</v>
      </c>
      <c r="B16" s="61" t="s">
        <v>22</v>
      </c>
    </row>
    <row r="17" spans="1:2" x14ac:dyDescent="0.2">
      <c r="A17" s="60" t="s">
        <v>23</v>
      </c>
      <c r="B17" s="61" t="s">
        <v>24</v>
      </c>
    </row>
    <row r="18" spans="1:2" x14ac:dyDescent="0.2">
      <c r="A18" s="60" t="s">
        <v>25</v>
      </c>
      <c r="B18" s="61" t="s">
        <v>26</v>
      </c>
    </row>
    <row r="19" spans="1:2" x14ac:dyDescent="0.2">
      <c r="A19" s="60" t="s">
        <v>27</v>
      </c>
      <c r="B19" s="61" t="s">
        <v>28</v>
      </c>
    </row>
    <row r="20" spans="1:2" x14ac:dyDescent="0.2">
      <c r="A20" s="60" t="s">
        <v>29</v>
      </c>
      <c r="B20" s="61" t="s">
        <v>30</v>
      </c>
    </row>
    <row r="21" spans="1:2" x14ac:dyDescent="0.2">
      <c r="A21" s="60" t="s">
        <v>31</v>
      </c>
      <c r="B21" s="61" t="s">
        <v>32</v>
      </c>
    </row>
    <row r="22" spans="1:2" x14ac:dyDescent="0.2">
      <c r="A22" s="60" t="s">
        <v>33</v>
      </c>
      <c r="B22" s="61" t="s">
        <v>34</v>
      </c>
    </row>
    <row r="23" spans="1:2" x14ac:dyDescent="0.2">
      <c r="A23" s="60" t="s">
        <v>35</v>
      </c>
      <c r="B23" s="61" t="s">
        <v>36</v>
      </c>
    </row>
    <row r="24" spans="1:2" x14ac:dyDescent="0.2">
      <c r="A24" s="60" t="s">
        <v>37</v>
      </c>
      <c r="B24" s="61" t="s">
        <v>38</v>
      </c>
    </row>
    <row r="25" spans="1:2" x14ac:dyDescent="0.2">
      <c r="A25" s="60" t="s">
        <v>39</v>
      </c>
      <c r="B25" s="61" t="s">
        <v>40</v>
      </c>
    </row>
    <row r="26" spans="1:2" x14ac:dyDescent="0.2">
      <c r="A26" s="60" t="s">
        <v>41</v>
      </c>
      <c r="B26" s="61" t="s">
        <v>42</v>
      </c>
    </row>
    <row r="27" spans="1:2" x14ac:dyDescent="0.2">
      <c r="A27" s="60" t="s">
        <v>43</v>
      </c>
      <c r="B27" s="61" t="s">
        <v>44</v>
      </c>
    </row>
    <row r="28" spans="1:2" x14ac:dyDescent="0.2">
      <c r="A28" s="60" t="s">
        <v>45</v>
      </c>
      <c r="B28" s="61" t="s">
        <v>46</v>
      </c>
    </row>
    <row r="29" spans="1:2" x14ac:dyDescent="0.2">
      <c r="A29" s="60" t="s">
        <v>47</v>
      </c>
      <c r="B29" s="61" t="s">
        <v>48</v>
      </c>
    </row>
    <row r="30" spans="1:2" x14ac:dyDescent="0.2">
      <c r="A30" s="60" t="s">
        <v>49</v>
      </c>
      <c r="B30" s="61" t="s">
        <v>50</v>
      </c>
    </row>
    <row r="31" spans="1:2" x14ac:dyDescent="0.2">
      <c r="A31" s="60" t="s">
        <v>51</v>
      </c>
      <c r="B31" s="61" t="s">
        <v>52</v>
      </c>
    </row>
    <row r="32" spans="1:2" x14ac:dyDescent="0.2">
      <c r="A32" s="60" t="s">
        <v>53</v>
      </c>
      <c r="B32" s="61" t="s">
        <v>54</v>
      </c>
    </row>
    <row r="33" spans="1:4" x14ac:dyDescent="0.2">
      <c r="A33" s="60"/>
      <c r="B33" s="61"/>
    </row>
    <row r="34" spans="1:4" x14ac:dyDescent="0.2">
      <c r="A34" s="17"/>
      <c r="B34" s="19"/>
    </row>
    <row r="35" spans="1:4" x14ac:dyDescent="0.2">
      <c r="A35" s="60" t="s">
        <v>55</v>
      </c>
      <c r="B35" s="61" t="s">
        <v>56</v>
      </c>
    </row>
    <row r="36" spans="1:4" x14ac:dyDescent="0.2">
      <c r="A36" s="60" t="s">
        <v>57</v>
      </c>
      <c r="B36" s="61" t="s">
        <v>58</v>
      </c>
    </row>
    <row r="37" spans="1:4" x14ac:dyDescent="0.2">
      <c r="A37" s="17"/>
      <c r="B37" s="20"/>
    </row>
    <row r="38" spans="1:4" x14ac:dyDescent="0.2">
      <c r="A38" s="17"/>
      <c r="B38" s="18" t="s">
        <v>59</v>
      </c>
    </row>
    <row r="39" spans="1:4" x14ac:dyDescent="0.2">
      <c r="A39" s="17" t="s">
        <v>60</v>
      </c>
      <c r="B39" s="61" t="s">
        <v>61</v>
      </c>
    </row>
    <row r="40" spans="1:4" x14ac:dyDescent="0.2">
      <c r="A40" s="17"/>
      <c r="B40" s="61" t="s">
        <v>62</v>
      </c>
    </row>
    <row r="41" spans="1:4" ht="12" thickBot="1" x14ac:dyDescent="0.25">
      <c r="A41" s="21"/>
      <c r="B41" s="22"/>
    </row>
    <row r="43" spans="1:4" ht="32.25" customHeight="1" x14ac:dyDescent="0.2">
      <c r="A43" s="170" t="s">
        <v>63</v>
      </c>
      <c r="B43" s="170"/>
      <c r="C43" s="138"/>
      <c r="D43" s="138"/>
    </row>
  </sheetData>
  <sheetProtection formatCells="0" formatColumns="0" formatRows="0" autoFilter="0" pivotTables="0"/>
  <mergeCells count="2">
    <mergeCell ref="A43:B43"/>
    <mergeCell ref="A1:B1"/>
  </mergeCells>
  <dataValidations count="2">
    <dataValidation type="list" allowBlank="1" showInputMessage="1" showErrorMessage="1" prompt="Escoger el corte de la información, ya se trimestral (1 al 4) o anual (4)." sqref="D3:D4">
      <formula1>"1, 2, 3, 4"</formula1>
    </dataValidation>
    <dataValidation type="list" allowBlank="1" showInputMessage="1" showErrorMessage="1" prompt="Escoger el tipo de periodicidad, de acuerdo con su presentación ya sea trimestral en la cuenta pública (Anual)." sqref="D2">
      <formula1>"Trimestral, Anual"</formula1>
    </dataValidation>
  </dataValidations>
  <hyperlinks>
    <hyperlink ref="A10:B10" location="ESF!A6" display="ESF-01"/>
    <hyperlink ref="A11:B11" location="SFN!A13" display="SFN-02"/>
    <hyperlink ref="A12:B12" location="ESF!A18" display="ESF-03"/>
    <hyperlink ref="A13:B13" location="ESF!A28" display="ESF-04"/>
    <hyperlink ref="A14:B14" location="ESF!A37" display="ESF-05"/>
    <hyperlink ref="A15:B15" location="ESF!A42" display="ESF-06"/>
    <hyperlink ref="A16:B16" location="ESF!A46" display="ESF-07"/>
    <hyperlink ref="A17:B17" location="ESF!A50" display="ESF-08"/>
    <hyperlink ref="A18:B18" location="ESF!A70" display="ESF-09"/>
    <hyperlink ref="A19:B19" location="ESF!A86" display="ESF-10"/>
    <hyperlink ref="A20:B20" location="ESF!A92" display="ESF-11"/>
    <hyperlink ref="A21:B21" location="ESF!A99" display="ESF-12"/>
    <hyperlink ref="A22:B22" location="ESF!A116" display="ESF-13"/>
    <hyperlink ref="A23:B23" location="ESF!A113" display="ESF-14"/>
    <hyperlink ref="A24:B24" location="ACT!A6" display="ACT-01"/>
    <hyperlink ref="A25:B25" location="ACT!A56" display="ACT-02"/>
    <hyperlink ref="A28:B28" location="VHP!A6" display="VHP-01"/>
    <hyperlink ref="A29:B29" location="VHP!A12" display="VHP-02"/>
    <hyperlink ref="A30:B30" location="EFE!A6" display="EFE-01"/>
    <hyperlink ref="A31:B31" location="EFE!A18" display="EFE-02"/>
    <hyperlink ref="A32:B32" location="EFE!A44" display="EFE-03"/>
    <hyperlink ref="A35:B35" location="Conciliacion_Ig!B6" display="Conciliacion_Ig"/>
    <hyperlink ref="A36:B36" location="Conciliacion_Eg!B5" display="Conciliacion_Eg"/>
    <hyperlink ref="B39" location="Memoria!A8" display="CONTABLES"/>
    <hyperlink ref="B40" location="Memoria!A35" display="PRESUPUESTALES"/>
    <hyperlink ref="A27:B27" location="ACT!A96" display="ACT-04"/>
    <hyperlink ref="B35" location="Conciliacion_Ig!B4" display="CONCILIACIÓN ENTRE LOS INGRESOS PRESUPUESTARIOS Y CONTABLES"/>
    <hyperlink ref="B36" location="Conciliacion_Eg!B4" display="CONCILIACIÓN ENTRE LOS EGRESOS PRESUPUESTARIOS Y LOS GASTOS CONTABLES"/>
    <hyperlink ref="B11" location="ESF!A13" display="CONTRIBUCIONES POR RECUPERAR"/>
    <hyperlink ref="A11" location="ESF!A13" display="ESF-02"/>
    <hyperlink ref="B23" location="ESF!A135" display="OTROS PASIVOS CIRCULANTES"/>
    <hyperlink ref="B26" location="ACT!A71" display="OTROS INGRESOS"/>
    <hyperlink ref="B13" location="ESF!A30" display="BIENES DISPONIBLES PARA SU TRANSFORMACIÓN ESTIMACIONES Y DETERIOROS"/>
    <hyperlink ref="B14" location="ESF!A39" display="ALMACENES"/>
    <hyperlink ref="B16" location="ESF!A48" display="PARTICIPACIONES Y APORTACIONES DE CAPITAL"/>
    <hyperlink ref="B15" location="ESF!A44" display="FIDEICOMISOS, MANDATOS Y CONTRATOS ANÁLOGOS"/>
    <hyperlink ref="B17" location="ESF!A52" display="BIENES MUEBLES E INMUEBLES"/>
    <hyperlink ref="B18" location="ESF!A72" display="INTANGIBLES Y DIFERIDOS"/>
    <hyperlink ref="B19" location="ESF!A88" display="ESTIMACIONES Y DETERIOROS"/>
    <hyperlink ref="B20" location="ESF!A94" display="OTROS ACTIVOS NO CIRCULANTES"/>
    <hyperlink ref="B21" location="ESF!A101" display="CUENTAS Y DOCUMENTOS POR PAGAR"/>
    <hyperlink ref="B22" location="ESF!A118" display="FONDOS Y BIENES DE TERCEROS"/>
    <hyperlink ref="A26" location="ACT!A71" display="OTROS INGRESOS"/>
    <hyperlink ref="A13" location="ESF!A30" display="BIENES DISPONIBLES PARA SU TRANSFORMACIÓN ESTIMACIONES Y DETERIOROS"/>
    <hyperlink ref="A14" location="ESF!A39" display="ALMACENES"/>
    <hyperlink ref="A15" location="ESF!A44" display="FIDEICOMISOS, MANDATOS Y CONTRATOS ANÁLOGOS"/>
    <hyperlink ref="A16" location="ESF!A48" display="PARTICIPACIONES Y APORTACIONES DE CAPITAL"/>
    <hyperlink ref="A17" location="ESF!A52" display="BIENES MUEBLES E INMUEBLES"/>
    <hyperlink ref="A18" location="ESF!A72" display="INTANGIBLES Y DIFERIDOS"/>
    <hyperlink ref="A19" location="ESF!A88" display="ESTIMACIONES Y DETERIOROS"/>
    <hyperlink ref="A20" location="ESF!A94" display="OTROS ACTIVOS NO CIRCULANTES"/>
    <hyperlink ref="A21" location="ESF!A101" display="CUENTAS Y DOCUMENTOS POR PAGAR"/>
    <hyperlink ref="A22" location="ESF!A118" display="FONDOS Y BIENES DE TERCEROS"/>
    <hyperlink ref="A23" location="ESF!A135" display="OTROS PASIVOS CIRCULANTES"/>
    <hyperlink ref="B32" location="EFE!A45" display="CONCILIACIÓN DEL FLUJO DE EFECTIVO"/>
    <hyperlink ref="A32" location="EFE!A45" display="EFE-03"/>
  </hyperlink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F38"/>
  <sheetViews>
    <sheetView showGridLines="0" workbookViewId="0">
      <selection activeCell="B25" sqref="A25:F39"/>
    </sheetView>
  </sheetViews>
  <sheetFormatPr baseColWidth="10" defaultColWidth="11.42578125" defaultRowHeight="11.25" x14ac:dyDescent="0.2"/>
  <cols>
    <col min="1" max="1" width="3.140625" style="55" customWidth="1"/>
    <col min="2" max="2" width="63.140625" style="55" customWidth="1"/>
    <col min="3" max="3" width="17.85546875" style="55" customWidth="1"/>
    <col min="4" max="16384" width="11.42578125" style="55"/>
  </cols>
  <sheetData>
    <row r="1" spans="1:3" s="54" customFormat="1" ht="18" customHeight="1" x14ac:dyDescent="0.25">
      <c r="A1" s="181" t="str">
        <f>ESF!A1</f>
        <v>Patronato del Parque Zoológico de León</v>
      </c>
      <c r="B1" s="182"/>
      <c r="C1" s="183"/>
    </row>
    <row r="2" spans="1:3" s="54" customFormat="1" ht="18" customHeight="1" x14ac:dyDescent="0.25">
      <c r="A2" s="184" t="s">
        <v>520</v>
      </c>
      <c r="B2" s="185"/>
      <c r="C2" s="186"/>
    </row>
    <row r="3" spans="1:3" s="54" customFormat="1" ht="18" customHeight="1" x14ac:dyDescent="0.25">
      <c r="A3" s="184" t="str">
        <f>ESF!A3</f>
        <v>Correspondiente del 01 de enero al 31 de marzo de 2023</v>
      </c>
      <c r="B3" s="185"/>
      <c r="C3" s="186"/>
    </row>
    <row r="4" spans="1:3" s="56" customFormat="1" x14ac:dyDescent="0.2">
      <c r="A4" s="187" t="s">
        <v>521</v>
      </c>
      <c r="B4" s="188"/>
      <c r="C4" s="189"/>
    </row>
    <row r="5" spans="1:3" x14ac:dyDescent="0.2">
      <c r="A5" s="71" t="s">
        <v>522</v>
      </c>
      <c r="B5" s="71"/>
      <c r="C5" s="72">
        <v>21712934.440000001</v>
      </c>
    </row>
    <row r="6" spans="1:3" x14ac:dyDescent="0.2">
      <c r="A6" s="73"/>
      <c r="B6" s="74"/>
      <c r="C6" s="75"/>
    </row>
    <row r="7" spans="1:3" x14ac:dyDescent="0.2">
      <c r="A7" s="84" t="s">
        <v>523</v>
      </c>
      <c r="B7" s="84"/>
      <c r="C7" s="76">
        <f>SUM(C8:C13)</f>
        <v>0</v>
      </c>
    </row>
    <row r="8" spans="1:3" x14ac:dyDescent="0.2">
      <c r="A8" s="92" t="s">
        <v>524</v>
      </c>
      <c r="B8" s="91" t="s">
        <v>312</v>
      </c>
      <c r="C8" s="77">
        <v>0</v>
      </c>
    </row>
    <row r="9" spans="1:3" x14ac:dyDescent="0.2">
      <c r="A9" s="78" t="s">
        <v>525</v>
      </c>
      <c r="B9" s="79" t="s">
        <v>526</v>
      </c>
      <c r="C9" s="77">
        <v>0</v>
      </c>
    </row>
    <row r="10" spans="1:3" x14ac:dyDescent="0.2">
      <c r="A10" s="78" t="s">
        <v>527</v>
      </c>
      <c r="B10" s="79" t="s">
        <v>321</v>
      </c>
      <c r="C10" s="77">
        <v>0</v>
      </c>
    </row>
    <row r="11" spans="1:3" x14ac:dyDescent="0.2">
      <c r="A11" s="78" t="s">
        <v>528</v>
      </c>
      <c r="B11" s="79" t="s">
        <v>322</v>
      </c>
      <c r="C11" s="77">
        <v>0</v>
      </c>
    </row>
    <row r="12" spans="1:3" x14ac:dyDescent="0.2">
      <c r="A12" s="78" t="s">
        <v>529</v>
      </c>
      <c r="B12" s="79" t="s">
        <v>323</v>
      </c>
      <c r="C12" s="77">
        <v>0</v>
      </c>
    </row>
    <row r="13" spans="1:3" x14ac:dyDescent="0.2">
      <c r="A13" s="80" t="s">
        <v>530</v>
      </c>
      <c r="B13" s="81" t="s">
        <v>531</v>
      </c>
      <c r="C13" s="77">
        <v>0</v>
      </c>
    </row>
    <row r="14" spans="1:3" x14ac:dyDescent="0.2">
      <c r="A14" s="73"/>
      <c r="B14" s="82"/>
      <c r="C14" s="83"/>
    </row>
    <row r="15" spans="1:3" x14ac:dyDescent="0.2">
      <c r="A15" s="84" t="s">
        <v>532</v>
      </c>
      <c r="B15" s="74"/>
      <c r="C15" s="76">
        <f>SUM(C16:C18)</f>
        <v>0</v>
      </c>
    </row>
    <row r="16" spans="1:3" x14ac:dyDescent="0.2">
      <c r="A16" s="85">
        <v>3.1</v>
      </c>
      <c r="B16" s="79" t="s">
        <v>533</v>
      </c>
      <c r="C16" s="77">
        <v>0</v>
      </c>
    </row>
    <row r="17" spans="1:6" x14ac:dyDescent="0.2">
      <c r="A17" s="86">
        <v>3.2</v>
      </c>
      <c r="B17" s="79" t="s">
        <v>534</v>
      </c>
      <c r="C17" s="77">
        <v>0</v>
      </c>
    </row>
    <row r="18" spans="1:6" x14ac:dyDescent="0.2">
      <c r="A18" s="86">
        <v>3.3</v>
      </c>
      <c r="B18" s="81" t="s">
        <v>535</v>
      </c>
      <c r="C18" s="87">
        <v>0</v>
      </c>
    </row>
    <row r="19" spans="1:6" x14ac:dyDescent="0.2">
      <c r="A19" s="73"/>
      <c r="B19" s="88"/>
      <c r="C19" s="89"/>
    </row>
    <row r="20" spans="1:6" x14ac:dyDescent="0.2">
      <c r="A20" s="90" t="s">
        <v>643</v>
      </c>
      <c r="B20" s="90"/>
      <c r="C20" s="72">
        <f>C5+C7-C15</f>
        <v>21712934.440000001</v>
      </c>
    </row>
    <row r="22" spans="1:6" x14ac:dyDescent="0.2">
      <c r="B22" s="38" t="s">
        <v>63</v>
      </c>
    </row>
    <row r="25" spans="1:6" x14ac:dyDescent="0.2">
      <c r="B25" s="158" t="s">
        <v>651</v>
      </c>
      <c r="C25" s="169" t="s">
        <v>658</v>
      </c>
      <c r="D25" s="158" t="s">
        <v>657</v>
      </c>
      <c r="E25" s="176"/>
      <c r="F25" s="176"/>
    </row>
    <row r="26" spans="1:6" x14ac:dyDescent="0.2">
      <c r="B26" s="1"/>
      <c r="C26" s="159"/>
      <c r="D26" s="159"/>
      <c r="E26" s="165"/>
      <c r="F26" s="165"/>
    </row>
    <row r="27" spans="1:6" x14ac:dyDescent="0.2">
      <c r="B27" s="1"/>
      <c r="C27" s="159"/>
      <c r="D27" s="159"/>
      <c r="E27" s="165"/>
      <c r="F27" s="165"/>
    </row>
    <row r="28" spans="1:6" ht="15" x14ac:dyDescent="0.2">
      <c r="B28" s="159"/>
      <c r="C28" s="177"/>
      <c r="D28" s="177"/>
      <c r="E28" s="165"/>
      <c r="F28" s="166"/>
    </row>
    <row r="29" spans="1:6" ht="15" x14ac:dyDescent="0.2">
      <c r="B29" s="159" t="s">
        <v>654</v>
      </c>
      <c r="C29" s="178" t="s">
        <v>661</v>
      </c>
      <c r="D29" s="178"/>
      <c r="E29" s="166"/>
      <c r="F29" s="166"/>
    </row>
    <row r="30" spans="1:6" ht="15" x14ac:dyDescent="0.2">
      <c r="B30" s="158" t="s">
        <v>653</v>
      </c>
      <c r="C30" s="173" t="s">
        <v>652</v>
      </c>
      <c r="D30" s="173"/>
      <c r="E30" s="167"/>
      <c r="F30" s="166"/>
    </row>
    <row r="31" spans="1:6" x14ac:dyDescent="0.2">
      <c r="B31" s="165"/>
      <c r="C31" s="165"/>
      <c r="D31" s="165"/>
      <c r="E31" s="165"/>
      <c r="F31" s="165"/>
    </row>
    <row r="33" spans="1:2" x14ac:dyDescent="0.2">
      <c r="A33" s="176" t="s">
        <v>650</v>
      </c>
      <c r="B33" s="176"/>
    </row>
    <row r="34" spans="1:2" x14ac:dyDescent="0.2">
      <c r="A34" s="165"/>
      <c r="B34" s="165"/>
    </row>
    <row r="35" spans="1:2" x14ac:dyDescent="0.2">
      <c r="A35" s="165"/>
      <c r="B35" s="165"/>
    </row>
    <row r="36" spans="1:2" ht="15" x14ac:dyDescent="0.2">
      <c r="A36" s="165"/>
      <c r="B36" s="166" t="s">
        <v>657</v>
      </c>
    </row>
    <row r="37" spans="1:2" ht="15" x14ac:dyDescent="0.2">
      <c r="A37" s="166" t="s">
        <v>659</v>
      </c>
      <c r="B37" s="166"/>
    </row>
    <row r="38" spans="1:2" ht="15" x14ac:dyDescent="0.2">
      <c r="A38" s="167" t="s">
        <v>660</v>
      </c>
      <c r="B38" s="166"/>
    </row>
  </sheetData>
  <mergeCells count="9">
    <mergeCell ref="E25:F25"/>
    <mergeCell ref="C28:D28"/>
    <mergeCell ref="C29:D29"/>
    <mergeCell ref="C30:D30"/>
    <mergeCell ref="A33:B33"/>
    <mergeCell ref="A1:C1"/>
    <mergeCell ref="A2:C2"/>
    <mergeCell ref="A3:C3"/>
    <mergeCell ref="A4:C4"/>
  </mergeCells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54"/>
  <sheetViews>
    <sheetView showGridLines="0" topLeftCell="A6" workbookViewId="0">
      <selection activeCell="B41" sqref="A41:D54"/>
    </sheetView>
  </sheetViews>
  <sheetFormatPr baseColWidth="10" defaultColWidth="11.42578125" defaultRowHeight="11.25" x14ac:dyDescent="0.2"/>
  <cols>
    <col min="1" max="1" width="3.85546875" style="55" customWidth="1"/>
    <col min="2" max="2" width="62.140625" style="55" customWidth="1"/>
    <col min="3" max="3" width="17.85546875" style="55" customWidth="1"/>
    <col min="4" max="16384" width="11.42578125" style="55"/>
  </cols>
  <sheetData>
    <row r="1" spans="1:3" s="57" customFormat="1" ht="18.95" customHeight="1" x14ac:dyDescent="0.25">
      <c r="A1" s="190" t="str">
        <f>ESF!A1</f>
        <v>Patronato del Parque Zoológico de León</v>
      </c>
      <c r="B1" s="191"/>
      <c r="C1" s="192"/>
    </row>
    <row r="2" spans="1:3" s="57" customFormat="1" ht="18.95" customHeight="1" x14ac:dyDescent="0.25">
      <c r="A2" s="193" t="s">
        <v>536</v>
      </c>
      <c r="B2" s="194"/>
      <c r="C2" s="195"/>
    </row>
    <row r="3" spans="1:3" s="57" customFormat="1" ht="18.95" customHeight="1" x14ac:dyDescent="0.25">
      <c r="A3" s="193" t="str">
        <f>ESF!A3</f>
        <v>Correspondiente del 01 de enero al 31 de marzo de 2023</v>
      </c>
      <c r="B3" s="194"/>
      <c r="C3" s="195"/>
    </row>
    <row r="4" spans="1:3" x14ac:dyDescent="0.2">
      <c r="A4" s="187" t="s">
        <v>521</v>
      </c>
      <c r="B4" s="188"/>
      <c r="C4" s="189"/>
    </row>
    <row r="5" spans="1:3" x14ac:dyDescent="0.2">
      <c r="A5" s="101" t="s">
        <v>537</v>
      </c>
      <c r="B5" s="71"/>
      <c r="C5" s="94">
        <v>21046161.689999998</v>
      </c>
    </row>
    <row r="6" spans="1:3" x14ac:dyDescent="0.2">
      <c r="A6" s="95"/>
      <c r="B6" s="74"/>
      <c r="C6" s="96"/>
    </row>
    <row r="7" spans="1:3" x14ac:dyDescent="0.2">
      <c r="A7" s="84" t="s">
        <v>538</v>
      </c>
      <c r="B7" s="97"/>
      <c r="C7" s="76">
        <f>SUM(C8:C28)</f>
        <v>505738.58999999997</v>
      </c>
    </row>
    <row r="8" spans="1:3" x14ac:dyDescent="0.2">
      <c r="A8" s="102">
        <v>2.1</v>
      </c>
      <c r="B8" s="103" t="s">
        <v>343</v>
      </c>
      <c r="C8" s="104">
        <v>0</v>
      </c>
    </row>
    <row r="9" spans="1:3" x14ac:dyDescent="0.2">
      <c r="A9" s="102">
        <v>2.2000000000000002</v>
      </c>
      <c r="B9" s="103" t="s">
        <v>340</v>
      </c>
      <c r="C9" s="104">
        <v>0</v>
      </c>
    </row>
    <row r="10" spans="1:3" x14ac:dyDescent="0.2">
      <c r="A10" s="111">
        <v>2.2999999999999998</v>
      </c>
      <c r="B10" s="93" t="s">
        <v>129</v>
      </c>
      <c r="C10" s="104">
        <v>56837</v>
      </c>
    </row>
    <row r="11" spans="1:3" x14ac:dyDescent="0.2">
      <c r="A11" s="111">
        <v>2.4</v>
      </c>
      <c r="B11" s="93" t="s">
        <v>130</v>
      </c>
      <c r="C11" s="104">
        <v>18334</v>
      </c>
    </row>
    <row r="12" spans="1:3" x14ac:dyDescent="0.2">
      <c r="A12" s="111">
        <v>2.5</v>
      </c>
      <c r="B12" s="93" t="s">
        <v>131</v>
      </c>
      <c r="C12" s="104">
        <v>0</v>
      </c>
    </row>
    <row r="13" spans="1:3" x14ac:dyDescent="0.2">
      <c r="A13" s="111">
        <v>2.6</v>
      </c>
      <c r="B13" s="93" t="s">
        <v>132</v>
      </c>
      <c r="C13" s="104">
        <v>0</v>
      </c>
    </row>
    <row r="14" spans="1:3" x14ac:dyDescent="0.2">
      <c r="A14" s="111">
        <v>2.7</v>
      </c>
      <c r="B14" s="93" t="s">
        <v>133</v>
      </c>
      <c r="C14" s="104">
        <v>0</v>
      </c>
    </row>
    <row r="15" spans="1:3" x14ac:dyDescent="0.2">
      <c r="A15" s="111">
        <v>2.8</v>
      </c>
      <c r="B15" s="93" t="s">
        <v>134</v>
      </c>
      <c r="C15" s="104">
        <v>90615.360000000001</v>
      </c>
    </row>
    <row r="16" spans="1:3" x14ac:dyDescent="0.2">
      <c r="A16" s="111">
        <v>2.9</v>
      </c>
      <c r="B16" s="93" t="s">
        <v>136</v>
      </c>
      <c r="C16" s="104">
        <v>208497</v>
      </c>
    </row>
    <row r="17" spans="1:3" x14ac:dyDescent="0.2">
      <c r="A17" s="111" t="s">
        <v>539</v>
      </c>
      <c r="B17" s="93" t="s">
        <v>540</v>
      </c>
      <c r="C17" s="104">
        <v>0</v>
      </c>
    </row>
    <row r="18" spans="1:3" x14ac:dyDescent="0.2">
      <c r="A18" s="111" t="s">
        <v>541</v>
      </c>
      <c r="B18" s="93" t="s">
        <v>140</v>
      </c>
      <c r="C18" s="104">
        <v>0</v>
      </c>
    </row>
    <row r="19" spans="1:3" x14ac:dyDescent="0.2">
      <c r="A19" s="111" t="s">
        <v>542</v>
      </c>
      <c r="B19" s="93" t="s">
        <v>543</v>
      </c>
      <c r="C19" s="104">
        <v>0</v>
      </c>
    </row>
    <row r="20" spans="1:3" x14ac:dyDescent="0.2">
      <c r="A20" s="111" t="s">
        <v>544</v>
      </c>
      <c r="B20" s="93" t="s">
        <v>545</v>
      </c>
      <c r="C20" s="104">
        <v>0</v>
      </c>
    </row>
    <row r="21" spans="1:3" x14ac:dyDescent="0.2">
      <c r="A21" s="111" t="s">
        <v>546</v>
      </c>
      <c r="B21" s="93" t="s">
        <v>547</v>
      </c>
      <c r="C21" s="104">
        <v>0</v>
      </c>
    </row>
    <row r="22" spans="1:3" x14ac:dyDescent="0.2">
      <c r="A22" s="111" t="s">
        <v>548</v>
      </c>
      <c r="B22" s="93" t="s">
        <v>549</v>
      </c>
      <c r="C22" s="104">
        <v>0</v>
      </c>
    </row>
    <row r="23" spans="1:3" x14ac:dyDescent="0.2">
      <c r="A23" s="111" t="s">
        <v>550</v>
      </c>
      <c r="B23" s="93" t="s">
        <v>551</v>
      </c>
      <c r="C23" s="104">
        <v>0</v>
      </c>
    </row>
    <row r="24" spans="1:3" x14ac:dyDescent="0.2">
      <c r="A24" s="111" t="s">
        <v>552</v>
      </c>
      <c r="B24" s="93" t="s">
        <v>553</v>
      </c>
      <c r="C24" s="104">
        <v>0</v>
      </c>
    </row>
    <row r="25" spans="1:3" x14ac:dyDescent="0.2">
      <c r="A25" s="111" t="s">
        <v>554</v>
      </c>
      <c r="B25" s="93" t="s">
        <v>555</v>
      </c>
      <c r="C25" s="104">
        <v>0</v>
      </c>
    </row>
    <row r="26" spans="1:3" x14ac:dyDescent="0.2">
      <c r="A26" s="111" t="s">
        <v>556</v>
      </c>
      <c r="B26" s="93" t="s">
        <v>557</v>
      </c>
      <c r="C26" s="104">
        <v>0</v>
      </c>
    </row>
    <row r="27" spans="1:3" x14ac:dyDescent="0.2">
      <c r="A27" s="111" t="s">
        <v>558</v>
      </c>
      <c r="B27" s="93" t="s">
        <v>559</v>
      </c>
      <c r="C27" s="104">
        <v>0</v>
      </c>
    </row>
    <row r="28" spans="1:3" x14ac:dyDescent="0.2">
      <c r="A28" s="111" t="s">
        <v>560</v>
      </c>
      <c r="B28" s="103" t="s">
        <v>561</v>
      </c>
      <c r="C28" s="104">
        <v>131455.23000000001</v>
      </c>
    </row>
    <row r="29" spans="1:3" x14ac:dyDescent="0.2">
      <c r="A29" s="112"/>
      <c r="B29" s="105"/>
      <c r="C29" s="106"/>
    </row>
    <row r="30" spans="1:3" x14ac:dyDescent="0.2">
      <c r="A30" s="107" t="s">
        <v>562</v>
      </c>
      <c r="B30" s="108"/>
      <c r="C30" s="109">
        <f>SUM(C31:C35)</f>
        <v>505738.59</v>
      </c>
    </row>
    <row r="31" spans="1:3" x14ac:dyDescent="0.2">
      <c r="A31" s="111" t="s">
        <v>563</v>
      </c>
      <c r="B31" s="93" t="s">
        <v>413</v>
      </c>
      <c r="C31" s="104">
        <v>505738.59</v>
      </c>
    </row>
    <row r="32" spans="1:3" x14ac:dyDescent="0.2">
      <c r="A32" s="111" t="s">
        <v>564</v>
      </c>
      <c r="B32" s="93" t="s">
        <v>422</v>
      </c>
      <c r="C32" s="104">
        <v>0</v>
      </c>
    </row>
    <row r="33" spans="1:6" x14ac:dyDescent="0.2">
      <c r="A33" s="111" t="s">
        <v>565</v>
      </c>
      <c r="B33" s="93" t="s">
        <v>425</v>
      </c>
      <c r="C33" s="104">
        <v>0</v>
      </c>
    </row>
    <row r="34" spans="1:6" x14ac:dyDescent="0.2">
      <c r="A34" s="111" t="s">
        <v>566</v>
      </c>
      <c r="B34" s="93" t="s">
        <v>431</v>
      </c>
      <c r="C34" s="104">
        <v>0</v>
      </c>
    </row>
    <row r="35" spans="1:6" x14ac:dyDescent="0.2">
      <c r="A35" s="111" t="s">
        <v>567</v>
      </c>
      <c r="B35" s="103" t="s">
        <v>568</v>
      </c>
      <c r="C35" s="110">
        <v>0</v>
      </c>
      <c r="D35" s="168" t="s">
        <v>657</v>
      </c>
    </row>
    <row r="36" spans="1:6" x14ac:dyDescent="0.2">
      <c r="A36" s="95"/>
      <c r="B36" s="98"/>
      <c r="C36" s="99"/>
    </row>
    <row r="37" spans="1:6" x14ac:dyDescent="0.2">
      <c r="A37" s="100" t="s">
        <v>644</v>
      </c>
      <c r="B37" s="71"/>
      <c r="C37" s="72">
        <f>C5-C7+C30</f>
        <v>21046161.689999998</v>
      </c>
    </row>
    <row r="39" spans="1:6" x14ac:dyDescent="0.2">
      <c r="B39" s="38" t="s">
        <v>63</v>
      </c>
    </row>
    <row r="41" spans="1:6" x14ac:dyDescent="0.2">
      <c r="B41" s="158" t="s">
        <v>651</v>
      </c>
      <c r="C41" s="169" t="s">
        <v>658</v>
      </c>
      <c r="D41" s="158" t="s">
        <v>657</v>
      </c>
      <c r="E41" s="176"/>
      <c r="F41" s="176"/>
    </row>
    <row r="42" spans="1:6" x14ac:dyDescent="0.2">
      <c r="B42" s="1"/>
      <c r="C42" s="159"/>
      <c r="D42" s="159"/>
      <c r="E42" s="165"/>
      <c r="F42" s="165"/>
    </row>
    <row r="43" spans="1:6" x14ac:dyDescent="0.2">
      <c r="B43" s="1"/>
      <c r="C43" s="159"/>
      <c r="D43" s="159"/>
      <c r="E43" s="165"/>
      <c r="F43" s="165"/>
    </row>
    <row r="44" spans="1:6" ht="15" x14ac:dyDescent="0.2">
      <c r="B44" s="159"/>
      <c r="C44" s="177"/>
      <c r="D44" s="177"/>
      <c r="E44" s="165"/>
      <c r="F44" s="166"/>
    </row>
    <row r="45" spans="1:6" ht="15" x14ac:dyDescent="0.2">
      <c r="B45" s="159" t="s">
        <v>654</v>
      </c>
      <c r="C45" s="178" t="s">
        <v>661</v>
      </c>
      <c r="D45" s="178"/>
      <c r="E45" s="166"/>
      <c r="F45" s="166"/>
    </row>
    <row r="46" spans="1:6" ht="15" x14ac:dyDescent="0.2">
      <c r="B46" s="158" t="s">
        <v>653</v>
      </c>
      <c r="C46" s="173" t="s">
        <v>652</v>
      </c>
      <c r="D46" s="173"/>
      <c r="E46" s="167"/>
      <c r="F46" s="166"/>
    </row>
    <row r="47" spans="1:6" x14ac:dyDescent="0.2">
      <c r="B47" s="165"/>
      <c r="C47" s="165"/>
      <c r="D47" s="165"/>
      <c r="E47" s="165"/>
      <c r="F47" s="165"/>
    </row>
    <row r="49" spans="1:2" x14ac:dyDescent="0.2">
      <c r="A49" s="176" t="s">
        <v>650</v>
      </c>
      <c r="B49" s="176"/>
    </row>
    <row r="50" spans="1:2" x14ac:dyDescent="0.2">
      <c r="A50" s="165"/>
      <c r="B50" s="165"/>
    </row>
    <row r="51" spans="1:2" x14ac:dyDescent="0.2">
      <c r="A51" s="165"/>
      <c r="B51" s="165"/>
    </row>
    <row r="52" spans="1:2" ht="15" x14ac:dyDescent="0.2">
      <c r="A52" s="165"/>
      <c r="B52" s="166" t="s">
        <v>657</v>
      </c>
    </row>
    <row r="53" spans="1:2" ht="15" x14ac:dyDescent="0.2">
      <c r="A53" s="166" t="s">
        <v>659</v>
      </c>
      <c r="B53" s="166"/>
    </row>
    <row r="54" spans="1:2" ht="15" x14ac:dyDescent="0.2">
      <c r="A54" s="167" t="s">
        <v>660</v>
      </c>
      <c r="B54" s="166"/>
    </row>
  </sheetData>
  <mergeCells count="9">
    <mergeCell ref="E41:F41"/>
    <mergeCell ref="C44:D44"/>
    <mergeCell ref="C45:D45"/>
    <mergeCell ref="C46:D46"/>
    <mergeCell ref="A49:B49"/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scale="77" orientation="landscape" r:id="rId1"/>
  <ignoredErrors>
    <ignoredError sqref="A17:A28 A31:A33 A34:A35" numberStoredAsText="1"/>
    <ignoredError sqref="A1:C1 A3:C3 B2:C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J67"/>
  <sheetViews>
    <sheetView tabSelected="1" topLeftCell="A25" workbookViewId="0">
      <selection activeCell="L33" sqref="L33"/>
    </sheetView>
  </sheetViews>
  <sheetFormatPr baseColWidth="10" defaultColWidth="9.140625" defaultRowHeight="11.25" x14ac:dyDescent="0.2"/>
  <cols>
    <col min="1" max="1" width="12.85546875" style="47" customWidth="1"/>
    <col min="2" max="2" width="72.140625" style="47" customWidth="1"/>
    <col min="3" max="7" width="15.85546875" style="47" customWidth="1"/>
    <col min="8" max="8" width="11.85546875" style="47" customWidth="1"/>
    <col min="9" max="9" width="13.42578125" style="47" customWidth="1"/>
    <col min="10" max="10" width="13.140625" style="47" customWidth="1"/>
    <col min="11" max="16384" width="9.140625" style="47"/>
  </cols>
  <sheetData>
    <row r="1" spans="1:10" ht="18.95" customHeight="1" x14ac:dyDescent="0.2">
      <c r="A1" s="180" t="str">
        <f>'Notas a los Edos Financieros'!A1</f>
        <v>Patronato del Parque Zoológico de León</v>
      </c>
      <c r="B1" s="196"/>
      <c r="C1" s="196"/>
      <c r="D1" s="196"/>
      <c r="E1" s="196"/>
      <c r="F1" s="196"/>
      <c r="G1" s="45" t="s">
        <v>0</v>
      </c>
      <c r="H1" s="46">
        <f>'Notas a los Edos Financieros'!D1</f>
        <v>2023</v>
      </c>
    </row>
    <row r="2" spans="1:10" ht="18.95" customHeight="1" x14ac:dyDescent="0.2">
      <c r="A2" s="180" t="s">
        <v>569</v>
      </c>
      <c r="B2" s="196"/>
      <c r="C2" s="196"/>
      <c r="D2" s="196"/>
      <c r="E2" s="196"/>
      <c r="F2" s="196"/>
      <c r="G2" s="45" t="s">
        <v>2</v>
      </c>
      <c r="H2" s="46" t="str">
        <f>'Notas a los Edos Financieros'!D2</f>
        <v>Trimestral</v>
      </c>
    </row>
    <row r="3" spans="1:10" ht="18.95" customHeight="1" x14ac:dyDescent="0.2">
      <c r="A3" s="180" t="str">
        <f>'Notas a los Edos Financieros'!A3</f>
        <v>Correspondiente del 01 de enero al 31 de marzo de 2023</v>
      </c>
      <c r="B3" s="196"/>
      <c r="C3" s="196"/>
      <c r="D3" s="196"/>
      <c r="E3" s="196"/>
      <c r="F3" s="196"/>
      <c r="G3" s="45" t="s">
        <v>3</v>
      </c>
      <c r="H3" s="46">
        <f>'Notas a los Edos Financieros'!D3</f>
        <v>1</v>
      </c>
    </row>
    <row r="4" spans="1:10" x14ac:dyDescent="0.2">
      <c r="A4" s="48" t="s">
        <v>65</v>
      </c>
      <c r="B4" s="49"/>
      <c r="C4" s="49"/>
      <c r="D4" s="49"/>
      <c r="E4" s="49"/>
      <c r="F4" s="49"/>
      <c r="G4" s="49"/>
      <c r="H4" s="49"/>
    </row>
    <row r="7" spans="1:10" ht="24.95" customHeight="1" x14ac:dyDescent="0.2">
      <c r="A7" s="126" t="s">
        <v>67</v>
      </c>
      <c r="B7" s="126" t="s">
        <v>570</v>
      </c>
      <c r="C7" s="125" t="s">
        <v>571</v>
      </c>
      <c r="D7" s="125" t="s">
        <v>572</v>
      </c>
      <c r="E7" s="125" t="s">
        <v>573</v>
      </c>
      <c r="F7" s="125" t="s">
        <v>574</v>
      </c>
      <c r="G7" s="125" t="s">
        <v>575</v>
      </c>
      <c r="H7" s="125" t="s">
        <v>576</v>
      </c>
      <c r="I7" s="125" t="s">
        <v>577</v>
      </c>
      <c r="J7" s="125" t="s">
        <v>578</v>
      </c>
    </row>
    <row r="8" spans="1:10" s="59" customFormat="1" x14ac:dyDescent="0.2">
      <c r="A8" s="58">
        <v>7000</v>
      </c>
      <c r="B8" s="59" t="s">
        <v>579</v>
      </c>
    </row>
    <row r="9" spans="1:10" x14ac:dyDescent="0.2">
      <c r="A9" s="47">
        <v>7110</v>
      </c>
      <c r="B9" s="47" t="s">
        <v>575</v>
      </c>
      <c r="C9" s="52">
        <v>0</v>
      </c>
      <c r="D9" s="52">
        <v>0</v>
      </c>
      <c r="E9" s="52">
        <v>0</v>
      </c>
      <c r="F9" s="52">
        <v>0</v>
      </c>
    </row>
    <row r="10" spans="1:10" x14ac:dyDescent="0.2">
      <c r="A10" s="47">
        <v>7120</v>
      </c>
      <c r="B10" s="47" t="s">
        <v>580</v>
      </c>
      <c r="C10" s="52">
        <v>0</v>
      </c>
      <c r="D10" s="52">
        <v>0</v>
      </c>
      <c r="E10" s="52">
        <v>0</v>
      </c>
      <c r="F10" s="52">
        <v>0</v>
      </c>
    </row>
    <row r="11" spans="1:10" x14ac:dyDescent="0.2">
      <c r="A11" s="47">
        <v>7130</v>
      </c>
      <c r="B11" s="47" t="s">
        <v>581</v>
      </c>
      <c r="C11" s="52">
        <v>0</v>
      </c>
      <c r="D11" s="52">
        <v>0</v>
      </c>
      <c r="E11" s="52">
        <v>0</v>
      </c>
      <c r="F11" s="52">
        <v>0</v>
      </c>
    </row>
    <row r="12" spans="1:10" x14ac:dyDescent="0.2">
      <c r="A12" s="47">
        <v>7140</v>
      </c>
      <c r="B12" s="47" t="s">
        <v>582</v>
      </c>
      <c r="C12" s="52">
        <v>0</v>
      </c>
      <c r="D12" s="52">
        <v>0</v>
      </c>
      <c r="E12" s="52">
        <v>0</v>
      </c>
      <c r="F12" s="52">
        <v>0</v>
      </c>
    </row>
    <row r="13" spans="1:10" x14ac:dyDescent="0.2">
      <c r="A13" s="47">
        <v>7150</v>
      </c>
      <c r="B13" s="47" t="s">
        <v>583</v>
      </c>
      <c r="C13" s="52">
        <v>0</v>
      </c>
      <c r="D13" s="52">
        <v>0</v>
      </c>
      <c r="E13" s="52">
        <v>0</v>
      </c>
      <c r="F13" s="52">
        <v>0</v>
      </c>
    </row>
    <row r="14" spans="1:10" x14ac:dyDescent="0.2">
      <c r="A14" s="47">
        <v>7160</v>
      </c>
      <c r="B14" s="47" t="s">
        <v>584</v>
      </c>
      <c r="C14" s="52">
        <v>0</v>
      </c>
      <c r="D14" s="52">
        <v>0</v>
      </c>
      <c r="E14" s="52">
        <v>0</v>
      </c>
      <c r="F14" s="52">
        <v>0</v>
      </c>
    </row>
    <row r="15" spans="1:10" x14ac:dyDescent="0.2">
      <c r="A15" s="47">
        <v>7210</v>
      </c>
      <c r="B15" s="47" t="s">
        <v>585</v>
      </c>
      <c r="C15" s="52">
        <v>0</v>
      </c>
      <c r="D15" s="52">
        <v>0</v>
      </c>
      <c r="E15" s="52">
        <v>0</v>
      </c>
      <c r="F15" s="52">
        <v>0</v>
      </c>
    </row>
    <row r="16" spans="1:10" x14ac:dyDescent="0.2">
      <c r="A16" s="47">
        <v>7220</v>
      </c>
      <c r="B16" s="47" t="s">
        <v>586</v>
      </c>
      <c r="C16" s="52">
        <v>0</v>
      </c>
      <c r="D16" s="52">
        <v>0</v>
      </c>
      <c r="E16" s="52">
        <v>0</v>
      </c>
      <c r="F16" s="52">
        <v>0</v>
      </c>
    </row>
    <row r="17" spans="1:6" x14ac:dyDescent="0.2">
      <c r="A17" s="47">
        <v>7230</v>
      </c>
      <c r="B17" s="47" t="s">
        <v>587</v>
      </c>
      <c r="C17" s="52">
        <v>0</v>
      </c>
      <c r="D17" s="52">
        <v>0</v>
      </c>
      <c r="E17" s="52">
        <v>0</v>
      </c>
      <c r="F17" s="52">
        <v>0</v>
      </c>
    </row>
    <row r="18" spans="1:6" x14ac:dyDescent="0.2">
      <c r="A18" s="47">
        <v>7240</v>
      </c>
      <c r="B18" s="47" t="s">
        <v>588</v>
      </c>
      <c r="C18" s="52">
        <v>0</v>
      </c>
      <c r="D18" s="52">
        <v>0</v>
      </c>
      <c r="E18" s="52">
        <v>0</v>
      </c>
      <c r="F18" s="52">
        <v>0</v>
      </c>
    </row>
    <row r="19" spans="1:6" x14ac:dyDescent="0.2">
      <c r="A19" s="47">
        <v>7250</v>
      </c>
      <c r="B19" s="47" t="s">
        <v>589</v>
      </c>
      <c r="C19" s="52">
        <v>0</v>
      </c>
      <c r="D19" s="52">
        <v>0</v>
      </c>
      <c r="E19" s="52">
        <v>0</v>
      </c>
      <c r="F19" s="52">
        <v>0</v>
      </c>
    </row>
    <row r="20" spans="1:6" x14ac:dyDescent="0.2">
      <c r="A20" s="47">
        <v>7260</v>
      </c>
      <c r="B20" s="47" t="s">
        <v>590</v>
      </c>
      <c r="C20" s="52">
        <v>0</v>
      </c>
      <c r="D20" s="52">
        <v>0</v>
      </c>
      <c r="E20" s="52">
        <v>0</v>
      </c>
      <c r="F20" s="52">
        <v>0</v>
      </c>
    </row>
    <row r="21" spans="1:6" x14ac:dyDescent="0.2">
      <c r="A21" s="47">
        <v>7310</v>
      </c>
      <c r="B21" s="47" t="s">
        <v>591</v>
      </c>
      <c r="C21" s="52">
        <v>0</v>
      </c>
      <c r="D21" s="52">
        <v>0</v>
      </c>
      <c r="E21" s="52">
        <v>0</v>
      </c>
      <c r="F21" s="52">
        <v>0</v>
      </c>
    </row>
    <row r="22" spans="1:6" x14ac:dyDescent="0.2">
      <c r="A22" s="47">
        <v>7320</v>
      </c>
      <c r="B22" s="47" t="s">
        <v>592</v>
      </c>
      <c r="C22" s="52">
        <v>0</v>
      </c>
      <c r="D22" s="52">
        <v>0</v>
      </c>
      <c r="E22" s="52">
        <v>0</v>
      </c>
      <c r="F22" s="52">
        <v>0</v>
      </c>
    </row>
    <row r="23" spans="1:6" x14ac:dyDescent="0.2">
      <c r="A23" s="47">
        <v>7330</v>
      </c>
      <c r="B23" s="47" t="s">
        <v>593</v>
      </c>
      <c r="C23" s="52">
        <v>0</v>
      </c>
      <c r="D23" s="52">
        <v>0</v>
      </c>
      <c r="E23" s="52">
        <v>0</v>
      </c>
      <c r="F23" s="52">
        <v>0</v>
      </c>
    </row>
    <row r="24" spans="1:6" x14ac:dyDescent="0.2">
      <c r="A24" s="47">
        <v>7340</v>
      </c>
      <c r="B24" s="47" t="s">
        <v>594</v>
      </c>
      <c r="C24" s="52">
        <v>0</v>
      </c>
      <c r="D24" s="52">
        <v>0</v>
      </c>
      <c r="E24" s="52">
        <v>0</v>
      </c>
      <c r="F24" s="52">
        <v>0</v>
      </c>
    </row>
    <row r="25" spans="1:6" x14ac:dyDescent="0.2">
      <c r="A25" s="47">
        <v>7350</v>
      </c>
      <c r="B25" s="47" t="s">
        <v>595</v>
      </c>
      <c r="C25" s="52">
        <v>0</v>
      </c>
      <c r="D25" s="52">
        <v>0</v>
      </c>
      <c r="E25" s="52">
        <v>0</v>
      </c>
      <c r="F25" s="52">
        <v>0</v>
      </c>
    </row>
    <row r="26" spans="1:6" x14ac:dyDescent="0.2">
      <c r="A26" s="47">
        <v>7360</v>
      </c>
      <c r="B26" s="47" t="s">
        <v>596</v>
      </c>
      <c r="C26" s="52">
        <v>0</v>
      </c>
      <c r="D26" s="52">
        <v>0</v>
      </c>
      <c r="E26" s="52">
        <v>0</v>
      </c>
      <c r="F26" s="52">
        <v>0</v>
      </c>
    </row>
    <row r="27" spans="1:6" x14ac:dyDescent="0.2">
      <c r="A27" s="47">
        <v>7410</v>
      </c>
      <c r="B27" s="47" t="s">
        <v>597</v>
      </c>
      <c r="C27" s="52">
        <v>0</v>
      </c>
      <c r="D27" s="52">
        <v>0</v>
      </c>
      <c r="E27" s="52">
        <v>0</v>
      </c>
      <c r="F27" s="52">
        <v>0</v>
      </c>
    </row>
    <row r="28" spans="1:6" x14ac:dyDescent="0.2">
      <c r="A28" s="47">
        <v>7420</v>
      </c>
      <c r="B28" s="47" t="s">
        <v>598</v>
      </c>
      <c r="C28" s="52">
        <v>0</v>
      </c>
      <c r="D28" s="52">
        <v>0</v>
      </c>
      <c r="E28" s="52">
        <v>0</v>
      </c>
      <c r="F28" s="52">
        <v>0</v>
      </c>
    </row>
    <row r="29" spans="1:6" x14ac:dyDescent="0.2">
      <c r="A29" s="47">
        <v>7510</v>
      </c>
      <c r="B29" s="47" t="s">
        <v>599</v>
      </c>
      <c r="C29" s="52">
        <v>0</v>
      </c>
      <c r="D29" s="52">
        <v>0</v>
      </c>
      <c r="E29" s="52">
        <v>0</v>
      </c>
      <c r="F29" s="52">
        <v>0</v>
      </c>
    </row>
    <row r="30" spans="1:6" x14ac:dyDescent="0.2">
      <c r="A30" s="47">
        <v>7520</v>
      </c>
      <c r="B30" s="47" t="s">
        <v>600</v>
      </c>
      <c r="C30" s="52">
        <v>0</v>
      </c>
      <c r="D30" s="52">
        <v>0</v>
      </c>
      <c r="E30" s="52">
        <v>0</v>
      </c>
      <c r="F30" s="52">
        <v>0</v>
      </c>
    </row>
    <row r="31" spans="1:6" x14ac:dyDescent="0.2">
      <c r="A31" s="47">
        <v>7610</v>
      </c>
      <c r="B31" s="47" t="s">
        <v>601</v>
      </c>
      <c r="C31" s="52">
        <v>0</v>
      </c>
      <c r="D31" s="52">
        <v>0</v>
      </c>
      <c r="E31" s="52">
        <v>0</v>
      </c>
      <c r="F31" s="52">
        <v>0</v>
      </c>
    </row>
    <row r="32" spans="1:6" x14ac:dyDescent="0.2">
      <c r="A32" s="47">
        <v>7620</v>
      </c>
      <c r="B32" s="47" t="s">
        <v>602</v>
      </c>
      <c r="C32" s="52">
        <v>0</v>
      </c>
      <c r="D32" s="52">
        <v>0</v>
      </c>
      <c r="E32" s="52">
        <v>0</v>
      </c>
      <c r="F32" s="52">
        <v>0</v>
      </c>
    </row>
    <row r="33" spans="1:7" x14ac:dyDescent="0.2">
      <c r="A33" s="47">
        <v>7630</v>
      </c>
      <c r="B33" s="47" t="s">
        <v>603</v>
      </c>
      <c r="C33" s="52">
        <v>0</v>
      </c>
      <c r="D33" s="52">
        <v>0</v>
      </c>
      <c r="E33" s="52">
        <v>0</v>
      </c>
      <c r="F33" s="52">
        <v>0</v>
      </c>
    </row>
    <row r="34" spans="1:7" x14ac:dyDescent="0.2">
      <c r="A34" s="47">
        <v>7640</v>
      </c>
      <c r="B34" s="47" t="s">
        <v>604</v>
      </c>
      <c r="C34" s="52">
        <v>0</v>
      </c>
      <c r="D34" s="52">
        <v>0</v>
      </c>
      <c r="E34" s="52">
        <v>0</v>
      </c>
      <c r="F34" s="52">
        <v>0</v>
      </c>
    </row>
    <row r="35" spans="1:7" s="59" customFormat="1" x14ac:dyDescent="0.2">
      <c r="A35" s="58">
        <v>8000</v>
      </c>
      <c r="B35" s="59" t="s">
        <v>605</v>
      </c>
    </row>
    <row r="36" spans="1:7" x14ac:dyDescent="0.2">
      <c r="A36" s="47">
        <v>8110</v>
      </c>
      <c r="B36" s="47" t="s">
        <v>606</v>
      </c>
      <c r="C36" s="52">
        <v>0</v>
      </c>
      <c r="D36" s="52">
        <v>43425868.880000003</v>
      </c>
      <c r="E36" s="52">
        <v>43425868.880000003</v>
      </c>
      <c r="F36" s="52">
        <f>+D36-E36</f>
        <v>0</v>
      </c>
    </row>
    <row r="37" spans="1:7" x14ac:dyDescent="0.2">
      <c r="A37" s="47">
        <v>8120</v>
      </c>
      <c r="B37" s="47" t="s">
        <v>607</v>
      </c>
      <c r="C37" s="52">
        <v>0</v>
      </c>
      <c r="D37" s="52">
        <v>21712934.440000001</v>
      </c>
      <c r="E37" s="52">
        <v>0</v>
      </c>
      <c r="F37" s="52">
        <f t="shared" ref="F37:F40" si="0">+D37-E37</f>
        <v>21712934.440000001</v>
      </c>
    </row>
    <row r="38" spans="1:7" x14ac:dyDescent="0.2">
      <c r="A38" s="47">
        <v>8130</v>
      </c>
      <c r="B38" s="47" t="s">
        <v>608</v>
      </c>
      <c r="C38" s="52">
        <v>0</v>
      </c>
      <c r="D38" s="52">
        <v>0</v>
      </c>
      <c r="E38" s="52">
        <v>0</v>
      </c>
      <c r="F38" s="52">
        <f t="shared" si="0"/>
        <v>0</v>
      </c>
    </row>
    <row r="39" spans="1:7" x14ac:dyDescent="0.2">
      <c r="A39" s="47">
        <v>8140</v>
      </c>
      <c r="B39" s="47" t="s">
        <v>609</v>
      </c>
      <c r="C39" s="52">
        <v>0</v>
      </c>
      <c r="D39" s="52">
        <v>21712934.440000001</v>
      </c>
      <c r="E39" s="52">
        <v>21712934.440000001</v>
      </c>
      <c r="F39" s="52">
        <f t="shared" si="0"/>
        <v>0</v>
      </c>
    </row>
    <row r="40" spans="1:7" x14ac:dyDescent="0.2">
      <c r="A40" s="47">
        <v>8150</v>
      </c>
      <c r="B40" s="47" t="s">
        <v>610</v>
      </c>
      <c r="C40" s="52">
        <v>0</v>
      </c>
      <c r="D40" s="52">
        <v>0</v>
      </c>
      <c r="E40" s="52">
        <v>21712934.440000001</v>
      </c>
      <c r="F40" s="52">
        <f t="shared" si="0"/>
        <v>-21712934.440000001</v>
      </c>
    </row>
    <row r="41" spans="1:7" x14ac:dyDescent="0.2">
      <c r="A41" s="47">
        <v>8210</v>
      </c>
      <c r="B41" s="47" t="s">
        <v>611</v>
      </c>
      <c r="C41" s="52">
        <v>0</v>
      </c>
      <c r="D41" s="52">
        <v>0</v>
      </c>
      <c r="E41" s="52">
        <v>30000353.32</v>
      </c>
      <c r="F41" s="52">
        <v>30000353.32</v>
      </c>
      <c r="G41" s="156" t="s">
        <v>657</v>
      </c>
    </row>
    <row r="42" spans="1:7" x14ac:dyDescent="0.2">
      <c r="A42" s="47">
        <v>8220</v>
      </c>
      <c r="B42" s="47" t="s">
        <v>612</v>
      </c>
      <c r="C42" s="52">
        <v>0</v>
      </c>
      <c r="D42" s="52">
        <v>39647467.859999999</v>
      </c>
      <c r="E42" s="52">
        <v>39641565.780000001</v>
      </c>
      <c r="F42" s="52">
        <v>5902.08</v>
      </c>
    </row>
    <row r="43" spans="1:7" x14ac:dyDescent="0.2">
      <c r="A43" s="47">
        <v>8230</v>
      </c>
      <c r="B43" s="47" t="s">
        <v>613</v>
      </c>
      <c r="C43" s="52">
        <v>0</v>
      </c>
      <c r="D43" s="52">
        <v>17903216.899999999</v>
      </c>
      <c r="E43" s="52">
        <v>9647114.5399999991</v>
      </c>
      <c r="F43" s="52">
        <v>-8256102.3600000003</v>
      </c>
    </row>
    <row r="44" spans="1:7" x14ac:dyDescent="0.2">
      <c r="A44" s="47">
        <v>8240</v>
      </c>
      <c r="B44" s="47" t="s">
        <v>614</v>
      </c>
      <c r="C44" s="52">
        <v>0</v>
      </c>
      <c r="D44" s="52">
        <v>21738348.879999999</v>
      </c>
      <c r="E44" s="52">
        <v>21578452.100000001</v>
      </c>
      <c r="F44" s="52">
        <v>159896.78</v>
      </c>
    </row>
    <row r="45" spans="1:7" x14ac:dyDescent="0.2">
      <c r="A45" s="47">
        <v>8250</v>
      </c>
      <c r="B45" s="47" t="s">
        <v>615</v>
      </c>
      <c r="C45" s="52">
        <v>0</v>
      </c>
      <c r="D45" s="52">
        <v>21578452.100000001</v>
      </c>
      <c r="E45" s="52">
        <v>18587920.739999998</v>
      </c>
      <c r="F45" s="52">
        <v>2990531.36</v>
      </c>
    </row>
    <row r="46" spans="1:7" x14ac:dyDescent="0.2">
      <c r="A46" s="47">
        <v>8260</v>
      </c>
      <c r="B46" s="47" t="s">
        <v>616</v>
      </c>
      <c r="C46" s="52">
        <v>0</v>
      </c>
      <c r="D46" s="52">
        <v>18587920.739999998</v>
      </c>
      <c r="E46" s="52">
        <v>18587920.739999998</v>
      </c>
      <c r="F46" s="52">
        <v>0</v>
      </c>
    </row>
    <row r="47" spans="1:7" x14ac:dyDescent="0.2">
      <c r="A47" s="47">
        <v>8270</v>
      </c>
      <c r="B47" s="47" t="s">
        <v>617</v>
      </c>
      <c r="C47" s="52">
        <v>0</v>
      </c>
      <c r="D47" s="52">
        <v>18587920.739999998</v>
      </c>
      <c r="E47" s="52">
        <v>0</v>
      </c>
      <c r="F47" s="52">
        <v>18587920.739999998</v>
      </c>
    </row>
    <row r="48" spans="1:7" x14ac:dyDescent="0.2">
      <c r="A48" s="130"/>
    </row>
    <row r="49" spans="1:7" x14ac:dyDescent="0.2">
      <c r="A49" s="130"/>
      <c r="B49" s="38" t="s">
        <v>63</v>
      </c>
    </row>
    <row r="51" spans="1:7" x14ac:dyDescent="0.2">
      <c r="A51" s="55"/>
      <c r="B51" s="158" t="s">
        <v>651</v>
      </c>
      <c r="C51" s="169" t="s">
        <v>658</v>
      </c>
      <c r="D51" s="158" t="s">
        <v>657</v>
      </c>
      <c r="E51" s="158" t="s">
        <v>650</v>
      </c>
    </row>
    <row r="52" spans="1:7" x14ac:dyDescent="0.2">
      <c r="A52" s="55"/>
      <c r="B52" s="1"/>
      <c r="C52" s="159"/>
      <c r="D52" s="159"/>
      <c r="E52" s="1"/>
    </row>
    <row r="53" spans="1:7" x14ac:dyDescent="0.2">
      <c r="A53" s="55"/>
      <c r="B53" s="1"/>
      <c r="C53" s="159"/>
      <c r="D53" s="159"/>
      <c r="E53" s="1"/>
    </row>
    <row r="54" spans="1:7" x14ac:dyDescent="0.2">
      <c r="A54" s="55"/>
      <c r="B54" s="159"/>
      <c r="C54" s="177"/>
      <c r="D54" s="177"/>
      <c r="E54" s="159"/>
    </row>
    <row r="55" spans="1:7" ht="17.25" customHeight="1" x14ac:dyDescent="0.2">
      <c r="A55" s="55"/>
      <c r="B55" s="159" t="s">
        <v>654</v>
      </c>
      <c r="C55" s="178" t="s">
        <v>661</v>
      </c>
      <c r="D55" s="178"/>
      <c r="E55" s="178" t="s">
        <v>659</v>
      </c>
      <c r="F55" s="178"/>
      <c r="G55" s="178"/>
    </row>
    <row r="56" spans="1:7" ht="22.5" x14ac:dyDescent="0.2">
      <c r="A56" s="55"/>
      <c r="B56" s="158" t="s">
        <v>653</v>
      </c>
      <c r="C56" s="173" t="s">
        <v>652</v>
      </c>
      <c r="D56" s="173"/>
      <c r="E56" s="158" t="s">
        <v>660</v>
      </c>
    </row>
    <row r="57" spans="1:7" x14ac:dyDescent="0.2">
      <c r="A57" s="55"/>
      <c r="B57" s="165"/>
      <c r="C57" s="165"/>
      <c r="D57" s="165"/>
    </row>
    <row r="58" spans="1:7" ht="15" x14ac:dyDescent="0.25">
      <c r="A58"/>
      <c r="B58"/>
      <c r="C58" s="55"/>
      <c r="D58" s="55"/>
    </row>
    <row r="59" spans="1:7" ht="15" x14ac:dyDescent="0.25">
      <c r="A59"/>
      <c r="B59"/>
      <c r="C59" s="55"/>
      <c r="D59" s="55"/>
    </row>
    <row r="60" spans="1:7" ht="15" x14ac:dyDescent="0.25">
      <c r="A60"/>
      <c r="B60"/>
      <c r="C60" s="55"/>
      <c r="D60" s="55"/>
    </row>
    <row r="61" spans="1:7" ht="15" x14ac:dyDescent="0.25">
      <c r="A61"/>
      <c r="B61"/>
      <c r="C61" s="55"/>
      <c r="D61" s="55"/>
    </row>
    <row r="62" spans="1:7" ht="15" x14ac:dyDescent="0.25">
      <c r="A62"/>
      <c r="B62"/>
      <c r="C62" s="55"/>
      <c r="D62" s="55"/>
    </row>
    <row r="63" spans="1:7" ht="15" x14ac:dyDescent="0.25">
      <c r="A63"/>
      <c r="B63"/>
      <c r="C63" s="55"/>
      <c r="D63" s="55"/>
    </row>
    <row r="64" spans="1:7" ht="15" x14ac:dyDescent="0.25">
      <c r="A64"/>
      <c r="B64"/>
      <c r="C64" s="55"/>
      <c r="D64" s="55"/>
    </row>
    <row r="65" spans="1:2" ht="15" x14ac:dyDescent="0.25">
      <c r="A65"/>
      <c r="B65"/>
    </row>
    <row r="66" spans="1:2" ht="15" x14ac:dyDescent="0.25">
      <c r="B66"/>
    </row>
    <row r="67" spans="1:2" ht="15" x14ac:dyDescent="0.25">
      <c r="B67"/>
    </row>
  </sheetData>
  <sheetProtection formatCells="0" formatColumns="0" formatRows="0" insertColumns="0" insertRows="0" insertHyperlinks="0" deleteColumns="0" deleteRows="0" sort="0" autoFilter="0" pivotTables="0"/>
  <mergeCells count="7">
    <mergeCell ref="C56:D56"/>
    <mergeCell ref="E55:G55"/>
    <mergeCell ref="A1:F1"/>
    <mergeCell ref="A2:F2"/>
    <mergeCell ref="A3:F3"/>
    <mergeCell ref="C54:D54"/>
    <mergeCell ref="C55:D55"/>
  </mergeCells>
  <printOptions horizontalCentered="1"/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30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140625" style="2" customWidth="1"/>
    <col min="2" max="2" width="42.140625" style="2" customWidth="1"/>
    <col min="3" max="3" width="18.855468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85546875" style="2" hidden="1" customWidth="1"/>
    <col min="9" max="16384" width="11.42578125" style="2" hidden="1"/>
  </cols>
  <sheetData>
    <row r="1" spans="1:8" ht="15" customHeight="1" x14ac:dyDescent="0.2">
      <c r="B1" s="121" t="s">
        <v>204</v>
      </c>
      <c r="C1" s="122"/>
      <c r="D1" s="122"/>
      <c r="E1" s="123"/>
    </row>
    <row r="2" spans="1:8" ht="15" customHeight="1" x14ac:dyDescent="0.2">
      <c r="A2" s="3" t="s">
        <v>618</v>
      </c>
    </row>
    <row r="3" spans="1:8" x14ac:dyDescent="0.2">
      <c r="A3" s="1"/>
    </row>
    <row r="4" spans="1:8" s="6" customFormat="1" x14ac:dyDescent="0.2">
      <c r="A4" s="5" t="s">
        <v>619</v>
      </c>
    </row>
    <row r="5" spans="1:8" s="6" customFormat="1" ht="39.950000000000003" customHeight="1" x14ac:dyDescent="0.2">
      <c r="A5" s="197" t="s">
        <v>620</v>
      </c>
      <c r="B5" s="197"/>
      <c r="C5" s="197"/>
      <c r="D5" s="197"/>
      <c r="E5" s="197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621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59" t="s">
        <v>579</v>
      </c>
      <c r="B9" s="8"/>
      <c r="C9" s="8"/>
      <c r="D9" s="8"/>
    </row>
    <row r="10" spans="1:8" s="6" customFormat="1" ht="26.1" customHeight="1" x14ac:dyDescent="0.2">
      <c r="A10" s="117" t="s">
        <v>622</v>
      </c>
      <c r="B10" s="198" t="s">
        <v>623</v>
      </c>
      <c r="C10" s="198"/>
      <c r="D10" s="198"/>
      <c r="E10" s="198"/>
    </row>
    <row r="11" spans="1:8" s="6" customFormat="1" ht="12.95" customHeight="1" x14ac:dyDescent="0.2">
      <c r="A11" s="118" t="s">
        <v>624</v>
      </c>
      <c r="B11" s="9" t="s">
        <v>625</v>
      </c>
      <c r="C11" s="9"/>
      <c r="D11" s="9"/>
      <c r="E11" s="9"/>
    </row>
    <row r="12" spans="1:8" s="6" customFormat="1" ht="26.1" customHeight="1" x14ac:dyDescent="0.2">
      <c r="A12" s="118" t="s">
        <v>626</v>
      </c>
      <c r="B12" s="198" t="s">
        <v>627</v>
      </c>
      <c r="C12" s="198"/>
      <c r="D12" s="198"/>
      <c r="E12" s="198"/>
    </row>
    <row r="13" spans="1:8" s="6" customFormat="1" ht="26.1" customHeight="1" x14ac:dyDescent="0.2">
      <c r="A13" s="118" t="s">
        <v>628</v>
      </c>
      <c r="B13" s="198" t="s">
        <v>629</v>
      </c>
      <c r="C13" s="198"/>
      <c r="D13" s="198"/>
      <c r="E13" s="198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17" t="s">
        <v>630</v>
      </c>
      <c r="B15" s="9" t="s">
        <v>631</v>
      </c>
    </row>
    <row r="16" spans="1:8" s="6" customFormat="1" ht="12.95" customHeight="1" x14ac:dyDescent="0.2">
      <c r="A16" s="118" t="s">
        <v>632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59" t="s">
        <v>605</v>
      </c>
    </row>
    <row r="19" spans="1:4" s="6" customFormat="1" ht="12.95" customHeight="1" x14ac:dyDescent="0.2">
      <c r="A19" s="119" t="s">
        <v>633</v>
      </c>
    </row>
    <row r="20" spans="1:4" s="6" customFormat="1" ht="12.95" customHeight="1" x14ac:dyDescent="0.2">
      <c r="A20" s="119" t="s">
        <v>634</v>
      </c>
    </row>
    <row r="21" spans="1:4" s="6" customFormat="1" x14ac:dyDescent="0.2">
      <c r="A21" s="8"/>
    </row>
    <row r="22" spans="1:4" s="6" customFormat="1" x14ac:dyDescent="0.2">
      <c r="A22" s="8" t="s">
        <v>635</v>
      </c>
      <c r="B22" s="8"/>
      <c r="C22" s="8"/>
      <c r="D22" s="8"/>
    </row>
    <row r="23" spans="1:4" s="6" customFormat="1" x14ac:dyDescent="0.2">
      <c r="A23" s="8" t="s">
        <v>636</v>
      </c>
      <c r="B23" s="8"/>
      <c r="C23" s="8"/>
      <c r="D23" s="8"/>
    </row>
    <row r="24" spans="1:4" s="6" customFormat="1" x14ac:dyDescent="0.2">
      <c r="A24" s="8" t="s">
        <v>637</v>
      </c>
      <c r="B24" s="8"/>
      <c r="C24" s="8"/>
      <c r="D24" s="8"/>
    </row>
    <row r="25" spans="1:4" s="6" customFormat="1" x14ac:dyDescent="0.2">
      <c r="A25" s="8" t="s">
        <v>638</v>
      </c>
      <c r="B25" s="8"/>
      <c r="C25" s="8"/>
      <c r="D25" s="8"/>
    </row>
    <row r="26" spans="1:4" s="6" customFormat="1" x14ac:dyDescent="0.2">
      <c r="A26" s="8" t="s">
        <v>639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640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  <row r="30" spans="1:4" x14ac:dyDescent="0.2">
      <c r="A30" s="127" t="s">
        <v>641</v>
      </c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152"/>
  <sheetViews>
    <sheetView topLeftCell="A115" zoomScaleNormal="100" workbookViewId="0">
      <selection activeCell="B146" sqref="B146:G152"/>
    </sheetView>
  </sheetViews>
  <sheetFormatPr baseColWidth="10" defaultColWidth="9.140625" defaultRowHeight="11.25" x14ac:dyDescent="0.2"/>
  <cols>
    <col min="1" max="1" width="10" style="38" customWidth="1"/>
    <col min="2" max="2" width="64.5703125" style="38" bestFit="1" customWidth="1"/>
    <col min="3" max="3" width="16.42578125" style="38" bestFit="1" customWidth="1"/>
    <col min="4" max="4" width="19.140625" style="38" customWidth="1"/>
    <col min="5" max="5" width="24.5703125" style="38" customWidth="1"/>
    <col min="6" max="6" width="22.85546875" style="38" customWidth="1"/>
    <col min="7" max="8" width="16.85546875" style="38" customWidth="1"/>
    <col min="9" max="9" width="12" style="38" bestFit="1" customWidth="1"/>
    <col min="10" max="10" width="11.140625" style="38" bestFit="1" customWidth="1"/>
    <col min="11" max="16384" width="9.140625" style="38"/>
  </cols>
  <sheetData>
    <row r="1" spans="1:8" s="35" customFormat="1" ht="18.95" customHeight="1" x14ac:dyDescent="0.25">
      <c r="A1" s="174" t="str">
        <f>'Notas a los Edos Financieros'!A1</f>
        <v>Patronato del Parque Zoológico de León</v>
      </c>
      <c r="B1" s="175"/>
      <c r="C1" s="175"/>
      <c r="D1" s="175"/>
      <c r="E1" s="175"/>
      <c r="F1" s="175"/>
      <c r="G1" s="34" t="s">
        <v>0</v>
      </c>
      <c r="H1" s="43">
        <f>'Notas a los Edos Financieros'!D1</f>
        <v>2023</v>
      </c>
    </row>
    <row r="2" spans="1:8" s="35" customFormat="1" ht="18.95" customHeight="1" x14ac:dyDescent="0.25">
      <c r="A2" s="174" t="s">
        <v>64</v>
      </c>
      <c r="B2" s="175"/>
      <c r="C2" s="175"/>
      <c r="D2" s="175"/>
      <c r="E2" s="175"/>
      <c r="F2" s="175"/>
      <c r="G2" s="34" t="s">
        <v>2</v>
      </c>
      <c r="H2" s="43" t="str">
        <f>'Notas a los Edos Financieros'!D2</f>
        <v>Trimestral</v>
      </c>
    </row>
    <row r="3" spans="1:8" s="35" customFormat="1" ht="18.95" customHeight="1" x14ac:dyDescent="0.25">
      <c r="A3" s="174" t="str">
        <f>'Notas a los Edos Financieros'!A3</f>
        <v>Correspondiente del 01 de enero al 31 de marzo de 2023</v>
      </c>
      <c r="B3" s="175"/>
      <c r="C3" s="175"/>
      <c r="D3" s="175"/>
      <c r="E3" s="175"/>
      <c r="F3" s="175"/>
      <c r="G3" s="34" t="s">
        <v>3</v>
      </c>
      <c r="H3" s="43">
        <f>'Notas a los Edos Financieros'!D3</f>
        <v>1</v>
      </c>
    </row>
    <row r="4" spans="1:8" x14ac:dyDescent="0.2">
      <c r="A4" s="36" t="s">
        <v>65</v>
      </c>
      <c r="B4" s="37"/>
      <c r="C4" s="37"/>
      <c r="D4" s="37"/>
      <c r="E4" s="37"/>
      <c r="F4" s="37"/>
      <c r="G4" s="37"/>
      <c r="H4" s="37"/>
    </row>
    <row r="6" spans="1:8" x14ac:dyDescent="0.2">
      <c r="A6" s="37" t="s">
        <v>66</v>
      </c>
      <c r="B6" s="37"/>
      <c r="C6" s="37"/>
      <c r="D6" s="37"/>
      <c r="E6" s="37"/>
      <c r="F6" s="37"/>
      <c r="G6" s="37"/>
      <c r="H6" s="37"/>
    </row>
    <row r="7" spans="1:8" x14ac:dyDescent="0.2">
      <c r="A7" s="39" t="s">
        <v>67</v>
      </c>
      <c r="B7" s="39" t="s">
        <v>68</v>
      </c>
      <c r="C7" s="39" t="s">
        <v>69</v>
      </c>
      <c r="D7" s="39" t="s">
        <v>70</v>
      </c>
      <c r="E7" s="39"/>
      <c r="F7" s="39"/>
      <c r="G7" s="39"/>
      <c r="H7" s="39"/>
    </row>
    <row r="8" spans="1:8" x14ac:dyDescent="0.2">
      <c r="A8" s="40">
        <v>1114</v>
      </c>
      <c r="B8" s="38" t="s">
        <v>71</v>
      </c>
      <c r="C8" s="42">
        <v>0</v>
      </c>
    </row>
    <row r="9" spans="1:8" x14ac:dyDescent="0.2">
      <c r="A9" s="40">
        <v>1115</v>
      </c>
      <c r="B9" s="38" t="s">
        <v>72</v>
      </c>
      <c r="C9" s="42">
        <v>0</v>
      </c>
    </row>
    <row r="10" spans="1:8" x14ac:dyDescent="0.2">
      <c r="A10" s="40">
        <v>1121</v>
      </c>
      <c r="B10" s="38" t="s">
        <v>73</v>
      </c>
      <c r="C10" s="42">
        <v>0</v>
      </c>
    </row>
    <row r="11" spans="1:8" x14ac:dyDescent="0.2">
      <c r="A11" s="40">
        <v>1211</v>
      </c>
      <c r="B11" s="38" t="s">
        <v>74</v>
      </c>
      <c r="C11" s="42">
        <v>0</v>
      </c>
    </row>
    <row r="13" spans="1:8" x14ac:dyDescent="0.2">
      <c r="A13" s="37" t="s">
        <v>75</v>
      </c>
      <c r="B13" s="37"/>
      <c r="C13" s="37"/>
      <c r="D13" s="37"/>
      <c r="E13" s="37"/>
      <c r="F13" s="37"/>
      <c r="G13" s="37"/>
      <c r="H13" s="37"/>
    </row>
    <row r="14" spans="1:8" x14ac:dyDescent="0.2">
      <c r="A14" s="39" t="s">
        <v>67</v>
      </c>
      <c r="B14" s="39" t="s">
        <v>68</v>
      </c>
      <c r="C14" s="39" t="s">
        <v>69</v>
      </c>
      <c r="D14" s="39">
        <v>2022</v>
      </c>
      <c r="E14" s="39">
        <v>2021</v>
      </c>
      <c r="F14" s="39">
        <f>E14-1</f>
        <v>2020</v>
      </c>
      <c r="G14" s="39">
        <f>F14-1</f>
        <v>2019</v>
      </c>
      <c r="H14" s="39" t="s">
        <v>76</v>
      </c>
    </row>
    <row r="15" spans="1:8" x14ac:dyDescent="0.2">
      <c r="A15" s="40">
        <v>1122</v>
      </c>
      <c r="B15" s="38" t="s">
        <v>77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</row>
    <row r="16" spans="1:8" x14ac:dyDescent="0.2">
      <c r="A16" s="40">
        <v>1124</v>
      </c>
      <c r="B16" s="38" t="s">
        <v>78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</row>
    <row r="18" spans="1:8" x14ac:dyDescent="0.2">
      <c r="A18" s="37" t="s">
        <v>79</v>
      </c>
      <c r="B18" s="37"/>
      <c r="C18" s="37"/>
      <c r="D18" s="37"/>
      <c r="E18" s="37"/>
      <c r="F18" s="37"/>
      <c r="G18" s="37"/>
      <c r="H18" s="37"/>
    </row>
    <row r="19" spans="1:8" x14ac:dyDescent="0.2">
      <c r="A19" s="39" t="s">
        <v>67</v>
      </c>
      <c r="B19" s="39" t="s">
        <v>68</v>
      </c>
      <c r="C19" s="39" t="s">
        <v>69</v>
      </c>
      <c r="D19" s="39" t="s">
        <v>80</v>
      </c>
      <c r="E19" s="39" t="s">
        <v>81</v>
      </c>
      <c r="F19" s="39" t="s">
        <v>82</v>
      </c>
      <c r="G19" s="39" t="s">
        <v>83</v>
      </c>
      <c r="H19" s="39" t="s">
        <v>84</v>
      </c>
    </row>
    <row r="20" spans="1:8" x14ac:dyDescent="0.2">
      <c r="A20" s="40">
        <v>1123</v>
      </c>
      <c r="B20" s="38" t="s">
        <v>85</v>
      </c>
      <c r="C20" s="42">
        <v>1925184.9</v>
      </c>
      <c r="D20" s="42">
        <f>+C20-E20</f>
        <v>268263.39999999991</v>
      </c>
      <c r="E20" s="42">
        <v>1656921.5</v>
      </c>
      <c r="F20" s="42">
        <v>0</v>
      </c>
      <c r="G20" s="42">
        <v>0</v>
      </c>
    </row>
    <row r="21" spans="1:8" x14ac:dyDescent="0.2">
      <c r="A21" s="40">
        <v>1125</v>
      </c>
      <c r="B21" s="38" t="s">
        <v>86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</row>
    <row r="22" spans="1:8" x14ac:dyDescent="0.2">
      <c r="A22" s="135">
        <v>1126</v>
      </c>
      <c r="B22" s="136" t="s">
        <v>87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</row>
    <row r="23" spans="1:8" x14ac:dyDescent="0.2">
      <c r="A23" s="135">
        <v>1129</v>
      </c>
      <c r="B23" s="136" t="s">
        <v>88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</row>
    <row r="24" spans="1:8" x14ac:dyDescent="0.2">
      <c r="A24" s="40">
        <v>1131</v>
      </c>
      <c r="B24" s="38" t="s">
        <v>89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</row>
    <row r="25" spans="1:8" x14ac:dyDescent="0.2">
      <c r="A25" s="40">
        <v>1132</v>
      </c>
      <c r="B25" s="38" t="s">
        <v>90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</row>
    <row r="26" spans="1:8" x14ac:dyDescent="0.2">
      <c r="A26" s="40">
        <v>1133</v>
      </c>
      <c r="B26" s="38" t="s">
        <v>91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</row>
    <row r="27" spans="1:8" x14ac:dyDescent="0.2">
      <c r="A27" s="40">
        <v>1134</v>
      </c>
      <c r="B27" s="38" t="s">
        <v>92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</row>
    <row r="28" spans="1:8" x14ac:dyDescent="0.2">
      <c r="A28" s="40">
        <v>1139</v>
      </c>
      <c r="B28" s="38" t="s">
        <v>93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</row>
    <row r="30" spans="1:8" x14ac:dyDescent="0.2">
      <c r="A30" s="37" t="s">
        <v>94</v>
      </c>
      <c r="B30" s="37"/>
      <c r="C30" s="37"/>
      <c r="D30" s="37"/>
      <c r="E30" s="37"/>
      <c r="F30" s="37"/>
      <c r="G30" s="37"/>
      <c r="H30" s="37"/>
    </row>
    <row r="31" spans="1:8" x14ac:dyDescent="0.2">
      <c r="A31" s="39" t="s">
        <v>67</v>
      </c>
      <c r="B31" s="39" t="s">
        <v>68</v>
      </c>
      <c r="C31" s="39" t="s">
        <v>69</v>
      </c>
      <c r="D31" s="39" t="s">
        <v>95</v>
      </c>
      <c r="E31" s="39" t="s">
        <v>96</v>
      </c>
      <c r="F31" s="39" t="s">
        <v>97</v>
      </c>
      <c r="G31" s="39" t="s">
        <v>98</v>
      </c>
      <c r="H31" s="39"/>
    </row>
    <row r="32" spans="1:8" x14ac:dyDescent="0.2">
      <c r="A32" s="40">
        <v>1140</v>
      </c>
      <c r="B32" s="38" t="s">
        <v>99</v>
      </c>
      <c r="C32" s="42">
        <f>+C33</f>
        <v>1219493.08</v>
      </c>
    </row>
    <row r="33" spans="1:8" x14ac:dyDescent="0.2">
      <c r="A33" s="40">
        <v>1141</v>
      </c>
      <c r="B33" s="38" t="s">
        <v>100</v>
      </c>
      <c r="C33" s="42">
        <v>1219493.08</v>
      </c>
      <c r="D33" s="38" t="s">
        <v>649</v>
      </c>
    </row>
    <row r="34" spans="1:8" x14ac:dyDescent="0.2">
      <c r="A34" s="40">
        <v>1142</v>
      </c>
      <c r="B34" s="38" t="s">
        <v>101</v>
      </c>
      <c r="C34" s="42">
        <v>0</v>
      </c>
    </row>
    <row r="35" spans="1:8" x14ac:dyDescent="0.2">
      <c r="A35" s="40">
        <v>1143</v>
      </c>
      <c r="B35" s="38" t="s">
        <v>102</v>
      </c>
      <c r="C35" s="42">
        <v>0</v>
      </c>
    </row>
    <row r="36" spans="1:8" x14ac:dyDescent="0.2">
      <c r="A36" s="40">
        <v>1144</v>
      </c>
      <c r="B36" s="38" t="s">
        <v>103</v>
      </c>
      <c r="C36" s="42">
        <v>0</v>
      </c>
    </row>
    <row r="37" spans="1:8" x14ac:dyDescent="0.2">
      <c r="A37" s="40">
        <v>1145</v>
      </c>
      <c r="B37" s="38" t="s">
        <v>104</v>
      </c>
      <c r="C37" s="42">
        <v>0</v>
      </c>
    </row>
    <row r="39" spans="1:8" x14ac:dyDescent="0.2">
      <c r="A39" s="37" t="s">
        <v>105</v>
      </c>
      <c r="B39" s="37"/>
      <c r="C39" s="37"/>
      <c r="D39" s="37"/>
      <c r="E39" s="37"/>
      <c r="F39" s="37"/>
      <c r="G39" s="37"/>
      <c r="H39" s="37"/>
    </row>
    <row r="40" spans="1:8" x14ac:dyDescent="0.2">
      <c r="A40" s="39" t="s">
        <v>67</v>
      </c>
      <c r="B40" s="39" t="s">
        <v>68</v>
      </c>
      <c r="C40" s="39" t="s">
        <v>69</v>
      </c>
      <c r="D40" s="39" t="s">
        <v>106</v>
      </c>
      <c r="E40" s="39" t="s">
        <v>107</v>
      </c>
      <c r="F40" s="39" t="s">
        <v>108</v>
      </c>
      <c r="G40" s="39"/>
      <c r="H40" s="39"/>
    </row>
    <row r="41" spans="1:8" x14ac:dyDescent="0.2">
      <c r="A41" s="40">
        <v>1150</v>
      </c>
      <c r="B41" s="38" t="s">
        <v>109</v>
      </c>
      <c r="C41" s="42">
        <f>+C42</f>
        <v>2223164.36</v>
      </c>
    </row>
    <row r="42" spans="1:8" x14ac:dyDescent="0.2">
      <c r="A42" s="40">
        <v>1151</v>
      </c>
      <c r="B42" s="38" t="s">
        <v>110</v>
      </c>
      <c r="C42" s="42">
        <v>2223164.36</v>
      </c>
      <c r="D42" s="38" t="s">
        <v>647</v>
      </c>
      <c r="E42" s="38" t="s">
        <v>648</v>
      </c>
    </row>
    <row r="44" spans="1:8" x14ac:dyDescent="0.2">
      <c r="A44" s="37" t="s">
        <v>111</v>
      </c>
      <c r="B44" s="37"/>
      <c r="C44" s="37"/>
      <c r="D44" s="37"/>
      <c r="E44" s="37"/>
      <c r="F44" s="37"/>
      <c r="G44" s="37"/>
      <c r="H44" s="37"/>
    </row>
    <row r="45" spans="1:8" x14ac:dyDescent="0.2">
      <c r="A45" s="39" t="s">
        <v>67</v>
      </c>
      <c r="B45" s="39" t="s">
        <v>68</v>
      </c>
      <c r="C45" s="39" t="s">
        <v>69</v>
      </c>
      <c r="D45" s="39" t="s">
        <v>70</v>
      </c>
      <c r="E45" s="39" t="s">
        <v>84</v>
      </c>
      <c r="F45" s="39"/>
      <c r="G45" s="39"/>
      <c r="H45" s="39"/>
    </row>
    <row r="46" spans="1:8" x14ac:dyDescent="0.2">
      <c r="A46" s="40">
        <v>1213</v>
      </c>
      <c r="B46" s="38" t="s">
        <v>112</v>
      </c>
      <c r="C46" s="42">
        <v>0</v>
      </c>
    </row>
    <row r="48" spans="1:8" x14ac:dyDescent="0.2">
      <c r="A48" s="37" t="s">
        <v>113</v>
      </c>
      <c r="B48" s="37"/>
      <c r="C48" s="37"/>
      <c r="D48" s="37"/>
      <c r="E48" s="37"/>
      <c r="F48" s="37"/>
      <c r="G48" s="37"/>
      <c r="H48" s="37"/>
    </row>
    <row r="49" spans="1:9" x14ac:dyDescent="0.2">
      <c r="A49" s="39" t="s">
        <v>67</v>
      </c>
      <c r="B49" s="39" t="s">
        <v>68</v>
      </c>
      <c r="C49" s="39" t="s">
        <v>69</v>
      </c>
      <c r="D49" s="39"/>
      <c r="E49" s="39"/>
      <c r="F49" s="39"/>
      <c r="G49" s="39"/>
      <c r="H49" s="39"/>
    </row>
    <row r="50" spans="1:9" x14ac:dyDescent="0.2">
      <c r="A50" s="40">
        <v>1214</v>
      </c>
      <c r="B50" s="38" t="s">
        <v>114</v>
      </c>
      <c r="C50" s="42">
        <v>0</v>
      </c>
    </row>
    <row r="52" spans="1:9" x14ac:dyDescent="0.2">
      <c r="A52" s="37" t="s">
        <v>115</v>
      </c>
      <c r="B52" s="37"/>
      <c r="C52" s="37"/>
      <c r="D52" s="37"/>
      <c r="E52" s="37"/>
      <c r="F52" s="37"/>
      <c r="G52" s="37"/>
      <c r="H52" s="37"/>
    </row>
    <row r="53" spans="1:9" x14ac:dyDescent="0.2">
      <c r="A53" s="39" t="s">
        <v>67</v>
      </c>
      <c r="B53" s="39" t="s">
        <v>68</v>
      </c>
      <c r="C53" s="39" t="s">
        <v>69</v>
      </c>
      <c r="D53" s="39" t="s">
        <v>116</v>
      </c>
      <c r="E53" s="39" t="s">
        <v>117</v>
      </c>
      <c r="F53" s="39" t="s">
        <v>106</v>
      </c>
      <c r="G53" s="39" t="s">
        <v>118</v>
      </c>
      <c r="H53" s="39" t="s">
        <v>119</v>
      </c>
    </row>
    <row r="54" spans="1:9" x14ac:dyDescent="0.2">
      <c r="A54" s="40">
        <v>1230</v>
      </c>
      <c r="B54" s="38" t="s">
        <v>120</v>
      </c>
      <c r="C54" s="42">
        <f>SUM(C55:C61)</f>
        <v>84172044.359999999</v>
      </c>
      <c r="D54" s="42">
        <v>0</v>
      </c>
      <c r="E54" s="42">
        <v>0</v>
      </c>
    </row>
    <row r="55" spans="1:9" x14ac:dyDescent="0.2">
      <c r="A55" s="40">
        <v>1231</v>
      </c>
      <c r="B55" s="38" t="s">
        <v>121</v>
      </c>
      <c r="C55" s="42">
        <v>0</v>
      </c>
      <c r="D55" s="42">
        <v>0</v>
      </c>
      <c r="E55" s="42">
        <v>0</v>
      </c>
    </row>
    <row r="56" spans="1:9" x14ac:dyDescent="0.2">
      <c r="A56" s="40">
        <v>1232</v>
      </c>
      <c r="B56" s="38" t="s">
        <v>122</v>
      </c>
      <c r="C56" s="42">
        <v>0</v>
      </c>
      <c r="D56" s="42">
        <v>0</v>
      </c>
      <c r="E56" s="42">
        <v>0</v>
      </c>
    </row>
    <row r="57" spans="1:9" x14ac:dyDescent="0.2">
      <c r="A57" s="40">
        <v>1233</v>
      </c>
      <c r="B57" s="38" t="s">
        <v>123</v>
      </c>
      <c r="C57" s="42">
        <v>40382615.159999996</v>
      </c>
      <c r="D57" s="42">
        <v>0</v>
      </c>
      <c r="E57" s="42">
        <v>0</v>
      </c>
    </row>
    <row r="58" spans="1:9" x14ac:dyDescent="0.2">
      <c r="A58" s="40">
        <v>1234</v>
      </c>
      <c r="B58" s="38" t="s">
        <v>124</v>
      </c>
      <c r="C58" s="42">
        <v>43272083.710000001</v>
      </c>
      <c r="D58" s="42">
        <v>0</v>
      </c>
      <c r="E58" s="42">
        <v>0</v>
      </c>
    </row>
    <row r="59" spans="1:9" x14ac:dyDescent="0.2">
      <c r="A59" s="40">
        <v>1235</v>
      </c>
      <c r="B59" s="38" t="s">
        <v>125</v>
      </c>
      <c r="C59" s="42">
        <v>0</v>
      </c>
      <c r="D59" s="42">
        <v>0</v>
      </c>
      <c r="E59" s="42">
        <v>0</v>
      </c>
    </row>
    <row r="60" spans="1:9" x14ac:dyDescent="0.2">
      <c r="A60" s="40">
        <v>1236</v>
      </c>
      <c r="B60" s="38" t="s">
        <v>126</v>
      </c>
      <c r="C60" s="42">
        <v>517345.49</v>
      </c>
      <c r="D60" s="42">
        <v>0</v>
      </c>
      <c r="E60" s="42">
        <v>0</v>
      </c>
    </row>
    <row r="61" spans="1:9" x14ac:dyDescent="0.2">
      <c r="A61" s="40">
        <v>1239</v>
      </c>
      <c r="B61" s="38" t="s">
        <v>127</v>
      </c>
      <c r="C61" s="42">
        <v>0</v>
      </c>
      <c r="D61" s="42">
        <v>0</v>
      </c>
      <c r="E61" s="42">
        <v>0</v>
      </c>
    </row>
    <row r="62" spans="1:9" x14ac:dyDescent="0.2">
      <c r="A62" s="40">
        <v>1240</v>
      </c>
      <c r="B62" s="38" t="s">
        <v>128</v>
      </c>
      <c r="C62" s="42">
        <f>SUM(C63:C70)</f>
        <v>35261585.420000002</v>
      </c>
      <c r="D62" s="42">
        <f>SUM(D63:D68)</f>
        <v>505738.59</v>
      </c>
      <c r="E62" s="42">
        <f>SUM(E63:E68)</f>
        <v>13438367.731487501</v>
      </c>
      <c r="F62" s="156"/>
      <c r="G62" s="155">
        <v>0.1</v>
      </c>
      <c r="H62" s="157"/>
      <c r="I62" s="156"/>
    </row>
    <row r="63" spans="1:9" x14ac:dyDescent="0.2">
      <c r="A63" s="40">
        <v>1241</v>
      </c>
      <c r="B63" s="38" t="s">
        <v>129</v>
      </c>
      <c r="C63" s="42">
        <v>2273007.0299999998</v>
      </c>
      <c r="D63" s="156">
        <v>6338.4</v>
      </c>
      <c r="E63" s="42">
        <v>1928253.19</v>
      </c>
      <c r="F63" s="156"/>
      <c r="G63" s="155">
        <v>0.1</v>
      </c>
      <c r="H63" s="157"/>
    </row>
    <row r="64" spans="1:9" x14ac:dyDescent="0.2">
      <c r="A64" s="40">
        <v>1242</v>
      </c>
      <c r="B64" s="38" t="s">
        <v>130</v>
      </c>
      <c r="C64" s="42">
        <v>363803.04</v>
      </c>
      <c r="D64" s="42">
        <v>0</v>
      </c>
      <c r="E64" s="42">
        <v>345469.04</v>
      </c>
      <c r="F64" s="156"/>
      <c r="G64" s="155">
        <v>0.1</v>
      </c>
      <c r="H64" s="157"/>
    </row>
    <row r="65" spans="1:8" x14ac:dyDescent="0.2">
      <c r="A65" s="40">
        <v>1243</v>
      </c>
      <c r="B65" s="38" t="s">
        <v>131</v>
      </c>
      <c r="C65" s="42">
        <v>467142.94</v>
      </c>
      <c r="D65" s="42">
        <v>11441.61</v>
      </c>
      <c r="E65" s="42">
        <v>312630.21999999991</v>
      </c>
      <c r="F65" s="156"/>
      <c r="G65" s="155">
        <v>0.1</v>
      </c>
      <c r="H65" s="157"/>
    </row>
    <row r="66" spans="1:8" x14ac:dyDescent="0.2">
      <c r="A66" s="40">
        <v>1244</v>
      </c>
      <c r="B66" s="38" t="s">
        <v>132</v>
      </c>
      <c r="C66" s="42">
        <v>9362944.7799999993</v>
      </c>
      <c r="D66" s="42">
        <v>394009.65</v>
      </c>
      <c r="E66" s="42">
        <v>7621118.3114875006</v>
      </c>
      <c r="F66" s="156"/>
      <c r="G66" s="155">
        <v>0.25</v>
      </c>
      <c r="H66" s="157"/>
    </row>
    <row r="67" spans="1:8" x14ac:dyDescent="0.2">
      <c r="A67" s="40">
        <v>1245</v>
      </c>
      <c r="B67" s="38" t="s">
        <v>133</v>
      </c>
      <c r="C67" s="42">
        <v>0</v>
      </c>
      <c r="D67" s="42">
        <v>0</v>
      </c>
      <c r="E67" s="42">
        <v>0</v>
      </c>
      <c r="F67" s="156"/>
      <c r="G67" s="155"/>
      <c r="H67" s="157"/>
    </row>
    <row r="68" spans="1:8" x14ac:dyDescent="0.2">
      <c r="A68" s="40">
        <v>1246</v>
      </c>
      <c r="B68" s="38" t="s">
        <v>134</v>
      </c>
      <c r="C68" s="42">
        <v>4025524.44</v>
      </c>
      <c r="D68" s="42">
        <v>93948.93</v>
      </c>
      <c r="E68" s="42">
        <v>3230896.97</v>
      </c>
      <c r="F68" s="156"/>
      <c r="G68" s="155">
        <v>0.1</v>
      </c>
      <c r="H68" s="157"/>
    </row>
    <row r="69" spans="1:8" x14ac:dyDescent="0.2">
      <c r="A69" s="40">
        <v>1247</v>
      </c>
      <c r="B69" s="38" t="s">
        <v>135</v>
      </c>
      <c r="C69" s="42">
        <v>0</v>
      </c>
      <c r="D69" s="42">
        <v>0</v>
      </c>
      <c r="E69" s="42">
        <v>0</v>
      </c>
    </row>
    <row r="70" spans="1:8" x14ac:dyDescent="0.2">
      <c r="A70" s="40">
        <v>1248</v>
      </c>
      <c r="B70" s="38" t="s">
        <v>136</v>
      </c>
      <c r="C70" s="42">
        <v>18769163.190000001</v>
      </c>
      <c r="D70" s="42">
        <v>0</v>
      </c>
      <c r="E70" s="42">
        <v>0</v>
      </c>
    </row>
    <row r="72" spans="1:8" x14ac:dyDescent="0.2">
      <c r="A72" s="37" t="s">
        <v>137</v>
      </c>
      <c r="B72" s="37"/>
      <c r="C72" s="37"/>
      <c r="D72" s="37"/>
      <c r="E72" s="37"/>
      <c r="F72" s="37"/>
      <c r="G72" s="37"/>
      <c r="H72" s="37"/>
    </row>
    <row r="73" spans="1:8" x14ac:dyDescent="0.2">
      <c r="A73" s="39" t="s">
        <v>67</v>
      </c>
      <c r="B73" s="39" t="s">
        <v>68</v>
      </c>
      <c r="C73" s="39" t="s">
        <v>69</v>
      </c>
      <c r="D73" s="39" t="s">
        <v>138</v>
      </c>
      <c r="E73" s="39" t="s">
        <v>139</v>
      </c>
      <c r="F73" s="39" t="s">
        <v>106</v>
      </c>
      <c r="G73" s="39" t="s">
        <v>118</v>
      </c>
      <c r="H73" s="39" t="s">
        <v>119</v>
      </c>
    </row>
    <row r="74" spans="1:8" x14ac:dyDescent="0.2">
      <c r="A74" s="40">
        <v>1250</v>
      </c>
      <c r="B74" s="38" t="s">
        <v>140</v>
      </c>
      <c r="C74" s="42">
        <f>+C75</f>
        <v>52952.72</v>
      </c>
      <c r="D74" s="42">
        <v>0</v>
      </c>
      <c r="E74" s="42">
        <v>0</v>
      </c>
    </row>
    <row r="75" spans="1:8" x14ac:dyDescent="0.2">
      <c r="A75" s="40">
        <v>1251</v>
      </c>
      <c r="B75" s="38" t="s">
        <v>141</v>
      </c>
      <c r="C75" s="42">
        <v>52952.72</v>
      </c>
      <c r="D75" s="42">
        <v>0</v>
      </c>
      <c r="E75" s="42">
        <v>0</v>
      </c>
    </row>
    <row r="76" spans="1:8" x14ac:dyDescent="0.2">
      <c r="A76" s="40">
        <v>1252</v>
      </c>
      <c r="B76" s="38" t="s">
        <v>142</v>
      </c>
      <c r="C76" s="42">
        <v>0</v>
      </c>
      <c r="D76" s="42">
        <v>0</v>
      </c>
      <c r="E76" s="42">
        <v>0</v>
      </c>
    </row>
    <row r="77" spans="1:8" x14ac:dyDescent="0.2">
      <c r="A77" s="40">
        <v>1253</v>
      </c>
      <c r="B77" s="38" t="s">
        <v>143</v>
      </c>
      <c r="C77" s="42">
        <v>0</v>
      </c>
      <c r="D77" s="42">
        <v>0</v>
      </c>
      <c r="E77" s="42">
        <v>0</v>
      </c>
    </row>
    <row r="78" spans="1:8" x14ac:dyDescent="0.2">
      <c r="A78" s="40">
        <v>1254</v>
      </c>
      <c r="B78" s="38" t="s">
        <v>144</v>
      </c>
      <c r="C78" s="42">
        <v>0</v>
      </c>
      <c r="D78" s="42">
        <v>0</v>
      </c>
      <c r="E78" s="42">
        <v>0</v>
      </c>
    </row>
    <row r="79" spans="1:8" x14ac:dyDescent="0.2">
      <c r="A79" s="40">
        <v>1259</v>
      </c>
      <c r="B79" s="38" t="s">
        <v>145</v>
      </c>
      <c r="C79" s="42">
        <v>0</v>
      </c>
      <c r="D79" s="42">
        <v>0</v>
      </c>
      <c r="E79" s="42">
        <v>0</v>
      </c>
    </row>
    <row r="80" spans="1:8" x14ac:dyDescent="0.2">
      <c r="A80" s="40">
        <v>1270</v>
      </c>
      <c r="B80" s="38" t="s">
        <v>146</v>
      </c>
      <c r="C80" s="42">
        <v>0</v>
      </c>
      <c r="D80" s="42">
        <v>0</v>
      </c>
      <c r="E80" s="42">
        <v>0</v>
      </c>
    </row>
    <row r="81" spans="1:8" x14ac:dyDescent="0.2">
      <c r="A81" s="40">
        <v>1271</v>
      </c>
      <c r="B81" s="38" t="s">
        <v>147</v>
      </c>
      <c r="C81" s="42">
        <v>0</v>
      </c>
      <c r="D81" s="42">
        <v>0</v>
      </c>
      <c r="E81" s="42">
        <v>0</v>
      </c>
    </row>
    <row r="82" spans="1:8" x14ac:dyDescent="0.2">
      <c r="A82" s="40">
        <v>1272</v>
      </c>
      <c r="B82" s="38" t="s">
        <v>148</v>
      </c>
      <c r="C82" s="42">
        <v>0</v>
      </c>
      <c r="D82" s="42">
        <v>0</v>
      </c>
      <c r="E82" s="42">
        <v>0</v>
      </c>
    </row>
    <row r="83" spans="1:8" x14ac:dyDescent="0.2">
      <c r="A83" s="40">
        <v>1273</v>
      </c>
      <c r="B83" s="38" t="s">
        <v>149</v>
      </c>
      <c r="C83" s="42">
        <v>0</v>
      </c>
      <c r="D83" s="42">
        <v>0</v>
      </c>
      <c r="E83" s="42">
        <v>0</v>
      </c>
    </row>
    <row r="84" spans="1:8" x14ac:dyDescent="0.2">
      <c r="A84" s="40">
        <v>1274</v>
      </c>
      <c r="B84" s="38" t="s">
        <v>150</v>
      </c>
      <c r="C84" s="42">
        <v>0</v>
      </c>
      <c r="D84" s="42">
        <v>0</v>
      </c>
      <c r="E84" s="42">
        <v>0</v>
      </c>
    </row>
    <row r="85" spans="1:8" x14ac:dyDescent="0.2">
      <c r="A85" s="40">
        <v>1275</v>
      </c>
      <c r="B85" s="38" t="s">
        <v>151</v>
      </c>
      <c r="C85" s="42">
        <v>0</v>
      </c>
      <c r="D85" s="42">
        <v>0</v>
      </c>
      <c r="E85" s="42">
        <v>0</v>
      </c>
    </row>
    <row r="86" spans="1:8" x14ac:dyDescent="0.2">
      <c r="A86" s="40">
        <v>1279</v>
      </c>
      <c r="B86" s="38" t="s">
        <v>152</v>
      </c>
      <c r="C86" s="42">
        <v>0</v>
      </c>
      <c r="D86" s="42">
        <v>0</v>
      </c>
      <c r="E86" s="42">
        <v>0</v>
      </c>
    </row>
    <row r="88" spans="1:8" x14ac:dyDescent="0.2">
      <c r="A88" s="37" t="s">
        <v>153</v>
      </c>
      <c r="B88" s="37"/>
      <c r="C88" s="37"/>
      <c r="D88" s="37"/>
      <c r="E88" s="37"/>
      <c r="F88" s="37"/>
      <c r="G88" s="37"/>
      <c r="H88" s="37"/>
    </row>
    <row r="89" spans="1:8" x14ac:dyDescent="0.2">
      <c r="A89" s="39" t="s">
        <v>67</v>
      </c>
      <c r="B89" s="39" t="s">
        <v>68</v>
      </c>
      <c r="C89" s="39" t="s">
        <v>69</v>
      </c>
      <c r="D89" s="39" t="s">
        <v>154</v>
      </c>
      <c r="E89" s="39"/>
      <c r="F89" s="39"/>
      <c r="G89" s="39"/>
      <c r="H89" s="39"/>
    </row>
    <row r="90" spans="1:8" x14ac:dyDescent="0.2">
      <c r="A90" s="40">
        <v>1160</v>
      </c>
      <c r="B90" s="38" t="s">
        <v>155</v>
      </c>
      <c r="C90" s="42">
        <v>0</v>
      </c>
    </row>
    <row r="91" spans="1:8" x14ac:dyDescent="0.2">
      <c r="A91" s="40">
        <v>1161</v>
      </c>
      <c r="B91" s="38" t="s">
        <v>156</v>
      </c>
      <c r="C91" s="42">
        <v>0</v>
      </c>
    </row>
    <row r="92" spans="1:8" x14ac:dyDescent="0.2">
      <c r="A92" s="40">
        <v>1162</v>
      </c>
      <c r="B92" s="38" t="s">
        <v>157</v>
      </c>
      <c r="C92" s="42">
        <v>0</v>
      </c>
    </row>
    <row r="94" spans="1:8" x14ac:dyDescent="0.2">
      <c r="A94" s="37" t="s">
        <v>158</v>
      </c>
      <c r="B94" s="37"/>
      <c r="C94" s="37"/>
      <c r="D94" s="37"/>
      <c r="E94" s="37"/>
      <c r="F94" s="37"/>
      <c r="G94" s="37"/>
      <c r="H94" s="37"/>
    </row>
    <row r="95" spans="1:8" x14ac:dyDescent="0.2">
      <c r="A95" s="39" t="s">
        <v>67</v>
      </c>
      <c r="B95" s="39" t="s">
        <v>68</v>
      </c>
      <c r="C95" s="39" t="s">
        <v>69</v>
      </c>
      <c r="D95" s="39" t="s">
        <v>84</v>
      </c>
      <c r="E95" s="39"/>
      <c r="F95" s="39"/>
      <c r="G95" s="39"/>
      <c r="H95" s="39"/>
    </row>
    <row r="96" spans="1:8" x14ac:dyDescent="0.2">
      <c r="A96" s="40">
        <v>1290</v>
      </c>
      <c r="B96" s="38" t="s">
        <v>159</v>
      </c>
      <c r="C96" s="42">
        <v>0</v>
      </c>
    </row>
    <row r="97" spans="1:10" x14ac:dyDescent="0.2">
      <c r="A97" s="40">
        <v>1291</v>
      </c>
      <c r="B97" s="38" t="s">
        <v>160</v>
      </c>
      <c r="C97" s="42">
        <v>0</v>
      </c>
    </row>
    <row r="98" spans="1:10" x14ac:dyDescent="0.2">
      <c r="A98" s="40">
        <v>1292</v>
      </c>
      <c r="B98" s="38" t="s">
        <v>161</v>
      </c>
      <c r="C98" s="42">
        <v>0</v>
      </c>
    </row>
    <row r="99" spans="1:10" x14ac:dyDescent="0.2">
      <c r="A99" s="40">
        <v>1293</v>
      </c>
      <c r="B99" s="38" t="s">
        <v>162</v>
      </c>
      <c r="C99" s="42">
        <v>0</v>
      </c>
    </row>
    <row r="101" spans="1:10" x14ac:dyDescent="0.2">
      <c r="A101" s="37" t="s">
        <v>163</v>
      </c>
      <c r="B101" s="37"/>
      <c r="C101" s="37"/>
      <c r="D101" s="37"/>
      <c r="E101" s="37"/>
      <c r="F101" s="37"/>
      <c r="G101" s="37"/>
      <c r="H101" s="37"/>
    </row>
    <row r="102" spans="1:10" x14ac:dyDescent="0.2">
      <c r="A102" s="39" t="s">
        <v>67</v>
      </c>
      <c r="B102" s="39" t="s">
        <v>68</v>
      </c>
      <c r="C102" s="39" t="s">
        <v>69</v>
      </c>
      <c r="D102" s="39" t="s">
        <v>80</v>
      </c>
      <c r="E102" s="39" t="s">
        <v>81</v>
      </c>
      <c r="F102" s="39" t="s">
        <v>82</v>
      </c>
      <c r="G102" s="39" t="s">
        <v>164</v>
      </c>
      <c r="H102" s="39" t="s">
        <v>165</v>
      </c>
    </row>
    <row r="103" spans="1:10" x14ac:dyDescent="0.2">
      <c r="A103" s="40">
        <v>2110</v>
      </c>
      <c r="B103" s="38" t="s">
        <v>166</v>
      </c>
      <c r="C103" s="42">
        <f>+C105+C110+C116</f>
        <v>4328326.46</v>
      </c>
      <c r="D103" s="42">
        <f>+D105+D110</f>
        <v>4328326.46</v>
      </c>
      <c r="E103" s="42">
        <f>+E105</f>
        <v>0</v>
      </c>
      <c r="F103" s="42">
        <v>0</v>
      </c>
      <c r="G103" s="42">
        <v>0</v>
      </c>
      <c r="J103" s="42"/>
    </row>
    <row r="104" spans="1:10" x14ac:dyDescent="0.2">
      <c r="A104" s="40">
        <v>2111</v>
      </c>
      <c r="B104" s="38" t="s">
        <v>167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I104" s="156"/>
      <c r="J104" s="157"/>
    </row>
    <row r="105" spans="1:10" x14ac:dyDescent="0.2">
      <c r="A105" s="40">
        <v>2112</v>
      </c>
      <c r="B105" s="38" t="s">
        <v>168</v>
      </c>
      <c r="C105" s="42">
        <v>3564230.37</v>
      </c>
      <c r="D105" s="42">
        <f>+C105</f>
        <v>3564230.37</v>
      </c>
      <c r="E105" s="42">
        <v>0</v>
      </c>
      <c r="F105" s="42">
        <v>0</v>
      </c>
      <c r="G105" s="42">
        <v>0</v>
      </c>
    </row>
    <row r="106" spans="1:10" x14ac:dyDescent="0.2">
      <c r="A106" s="40">
        <v>2113</v>
      </c>
      <c r="B106" s="38" t="s">
        <v>169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</row>
    <row r="107" spans="1:10" x14ac:dyDescent="0.2">
      <c r="A107" s="40">
        <v>2114</v>
      </c>
      <c r="B107" s="38" t="s">
        <v>170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</row>
    <row r="108" spans="1:10" x14ac:dyDescent="0.2">
      <c r="A108" s="40">
        <v>2115</v>
      </c>
      <c r="B108" s="38" t="s">
        <v>171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</row>
    <row r="109" spans="1:10" x14ac:dyDescent="0.2">
      <c r="A109" s="40">
        <v>2116</v>
      </c>
      <c r="B109" s="38" t="s">
        <v>172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</row>
    <row r="110" spans="1:10" x14ac:dyDescent="0.2">
      <c r="A110" s="40">
        <v>2117</v>
      </c>
      <c r="B110" s="38" t="s">
        <v>173</v>
      </c>
      <c r="C110" s="42">
        <v>764096.09</v>
      </c>
      <c r="D110" s="42">
        <v>764096.09</v>
      </c>
      <c r="E110" s="42">
        <v>0</v>
      </c>
      <c r="F110" s="42">
        <v>0</v>
      </c>
      <c r="G110" s="42">
        <v>0</v>
      </c>
    </row>
    <row r="111" spans="1:10" x14ac:dyDescent="0.2">
      <c r="A111" s="40">
        <v>2118</v>
      </c>
      <c r="B111" s="38" t="s">
        <v>174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</row>
    <row r="112" spans="1:10" x14ac:dyDescent="0.2">
      <c r="A112" s="40">
        <v>2119</v>
      </c>
      <c r="B112" s="38" t="s">
        <v>175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</row>
    <row r="113" spans="1:8" x14ac:dyDescent="0.2">
      <c r="A113" s="40">
        <v>2120</v>
      </c>
      <c r="B113" s="38" t="s">
        <v>176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</row>
    <row r="114" spans="1:8" x14ac:dyDescent="0.2">
      <c r="A114" s="40">
        <v>2121</v>
      </c>
      <c r="B114" s="38" t="s">
        <v>177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</row>
    <row r="115" spans="1:8" x14ac:dyDescent="0.2">
      <c r="A115" s="40">
        <v>2122</v>
      </c>
      <c r="B115" s="38" t="s">
        <v>178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</row>
    <row r="116" spans="1:8" x14ac:dyDescent="0.2">
      <c r="A116" s="40">
        <v>2129</v>
      </c>
      <c r="B116" s="38" t="s">
        <v>179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</row>
    <row r="118" spans="1:8" x14ac:dyDescent="0.2">
      <c r="A118" s="37" t="s">
        <v>180</v>
      </c>
      <c r="B118" s="37"/>
      <c r="C118" s="37"/>
      <c r="D118" s="37"/>
      <c r="E118" s="37"/>
      <c r="F118" s="37"/>
      <c r="G118" s="37"/>
      <c r="H118" s="37"/>
    </row>
    <row r="119" spans="1:8" x14ac:dyDescent="0.2">
      <c r="A119" s="39" t="s">
        <v>67</v>
      </c>
      <c r="B119" s="39" t="s">
        <v>68</v>
      </c>
      <c r="C119" s="39" t="s">
        <v>69</v>
      </c>
      <c r="D119" s="39" t="s">
        <v>181</v>
      </c>
      <c r="E119" s="39" t="s">
        <v>84</v>
      </c>
      <c r="F119" s="39"/>
      <c r="G119" s="39"/>
      <c r="H119" s="39"/>
    </row>
    <row r="120" spans="1:8" x14ac:dyDescent="0.2">
      <c r="A120" s="40">
        <v>2160</v>
      </c>
      <c r="B120" s="38" t="s">
        <v>182</v>
      </c>
      <c r="C120" s="42">
        <v>0</v>
      </c>
    </row>
    <row r="121" spans="1:8" x14ac:dyDescent="0.2">
      <c r="A121" s="40">
        <v>2161</v>
      </c>
      <c r="B121" s="38" t="s">
        <v>183</v>
      </c>
      <c r="C121" s="42">
        <v>0</v>
      </c>
    </row>
    <row r="122" spans="1:8" x14ac:dyDescent="0.2">
      <c r="A122" s="40">
        <v>2162</v>
      </c>
      <c r="B122" s="38" t="s">
        <v>184</v>
      </c>
      <c r="C122" s="42">
        <v>0</v>
      </c>
    </row>
    <row r="123" spans="1:8" x14ac:dyDescent="0.2">
      <c r="A123" s="40">
        <v>2163</v>
      </c>
      <c r="B123" s="38" t="s">
        <v>185</v>
      </c>
      <c r="C123" s="42">
        <v>0</v>
      </c>
    </row>
    <row r="124" spans="1:8" x14ac:dyDescent="0.2">
      <c r="A124" s="40">
        <v>2164</v>
      </c>
      <c r="B124" s="38" t="s">
        <v>186</v>
      </c>
      <c r="C124" s="42">
        <v>0</v>
      </c>
    </row>
    <row r="125" spans="1:8" x14ac:dyDescent="0.2">
      <c r="A125" s="40">
        <v>2165</v>
      </c>
      <c r="B125" s="38" t="s">
        <v>187</v>
      </c>
      <c r="C125" s="42">
        <v>0</v>
      </c>
    </row>
    <row r="126" spans="1:8" x14ac:dyDescent="0.2">
      <c r="A126" s="40">
        <v>2166</v>
      </c>
      <c r="B126" s="38" t="s">
        <v>188</v>
      </c>
      <c r="C126" s="42">
        <v>0</v>
      </c>
    </row>
    <row r="127" spans="1:8" x14ac:dyDescent="0.2">
      <c r="A127" s="40">
        <v>2250</v>
      </c>
      <c r="B127" s="38" t="s">
        <v>189</v>
      </c>
      <c r="C127" s="42">
        <v>0</v>
      </c>
    </row>
    <row r="128" spans="1:8" x14ac:dyDescent="0.2">
      <c r="A128" s="40">
        <v>2251</v>
      </c>
      <c r="B128" s="38" t="s">
        <v>190</v>
      </c>
      <c r="C128" s="42">
        <v>0</v>
      </c>
    </row>
    <row r="129" spans="1:8" x14ac:dyDescent="0.2">
      <c r="A129" s="40">
        <v>2252</v>
      </c>
      <c r="B129" s="38" t="s">
        <v>191</v>
      </c>
      <c r="C129" s="42">
        <v>0</v>
      </c>
    </row>
    <row r="130" spans="1:8" x14ac:dyDescent="0.2">
      <c r="A130" s="40">
        <v>2253</v>
      </c>
      <c r="B130" s="38" t="s">
        <v>192</v>
      </c>
      <c r="C130" s="42">
        <v>0</v>
      </c>
    </row>
    <row r="131" spans="1:8" x14ac:dyDescent="0.2">
      <c r="A131" s="40">
        <v>2254</v>
      </c>
      <c r="B131" s="38" t="s">
        <v>193</v>
      </c>
      <c r="C131" s="42">
        <v>0</v>
      </c>
    </row>
    <row r="132" spans="1:8" x14ac:dyDescent="0.2">
      <c r="A132" s="40">
        <v>2255</v>
      </c>
      <c r="B132" s="38" t="s">
        <v>194</v>
      </c>
      <c r="C132" s="42">
        <v>0</v>
      </c>
    </row>
    <row r="133" spans="1:8" x14ac:dyDescent="0.2">
      <c r="A133" s="40">
        <v>2256</v>
      </c>
      <c r="B133" s="38" t="s">
        <v>195</v>
      </c>
      <c r="C133" s="42">
        <v>0</v>
      </c>
    </row>
    <row r="135" spans="1:8" x14ac:dyDescent="0.2">
      <c r="A135" s="37" t="s">
        <v>196</v>
      </c>
      <c r="B135" s="37"/>
      <c r="C135" s="37"/>
      <c r="D135" s="37"/>
      <c r="E135" s="37"/>
      <c r="F135" s="37"/>
      <c r="G135" s="37"/>
      <c r="H135" s="37"/>
    </row>
    <row r="136" spans="1:8" x14ac:dyDescent="0.2">
      <c r="A136" s="41" t="s">
        <v>67</v>
      </c>
      <c r="B136" s="41" t="s">
        <v>68</v>
      </c>
      <c r="C136" s="41" t="s">
        <v>69</v>
      </c>
      <c r="D136" s="41" t="s">
        <v>181</v>
      </c>
      <c r="E136" s="41" t="s">
        <v>84</v>
      </c>
      <c r="F136" s="41"/>
      <c r="G136" s="41"/>
      <c r="H136" s="41"/>
    </row>
    <row r="137" spans="1:8" x14ac:dyDescent="0.2">
      <c r="A137" s="40">
        <v>2159</v>
      </c>
      <c r="B137" s="38" t="s">
        <v>197</v>
      </c>
      <c r="C137" s="42">
        <v>0</v>
      </c>
    </row>
    <row r="138" spans="1:8" x14ac:dyDescent="0.2">
      <c r="A138" s="40">
        <v>2199</v>
      </c>
      <c r="B138" s="38" t="s">
        <v>198</v>
      </c>
      <c r="C138" s="42">
        <v>0</v>
      </c>
    </row>
    <row r="139" spans="1:8" x14ac:dyDescent="0.2">
      <c r="A139" s="40">
        <v>2240</v>
      </c>
      <c r="B139" s="38" t="s">
        <v>199</v>
      </c>
      <c r="C139" s="42">
        <v>0</v>
      </c>
    </row>
    <row r="140" spans="1:8" x14ac:dyDescent="0.2">
      <c r="A140" s="40">
        <v>2241</v>
      </c>
      <c r="B140" s="38" t="s">
        <v>200</v>
      </c>
      <c r="C140" s="42">
        <v>0</v>
      </c>
    </row>
    <row r="141" spans="1:8" x14ac:dyDescent="0.2">
      <c r="A141" s="40">
        <v>2242</v>
      </c>
      <c r="B141" s="38" t="s">
        <v>201</v>
      </c>
      <c r="C141" s="42">
        <v>0</v>
      </c>
    </row>
    <row r="142" spans="1:8" x14ac:dyDescent="0.2">
      <c r="A142" s="40">
        <v>2249</v>
      </c>
      <c r="B142" s="38" t="s">
        <v>202</v>
      </c>
      <c r="C142" s="42">
        <v>0</v>
      </c>
    </row>
    <row r="144" spans="1:8" x14ac:dyDescent="0.2">
      <c r="B144" s="38" t="s">
        <v>63</v>
      </c>
    </row>
    <row r="146" spans="2:7" x14ac:dyDescent="0.2">
      <c r="B146" s="158" t="s">
        <v>651</v>
      </c>
      <c r="C146" s="173" t="s">
        <v>658</v>
      </c>
      <c r="D146" s="173"/>
      <c r="E146" s="158" t="s">
        <v>657</v>
      </c>
      <c r="F146" s="176" t="s">
        <v>650</v>
      </c>
      <c r="G146" s="176"/>
    </row>
    <row r="147" spans="2:7" x14ac:dyDescent="0.2">
      <c r="B147" s="1"/>
      <c r="C147" s="159"/>
      <c r="D147" s="160"/>
      <c r="E147" s="159"/>
      <c r="F147" s="165"/>
      <c r="G147" s="165"/>
    </row>
    <row r="148" spans="2:7" x14ac:dyDescent="0.2">
      <c r="B148" s="1"/>
      <c r="C148" s="159"/>
      <c r="D148" s="160"/>
      <c r="E148" s="159"/>
      <c r="F148" s="165"/>
      <c r="G148" s="165"/>
    </row>
    <row r="149" spans="2:7" ht="11.25" customHeight="1" x14ac:dyDescent="0.2">
      <c r="B149" s="159"/>
      <c r="C149" s="177"/>
      <c r="D149" s="177"/>
      <c r="E149" s="177"/>
      <c r="F149" s="165"/>
      <c r="G149" s="166" t="s">
        <v>657</v>
      </c>
    </row>
    <row r="150" spans="2:7" ht="24" customHeight="1" x14ac:dyDescent="0.2">
      <c r="B150" s="159" t="s">
        <v>654</v>
      </c>
      <c r="C150" s="178" t="s">
        <v>661</v>
      </c>
      <c r="D150" s="178"/>
      <c r="E150" s="178"/>
      <c r="F150" s="166" t="s">
        <v>659</v>
      </c>
      <c r="G150" s="166"/>
    </row>
    <row r="151" spans="2:7" ht="15" x14ac:dyDescent="0.2">
      <c r="B151" s="158" t="s">
        <v>653</v>
      </c>
      <c r="C151" s="173" t="s">
        <v>652</v>
      </c>
      <c r="D151" s="173"/>
      <c r="E151" s="173"/>
      <c r="F151" s="167" t="s">
        <v>660</v>
      </c>
      <c r="G151" s="166"/>
    </row>
    <row r="152" spans="2:7" x14ac:dyDescent="0.2">
      <c r="B152" s="165"/>
      <c r="C152" s="165"/>
      <c r="D152" s="165"/>
      <c r="E152" s="165"/>
      <c r="F152" s="165"/>
      <c r="G152" s="165"/>
    </row>
  </sheetData>
  <sheetProtection formatCells="0" formatColumns="0" formatRows="0" insertColumns="0" insertRows="0" insertHyperlinks="0" deleteColumns="0" deleteRows="0" sort="0" autoFilter="0" pivotTables="0"/>
  <mergeCells count="8">
    <mergeCell ref="C151:E151"/>
    <mergeCell ref="A1:F1"/>
    <mergeCell ref="A2:F2"/>
    <mergeCell ref="A3:F3"/>
    <mergeCell ref="C146:D146"/>
    <mergeCell ref="F146:G146"/>
    <mergeCell ref="C149:E149"/>
    <mergeCell ref="C150:E150"/>
  </mergeCells>
  <printOptions horizontalCentered="1"/>
  <pageMargins left="0.70866141732283472" right="0.70866141732283472" top="0.74803149606299213" bottom="0.74803149606299213" header="0.31496062992125984" footer="0.31496062992125984"/>
  <pageSetup scale="59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85546875" style="2" customWidth="1"/>
    <col min="2" max="2" width="124.140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203</v>
      </c>
      <c r="B2" s="24" t="s">
        <v>204</v>
      </c>
    </row>
    <row r="3" spans="1:2" x14ac:dyDescent="0.2">
      <c r="A3" s="115"/>
      <c r="B3" s="12"/>
    </row>
    <row r="4" spans="1:2" ht="15" customHeight="1" x14ac:dyDescent="0.2">
      <c r="A4" s="116" t="s">
        <v>9</v>
      </c>
      <c r="B4" s="27" t="s">
        <v>205</v>
      </c>
    </row>
    <row r="5" spans="1:2" ht="15" customHeight="1" x14ac:dyDescent="0.2">
      <c r="A5" s="114"/>
      <c r="B5" s="27" t="s">
        <v>206</v>
      </c>
    </row>
    <row r="6" spans="1:2" ht="22.5" x14ac:dyDescent="0.2">
      <c r="A6" s="114"/>
      <c r="B6" s="25" t="s">
        <v>207</v>
      </c>
    </row>
    <row r="7" spans="1:2" ht="15" customHeight="1" x14ac:dyDescent="0.2">
      <c r="A7" s="114"/>
      <c r="B7" s="27" t="s">
        <v>208</v>
      </c>
    </row>
    <row r="8" spans="1:2" x14ac:dyDescent="0.2">
      <c r="A8" s="114"/>
    </row>
    <row r="9" spans="1:2" ht="15" customHeight="1" x14ac:dyDescent="0.2">
      <c r="A9" s="116" t="s">
        <v>11</v>
      </c>
      <c r="B9" s="27" t="s">
        <v>209</v>
      </c>
    </row>
    <row r="10" spans="1:2" ht="15" customHeight="1" x14ac:dyDescent="0.2">
      <c r="A10" s="114"/>
      <c r="B10" s="27" t="s">
        <v>210</v>
      </c>
    </row>
    <row r="11" spans="1:2" ht="15" customHeight="1" x14ac:dyDescent="0.2">
      <c r="A11" s="114"/>
      <c r="B11" s="27" t="s">
        <v>211</v>
      </c>
    </row>
    <row r="12" spans="1:2" ht="15" customHeight="1" x14ac:dyDescent="0.2">
      <c r="A12" s="114"/>
      <c r="B12" s="27" t="s">
        <v>212</v>
      </c>
    </row>
    <row r="13" spans="1:2" ht="15" customHeight="1" x14ac:dyDescent="0.2">
      <c r="A13" s="114"/>
      <c r="B13" s="27" t="s">
        <v>213</v>
      </c>
    </row>
    <row r="14" spans="1:2" x14ac:dyDescent="0.2">
      <c r="A14" s="114"/>
    </row>
    <row r="15" spans="1:2" ht="15" customHeight="1" x14ac:dyDescent="0.2">
      <c r="A15" s="116" t="s">
        <v>13</v>
      </c>
      <c r="B15" s="28" t="s">
        <v>214</v>
      </c>
    </row>
    <row r="16" spans="1:2" ht="15" customHeight="1" x14ac:dyDescent="0.2">
      <c r="A16" s="114"/>
      <c r="B16" s="28" t="s">
        <v>215</v>
      </c>
    </row>
    <row r="17" spans="1:2" ht="15" customHeight="1" x14ac:dyDescent="0.2">
      <c r="A17" s="114"/>
      <c r="B17" s="28" t="s">
        <v>216</v>
      </c>
    </row>
    <row r="18" spans="1:2" ht="15" customHeight="1" x14ac:dyDescent="0.2">
      <c r="A18" s="114"/>
      <c r="B18" s="27" t="s">
        <v>217</v>
      </c>
    </row>
    <row r="19" spans="1:2" ht="15" customHeight="1" x14ac:dyDescent="0.2">
      <c r="A19" s="114"/>
      <c r="B19" s="23" t="s">
        <v>218</v>
      </c>
    </row>
    <row r="20" spans="1:2" x14ac:dyDescent="0.2">
      <c r="A20" s="114"/>
    </row>
    <row r="21" spans="1:2" ht="15" customHeight="1" x14ac:dyDescent="0.2">
      <c r="A21" s="116" t="s">
        <v>15</v>
      </c>
      <c r="B21" s="1" t="s">
        <v>219</v>
      </c>
    </row>
    <row r="22" spans="1:2" ht="15" customHeight="1" x14ac:dyDescent="0.2">
      <c r="A22" s="114"/>
      <c r="B22" s="29" t="s">
        <v>220</v>
      </c>
    </row>
    <row r="23" spans="1:2" x14ac:dyDescent="0.2">
      <c r="A23" s="114"/>
    </row>
    <row r="24" spans="1:2" ht="15" customHeight="1" x14ac:dyDescent="0.2">
      <c r="A24" s="116" t="s">
        <v>17</v>
      </c>
      <c r="B24" s="23" t="s">
        <v>221</v>
      </c>
    </row>
    <row r="25" spans="1:2" ht="15" customHeight="1" x14ac:dyDescent="0.2">
      <c r="A25" s="114"/>
      <c r="B25" s="23" t="s">
        <v>222</v>
      </c>
    </row>
    <row r="26" spans="1:2" ht="15" customHeight="1" x14ac:dyDescent="0.2">
      <c r="A26" s="114"/>
      <c r="B26" s="23" t="s">
        <v>223</v>
      </c>
    </row>
    <row r="27" spans="1:2" x14ac:dyDescent="0.2">
      <c r="A27" s="114"/>
    </row>
    <row r="28" spans="1:2" ht="15" customHeight="1" x14ac:dyDescent="0.2">
      <c r="A28" s="116" t="s">
        <v>19</v>
      </c>
      <c r="B28" s="23" t="s">
        <v>224</v>
      </c>
    </row>
    <row r="29" spans="1:2" ht="15" customHeight="1" x14ac:dyDescent="0.2">
      <c r="A29" s="114"/>
      <c r="B29" s="23" t="s">
        <v>225</v>
      </c>
    </row>
    <row r="30" spans="1:2" ht="15" customHeight="1" x14ac:dyDescent="0.2">
      <c r="A30" s="114"/>
      <c r="B30" s="23" t="s">
        <v>226</v>
      </c>
    </row>
    <row r="31" spans="1:2" ht="15" customHeight="1" x14ac:dyDescent="0.2">
      <c r="A31" s="114"/>
      <c r="B31" s="30" t="s">
        <v>227</v>
      </c>
    </row>
    <row r="32" spans="1:2" x14ac:dyDescent="0.2">
      <c r="A32" s="114"/>
    </row>
    <row r="33" spans="1:2" ht="15" customHeight="1" x14ac:dyDescent="0.2">
      <c r="A33" s="116" t="s">
        <v>21</v>
      </c>
      <c r="B33" s="23" t="s">
        <v>228</v>
      </c>
    </row>
    <row r="34" spans="1:2" ht="15" customHeight="1" x14ac:dyDescent="0.2">
      <c r="A34" s="114"/>
      <c r="B34" s="23" t="s">
        <v>229</v>
      </c>
    </row>
    <row r="35" spans="1:2" x14ac:dyDescent="0.2">
      <c r="A35" s="114"/>
    </row>
    <row r="36" spans="1:2" ht="15" customHeight="1" x14ac:dyDescent="0.2">
      <c r="A36" s="116" t="s">
        <v>23</v>
      </c>
      <c r="B36" s="27" t="s">
        <v>230</v>
      </c>
    </row>
    <row r="37" spans="1:2" ht="15" customHeight="1" x14ac:dyDescent="0.2">
      <c r="A37" s="114"/>
      <c r="B37" s="27" t="s">
        <v>231</v>
      </c>
    </row>
    <row r="38" spans="1:2" ht="15" customHeight="1" x14ac:dyDescent="0.2">
      <c r="A38" s="114"/>
      <c r="B38" s="31" t="s">
        <v>232</v>
      </c>
    </row>
    <row r="39" spans="1:2" ht="15" customHeight="1" x14ac:dyDescent="0.2">
      <c r="A39" s="114"/>
      <c r="B39" s="27" t="s">
        <v>233</v>
      </c>
    </row>
    <row r="40" spans="1:2" ht="15" customHeight="1" x14ac:dyDescent="0.2">
      <c r="A40" s="114"/>
      <c r="B40" s="27" t="s">
        <v>234</v>
      </c>
    </row>
    <row r="41" spans="1:2" ht="15" customHeight="1" x14ac:dyDescent="0.2">
      <c r="A41" s="114"/>
      <c r="B41" s="27" t="s">
        <v>235</v>
      </c>
    </row>
    <row r="42" spans="1:2" x14ac:dyDescent="0.2">
      <c r="A42" s="114"/>
    </row>
    <row r="43" spans="1:2" ht="15" customHeight="1" x14ac:dyDescent="0.2">
      <c r="A43" s="116" t="s">
        <v>25</v>
      </c>
      <c r="B43" s="27" t="s">
        <v>236</v>
      </c>
    </row>
    <row r="44" spans="1:2" ht="15" customHeight="1" x14ac:dyDescent="0.2">
      <c r="A44" s="114"/>
      <c r="B44" s="27" t="s">
        <v>237</v>
      </c>
    </row>
    <row r="45" spans="1:2" ht="15" customHeight="1" x14ac:dyDescent="0.2">
      <c r="A45" s="114"/>
      <c r="B45" s="31" t="s">
        <v>238</v>
      </c>
    </row>
    <row r="46" spans="1:2" ht="15" customHeight="1" x14ac:dyDescent="0.2">
      <c r="A46" s="114"/>
      <c r="B46" s="27" t="s">
        <v>239</v>
      </c>
    </row>
    <row r="47" spans="1:2" ht="15" customHeight="1" x14ac:dyDescent="0.2">
      <c r="A47" s="114"/>
      <c r="B47" s="27" t="s">
        <v>240</v>
      </c>
    </row>
    <row r="48" spans="1:2" ht="15" customHeight="1" x14ac:dyDescent="0.2">
      <c r="A48" s="114"/>
      <c r="B48" s="27" t="s">
        <v>241</v>
      </c>
    </row>
    <row r="49" spans="1:2" x14ac:dyDescent="0.2">
      <c r="A49" s="114"/>
    </row>
    <row r="50" spans="1:2" ht="25.5" customHeight="1" x14ac:dyDescent="0.2">
      <c r="A50" s="116" t="s">
        <v>27</v>
      </c>
      <c r="B50" s="25" t="s">
        <v>242</v>
      </c>
    </row>
    <row r="51" spans="1:2" x14ac:dyDescent="0.2">
      <c r="A51" s="114"/>
    </row>
    <row r="52" spans="1:2" ht="15" customHeight="1" x14ac:dyDescent="0.2">
      <c r="A52" s="116" t="s">
        <v>29</v>
      </c>
      <c r="B52" s="27" t="s">
        <v>243</v>
      </c>
    </row>
    <row r="53" spans="1:2" x14ac:dyDescent="0.2">
      <c r="A53" s="114"/>
    </row>
    <row r="54" spans="1:2" ht="15" customHeight="1" x14ac:dyDescent="0.2">
      <c r="A54" s="116" t="s">
        <v>31</v>
      </c>
      <c r="B54" s="28" t="s">
        <v>244</v>
      </c>
    </row>
    <row r="55" spans="1:2" ht="15" customHeight="1" x14ac:dyDescent="0.2">
      <c r="A55" s="114"/>
      <c r="B55" s="28" t="s">
        <v>245</v>
      </c>
    </row>
    <row r="56" spans="1:2" ht="15" customHeight="1" x14ac:dyDescent="0.2">
      <c r="A56" s="114"/>
      <c r="B56" s="28" t="s">
        <v>246</v>
      </c>
    </row>
    <row r="57" spans="1:2" ht="15" customHeight="1" x14ac:dyDescent="0.2">
      <c r="A57" s="114"/>
      <c r="B57" s="28" t="s">
        <v>247</v>
      </c>
    </row>
    <row r="58" spans="1:2" ht="15" customHeight="1" x14ac:dyDescent="0.2">
      <c r="A58" s="114"/>
      <c r="B58" s="28" t="s">
        <v>248</v>
      </c>
    </row>
    <row r="59" spans="1:2" x14ac:dyDescent="0.2">
      <c r="A59" s="114"/>
    </row>
    <row r="60" spans="1:2" ht="15" customHeight="1" x14ac:dyDescent="0.2">
      <c r="A60" s="116" t="s">
        <v>33</v>
      </c>
      <c r="B60" s="23" t="s">
        <v>249</v>
      </c>
    </row>
    <row r="61" spans="1:2" x14ac:dyDescent="0.2">
      <c r="A61" s="114"/>
      <c r="B61" s="23"/>
    </row>
    <row r="62" spans="1:2" ht="15" customHeight="1" x14ac:dyDescent="0.2">
      <c r="A62" s="116" t="s">
        <v>35</v>
      </c>
      <c r="B62" s="27" t="s">
        <v>243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F226"/>
  <sheetViews>
    <sheetView topLeftCell="A22" zoomScaleNormal="100" workbookViewId="0">
      <selection sqref="A1:H227"/>
    </sheetView>
  </sheetViews>
  <sheetFormatPr baseColWidth="10" defaultColWidth="9.140625" defaultRowHeight="11.25" x14ac:dyDescent="0.2"/>
  <cols>
    <col min="1" max="1" width="10" style="38" customWidth="1"/>
    <col min="2" max="2" width="72.85546875" style="38" bestFit="1" customWidth="1"/>
    <col min="3" max="3" width="15.85546875" style="38" customWidth="1"/>
    <col min="4" max="4" width="19.85546875" style="38" customWidth="1"/>
    <col min="5" max="5" width="13.85546875" style="38" customWidth="1"/>
    <col min="6" max="16384" width="9.140625" style="38"/>
  </cols>
  <sheetData>
    <row r="1" spans="1:4" s="44" customFormat="1" ht="18.95" customHeight="1" x14ac:dyDescent="0.25">
      <c r="A1" s="179" t="str">
        <f>ESF!A1</f>
        <v>Patronato del Parque Zoológico de León</v>
      </c>
      <c r="B1" s="179"/>
      <c r="C1" s="179"/>
      <c r="D1" s="34" t="s">
        <v>0</v>
      </c>
    </row>
    <row r="2" spans="1:4" s="35" customFormat="1" ht="18.95" customHeight="1" x14ac:dyDescent="0.25">
      <c r="A2" s="179" t="s">
        <v>250</v>
      </c>
      <c r="B2" s="179"/>
      <c r="C2" s="179"/>
      <c r="D2" s="34" t="s">
        <v>2</v>
      </c>
    </row>
    <row r="3" spans="1:4" s="35" customFormat="1" ht="18.95" customHeight="1" x14ac:dyDescent="0.25">
      <c r="A3" s="179" t="str">
        <f>ESF!A3</f>
        <v>Correspondiente del 01 de enero al 31 de marzo de 2023</v>
      </c>
      <c r="B3" s="179"/>
      <c r="C3" s="179"/>
      <c r="D3" s="34" t="s">
        <v>3</v>
      </c>
    </row>
    <row r="4" spans="1:4" x14ac:dyDescent="0.2">
      <c r="A4" s="36" t="s">
        <v>65</v>
      </c>
      <c r="B4" s="37"/>
      <c r="C4" s="37"/>
      <c r="D4" s="37"/>
    </row>
    <row r="6" spans="1:4" x14ac:dyDescent="0.2">
      <c r="A6" s="62" t="s">
        <v>251</v>
      </c>
      <c r="B6" s="62"/>
      <c r="C6" s="62"/>
      <c r="D6" s="62"/>
    </row>
    <row r="7" spans="1:4" x14ac:dyDescent="0.2">
      <c r="A7" s="63" t="s">
        <v>67</v>
      </c>
      <c r="B7" s="63" t="s">
        <v>68</v>
      </c>
      <c r="C7" s="63" t="s">
        <v>69</v>
      </c>
      <c r="D7" s="63" t="s">
        <v>252</v>
      </c>
    </row>
    <row r="8" spans="1:4" x14ac:dyDescent="0.2">
      <c r="A8" s="65">
        <v>4100</v>
      </c>
      <c r="B8" s="66" t="s">
        <v>38</v>
      </c>
      <c r="C8" s="69">
        <f>+C46</f>
        <v>14712661.58</v>
      </c>
      <c r="D8" s="66"/>
    </row>
    <row r="9" spans="1:4" x14ac:dyDescent="0.2">
      <c r="A9" s="65">
        <v>4110</v>
      </c>
      <c r="B9" s="66" t="s">
        <v>253</v>
      </c>
      <c r="C9" s="69">
        <v>0</v>
      </c>
      <c r="D9" s="66"/>
    </row>
    <row r="10" spans="1:4" x14ac:dyDescent="0.2">
      <c r="A10" s="65">
        <v>4111</v>
      </c>
      <c r="B10" s="66" t="s">
        <v>254</v>
      </c>
      <c r="C10" s="69">
        <v>0</v>
      </c>
      <c r="D10" s="66"/>
    </row>
    <row r="11" spans="1:4" x14ac:dyDescent="0.2">
      <c r="A11" s="65">
        <v>4112</v>
      </c>
      <c r="B11" s="66" t="s">
        <v>255</v>
      </c>
      <c r="C11" s="69">
        <v>0</v>
      </c>
      <c r="D11" s="66"/>
    </row>
    <row r="12" spans="1:4" x14ac:dyDescent="0.2">
      <c r="A12" s="65">
        <v>4113</v>
      </c>
      <c r="B12" s="66" t="s">
        <v>256</v>
      </c>
      <c r="C12" s="69">
        <v>0</v>
      </c>
      <c r="D12" s="66"/>
    </row>
    <row r="13" spans="1:4" x14ac:dyDescent="0.2">
      <c r="A13" s="65">
        <v>4114</v>
      </c>
      <c r="B13" s="66" t="s">
        <v>257</v>
      </c>
      <c r="C13" s="69">
        <v>0</v>
      </c>
      <c r="D13" s="66"/>
    </row>
    <row r="14" spans="1:4" x14ac:dyDescent="0.2">
      <c r="A14" s="65">
        <v>4115</v>
      </c>
      <c r="B14" s="66" t="s">
        <v>258</v>
      </c>
      <c r="C14" s="69">
        <v>0</v>
      </c>
      <c r="D14" s="66"/>
    </row>
    <row r="15" spans="1:4" x14ac:dyDescent="0.2">
      <c r="A15" s="65">
        <v>4116</v>
      </c>
      <c r="B15" s="66" t="s">
        <v>259</v>
      </c>
      <c r="C15" s="69">
        <v>0</v>
      </c>
      <c r="D15" s="66"/>
    </row>
    <row r="16" spans="1:4" x14ac:dyDescent="0.2">
      <c r="A16" s="65">
        <v>4117</v>
      </c>
      <c r="B16" s="66" t="s">
        <v>260</v>
      </c>
      <c r="C16" s="69">
        <v>0</v>
      </c>
      <c r="D16" s="66"/>
    </row>
    <row r="17" spans="1:4" ht="22.5" x14ac:dyDescent="0.2">
      <c r="A17" s="65">
        <v>4118</v>
      </c>
      <c r="B17" s="67" t="s">
        <v>261</v>
      </c>
      <c r="C17" s="69">
        <v>0</v>
      </c>
      <c r="D17" s="66"/>
    </row>
    <row r="18" spans="1:4" x14ac:dyDescent="0.2">
      <c r="A18" s="65">
        <v>4119</v>
      </c>
      <c r="B18" s="66" t="s">
        <v>262</v>
      </c>
      <c r="C18" s="69">
        <v>0</v>
      </c>
      <c r="D18" s="66"/>
    </row>
    <row r="19" spans="1:4" x14ac:dyDescent="0.2">
      <c r="A19" s="65">
        <v>4120</v>
      </c>
      <c r="B19" s="66" t="s">
        <v>263</v>
      </c>
      <c r="C19" s="69">
        <v>0</v>
      </c>
      <c r="D19" s="66"/>
    </row>
    <row r="20" spans="1:4" x14ac:dyDescent="0.2">
      <c r="A20" s="65">
        <v>4121</v>
      </c>
      <c r="B20" s="66" t="s">
        <v>264</v>
      </c>
      <c r="C20" s="69">
        <v>0</v>
      </c>
      <c r="D20" s="66"/>
    </row>
    <row r="21" spans="1:4" x14ac:dyDescent="0.2">
      <c r="A21" s="65">
        <v>4122</v>
      </c>
      <c r="B21" s="66" t="s">
        <v>265</v>
      </c>
      <c r="C21" s="69">
        <v>0</v>
      </c>
      <c r="D21" s="66"/>
    </row>
    <row r="22" spans="1:4" x14ac:dyDescent="0.2">
      <c r="A22" s="65">
        <v>4123</v>
      </c>
      <c r="B22" s="66" t="s">
        <v>266</v>
      </c>
      <c r="C22" s="69">
        <v>0</v>
      </c>
      <c r="D22" s="66"/>
    </row>
    <row r="23" spans="1:4" x14ac:dyDescent="0.2">
      <c r="A23" s="65">
        <v>4124</v>
      </c>
      <c r="B23" s="66" t="s">
        <v>267</v>
      </c>
      <c r="C23" s="69">
        <v>0</v>
      </c>
      <c r="D23" s="66"/>
    </row>
    <row r="24" spans="1:4" x14ac:dyDescent="0.2">
      <c r="A24" s="65">
        <v>4129</v>
      </c>
      <c r="B24" s="66" t="s">
        <v>268</v>
      </c>
      <c r="C24" s="69">
        <v>0</v>
      </c>
      <c r="D24" s="66"/>
    </row>
    <row r="25" spans="1:4" x14ac:dyDescent="0.2">
      <c r="A25" s="65">
        <v>4130</v>
      </c>
      <c r="B25" s="66" t="s">
        <v>269</v>
      </c>
      <c r="C25" s="69">
        <v>0</v>
      </c>
      <c r="D25" s="66"/>
    </row>
    <row r="26" spans="1:4" x14ac:dyDescent="0.2">
      <c r="A26" s="65">
        <v>4131</v>
      </c>
      <c r="B26" s="66" t="s">
        <v>270</v>
      </c>
      <c r="C26" s="69">
        <v>0</v>
      </c>
      <c r="D26" s="66"/>
    </row>
    <row r="27" spans="1:4" ht="22.5" x14ac:dyDescent="0.2">
      <c r="A27" s="65">
        <v>4132</v>
      </c>
      <c r="B27" s="67" t="s">
        <v>271</v>
      </c>
      <c r="C27" s="69">
        <v>0</v>
      </c>
      <c r="D27" s="66"/>
    </row>
    <row r="28" spans="1:4" x14ac:dyDescent="0.2">
      <c r="A28" s="65">
        <v>4140</v>
      </c>
      <c r="B28" s="66" t="s">
        <v>272</v>
      </c>
      <c r="C28" s="69">
        <v>0</v>
      </c>
      <c r="D28" s="66"/>
    </row>
    <row r="29" spans="1:4" x14ac:dyDescent="0.2">
      <c r="A29" s="65">
        <v>4141</v>
      </c>
      <c r="B29" s="66" t="s">
        <v>273</v>
      </c>
      <c r="C29" s="69">
        <v>0</v>
      </c>
      <c r="D29" s="66"/>
    </row>
    <row r="30" spans="1:4" x14ac:dyDescent="0.2">
      <c r="A30" s="65">
        <v>4143</v>
      </c>
      <c r="B30" s="66" t="s">
        <v>274</v>
      </c>
      <c r="C30" s="69">
        <v>0</v>
      </c>
      <c r="D30" s="66"/>
    </row>
    <row r="31" spans="1:4" x14ac:dyDescent="0.2">
      <c r="A31" s="65">
        <v>4144</v>
      </c>
      <c r="B31" s="66" t="s">
        <v>275</v>
      </c>
      <c r="C31" s="69">
        <v>0</v>
      </c>
      <c r="D31" s="66"/>
    </row>
    <row r="32" spans="1:4" ht="22.5" x14ac:dyDescent="0.2">
      <c r="A32" s="65">
        <v>4145</v>
      </c>
      <c r="B32" s="67" t="s">
        <v>276</v>
      </c>
      <c r="C32" s="69">
        <v>0</v>
      </c>
      <c r="D32" s="66"/>
    </row>
    <row r="33" spans="1:6" x14ac:dyDescent="0.2">
      <c r="A33" s="65">
        <v>4149</v>
      </c>
      <c r="B33" s="66" t="s">
        <v>277</v>
      </c>
      <c r="C33" s="69">
        <v>0</v>
      </c>
      <c r="D33" s="66"/>
    </row>
    <row r="34" spans="1:6" x14ac:dyDescent="0.2">
      <c r="A34" s="65">
        <v>4150</v>
      </c>
      <c r="B34" s="66" t="s">
        <v>278</v>
      </c>
      <c r="C34" s="69">
        <v>0</v>
      </c>
      <c r="D34" s="66"/>
    </row>
    <row r="35" spans="1:6" x14ac:dyDescent="0.2">
      <c r="A35" s="65">
        <v>4151</v>
      </c>
      <c r="B35" s="66" t="s">
        <v>278</v>
      </c>
      <c r="C35" s="69">
        <v>0</v>
      </c>
      <c r="D35" s="66"/>
    </row>
    <row r="36" spans="1:6" ht="22.5" x14ac:dyDescent="0.2">
      <c r="A36" s="65">
        <v>4154</v>
      </c>
      <c r="B36" s="67" t="s">
        <v>279</v>
      </c>
      <c r="C36" s="69">
        <v>0</v>
      </c>
      <c r="D36" s="66"/>
    </row>
    <row r="37" spans="1:6" x14ac:dyDescent="0.2">
      <c r="A37" s="65">
        <v>4160</v>
      </c>
      <c r="B37" s="66" t="s">
        <v>280</v>
      </c>
      <c r="C37" s="69">
        <v>0</v>
      </c>
      <c r="D37" s="66"/>
    </row>
    <row r="38" spans="1:6" x14ac:dyDescent="0.2">
      <c r="A38" s="65">
        <v>4161</v>
      </c>
      <c r="B38" s="66" t="s">
        <v>281</v>
      </c>
      <c r="C38" s="69">
        <v>0</v>
      </c>
      <c r="D38" s="66"/>
    </row>
    <row r="39" spans="1:6" x14ac:dyDescent="0.2">
      <c r="A39" s="65">
        <v>4162</v>
      </c>
      <c r="B39" s="66" t="s">
        <v>282</v>
      </c>
      <c r="C39" s="69">
        <v>0</v>
      </c>
      <c r="D39" s="66"/>
    </row>
    <row r="40" spans="1:6" x14ac:dyDescent="0.2">
      <c r="A40" s="65">
        <v>4163</v>
      </c>
      <c r="B40" s="66" t="s">
        <v>283</v>
      </c>
      <c r="C40" s="69">
        <v>0</v>
      </c>
      <c r="D40" s="66"/>
    </row>
    <row r="41" spans="1:6" x14ac:dyDescent="0.2">
      <c r="A41" s="65">
        <v>4164</v>
      </c>
      <c r="B41" s="66" t="s">
        <v>284</v>
      </c>
      <c r="C41" s="69">
        <v>0</v>
      </c>
      <c r="D41" s="66"/>
    </row>
    <row r="42" spans="1:6" x14ac:dyDescent="0.2">
      <c r="A42" s="65">
        <v>4165</v>
      </c>
      <c r="B42" s="66" t="s">
        <v>285</v>
      </c>
      <c r="C42" s="69">
        <v>0</v>
      </c>
      <c r="D42" s="66"/>
    </row>
    <row r="43" spans="1:6" ht="22.5" x14ac:dyDescent="0.2">
      <c r="A43" s="65">
        <v>4166</v>
      </c>
      <c r="B43" s="67" t="s">
        <v>286</v>
      </c>
      <c r="C43" s="69">
        <v>0</v>
      </c>
      <c r="D43" s="66"/>
    </row>
    <row r="44" spans="1:6" x14ac:dyDescent="0.2">
      <c r="A44" s="65">
        <v>4168</v>
      </c>
      <c r="B44" s="66" t="s">
        <v>287</v>
      </c>
      <c r="C44" s="69">
        <v>0</v>
      </c>
      <c r="D44" s="66"/>
    </row>
    <row r="45" spans="1:6" x14ac:dyDescent="0.2">
      <c r="A45" s="65">
        <v>4169</v>
      </c>
      <c r="B45" s="66" t="s">
        <v>288</v>
      </c>
      <c r="C45" s="69">
        <v>0</v>
      </c>
      <c r="D45" s="66"/>
    </row>
    <row r="46" spans="1:6" x14ac:dyDescent="0.2">
      <c r="A46" s="65">
        <v>4170</v>
      </c>
      <c r="B46" s="66" t="s">
        <v>289</v>
      </c>
      <c r="C46" s="69">
        <v>14712661.58</v>
      </c>
      <c r="D46" s="66"/>
    </row>
    <row r="47" spans="1:6" x14ac:dyDescent="0.2">
      <c r="A47" s="65">
        <v>4171</v>
      </c>
      <c r="B47" s="66" t="s">
        <v>290</v>
      </c>
      <c r="C47" s="69">
        <v>0</v>
      </c>
      <c r="D47" s="66"/>
      <c r="F47" s="42"/>
    </row>
    <row r="48" spans="1:6" x14ac:dyDescent="0.2">
      <c r="A48" s="65">
        <v>4172</v>
      </c>
      <c r="B48" s="66" t="s">
        <v>291</v>
      </c>
      <c r="C48" s="69">
        <v>0</v>
      </c>
      <c r="D48" s="66"/>
    </row>
    <row r="49" spans="1:4" ht="22.5" x14ac:dyDescent="0.2">
      <c r="A49" s="65">
        <v>4173</v>
      </c>
      <c r="B49" s="67" t="s">
        <v>292</v>
      </c>
      <c r="C49" s="69">
        <v>0</v>
      </c>
      <c r="D49" s="66"/>
    </row>
    <row r="50" spans="1:4" ht="22.5" x14ac:dyDescent="0.2">
      <c r="A50" s="65">
        <v>4174</v>
      </c>
      <c r="B50" s="67" t="s">
        <v>293</v>
      </c>
      <c r="C50" s="69">
        <v>0</v>
      </c>
      <c r="D50" s="66"/>
    </row>
    <row r="51" spans="1:4" ht="22.5" x14ac:dyDescent="0.2">
      <c r="A51" s="65">
        <v>4175</v>
      </c>
      <c r="B51" s="67" t="s">
        <v>294</v>
      </c>
      <c r="C51" s="69">
        <v>0</v>
      </c>
      <c r="D51" s="66"/>
    </row>
    <row r="52" spans="1:4" ht="22.5" x14ac:dyDescent="0.2">
      <c r="A52" s="65">
        <v>4176</v>
      </c>
      <c r="B52" s="67" t="s">
        <v>295</v>
      </c>
      <c r="C52" s="69">
        <v>0</v>
      </c>
      <c r="D52" s="66"/>
    </row>
    <row r="53" spans="1:4" ht="22.5" x14ac:dyDescent="0.2">
      <c r="A53" s="65">
        <v>4177</v>
      </c>
      <c r="B53" s="67" t="s">
        <v>296</v>
      </c>
      <c r="C53" s="69">
        <v>0</v>
      </c>
      <c r="D53" s="66"/>
    </row>
    <row r="54" spans="1:4" ht="22.5" x14ac:dyDescent="0.2">
      <c r="A54" s="65">
        <v>4178</v>
      </c>
      <c r="B54" s="67" t="s">
        <v>297</v>
      </c>
      <c r="C54" s="69">
        <v>0</v>
      </c>
      <c r="D54" s="66"/>
    </row>
    <row r="55" spans="1:4" x14ac:dyDescent="0.2">
      <c r="A55" s="65"/>
      <c r="B55" s="67"/>
      <c r="C55" s="69"/>
      <c r="D55" s="66"/>
    </row>
    <row r="56" spans="1:4" x14ac:dyDescent="0.2">
      <c r="A56" s="62" t="s">
        <v>298</v>
      </c>
      <c r="B56" s="62"/>
      <c r="C56" s="62"/>
      <c r="D56" s="62"/>
    </row>
    <row r="57" spans="1:4" x14ac:dyDescent="0.2">
      <c r="A57" s="63" t="s">
        <v>67</v>
      </c>
      <c r="B57" s="63" t="s">
        <v>68</v>
      </c>
      <c r="C57" s="63" t="s">
        <v>69</v>
      </c>
      <c r="D57" s="63" t="s">
        <v>252</v>
      </c>
    </row>
    <row r="58" spans="1:4" ht="33.75" x14ac:dyDescent="0.2">
      <c r="A58" s="65">
        <v>4200</v>
      </c>
      <c r="B58" s="67" t="s">
        <v>299</v>
      </c>
      <c r="C58" s="69">
        <f>+C65</f>
        <v>6984324</v>
      </c>
      <c r="D58" s="66"/>
    </row>
    <row r="59" spans="1:4" ht="22.5" x14ac:dyDescent="0.2">
      <c r="A59" s="65">
        <v>4210</v>
      </c>
      <c r="B59" s="67" t="s">
        <v>300</v>
      </c>
      <c r="C59" s="69">
        <v>0</v>
      </c>
      <c r="D59" s="66"/>
    </row>
    <row r="60" spans="1:4" x14ac:dyDescent="0.2">
      <c r="A60" s="65">
        <v>4211</v>
      </c>
      <c r="B60" s="66" t="s">
        <v>301</v>
      </c>
      <c r="C60" s="69">
        <v>0</v>
      </c>
      <c r="D60" s="66"/>
    </row>
    <row r="61" spans="1:4" x14ac:dyDescent="0.2">
      <c r="A61" s="65">
        <v>4212</v>
      </c>
      <c r="B61" s="66" t="s">
        <v>302</v>
      </c>
      <c r="C61" s="69">
        <v>0</v>
      </c>
      <c r="D61" s="66"/>
    </row>
    <row r="62" spans="1:4" x14ac:dyDescent="0.2">
      <c r="A62" s="65">
        <v>4213</v>
      </c>
      <c r="B62" s="66" t="s">
        <v>303</v>
      </c>
      <c r="C62" s="69">
        <v>0</v>
      </c>
      <c r="D62" s="66"/>
    </row>
    <row r="63" spans="1:4" x14ac:dyDescent="0.2">
      <c r="A63" s="65">
        <v>4214</v>
      </c>
      <c r="B63" s="66" t="s">
        <v>304</v>
      </c>
      <c r="C63" s="69">
        <v>0</v>
      </c>
      <c r="D63" s="66"/>
    </row>
    <row r="64" spans="1:4" x14ac:dyDescent="0.2">
      <c r="A64" s="65">
        <v>4215</v>
      </c>
      <c r="B64" s="66" t="s">
        <v>305</v>
      </c>
      <c r="C64" s="69">
        <v>0</v>
      </c>
      <c r="D64" s="66"/>
    </row>
    <row r="65" spans="1:4" x14ac:dyDescent="0.2">
      <c r="A65" s="65">
        <v>4220</v>
      </c>
      <c r="B65" s="66" t="s">
        <v>306</v>
      </c>
      <c r="C65" s="69">
        <f>+C67</f>
        <v>6984324</v>
      </c>
      <c r="D65" s="66"/>
    </row>
    <row r="66" spans="1:4" x14ac:dyDescent="0.2">
      <c r="A66" s="65">
        <v>4221</v>
      </c>
      <c r="B66" s="66" t="s">
        <v>307</v>
      </c>
      <c r="C66" s="69">
        <v>0</v>
      </c>
      <c r="D66" s="66"/>
    </row>
    <row r="67" spans="1:4" x14ac:dyDescent="0.2">
      <c r="A67" s="65">
        <v>4223</v>
      </c>
      <c r="B67" s="66" t="s">
        <v>308</v>
      </c>
      <c r="C67" s="69">
        <v>6984324</v>
      </c>
      <c r="D67" s="66"/>
    </row>
    <row r="68" spans="1:4" x14ac:dyDescent="0.2">
      <c r="A68" s="65">
        <v>4225</v>
      </c>
      <c r="B68" s="66" t="s">
        <v>309</v>
      </c>
      <c r="C68" s="69">
        <v>0</v>
      </c>
      <c r="D68" s="66"/>
    </row>
    <row r="69" spans="1:4" x14ac:dyDescent="0.2">
      <c r="A69" s="65">
        <v>4227</v>
      </c>
      <c r="B69" s="66" t="s">
        <v>310</v>
      </c>
      <c r="C69" s="69">
        <v>0</v>
      </c>
      <c r="D69" s="66"/>
    </row>
    <row r="70" spans="1:4" x14ac:dyDescent="0.2">
      <c r="A70" s="64"/>
      <c r="B70" s="64"/>
      <c r="C70" s="64"/>
      <c r="D70" s="64"/>
    </row>
    <row r="71" spans="1:4" x14ac:dyDescent="0.2">
      <c r="A71" s="62" t="s">
        <v>311</v>
      </c>
      <c r="B71" s="62"/>
      <c r="C71" s="62"/>
      <c r="D71" s="62"/>
    </row>
    <row r="72" spans="1:4" x14ac:dyDescent="0.2">
      <c r="A72" s="63" t="s">
        <v>67</v>
      </c>
      <c r="B72" s="63" t="s">
        <v>68</v>
      </c>
      <c r="C72" s="63" t="s">
        <v>69</v>
      </c>
      <c r="D72" s="63" t="s">
        <v>181</v>
      </c>
    </row>
    <row r="73" spans="1:4" x14ac:dyDescent="0.2">
      <c r="A73" s="68">
        <v>4300</v>
      </c>
      <c r="B73" s="66" t="s">
        <v>42</v>
      </c>
      <c r="C73" s="69">
        <f>+C74</f>
        <v>15748.86</v>
      </c>
      <c r="D73" s="66"/>
    </row>
    <row r="74" spans="1:4" x14ac:dyDescent="0.2">
      <c r="A74" s="68">
        <v>4310</v>
      </c>
      <c r="B74" s="66" t="s">
        <v>312</v>
      </c>
      <c r="C74" s="69">
        <v>15748.86</v>
      </c>
      <c r="D74" s="66"/>
    </row>
    <row r="75" spans="1:4" x14ac:dyDescent="0.2">
      <c r="A75" s="68">
        <v>4311</v>
      </c>
      <c r="B75" s="66" t="s">
        <v>313</v>
      </c>
      <c r="C75" s="69">
        <v>0</v>
      </c>
      <c r="D75" s="66"/>
    </row>
    <row r="76" spans="1:4" x14ac:dyDescent="0.2">
      <c r="A76" s="68">
        <v>4319</v>
      </c>
      <c r="B76" s="66" t="s">
        <v>314</v>
      </c>
      <c r="C76" s="69">
        <v>0</v>
      </c>
      <c r="D76" s="66"/>
    </row>
    <row r="77" spans="1:4" x14ac:dyDescent="0.2">
      <c r="A77" s="68">
        <v>4320</v>
      </c>
      <c r="B77" s="66" t="s">
        <v>315</v>
      </c>
      <c r="C77" s="69">
        <v>0</v>
      </c>
      <c r="D77" s="66"/>
    </row>
    <row r="78" spans="1:4" x14ac:dyDescent="0.2">
      <c r="A78" s="68">
        <v>4321</v>
      </c>
      <c r="B78" s="66" t="s">
        <v>316</v>
      </c>
      <c r="C78" s="69">
        <v>0</v>
      </c>
      <c r="D78" s="66"/>
    </row>
    <row r="79" spans="1:4" x14ac:dyDescent="0.2">
      <c r="A79" s="68">
        <v>4322</v>
      </c>
      <c r="B79" s="66" t="s">
        <v>317</v>
      </c>
      <c r="C79" s="69">
        <v>0</v>
      </c>
      <c r="D79" s="66"/>
    </row>
    <row r="80" spans="1:4" x14ac:dyDescent="0.2">
      <c r="A80" s="68">
        <v>4323</v>
      </c>
      <c r="B80" s="66" t="s">
        <v>318</v>
      </c>
      <c r="C80" s="69">
        <v>0</v>
      </c>
      <c r="D80" s="66"/>
    </row>
    <row r="81" spans="1:4" x14ac:dyDescent="0.2">
      <c r="A81" s="68">
        <v>4324</v>
      </c>
      <c r="B81" s="66" t="s">
        <v>319</v>
      </c>
      <c r="C81" s="69">
        <v>0</v>
      </c>
      <c r="D81" s="66"/>
    </row>
    <row r="82" spans="1:4" x14ac:dyDescent="0.2">
      <c r="A82" s="68">
        <v>4325</v>
      </c>
      <c r="B82" s="66" t="s">
        <v>320</v>
      </c>
      <c r="C82" s="69">
        <v>0</v>
      </c>
      <c r="D82" s="66"/>
    </row>
    <row r="83" spans="1:4" x14ac:dyDescent="0.2">
      <c r="A83" s="68">
        <v>4330</v>
      </c>
      <c r="B83" s="66" t="s">
        <v>321</v>
      </c>
      <c r="C83" s="69">
        <v>0</v>
      </c>
      <c r="D83" s="66"/>
    </row>
    <row r="84" spans="1:4" x14ac:dyDescent="0.2">
      <c r="A84" s="68">
        <v>4331</v>
      </c>
      <c r="B84" s="66" t="s">
        <v>321</v>
      </c>
      <c r="C84" s="69">
        <v>0</v>
      </c>
      <c r="D84" s="66"/>
    </row>
    <row r="85" spans="1:4" x14ac:dyDescent="0.2">
      <c r="A85" s="68">
        <v>4340</v>
      </c>
      <c r="B85" s="66" t="s">
        <v>322</v>
      </c>
      <c r="C85" s="69">
        <v>0</v>
      </c>
      <c r="D85" s="66"/>
    </row>
    <row r="86" spans="1:4" x14ac:dyDescent="0.2">
      <c r="A86" s="68">
        <v>4341</v>
      </c>
      <c r="B86" s="66" t="s">
        <v>322</v>
      </c>
      <c r="C86" s="69">
        <v>0</v>
      </c>
      <c r="D86" s="66"/>
    </row>
    <row r="87" spans="1:4" x14ac:dyDescent="0.2">
      <c r="A87" s="68">
        <v>4390</v>
      </c>
      <c r="B87" s="66" t="s">
        <v>323</v>
      </c>
      <c r="C87" s="69">
        <v>0</v>
      </c>
      <c r="D87" s="66"/>
    </row>
    <row r="88" spans="1:4" x14ac:dyDescent="0.2">
      <c r="A88" s="68">
        <v>4392</v>
      </c>
      <c r="B88" s="66" t="s">
        <v>324</v>
      </c>
      <c r="C88" s="69">
        <v>0</v>
      </c>
      <c r="D88" s="66"/>
    </row>
    <row r="89" spans="1:4" x14ac:dyDescent="0.2">
      <c r="A89" s="68">
        <v>4393</v>
      </c>
      <c r="B89" s="66" t="s">
        <v>325</v>
      </c>
      <c r="C89" s="69">
        <v>0</v>
      </c>
      <c r="D89" s="66"/>
    </row>
    <row r="90" spans="1:4" x14ac:dyDescent="0.2">
      <c r="A90" s="68">
        <v>4394</v>
      </c>
      <c r="B90" s="66" t="s">
        <v>326</v>
      </c>
      <c r="C90" s="69">
        <v>0</v>
      </c>
      <c r="D90" s="66"/>
    </row>
    <row r="91" spans="1:4" x14ac:dyDescent="0.2">
      <c r="A91" s="68">
        <v>4395</v>
      </c>
      <c r="B91" s="66" t="s">
        <v>327</v>
      </c>
      <c r="C91" s="69">
        <v>0</v>
      </c>
      <c r="D91" s="66"/>
    </row>
    <row r="92" spans="1:4" x14ac:dyDescent="0.2">
      <c r="A92" s="68">
        <v>4396</v>
      </c>
      <c r="B92" s="66" t="s">
        <v>328</v>
      </c>
      <c r="C92" s="69">
        <v>0</v>
      </c>
      <c r="D92" s="66"/>
    </row>
    <row r="93" spans="1:4" x14ac:dyDescent="0.2">
      <c r="A93" s="68">
        <v>4397</v>
      </c>
      <c r="B93" s="66" t="s">
        <v>329</v>
      </c>
      <c r="C93" s="69">
        <v>0</v>
      </c>
      <c r="D93" s="66"/>
    </row>
    <row r="94" spans="1:4" x14ac:dyDescent="0.2">
      <c r="A94" s="68">
        <v>4399</v>
      </c>
      <c r="B94" s="66" t="s">
        <v>323</v>
      </c>
      <c r="C94" s="69">
        <v>0</v>
      </c>
      <c r="D94" s="66"/>
    </row>
    <row r="95" spans="1:4" x14ac:dyDescent="0.2">
      <c r="A95" s="64"/>
      <c r="B95" s="64"/>
      <c r="C95" s="64"/>
      <c r="D95" s="64"/>
    </row>
    <row r="96" spans="1:4" x14ac:dyDescent="0.2">
      <c r="A96" s="62" t="s">
        <v>330</v>
      </c>
      <c r="B96" s="62"/>
      <c r="C96" s="62"/>
      <c r="D96" s="62"/>
    </row>
    <row r="97" spans="1:4" x14ac:dyDescent="0.2">
      <c r="A97" s="63" t="s">
        <v>67</v>
      </c>
      <c r="B97" s="63" t="s">
        <v>68</v>
      </c>
      <c r="C97" s="63" t="s">
        <v>69</v>
      </c>
      <c r="D97" s="63" t="s">
        <v>331</v>
      </c>
    </row>
    <row r="98" spans="1:4" x14ac:dyDescent="0.2">
      <c r="A98" s="68">
        <v>5000</v>
      </c>
      <c r="B98" s="66" t="s">
        <v>44</v>
      </c>
      <c r="C98" s="161">
        <f>+C99+C191</f>
        <v>21177616.919999998</v>
      </c>
      <c r="D98" s="70">
        <f>IFERROR(C98/C98,"")</f>
        <v>1</v>
      </c>
    </row>
    <row r="99" spans="1:4" x14ac:dyDescent="0.2">
      <c r="A99" s="68">
        <v>5100</v>
      </c>
      <c r="B99" s="66" t="s">
        <v>332</v>
      </c>
      <c r="C99" s="69">
        <f>+C100+C107+C117</f>
        <v>20671878.329999998</v>
      </c>
      <c r="D99" s="70">
        <f t="shared" ref="D99:D162" si="0">IFERROR(C99/C99,"")</f>
        <v>1</v>
      </c>
    </row>
    <row r="100" spans="1:4" x14ac:dyDescent="0.2">
      <c r="A100" s="68">
        <v>5110</v>
      </c>
      <c r="B100" s="66" t="s">
        <v>333</v>
      </c>
      <c r="C100" s="161">
        <f>SUM(C101:C106)</f>
        <v>10681077.33</v>
      </c>
      <c r="D100" s="70">
        <f t="shared" si="0"/>
        <v>1</v>
      </c>
    </row>
    <row r="101" spans="1:4" x14ac:dyDescent="0.2">
      <c r="A101" s="68">
        <v>5111</v>
      </c>
      <c r="B101" s="66" t="s">
        <v>334</v>
      </c>
      <c r="C101" s="69">
        <v>4650572.2699999996</v>
      </c>
      <c r="D101" s="70">
        <f t="shared" si="0"/>
        <v>1</v>
      </c>
    </row>
    <row r="102" spans="1:4" x14ac:dyDescent="0.2">
      <c r="A102" s="68">
        <v>5112</v>
      </c>
      <c r="B102" s="66" t="s">
        <v>335</v>
      </c>
      <c r="C102" s="69">
        <v>298931.08</v>
      </c>
      <c r="D102" s="70">
        <f t="shared" si="0"/>
        <v>1</v>
      </c>
    </row>
    <row r="103" spans="1:4" x14ac:dyDescent="0.2">
      <c r="A103" s="68">
        <v>5113</v>
      </c>
      <c r="B103" s="66" t="s">
        <v>336</v>
      </c>
      <c r="C103" s="69">
        <v>1198397.5900000001</v>
      </c>
      <c r="D103" s="70">
        <f t="shared" si="0"/>
        <v>1</v>
      </c>
    </row>
    <row r="104" spans="1:4" x14ac:dyDescent="0.2">
      <c r="A104" s="68">
        <v>5114</v>
      </c>
      <c r="B104" s="66" t="s">
        <v>337</v>
      </c>
      <c r="C104" s="69">
        <v>1251251.81</v>
      </c>
      <c r="D104" s="70">
        <f t="shared" si="0"/>
        <v>1</v>
      </c>
    </row>
    <row r="105" spans="1:4" x14ac:dyDescent="0.2">
      <c r="A105" s="68">
        <v>5115</v>
      </c>
      <c r="B105" s="66" t="s">
        <v>338</v>
      </c>
      <c r="C105" s="69">
        <v>3281924.58</v>
      </c>
      <c r="D105" s="70">
        <f t="shared" si="0"/>
        <v>1</v>
      </c>
    </row>
    <row r="106" spans="1:4" x14ac:dyDescent="0.2">
      <c r="A106" s="68">
        <v>5116</v>
      </c>
      <c r="B106" s="66" t="s">
        <v>339</v>
      </c>
      <c r="C106" s="69">
        <v>0</v>
      </c>
      <c r="D106" s="70" t="str">
        <f t="shared" si="0"/>
        <v/>
      </c>
    </row>
    <row r="107" spans="1:4" x14ac:dyDescent="0.2">
      <c r="A107" s="68">
        <v>5120</v>
      </c>
      <c r="B107" s="66" t="s">
        <v>340</v>
      </c>
      <c r="C107" s="161">
        <f>SUM(C108:C116)</f>
        <v>7389707.4200000009</v>
      </c>
      <c r="D107" s="70">
        <f t="shared" si="0"/>
        <v>1</v>
      </c>
    </row>
    <row r="108" spans="1:4" x14ac:dyDescent="0.2">
      <c r="A108" s="68">
        <v>5121</v>
      </c>
      <c r="B108" s="66" t="s">
        <v>341</v>
      </c>
      <c r="C108" s="69">
        <v>169644.74</v>
      </c>
      <c r="D108" s="70">
        <f t="shared" si="0"/>
        <v>1</v>
      </c>
    </row>
    <row r="109" spans="1:4" x14ac:dyDescent="0.2">
      <c r="A109" s="68">
        <v>5122</v>
      </c>
      <c r="B109" s="66" t="s">
        <v>342</v>
      </c>
      <c r="C109" s="69">
        <v>4057140.6</v>
      </c>
      <c r="D109" s="70">
        <f t="shared" si="0"/>
        <v>1</v>
      </c>
    </row>
    <row r="110" spans="1:4" x14ac:dyDescent="0.2">
      <c r="A110" s="68">
        <v>5123</v>
      </c>
      <c r="B110" s="66" t="s">
        <v>343</v>
      </c>
      <c r="C110" s="69">
        <v>2281027.56</v>
      </c>
      <c r="D110" s="70">
        <f t="shared" si="0"/>
        <v>1</v>
      </c>
    </row>
    <row r="111" spans="1:4" x14ac:dyDescent="0.2">
      <c r="A111" s="68">
        <v>5124</v>
      </c>
      <c r="B111" s="66" t="s">
        <v>344</v>
      </c>
      <c r="C111" s="69">
        <v>460533.73</v>
      </c>
      <c r="D111" s="70">
        <f t="shared" si="0"/>
        <v>1</v>
      </c>
    </row>
    <row r="112" spans="1:4" x14ac:dyDescent="0.2">
      <c r="A112" s="68">
        <v>5125</v>
      </c>
      <c r="B112" s="66" t="s">
        <v>345</v>
      </c>
      <c r="C112" s="69">
        <v>55854.03</v>
      </c>
      <c r="D112" s="70">
        <f t="shared" si="0"/>
        <v>1</v>
      </c>
    </row>
    <row r="113" spans="1:4" x14ac:dyDescent="0.2">
      <c r="A113" s="68">
        <v>5126</v>
      </c>
      <c r="B113" s="66" t="s">
        <v>346</v>
      </c>
      <c r="C113" s="69">
        <v>173095.12</v>
      </c>
      <c r="D113" s="70">
        <f t="shared" si="0"/>
        <v>1</v>
      </c>
    </row>
    <row r="114" spans="1:4" x14ac:dyDescent="0.2">
      <c r="A114" s="68">
        <v>5127</v>
      </c>
      <c r="B114" s="66" t="s">
        <v>347</v>
      </c>
      <c r="C114" s="69">
        <v>395.4</v>
      </c>
      <c r="D114" s="70">
        <f t="shared" si="0"/>
        <v>1</v>
      </c>
    </row>
    <row r="115" spans="1:4" x14ac:dyDescent="0.2">
      <c r="A115" s="68">
        <v>5128</v>
      </c>
      <c r="B115" s="66" t="s">
        <v>348</v>
      </c>
      <c r="C115" s="69">
        <v>4593.6000000000004</v>
      </c>
      <c r="D115" s="70">
        <f t="shared" si="0"/>
        <v>1</v>
      </c>
    </row>
    <row r="116" spans="1:4" x14ac:dyDescent="0.2">
      <c r="A116" s="68">
        <v>5129</v>
      </c>
      <c r="B116" s="66" t="s">
        <v>349</v>
      </c>
      <c r="C116" s="69">
        <v>187422.64</v>
      </c>
      <c r="D116" s="70">
        <f t="shared" si="0"/>
        <v>1</v>
      </c>
    </row>
    <row r="117" spans="1:4" x14ac:dyDescent="0.2">
      <c r="A117" s="68">
        <v>5130</v>
      </c>
      <c r="B117" s="66" t="s">
        <v>350</v>
      </c>
      <c r="C117" s="161">
        <f>SUM(C118:C126)</f>
        <v>2601093.58</v>
      </c>
      <c r="D117" s="70">
        <f t="shared" si="0"/>
        <v>1</v>
      </c>
    </row>
    <row r="118" spans="1:4" x14ac:dyDescent="0.2">
      <c r="A118" s="68">
        <v>5131</v>
      </c>
      <c r="B118" s="66" t="s">
        <v>351</v>
      </c>
      <c r="C118" s="69">
        <v>561039.30000000005</v>
      </c>
      <c r="D118" s="70">
        <f t="shared" si="0"/>
        <v>1</v>
      </c>
    </row>
    <row r="119" spans="1:4" x14ac:dyDescent="0.2">
      <c r="A119" s="68">
        <v>5132</v>
      </c>
      <c r="B119" s="66" t="s">
        <v>352</v>
      </c>
      <c r="C119" s="69">
        <v>207610.14</v>
      </c>
      <c r="D119" s="70">
        <f t="shared" si="0"/>
        <v>1</v>
      </c>
    </row>
    <row r="120" spans="1:4" x14ac:dyDescent="0.2">
      <c r="A120" s="68">
        <v>5133</v>
      </c>
      <c r="B120" s="66" t="s">
        <v>353</v>
      </c>
      <c r="C120" s="69">
        <v>476311.33</v>
      </c>
      <c r="D120" s="70">
        <f t="shared" si="0"/>
        <v>1</v>
      </c>
    </row>
    <row r="121" spans="1:4" x14ac:dyDescent="0.2">
      <c r="A121" s="68">
        <v>5134</v>
      </c>
      <c r="B121" s="66" t="s">
        <v>354</v>
      </c>
      <c r="C121" s="69">
        <v>114531.74</v>
      </c>
      <c r="D121" s="70">
        <f t="shared" si="0"/>
        <v>1</v>
      </c>
    </row>
    <row r="122" spans="1:4" x14ac:dyDescent="0.2">
      <c r="A122" s="68">
        <v>5135</v>
      </c>
      <c r="B122" s="66" t="s">
        <v>355</v>
      </c>
      <c r="C122" s="69">
        <v>738945.74</v>
      </c>
      <c r="D122" s="70">
        <f t="shared" si="0"/>
        <v>1</v>
      </c>
    </row>
    <row r="123" spans="1:4" x14ac:dyDescent="0.2">
      <c r="A123" s="68">
        <v>5136</v>
      </c>
      <c r="B123" s="66" t="s">
        <v>356</v>
      </c>
      <c r="C123" s="69">
        <v>139463.54999999999</v>
      </c>
      <c r="D123" s="70">
        <f t="shared" si="0"/>
        <v>1</v>
      </c>
    </row>
    <row r="124" spans="1:4" x14ac:dyDescent="0.2">
      <c r="A124" s="68">
        <v>5137</v>
      </c>
      <c r="B124" s="66" t="s">
        <v>357</v>
      </c>
      <c r="C124" s="69">
        <v>20448.61</v>
      </c>
      <c r="D124" s="70">
        <f t="shared" si="0"/>
        <v>1</v>
      </c>
    </row>
    <row r="125" spans="1:4" x14ac:dyDescent="0.2">
      <c r="A125" s="68">
        <v>5138</v>
      </c>
      <c r="B125" s="66" t="s">
        <v>358</v>
      </c>
      <c r="C125" s="69">
        <v>69957.429999999993</v>
      </c>
      <c r="D125" s="70">
        <f t="shared" si="0"/>
        <v>1</v>
      </c>
    </row>
    <row r="126" spans="1:4" x14ac:dyDescent="0.2">
      <c r="A126" s="68">
        <v>5139</v>
      </c>
      <c r="B126" s="66" t="s">
        <v>359</v>
      </c>
      <c r="C126" s="69">
        <v>272785.74</v>
      </c>
      <c r="D126" s="70">
        <f t="shared" si="0"/>
        <v>1</v>
      </c>
    </row>
    <row r="127" spans="1:4" x14ac:dyDescent="0.2">
      <c r="A127" s="68">
        <v>5200</v>
      </c>
      <c r="B127" s="66" t="s">
        <v>360</v>
      </c>
      <c r="C127" s="69">
        <v>0</v>
      </c>
      <c r="D127" s="70" t="str">
        <f t="shared" si="0"/>
        <v/>
      </c>
    </row>
    <row r="128" spans="1:4" x14ac:dyDescent="0.2">
      <c r="A128" s="68">
        <v>5210</v>
      </c>
      <c r="B128" s="66" t="s">
        <v>361</v>
      </c>
      <c r="C128" s="69">
        <v>0</v>
      </c>
      <c r="D128" s="70" t="str">
        <f t="shared" si="0"/>
        <v/>
      </c>
    </row>
    <row r="129" spans="1:4" x14ac:dyDescent="0.2">
      <c r="A129" s="68">
        <v>5211</v>
      </c>
      <c r="B129" s="66" t="s">
        <v>362</v>
      </c>
      <c r="C129" s="69">
        <v>0</v>
      </c>
      <c r="D129" s="70" t="str">
        <f t="shared" si="0"/>
        <v/>
      </c>
    </row>
    <row r="130" spans="1:4" x14ac:dyDescent="0.2">
      <c r="A130" s="68">
        <v>5212</v>
      </c>
      <c r="B130" s="66" t="s">
        <v>363</v>
      </c>
      <c r="C130" s="69">
        <v>0</v>
      </c>
      <c r="D130" s="70" t="str">
        <f t="shared" si="0"/>
        <v/>
      </c>
    </row>
    <row r="131" spans="1:4" x14ac:dyDescent="0.2">
      <c r="A131" s="68">
        <v>5220</v>
      </c>
      <c r="B131" s="66" t="s">
        <v>364</v>
      </c>
      <c r="C131" s="69">
        <v>0</v>
      </c>
      <c r="D131" s="70" t="str">
        <f t="shared" si="0"/>
        <v/>
      </c>
    </row>
    <row r="132" spans="1:4" x14ac:dyDescent="0.2">
      <c r="A132" s="68">
        <v>5221</v>
      </c>
      <c r="B132" s="66" t="s">
        <v>365</v>
      </c>
      <c r="C132" s="69">
        <v>0</v>
      </c>
      <c r="D132" s="70" t="str">
        <f t="shared" si="0"/>
        <v/>
      </c>
    </row>
    <row r="133" spans="1:4" x14ac:dyDescent="0.2">
      <c r="A133" s="68">
        <v>5222</v>
      </c>
      <c r="B133" s="66" t="s">
        <v>366</v>
      </c>
      <c r="C133" s="69">
        <v>0</v>
      </c>
      <c r="D133" s="70" t="str">
        <f t="shared" si="0"/>
        <v/>
      </c>
    </row>
    <row r="134" spans="1:4" x14ac:dyDescent="0.2">
      <c r="A134" s="68">
        <v>5230</v>
      </c>
      <c r="B134" s="66" t="s">
        <v>308</v>
      </c>
      <c r="C134" s="69">
        <v>0</v>
      </c>
      <c r="D134" s="70" t="str">
        <f t="shared" si="0"/>
        <v/>
      </c>
    </row>
    <row r="135" spans="1:4" x14ac:dyDescent="0.2">
      <c r="A135" s="68">
        <v>5231</v>
      </c>
      <c r="B135" s="66" t="s">
        <v>367</v>
      </c>
      <c r="C135" s="69">
        <v>0</v>
      </c>
      <c r="D135" s="70" t="str">
        <f t="shared" si="0"/>
        <v/>
      </c>
    </row>
    <row r="136" spans="1:4" x14ac:dyDescent="0.2">
      <c r="A136" s="68">
        <v>5232</v>
      </c>
      <c r="B136" s="66" t="s">
        <v>368</v>
      </c>
      <c r="C136" s="69">
        <v>0</v>
      </c>
      <c r="D136" s="70" t="str">
        <f t="shared" si="0"/>
        <v/>
      </c>
    </row>
    <row r="137" spans="1:4" x14ac:dyDescent="0.2">
      <c r="A137" s="68">
        <v>5240</v>
      </c>
      <c r="B137" s="66" t="s">
        <v>369</v>
      </c>
      <c r="C137" s="69">
        <v>0</v>
      </c>
      <c r="D137" s="70" t="str">
        <f t="shared" si="0"/>
        <v/>
      </c>
    </row>
    <row r="138" spans="1:4" x14ac:dyDescent="0.2">
      <c r="A138" s="68">
        <v>5241</v>
      </c>
      <c r="B138" s="66" t="s">
        <v>370</v>
      </c>
      <c r="C138" s="69">
        <v>0</v>
      </c>
      <c r="D138" s="70" t="str">
        <f t="shared" si="0"/>
        <v/>
      </c>
    </row>
    <row r="139" spans="1:4" x14ac:dyDescent="0.2">
      <c r="A139" s="68">
        <v>5242</v>
      </c>
      <c r="B139" s="66" t="s">
        <v>371</v>
      </c>
      <c r="C139" s="69">
        <v>0</v>
      </c>
      <c r="D139" s="70" t="str">
        <f t="shared" si="0"/>
        <v/>
      </c>
    </row>
    <row r="140" spans="1:4" x14ac:dyDescent="0.2">
      <c r="A140" s="68">
        <v>5243</v>
      </c>
      <c r="B140" s="66" t="s">
        <v>372</v>
      </c>
      <c r="C140" s="69">
        <v>0</v>
      </c>
      <c r="D140" s="70" t="str">
        <f t="shared" si="0"/>
        <v/>
      </c>
    </row>
    <row r="141" spans="1:4" x14ac:dyDescent="0.2">
      <c r="A141" s="68">
        <v>5244</v>
      </c>
      <c r="B141" s="66" t="s">
        <v>373</v>
      </c>
      <c r="C141" s="69">
        <v>0</v>
      </c>
      <c r="D141" s="70" t="str">
        <f t="shared" si="0"/>
        <v/>
      </c>
    </row>
    <row r="142" spans="1:4" x14ac:dyDescent="0.2">
      <c r="A142" s="68">
        <v>5250</v>
      </c>
      <c r="B142" s="66" t="s">
        <v>309</v>
      </c>
      <c r="C142" s="69">
        <v>0</v>
      </c>
      <c r="D142" s="70" t="str">
        <f t="shared" si="0"/>
        <v/>
      </c>
    </row>
    <row r="143" spans="1:4" x14ac:dyDescent="0.2">
      <c r="A143" s="68">
        <v>5251</v>
      </c>
      <c r="B143" s="66" t="s">
        <v>374</v>
      </c>
      <c r="C143" s="69">
        <v>0</v>
      </c>
      <c r="D143" s="70" t="str">
        <f t="shared" si="0"/>
        <v/>
      </c>
    </row>
    <row r="144" spans="1:4" x14ac:dyDescent="0.2">
      <c r="A144" s="68">
        <v>5252</v>
      </c>
      <c r="B144" s="66" t="s">
        <v>375</v>
      </c>
      <c r="C144" s="69">
        <v>0</v>
      </c>
      <c r="D144" s="70" t="str">
        <f t="shared" si="0"/>
        <v/>
      </c>
    </row>
    <row r="145" spans="1:4" x14ac:dyDescent="0.2">
      <c r="A145" s="68">
        <v>5259</v>
      </c>
      <c r="B145" s="66" t="s">
        <v>376</v>
      </c>
      <c r="C145" s="69">
        <v>0</v>
      </c>
      <c r="D145" s="70" t="str">
        <f t="shared" si="0"/>
        <v/>
      </c>
    </row>
    <row r="146" spans="1:4" x14ac:dyDescent="0.2">
      <c r="A146" s="68">
        <v>5260</v>
      </c>
      <c r="B146" s="66" t="s">
        <v>377</v>
      </c>
      <c r="C146" s="69">
        <v>0</v>
      </c>
      <c r="D146" s="70" t="str">
        <f t="shared" si="0"/>
        <v/>
      </c>
    </row>
    <row r="147" spans="1:4" x14ac:dyDescent="0.2">
      <c r="A147" s="68">
        <v>5261</v>
      </c>
      <c r="B147" s="66" t="s">
        <v>378</v>
      </c>
      <c r="C147" s="69">
        <v>0</v>
      </c>
      <c r="D147" s="70" t="str">
        <f t="shared" si="0"/>
        <v/>
      </c>
    </row>
    <row r="148" spans="1:4" x14ac:dyDescent="0.2">
      <c r="A148" s="68">
        <v>5262</v>
      </c>
      <c r="B148" s="66" t="s">
        <v>379</v>
      </c>
      <c r="C148" s="69">
        <v>0</v>
      </c>
      <c r="D148" s="70" t="str">
        <f t="shared" si="0"/>
        <v/>
      </c>
    </row>
    <row r="149" spans="1:4" x14ac:dyDescent="0.2">
      <c r="A149" s="68">
        <v>5270</v>
      </c>
      <c r="B149" s="66" t="s">
        <v>380</v>
      </c>
      <c r="C149" s="69">
        <v>0</v>
      </c>
      <c r="D149" s="70" t="str">
        <f t="shared" si="0"/>
        <v/>
      </c>
    </row>
    <row r="150" spans="1:4" x14ac:dyDescent="0.2">
      <c r="A150" s="68">
        <v>5271</v>
      </c>
      <c r="B150" s="66" t="s">
        <v>381</v>
      </c>
      <c r="C150" s="69">
        <v>0</v>
      </c>
      <c r="D150" s="70" t="str">
        <f t="shared" si="0"/>
        <v/>
      </c>
    </row>
    <row r="151" spans="1:4" x14ac:dyDescent="0.2">
      <c r="A151" s="68">
        <v>5280</v>
      </c>
      <c r="B151" s="66" t="s">
        <v>382</v>
      </c>
      <c r="C151" s="69">
        <v>0</v>
      </c>
      <c r="D151" s="70" t="str">
        <f t="shared" si="0"/>
        <v/>
      </c>
    </row>
    <row r="152" spans="1:4" x14ac:dyDescent="0.2">
      <c r="A152" s="68">
        <v>5281</v>
      </c>
      <c r="B152" s="66" t="s">
        <v>383</v>
      </c>
      <c r="C152" s="69">
        <v>0</v>
      </c>
      <c r="D152" s="70" t="str">
        <f t="shared" si="0"/>
        <v/>
      </c>
    </row>
    <row r="153" spans="1:4" x14ac:dyDescent="0.2">
      <c r="A153" s="68">
        <v>5282</v>
      </c>
      <c r="B153" s="66" t="s">
        <v>384</v>
      </c>
      <c r="C153" s="69">
        <v>0</v>
      </c>
      <c r="D153" s="70" t="str">
        <f t="shared" si="0"/>
        <v/>
      </c>
    </row>
    <row r="154" spans="1:4" x14ac:dyDescent="0.2">
      <c r="A154" s="68">
        <v>5283</v>
      </c>
      <c r="B154" s="66" t="s">
        <v>385</v>
      </c>
      <c r="C154" s="69">
        <v>0</v>
      </c>
      <c r="D154" s="70" t="str">
        <f t="shared" si="0"/>
        <v/>
      </c>
    </row>
    <row r="155" spans="1:4" x14ac:dyDescent="0.2">
      <c r="A155" s="68">
        <v>5284</v>
      </c>
      <c r="B155" s="66" t="s">
        <v>386</v>
      </c>
      <c r="C155" s="69">
        <v>0</v>
      </c>
      <c r="D155" s="70" t="str">
        <f t="shared" si="0"/>
        <v/>
      </c>
    </row>
    <row r="156" spans="1:4" x14ac:dyDescent="0.2">
      <c r="A156" s="68">
        <v>5285</v>
      </c>
      <c r="B156" s="66" t="s">
        <v>387</v>
      </c>
      <c r="C156" s="69">
        <v>0</v>
      </c>
      <c r="D156" s="70" t="str">
        <f t="shared" si="0"/>
        <v/>
      </c>
    </row>
    <row r="157" spans="1:4" x14ac:dyDescent="0.2">
      <c r="A157" s="68">
        <v>5290</v>
      </c>
      <c r="B157" s="66" t="s">
        <v>388</v>
      </c>
      <c r="C157" s="69">
        <v>0</v>
      </c>
      <c r="D157" s="70" t="str">
        <f t="shared" si="0"/>
        <v/>
      </c>
    </row>
    <row r="158" spans="1:4" x14ac:dyDescent="0.2">
      <c r="A158" s="68">
        <v>5291</v>
      </c>
      <c r="B158" s="66" t="s">
        <v>389</v>
      </c>
      <c r="C158" s="69">
        <v>0</v>
      </c>
      <c r="D158" s="70" t="str">
        <f t="shared" si="0"/>
        <v/>
      </c>
    </row>
    <row r="159" spans="1:4" x14ac:dyDescent="0.2">
      <c r="A159" s="68">
        <v>5292</v>
      </c>
      <c r="B159" s="66" t="s">
        <v>390</v>
      </c>
      <c r="C159" s="69">
        <v>0</v>
      </c>
      <c r="D159" s="70" t="str">
        <f t="shared" si="0"/>
        <v/>
      </c>
    </row>
    <row r="160" spans="1:4" x14ac:dyDescent="0.2">
      <c r="A160" s="68">
        <v>5300</v>
      </c>
      <c r="B160" s="66" t="s">
        <v>391</v>
      </c>
      <c r="C160" s="69">
        <v>0</v>
      </c>
      <c r="D160" s="70" t="str">
        <f t="shared" si="0"/>
        <v/>
      </c>
    </row>
    <row r="161" spans="1:4" x14ac:dyDescent="0.2">
      <c r="A161" s="68">
        <v>5310</v>
      </c>
      <c r="B161" s="66" t="s">
        <v>301</v>
      </c>
      <c r="C161" s="69">
        <v>0</v>
      </c>
      <c r="D161" s="70" t="str">
        <f t="shared" si="0"/>
        <v/>
      </c>
    </row>
    <row r="162" spans="1:4" x14ac:dyDescent="0.2">
      <c r="A162" s="68">
        <v>5311</v>
      </c>
      <c r="B162" s="66" t="s">
        <v>392</v>
      </c>
      <c r="C162" s="69">
        <v>0</v>
      </c>
      <c r="D162" s="70" t="str">
        <f t="shared" si="0"/>
        <v/>
      </c>
    </row>
    <row r="163" spans="1:4" x14ac:dyDescent="0.2">
      <c r="A163" s="68">
        <v>5312</v>
      </c>
      <c r="B163" s="66" t="s">
        <v>393</v>
      </c>
      <c r="C163" s="69">
        <v>0</v>
      </c>
      <c r="D163" s="70" t="str">
        <f t="shared" ref="D163:D216" si="1">IFERROR(C163/C163,"")</f>
        <v/>
      </c>
    </row>
    <row r="164" spans="1:4" x14ac:dyDescent="0.2">
      <c r="A164" s="68">
        <v>5320</v>
      </c>
      <c r="B164" s="66" t="s">
        <v>302</v>
      </c>
      <c r="C164" s="69">
        <v>0</v>
      </c>
      <c r="D164" s="70" t="str">
        <f t="shared" si="1"/>
        <v/>
      </c>
    </row>
    <row r="165" spans="1:4" x14ac:dyDescent="0.2">
      <c r="A165" s="68">
        <v>5321</v>
      </c>
      <c r="B165" s="66" t="s">
        <v>394</v>
      </c>
      <c r="C165" s="69">
        <v>0</v>
      </c>
      <c r="D165" s="70" t="str">
        <f t="shared" si="1"/>
        <v/>
      </c>
    </row>
    <row r="166" spans="1:4" x14ac:dyDescent="0.2">
      <c r="A166" s="68">
        <v>5322</v>
      </c>
      <c r="B166" s="66" t="s">
        <v>395</v>
      </c>
      <c r="C166" s="69">
        <v>0</v>
      </c>
      <c r="D166" s="70" t="str">
        <f t="shared" si="1"/>
        <v/>
      </c>
    </row>
    <row r="167" spans="1:4" x14ac:dyDescent="0.2">
      <c r="A167" s="68">
        <v>5330</v>
      </c>
      <c r="B167" s="66" t="s">
        <v>303</v>
      </c>
      <c r="C167" s="69">
        <v>0</v>
      </c>
      <c r="D167" s="70" t="str">
        <f t="shared" si="1"/>
        <v/>
      </c>
    </row>
    <row r="168" spans="1:4" x14ac:dyDescent="0.2">
      <c r="A168" s="68">
        <v>5331</v>
      </c>
      <c r="B168" s="66" t="s">
        <v>396</v>
      </c>
      <c r="C168" s="69">
        <v>0</v>
      </c>
      <c r="D168" s="70" t="str">
        <f t="shared" si="1"/>
        <v/>
      </c>
    </row>
    <row r="169" spans="1:4" x14ac:dyDescent="0.2">
      <c r="A169" s="68">
        <v>5332</v>
      </c>
      <c r="B169" s="66" t="s">
        <v>397</v>
      </c>
      <c r="C169" s="69">
        <v>0</v>
      </c>
      <c r="D169" s="70" t="str">
        <f t="shared" si="1"/>
        <v/>
      </c>
    </row>
    <row r="170" spans="1:4" x14ac:dyDescent="0.2">
      <c r="A170" s="68">
        <v>5400</v>
      </c>
      <c r="B170" s="66" t="s">
        <v>398</v>
      </c>
      <c r="C170" s="69">
        <v>0</v>
      </c>
      <c r="D170" s="70" t="str">
        <f t="shared" si="1"/>
        <v/>
      </c>
    </row>
    <row r="171" spans="1:4" x14ac:dyDescent="0.2">
      <c r="A171" s="68">
        <v>5410</v>
      </c>
      <c r="B171" s="66" t="s">
        <v>399</v>
      </c>
      <c r="C171" s="69">
        <v>0</v>
      </c>
      <c r="D171" s="70" t="str">
        <f t="shared" si="1"/>
        <v/>
      </c>
    </row>
    <row r="172" spans="1:4" x14ac:dyDescent="0.2">
      <c r="A172" s="68">
        <v>5411</v>
      </c>
      <c r="B172" s="66" t="s">
        <v>400</v>
      </c>
      <c r="C172" s="69">
        <v>0</v>
      </c>
      <c r="D172" s="70" t="str">
        <f t="shared" si="1"/>
        <v/>
      </c>
    </row>
    <row r="173" spans="1:4" x14ac:dyDescent="0.2">
      <c r="A173" s="68">
        <v>5412</v>
      </c>
      <c r="B173" s="66" t="s">
        <v>401</v>
      </c>
      <c r="C173" s="69">
        <v>0</v>
      </c>
      <c r="D173" s="70" t="str">
        <f t="shared" si="1"/>
        <v/>
      </c>
    </row>
    <row r="174" spans="1:4" x14ac:dyDescent="0.2">
      <c r="A174" s="68">
        <v>5420</v>
      </c>
      <c r="B174" s="66" t="s">
        <v>402</v>
      </c>
      <c r="C174" s="69">
        <v>0</v>
      </c>
      <c r="D174" s="70" t="str">
        <f t="shared" si="1"/>
        <v/>
      </c>
    </row>
    <row r="175" spans="1:4" x14ac:dyDescent="0.2">
      <c r="A175" s="68">
        <v>5421</v>
      </c>
      <c r="B175" s="66" t="s">
        <v>403</v>
      </c>
      <c r="C175" s="69">
        <v>0</v>
      </c>
      <c r="D175" s="70" t="str">
        <f t="shared" si="1"/>
        <v/>
      </c>
    </row>
    <row r="176" spans="1:4" x14ac:dyDescent="0.2">
      <c r="A176" s="68">
        <v>5422</v>
      </c>
      <c r="B176" s="66" t="s">
        <v>404</v>
      </c>
      <c r="C176" s="69">
        <v>0</v>
      </c>
      <c r="D176" s="70" t="str">
        <f t="shared" si="1"/>
        <v/>
      </c>
    </row>
    <row r="177" spans="1:4" x14ac:dyDescent="0.2">
      <c r="A177" s="68">
        <v>5430</v>
      </c>
      <c r="B177" s="66" t="s">
        <v>405</v>
      </c>
      <c r="C177" s="69">
        <v>0</v>
      </c>
      <c r="D177" s="70" t="str">
        <f t="shared" si="1"/>
        <v/>
      </c>
    </row>
    <row r="178" spans="1:4" x14ac:dyDescent="0.2">
      <c r="A178" s="68">
        <v>5431</v>
      </c>
      <c r="B178" s="66" t="s">
        <v>406</v>
      </c>
      <c r="C178" s="69">
        <v>0</v>
      </c>
      <c r="D178" s="70" t="str">
        <f t="shared" si="1"/>
        <v/>
      </c>
    </row>
    <row r="179" spans="1:4" x14ac:dyDescent="0.2">
      <c r="A179" s="68">
        <v>5432</v>
      </c>
      <c r="B179" s="66" t="s">
        <v>407</v>
      </c>
      <c r="C179" s="69">
        <v>0</v>
      </c>
      <c r="D179" s="70" t="str">
        <f t="shared" si="1"/>
        <v/>
      </c>
    </row>
    <row r="180" spans="1:4" x14ac:dyDescent="0.2">
      <c r="A180" s="68">
        <v>5440</v>
      </c>
      <c r="B180" s="66" t="s">
        <v>408</v>
      </c>
      <c r="C180" s="69">
        <v>0</v>
      </c>
      <c r="D180" s="70" t="str">
        <f t="shared" si="1"/>
        <v/>
      </c>
    </row>
    <row r="181" spans="1:4" x14ac:dyDescent="0.2">
      <c r="A181" s="68">
        <v>5441</v>
      </c>
      <c r="B181" s="66" t="s">
        <v>408</v>
      </c>
      <c r="C181" s="69">
        <v>0</v>
      </c>
      <c r="D181" s="70" t="str">
        <f t="shared" si="1"/>
        <v/>
      </c>
    </row>
    <row r="182" spans="1:4" x14ac:dyDescent="0.2">
      <c r="A182" s="68">
        <v>5450</v>
      </c>
      <c r="B182" s="66" t="s">
        <v>409</v>
      </c>
      <c r="C182" s="69">
        <v>0</v>
      </c>
      <c r="D182" s="70" t="str">
        <f t="shared" si="1"/>
        <v/>
      </c>
    </row>
    <row r="183" spans="1:4" x14ac:dyDescent="0.2">
      <c r="A183" s="68">
        <v>5451</v>
      </c>
      <c r="B183" s="66" t="s">
        <v>410</v>
      </c>
      <c r="C183" s="69">
        <v>0</v>
      </c>
      <c r="D183" s="70" t="str">
        <f t="shared" si="1"/>
        <v/>
      </c>
    </row>
    <row r="184" spans="1:4" x14ac:dyDescent="0.2">
      <c r="A184" s="68">
        <v>5452</v>
      </c>
      <c r="B184" s="66" t="s">
        <v>411</v>
      </c>
      <c r="C184" s="69">
        <v>0</v>
      </c>
      <c r="D184" s="70" t="str">
        <f t="shared" si="1"/>
        <v/>
      </c>
    </row>
    <row r="185" spans="1:4" x14ac:dyDescent="0.2">
      <c r="A185" s="68">
        <v>5500</v>
      </c>
      <c r="B185" s="66" t="s">
        <v>412</v>
      </c>
      <c r="C185" s="69">
        <v>0</v>
      </c>
      <c r="D185" s="70" t="str">
        <f t="shared" si="1"/>
        <v/>
      </c>
    </row>
    <row r="186" spans="1:4" x14ac:dyDescent="0.2">
      <c r="A186" s="68">
        <v>5510</v>
      </c>
      <c r="B186" s="66" t="s">
        <v>413</v>
      </c>
      <c r="C186" s="69">
        <v>0</v>
      </c>
      <c r="D186" s="70" t="str">
        <f t="shared" si="1"/>
        <v/>
      </c>
    </row>
    <row r="187" spans="1:4" x14ac:dyDescent="0.2">
      <c r="A187" s="68">
        <v>5511</v>
      </c>
      <c r="B187" s="66" t="s">
        <v>414</v>
      </c>
      <c r="C187" s="69">
        <v>0</v>
      </c>
      <c r="D187" s="70" t="str">
        <f t="shared" si="1"/>
        <v/>
      </c>
    </row>
    <row r="188" spans="1:4" x14ac:dyDescent="0.2">
      <c r="A188" s="68">
        <v>5512</v>
      </c>
      <c r="B188" s="66" t="s">
        <v>415</v>
      </c>
      <c r="C188" s="69">
        <v>0</v>
      </c>
      <c r="D188" s="70" t="str">
        <f t="shared" si="1"/>
        <v/>
      </c>
    </row>
    <row r="189" spans="1:4" x14ac:dyDescent="0.2">
      <c r="A189" s="68">
        <v>5513</v>
      </c>
      <c r="B189" s="66" t="s">
        <v>416</v>
      </c>
      <c r="C189" s="69">
        <v>0</v>
      </c>
      <c r="D189" s="70" t="str">
        <f t="shared" si="1"/>
        <v/>
      </c>
    </row>
    <row r="190" spans="1:4" x14ac:dyDescent="0.2">
      <c r="A190" s="68">
        <v>5514</v>
      </c>
      <c r="B190" s="66" t="s">
        <v>417</v>
      </c>
      <c r="C190" s="69">
        <v>0</v>
      </c>
      <c r="D190" s="70" t="str">
        <f t="shared" si="1"/>
        <v/>
      </c>
    </row>
    <row r="191" spans="1:4" x14ac:dyDescent="0.2">
      <c r="A191" s="68">
        <v>5515</v>
      </c>
      <c r="B191" s="66" t="s">
        <v>418</v>
      </c>
      <c r="C191" s="69">
        <v>505738.59</v>
      </c>
      <c r="D191" s="70">
        <f t="shared" si="1"/>
        <v>1</v>
      </c>
    </row>
    <row r="192" spans="1:4" x14ac:dyDescent="0.2">
      <c r="A192" s="68">
        <v>5516</v>
      </c>
      <c r="B192" s="66" t="s">
        <v>419</v>
      </c>
      <c r="C192" s="69">
        <v>0</v>
      </c>
      <c r="D192" s="70" t="str">
        <f t="shared" si="1"/>
        <v/>
      </c>
    </row>
    <row r="193" spans="1:4" x14ac:dyDescent="0.2">
      <c r="A193" s="68">
        <v>5517</v>
      </c>
      <c r="B193" s="66" t="s">
        <v>420</v>
      </c>
      <c r="C193" s="69">
        <v>0</v>
      </c>
      <c r="D193" s="70" t="str">
        <f t="shared" si="1"/>
        <v/>
      </c>
    </row>
    <row r="194" spans="1:4" x14ac:dyDescent="0.2">
      <c r="A194" s="68">
        <v>5518</v>
      </c>
      <c r="B194" s="66" t="s">
        <v>421</v>
      </c>
      <c r="C194" s="69">
        <v>0</v>
      </c>
      <c r="D194" s="70" t="str">
        <f t="shared" si="1"/>
        <v/>
      </c>
    </row>
    <row r="195" spans="1:4" x14ac:dyDescent="0.2">
      <c r="A195" s="68">
        <v>5520</v>
      </c>
      <c r="B195" s="66" t="s">
        <v>422</v>
      </c>
      <c r="C195" s="69">
        <v>0</v>
      </c>
      <c r="D195" s="70" t="str">
        <f t="shared" si="1"/>
        <v/>
      </c>
    </row>
    <row r="196" spans="1:4" x14ac:dyDescent="0.2">
      <c r="A196" s="68">
        <v>5521</v>
      </c>
      <c r="B196" s="66" t="s">
        <v>423</v>
      </c>
      <c r="C196" s="69">
        <v>0</v>
      </c>
      <c r="D196" s="70" t="str">
        <f t="shared" si="1"/>
        <v/>
      </c>
    </row>
    <row r="197" spans="1:4" x14ac:dyDescent="0.2">
      <c r="A197" s="68">
        <v>5522</v>
      </c>
      <c r="B197" s="66" t="s">
        <v>424</v>
      </c>
      <c r="C197" s="69">
        <v>0</v>
      </c>
      <c r="D197" s="70" t="str">
        <f t="shared" si="1"/>
        <v/>
      </c>
    </row>
    <row r="198" spans="1:4" x14ac:dyDescent="0.2">
      <c r="A198" s="68">
        <v>5530</v>
      </c>
      <c r="B198" s="66" t="s">
        <v>425</v>
      </c>
      <c r="C198" s="69">
        <v>0</v>
      </c>
      <c r="D198" s="70" t="str">
        <f t="shared" si="1"/>
        <v/>
      </c>
    </row>
    <row r="199" spans="1:4" x14ac:dyDescent="0.2">
      <c r="A199" s="68">
        <v>5531</v>
      </c>
      <c r="B199" s="66" t="s">
        <v>426</v>
      </c>
      <c r="C199" s="69">
        <v>0</v>
      </c>
      <c r="D199" s="70" t="str">
        <f t="shared" si="1"/>
        <v/>
      </c>
    </row>
    <row r="200" spans="1:4" x14ac:dyDescent="0.2">
      <c r="A200" s="68">
        <v>5532</v>
      </c>
      <c r="B200" s="66" t="s">
        <v>427</v>
      </c>
      <c r="C200" s="69">
        <v>0</v>
      </c>
      <c r="D200" s="70" t="str">
        <f t="shared" si="1"/>
        <v/>
      </c>
    </row>
    <row r="201" spans="1:4" x14ac:dyDescent="0.2">
      <c r="A201" s="68">
        <v>5533</v>
      </c>
      <c r="B201" s="66" t="s">
        <v>428</v>
      </c>
      <c r="C201" s="69">
        <v>0</v>
      </c>
      <c r="D201" s="70" t="str">
        <f t="shared" si="1"/>
        <v/>
      </c>
    </row>
    <row r="202" spans="1:4" x14ac:dyDescent="0.2">
      <c r="A202" s="68">
        <v>5534</v>
      </c>
      <c r="B202" s="66" t="s">
        <v>429</v>
      </c>
      <c r="C202" s="69">
        <v>0</v>
      </c>
      <c r="D202" s="70" t="str">
        <f t="shared" si="1"/>
        <v/>
      </c>
    </row>
    <row r="203" spans="1:4" x14ac:dyDescent="0.2">
      <c r="A203" s="68">
        <v>5535</v>
      </c>
      <c r="B203" s="66" t="s">
        <v>430</v>
      </c>
      <c r="C203" s="69">
        <v>0</v>
      </c>
      <c r="D203" s="70" t="str">
        <f t="shared" si="1"/>
        <v/>
      </c>
    </row>
    <row r="204" spans="1:4" x14ac:dyDescent="0.2">
      <c r="A204" s="68">
        <v>5590</v>
      </c>
      <c r="B204" s="66" t="s">
        <v>431</v>
      </c>
      <c r="C204" s="69">
        <v>0</v>
      </c>
      <c r="D204" s="70" t="str">
        <f t="shared" si="1"/>
        <v/>
      </c>
    </row>
    <row r="205" spans="1:4" x14ac:dyDescent="0.2">
      <c r="A205" s="68">
        <v>5591</v>
      </c>
      <c r="B205" s="66" t="s">
        <v>432</v>
      </c>
      <c r="C205" s="69">
        <v>0</v>
      </c>
      <c r="D205" s="70" t="str">
        <f t="shared" si="1"/>
        <v/>
      </c>
    </row>
    <row r="206" spans="1:4" x14ac:dyDescent="0.2">
      <c r="A206" s="68">
        <v>5592</v>
      </c>
      <c r="B206" s="66" t="s">
        <v>433</v>
      </c>
      <c r="C206" s="69">
        <v>0</v>
      </c>
      <c r="D206" s="70" t="str">
        <f t="shared" si="1"/>
        <v/>
      </c>
    </row>
    <row r="207" spans="1:4" x14ac:dyDescent="0.2">
      <c r="A207" s="68">
        <v>5593</v>
      </c>
      <c r="B207" s="66" t="s">
        <v>434</v>
      </c>
      <c r="C207" s="69">
        <v>0</v>
      </c>
      <c r="D207" s="70" t="str">
        <f t="shared" si="1"/>
        <v/>
      </c>
    </row>
    <row r="208" spans="1:4" x14ac:dyDescent="0.2">
      <c r="A208" s="68">
        <v>5594</v>
      </c>
      <c r="B208" s="66" t="s">
        <v>435</v>
      </c>
      <c r="C208" s="69">
        <v>0</v>
      </c>
      <c r="D208" s="70" t="str">
        <f t="shared" si="1"/>
        <v/>
      </c>
    </row>
    <row r="209" spans="1:6" x14ac:dyDescent="0.2">
      <c r="A209" s="68">
        <v>5595</v>
      </c>
      <c r="B209" s="66" t="s">
        <v>436</v>
      </c>
      <c r="C209" s="69">
        <v>0</v>
      </c>
      <c r="D209" s="70" t="str">
        <f t="shared" si="1"/>
        <v/>
      </c>
    </row>
    <row r="210" spans="1:6" x14ac:dyDescent="0.2">
      <c r="A210" s="68">
        <v>5596</v>
      </c>
      <c r="B210" s="66" t="s">
        <v>327</v>
      </c>
      <c r="C210" s="69">
        <v>0</v>
      </c>
      <c r="D210" s="70" t="str">
        <f t="shared" si="1"/>
        <v/>
      </c>
    </row>
    <row r="211" spans="1:6" x14ac:dyDescent="0.2">
      <c r="A211" s="68">
        <v>5597</v>
      </c>
      <c r="B211" s="66" t="s">
        <v>437</v>
      </c>
      <c r="C211" s="69">
        <v>0</v>
      </c>
      <c r="D211" s="70" t="str">
        <f t="shared" si="1"/>
        <v/>
      </c>
    </row>
    <row r="212" spans="1:6" x14ac:dyDescent="0.2">
      <c r="A212" s="68">
        <v>5598</v>
      </c>
      <c r="B212" s="66" t="s">
        <v>438</v>
      </c>
      <c r="C212" s="69">
        <v>0</v>
      </c>
      <c r="D212" s="70" t="str">
        <f t="shared" si="1"/>
        <v/>
      </c>
    </row>
    <row r="213" spans="1:6" x14ac:dyDescent="0.2">
      <c r="A213" s="68">
        <v>5599</v>
      </c>
      <c r="B213" s="66" t="s">
        <v>439</v>
      </c>
      <c r="C213" s="69">
        <v>0</v>
      </c>
      <c r="D213" s="70" t="str">
        <f t="shared" si="1"/>
        <v/>
      </c>
    </row>
    <row r="214" spans="1:6" x14ac:dyDescent="0.2">
      <c r="A214" s="68">
        <v>5600</v>
      </c>
      <c r="B214" s="66" t="s">
        <v>440</v>
      </c>
      <c r="C214" s="69">
        <v>0</v>
      </c>
      <c r="D214" s="70" t="str">
        <f t="shared" si="1"/>
        <v/>
      </c>
    </row>
    <row r="215" spans="1:6" x14ac:dyDescent="0.2">
      <c r="A215" s="68">
        <v>5610</v>
      </c>
      <c r="B215" s="66" t="s">
        <v>441</v>
      </c>
      <c r="C215" s="69">
        <v>0</v>
      </c>
      <c r="D215" s="70" t="str">
        <f t="shared" si="1"/>
        <v/>
      </c>
    </row>
    <row r="216" spans="1:6" x14ac:dyDescent="0.2">
      <c r="A216" s="68">
        <v>5611</v>
      </c>
      <c r="B216" s="66" t="s">
        <v>442</v>
      </c>
      <c r="C216" s="69">
        <v>0</v>
      </c>
      <c r="D216" s="70" t="str">
        <f t="shared" si="1"/>
        <v/>
      </c>
    </row>
    <row r="218" spans="1:6" x14ac:dyDescent="0.2">
      <c r="B218" s="38" t="s">
        <v>63</v>
      </c>
    </row>
    <row r="220" spans="1:6" x14ac:dyDescent="0.2">
      <c r="B220" s="158" t="s">
        <v>651</v>
      </c>
      <c r="C220" s="173" t="s">
        <v>658</v>
      </c>
      <c r="D220" s="173"/>
      <c r="E220" s="176" t="s">
        <v>650</v>
      </c>
      <c r="F220" s="176"/>
    </row>
    <row r="221" spans="1:6" x14ac:dyDescent="0.2">
      <c r="B221" s="1"/>
      <c r="C221" s="159"/>
      <c r="D221" s="160"/>
      <c r="E221" s="165"/>
      <c r="F221" s="165"/>
    </row>
    <row r="222" spans="1:6" x14ac:dyDescent="0.2">
      <c r="B222" s="1"/>
      <c r="C222" s="159"/>
      <c r="D222" s="160"/>
      <c r="E222" s="165"/>
      <c r="F222" s="165"/>
    </row>
    <row r="223" spans="1:6" ht="15" x14ac:dyDescent="0.2">
      <c r="B223" s="159"/>
      <c r="C223" s="177"/>
      <c r="D223" s="177"/>
      <c r="E223" s="165"/>
      <c r="F223" s="166" t="s">
        <v>657</v>
      </c>
    </row>
    <row r="224" spans="1:6" ht="15" x14ac:dyDescent="0.2">
      <c r="B224" s="159" t="s">
        <v>654</v>
      </c>
      <c r="C224" s="178" t="s">
        <v>661</v>
      </c>
      <c r="D224" s="178"/>
      <c r="E224" s="166" t="s">
        <v>659</v>
      </c>
      <c r="F224" s="166"/>
    </row>
    <row r="225" spans="2:6" ht="15" x14ac:dyDescent="0.2">
      <c r="B225" s="158" t="s">
        <v>653</v>
      </c>
      <c r="C225" s="173" t="s">
        <v>652</v>
      </c>
      <c r="D225" s="173"/>
      <c r="E225" s="167" t="s">
        <v>660</v>
      </c>
      <c r="F225" s="166"/>
    </row>
    <row r="226" spans="2:6" x14ac:dyDescent="0.2">
      <c r="B226" s="165"/>
      <c r="C226" s="165"/>
      <c r="D226" s="165"/>
      <c r="E226" s="165"/>
      <c r="F226" s="165"/>
    </row>
  </sheetData>
  <sheetProtection formatCells="0" formatColumns="0" formatRows="0" insertColumns="0" insertRows="0" insertHyperlinks="0" deleteColumns="0" deleteRows="0" sort="0" autoFilter="0" pivotTables="0"/>
  <mergeCells count="8">
    <mergeCell ref="C220:D220"/>
    <mergeCell ref="E220:F220"/>
    <mergeCell ref="C223:D223"/>
    <mergeCell ref="C224:D224"/>
    <mergeCell ref="C225:D225"/>
    <mergeCell ref="A1:C1"/>
    <mergeCell ref="A2:C2"/>
    <mergeCell ref="A3:C3"/>
  </mergeCells>
  <printOptions horizontalCentered="1"/>
  <pageMargins left="0.70866141732283472" right="0.70866141732283472" top="0.74803149606299213" bottom="0.74803149606299213" header="0.31496062992125984" footer="0.31496062992125984"/>
  <pageSetup scale="57" fitToHeight="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85546875" style="2" customWidth="1"/>
    <col min="2" max="2" width="124.140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6" t="s">
        <v>203</v>
      </c>
      <c r="B2" s="24" t="s">
        <v>204</v>
      </c>
    </row>
    <row r="3" spans="1:2" x14ac:dyDescent="0.2">
      <c r="A3" s="32"/>
      <c r="B3" s="4"/>
    </row>
    <row r="4" spans="1:2" ht="15" customHeight="1" x14ac:dyDescent="0.2">
      <c r="A4" s="113" t="s">
        <v>37</v>
      </c>
      <c r="B4" s="27" t="s">
        <v>205</v>
      </c>
    </row>
    <row r="5" spans="1:2" ht="15" customHeight="1" x14ac:dyDescent="0.2">
      <c r="A5" s="114"/>
      <c r="B5" s="27" t="s">
        <v>206</v>
      </c>
    </row>
    <row r="6" spans="1:2" ht="15" customHeight="1" x14ac:dyDescent="0.2">
      <c r="A6" s="114"/>
      <c r="B6" s="27" t="s">
        <v>443</v>
      </c>
    </row>
    <row r="7" spans="1:2" ht="15" customHeight="1" x14ac:dyDescent="0.2">
      <c r="A7" s="114"/>
      <c r="B7" s="27" t="s">
        <v>243</v>
      </c>
    </row>
    <row r="8" spans="1:2" ht="15" customHeight="1" x14ac:dyDescent="0.2">
      <c r="A8" s="114"/>
    </row>
    <row r="9" spans="1:2" ht="15" customHeight="1" x14ac:dyDescent="0.2">
      <c r="A9" s="113" t="s">
        <v>39</v>
      </c>
      <c r="B9" s="25" t="s">
        <v>444</v>
      </c>
    </row>
    <row r="10" spans="1:2" ht="15" customHeight="1" x14ac:dyDescent="0.2">
      <c r="A10" s="114"/>
      <c r="B10" s="33" t="s">
        <v>243</v>
      </c>
    </row>
    <row r="11" spans="1:2" ht="15" customHeight="1" x14ac:dyDescent="0.2">
      <c r="A11" s="114"/>
    </row>
    <row r="12" spans="1:2" ht="15" customHeight="1" x14ac:dyDescent="0.2">
      <c r="A12" s="113" t="s">
        <v>41</v>
      </c>
      <c r="B12" s="25" t="s">
        <v>444</v>
      </c>
    </row>
    <row r="13" spans="1:2" ht="22.5" x14ac:dyDescent="0.2">
      <c r="A13" s="114"/>
      <c r="B13" s="25" t="s">
        <v>445</v>
      </c>
    </row>
    <row r="14" spans="1:2" ht="15" customHeight="1" x14ac:dyDescent="0.2">
      <c r="A14" s="114"/>
      <c r="B14" s="33" t="s">
        <v>243</v>
      </c>
    </row>
    <row r="15" spans="1:2" ht="15" customHeight="1" x14ac:dyDescent="0.2">
      <c r="A15" s="114"/>
    </row>
    <row r="16" spans="1:2" ht="15" customHeight="1" x14ac:dyDescent="0.2">
      <c r="A16" s="114"/>
    </row>
    <row r="17" spans="1:2" ht="15" customHeight="1" x14ac:dyDescent="0.2">
      <c r="A17" s="113" t="s">
        <v>43</v>
      </c>
      <c r="B17" s="23" t="s">
        <v>446</v>
      </c>
    </row>
    <row r="18" spans="1:2" ht="15" customHeight="1" x14ac:dyDescent="0.2">
      <c r="A18" s="32"/>
      <c r="B18" s="23" t="s">
        <v>447</v>
      </c>
    </row>
    <row r="19" spans="1:2" x14ac:dyDescent="0.2">
      <c r="A19" s="32"/>
    </row>
    <row r="20" spans="1:2" x14ac:dyDescent="0.2">
      <c r="A20" s="32"/>
    </row>
    <row r="21" spans="1:2" x14ac:dyDescent="0.2">
      <c r="A21" s="32"/>
    </row>
    <row r="22" spans="1:2" x14ac:dyDescent="0.2">
      <c r="A22" s="32"/>
    </row>
    <row r="23" spans="1:2" x14ac:dyDescent="0.2">
      <c r="A23" s="32"/>
    </row>
    <row r="24" spans="1:2" x14ac:dyDescent="0.2">
      <c r="A24" s="32"/>
    </row>
    <row r="25" spans="1:2" x14ac:dyDescent="0.2">
      <c r="A25" s="32"/>
    </row>
    <row r="26" spans="1:2" x14ac:dyDescent="0.2">
      <c r="A26" s="32"/>
    </row>
    <row r="27" spans="1:2" x14ac:dyDescent="0.2">
      <c r="A27" s="32"/>
    </row>
    <row r="28" spans="1:2" x14ac:dyDescent="0.2">
      <c r="A28" s="32"/>
    </row>
    <row r="29" spans="1:2" x14ac:dyDescent="0.2">
      <c r="A29" s="32"/>
    </row>
    <row r="30" spans="1:2" x14ac:dyDescent="0.2">
      <c r="A30" s="32"/>
    </row>
    <row r="31" spans="1:2" x14ac:dyDescent="0.2">
      <c r="A31" s="32"/>
    </row>
    <row r="32" spans="1:2" x14ac:dyDescent="0.2">
      <c r="A32" s="32"/>
    </row>
    <row r="33" spans="1:1" x14ac:dyDescent="0.2">
      <c r="A33" s="32"/>
    </row>
    <row r="34" spans="1:1" x14ac:dyDescent="0.2">
      <c r="A34" s="32"/>
    </row>
    <row r="35" spans="1:1" x14ac:dyDescent="0.2">
      <c r="A35" s="32"/>
    </row>
    <row r="36" spans="1:1" x14ac:dyDescent="0.2">
      <c r="A36" s="32"/>
    </row>
    <row r="37" spans="1:1" x14ac:dyDescent="0.2">
      <c r="A37" s="32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K41"/>
  <sheetViews>
    <sheetView workbookViewId="0">
      <selection activeCell="B32" sqref="B32:F37"/>
    </sheetView>
  </sheetViews>
  <sheetFormatPr baseColWidth="10" defaultColWidth="9.140625" defaultRowHeight="11.25" x14ac:dyDescent="0.2"/>
  <cols>
    <col min="1" max="1" width="10" style="47" customWidth="1"/>
    <col min="2" max="2" width="48.140625" style="47" customWidth="1"/>
    <col min="3" max="3" width="22.85546875" style="47" customWidth="1"/>
    <col min="4" max="5" width="16.85546875" style="47" customWidth="1"/>
    <col min="6" max="16384" width="9.140625" style="47"/>
  </cols>
  <sheetData>
    <row r="1" spans="1:5" ht="18.95" customHeight="1" x14ac:dyDescent="0.2">
      <c r="A1" s="180" t="str">
        <f>ESF!A1</f>
        <v>Patronato del Parque Zoológico de León</v>
      </c>
      <c r="B1" s="180"/>
      <c r="C1" s="180"/>
      <c r="D1" s="45" t="s">
        <v>0</v>
      </c>
      <c r="E1" s="46">
        <f>'Notas a los Edos Financieros'!D1</f>
        <v>2023</v>
      </c>
    </row>
    <row r="2" spans="1:5" ht="18.95" customHeight="1" x14ac:dyDescent="0.2">
      <c r="A2" s="180" t="s">
        <v>448</v>
      </c>
      <c r="B2" s="180"/>
      <c r="C2" s="180"/>
      <c r="D2" s="45" t="s">
        <v>2</v>
      </c>
      <c r="E2" s="46" t="str">
        <f>'Notas a los Edos Financieros'!D2</f>
        <v>Trimestral</v>
      </c>
    </row>
    <row r="3" spans="1:5" ht="18.95" customHeight="1" x14ac:dyDescent="0.2">
      <c r="A3" s="180" t="str">
        <f>ESF!A3</f>
        <v>Correspondiente del 01 de enero al 31 de marzo de 2023</v>
      </c>
      <c r="B3" s="180"/>
      <c r="C3" s="180"/>
      <c r="D3" s="45" t="s">
        <v>3</v>
      </c>
      <c r="E3" s="46">
        <f>'Notas a los Edos Financieros'!D3</f>
        <v>1</v>
      </c>
    </row>
    <row r="4" spans="1:5" x14ac:dyDescent="0.2">
      <c r="A4" s="48" t="s">
        <v>65</v>
      </c>
      <c r="B4" s="49"/>
      <c r="C4" s="49"/>
      <c r="D4" s="49"/>
      <c r="E4" s="49"/>
    </row>
    <row r="6" spans="1:5" x14ac:dyDescent="0.2">
      <c r="A6" s="49" t="s">
        <v>449</v>
      </c>
      <c r="B6" s="49"/>
      <c r="C6" s="49"/>
      <c r="D6" s="49"/>
      <c r="E6" s="49"/>
    </row>
    <row r="7" spans="1:5" x14ac:dyDescent="0.2">
      <c r="A7" s="50" t="s">
        <v>67</v>
      </c>
      <c r="B7" s="50" t="s">
        <v>68</v>
      </c>
      <c r="C7" s="50" t="s">
        <v>69</v>
      </c>
      <c r="D7" s="50" t="s">
        <v>70</v>
      </c>
      <c r="E7" s="50" t="s">
        <v>181</v>
      </c>
    </row>
    <row r="8" spans="1:5" x14ac:dyDescent="0.2">
      <c r="A8" s="51">
        <v>3110</v>
      </c>
      <c r="B8" s="47" t="s">
        <v>302</v>
      </c>
      <c r="C8" s="52">
        <v>11429029.390000001</v>
      </c>
    </row>
    <row r="9" spans="1:5" x14ac:dyDescent="0.2">
      <c r="A9" s="51">
        <v>3120</v>
      </c>
      <c r="B9" s="47" t="s">
        <v>450</v>
      </c>
      <c r="C9" s="52">
        <v>0</v>
      </c>
    </row>
    <row r="10" spans="1:5" x14ac:dyDescent="0.2">
      <c r="A10" s="51">
        <v>3130</v>
      </c>
      <c r="B10" s="47" t="s">
        <v>451</v>
      </c>
      <c r="C10" s="52">
        <v>24903041.390000001</v>
      </c>
    </row>
    <row r="12" spans="1:5" x14ac:dyDescent="0.2">
      <c r="A12" s="49" t="s">
        <v>452</v>
      </c>
      <c r="B12" s="49"/>
      <c r="C12" s="49"/>
      <c r="D12" s="49"/>
      <c r="E12" s="49"/>
    </row>
    <row r="13" spans="1:5" x14ac:dyDescent="0.2">
      <c r="A13" s="50" t="s">
        <v>67</v>
      </c>
      <c r="B13" s="50" t="s">
        <v>68</v>
      </c>
      <c r="C13" s="50" t="s">
        <v>69</v>
      </c>
      <c r="D13" s="50" t="s">
        <v>453</v>
      </c>
      <c r="E13" s="50"/>
    </row>
    <row r="14" spans="1:5" x14ac:dyDescent="0.2">
      <c r="A14" s="51">
        <v>3210</v>
      </c>
      <c r="B14" s="47" t="s">
        <v>454</v>
      </c>
      <c r="C14" s="162" t="s">
        <v>655</v>
      </c>
    </row>
    <row r="15" spans="1:5" x14ac:dyDescent="0.2">
      <c r="A15" s="51">
        <v>3220</v>
      </c>
      <c r="B15" s="47" t="s">
        <v>455</v>
      </c>
      <c r="C15" s="52">
        <v>69476839.689999998</v>
      </c>
    </row>
    <row r="16" spans="1:5" x14ac:dyDescent="0.2">
      <c r="A16" s="51">
        <v>3230</v>
      </c>
      <c r="B16" s="47" t="s">
        <v>456</v>
      </c>
      <c r="C16" s="52">
        <v>0</v>
      </c>
    </row>
    <row r="17" spans="1:11" x14ac:dyDescent="0.2">
      <c r="A17" s="51">
        <v>3231</v>
      </c>
      <c r="B17" s="47" t="s">
        <v>457</v>
      </c>
      <c r="C17" s="52">
        <v>0</v>
      </c>
    </row>
    <row r="18" spans="1:11" x14ac:dyDescent="0.2">
      <c r="A18" s="51">
        <v>3232</v>
      </c>
      <c r="B18" s="47" t="s">
        <v>458</v>
      </c>
      <c r="C18" s="52">
        <v>0</v>
      </c>
    </row>
    <row r="19" spans="1:11" x14ac:dyDescent="0.2">
      <c r="A19" s="51">
        <v>3233</v>
      </c>
      <c r="B19" s="47" t="s">
        <v>459</v>
      </c>
      <c r="C19" s="52">
        <v>0</v>
      </c>
    </row>
    <row r="20" spans="1:11" x14ac:dyDescent="0.2">
      <c r="A20" s="51">
        <v>3239</v>
      </c>
      <c r="B20" s="47" t="s">
        <v>460</v>
      </c>
      <c r="C20" s="52">
        <v>0</v>
      </c>
    </row>
    <row r="21" spans="1:11" x14ac:dyDescent="0.2">
      <c r="A21" s="51">
        <v>3240</v>
      </c>
      <c r="B21" s="47" t="s">
        <v>461</v>
      </c>
      <c r="C21" s="52">
        <v>0</v>
      </c>
    </row>
    <row r="22" spans="1:11" x14ac:dyDescent="0.2">
      <c r="A22" s="51">
        <v>3241</v>
      </c>
      <c r="B22" s="47" t="s">
        <v>462</v>
      </c>
      <c r="C22" s="52">
        <v>0</v>
      </c>
    </row>
    <row r="23" spans="1:11" x14ac:dyDescent="0.2">
      <c r="A23" s="51">
        <v>3242</v>
      </c>
      <c r="B23" s="47" t="s">
        <v>463</v>
      </c>
      <c r="C23" s="52">
        <v>0</v>
      </c>
    </row>
    <row r="24" spans="1:11" x14ac:dyDescent="0.2">
      <c r="A24" s="51">
        <v>3243</v>
      </c>
      <c r="B24" s="47" t="s">
        <v>464</v>
      </c>
      <c r="C24" s="52">
        <v>0</v>
      </c>
    </row>
    <row r="25" spans="1:11" x14ac:dyDescent="0.2">
      <c r="A25" s="51">
        <v>3250</v>
      </c>
      <c r="B25" s="47" t="s">
        <v>465</v>
      </c>
      <c r="C25" s="52">
        <f>+C27</f>
        <v>1256971.6000000001</v>
      </c>
    </row>
    <row r="26" spans="1:11" x14ac:dyDescent="0.2">
      <c r="A26" s="51">
        <v>3251</v>
      </c>
      <c r="B26" s="47" t="s">
        <v>466</v>
      </c>
      <c r="C26" s="52">
        <v>0</v>
      </c>
    </row>
    <row r="27" spans="1:11" x14ac:dyDescent="0.2">
      <c r="A27" s="51">
        <v>3252</v>
      </c>
      <c r="B27" s="47" t="s">
        <v>467</v>
      </c>
      <c r="C27" s="52">
        <v>1256971.6000000001</v>
      </c>
    </row>
    <row r="29" spans="1:11" x14ac:dyDescent="0.2">
      <c r="B29" s="38" t="s">
        <v>63</v>
      </c>
    </row>
    <row r="32" spans="1:11" ht="15" x14ac:dyDescent="0.25">
      <c r="B32" s="158" t="s">
        <v>651</v>
      </c>
      <c r="C32" s="158" t="s">
        <v>658</v>
      </c>
      <c r="D32"/>
      <c r="E32" s="158" t="s">
        <v>650</v>
      </c>
      <c r="F32"/>
      <c r="G32"/>
      <c r="H32"/>
      <c r="I32"/>
      <c r="J32"/>
      <c r="K32"/>
    </row>
    <row r="33" spans="2:11" ht="15" x14ac:dyDescent="0.25">
      <c r="B33" s="1"/>
      <c r="C33" s="1"/>
      <c r="D33"/>
      <c r="E33" s="1"/>
      <c r="F33"/>
      <c r="G33"/>
      <c r="H33"/>
      <c r="I33"/>
      <c r="J33"/>
      <c r="K33"/>
    </row>
    <row r="34" spans="2:11" ht="15" x14ac:dyDescent="0.25">
      <c r="B34" s="1"/>
      <c r="C34" s="1"/>
      <c r="D34"/>
      <c r="E34" s="1"/>
      <c r="F34"/>
      <c r="G34"/>
      <c r="H34"/>
      <c r="I34"/>
      <c r="J34"/>
      <c r="K34"/>
    </row>
    <row r="35" spans="2:11" ht="15" x14ac:dyDescent="0.25">
      <c r="B35" s="159"/>
      <c r="C35" s="159"/>
      <c r="D35"/>
      <c r="E35" s="159"/>
      <c r="F35"/>
      <c r="G35"/>
      <c r="H35"/>
      <c r="I35"/>
      <c r="J35"/>
      <c r="K35"/>
    </row>
    <row r="36" spans="2:11" ht="33.75" customHeight="1" x14ac:dyDescent="0.25">
      <c r="B36" s="159" t="s">
        <v>654</v>
      </c>
      <c r="C36" s="159" t="s">
        <v>661</v>
      </c>
      <c r="D36"/>
      <c r="E36" s="178" t="s">
        <v>659</v>
      </c>
      <c r="F36" s="178"/>
      <c r="G36"/>
      <c r="H36"/>
      <c r="I36"/>
      <c r="J36"/>
      <c r="K36"/>
    </row>
    <row r="37" spans="2:11" ht="22.5" customHeight="1" x14ac:dyDescent="0.25">
      <c r="B37" s="158" t="s">
        <v>653</v>
      </c>
      <c r="C37" s="173" t="s">
        <v>652</v>
      </c>
      <c r="D37" s="173"/>
      <c r="E37" s="169" t="s">
        <v>660</v>
      </c>
      <c r="F37"/>
      <c r="G37"/>
      <c r="H37"/>
      <c r="I37"/>
      <c r="J37"/>
      <c r="K37"/>
    </row>
    <row r="38" spans="2:11" ht="15" x14ac:dyDescent="0.25">
      <c r="B38" s="165"/>
      <c r="C38" s="165"/>
      <c r="D38" s="165"/>
      <c r="E38"/>
      <c r="F38"/>
      <c r="G38"/>
      <c r="H38"/>
      <c r="I38"/>
      <c r="J38"/>
      <c r="K38"/>
    </row>
    <row r="39" spans="2:11" ht="15" x14ac:dyDescent="0.25">
      <c r="E39"/>
      <c r="F39"/>
      <c r="G39"/>
      <c r="H39"/>
      <c r="I39"/>
      <c r="J39"/>
      <c r="K39"/>
    </row>
    <row r="40" spans="2:11" ht="15" x14ac:dyDescent="0.25">
      <c r="E40"/>
      <c r="F40"/>
      <c r="G40"/>
      <c r="H40"/>
      <c r="I40"/>
      <c r="J40"/>
      <c r="K40"/>
    </row>
    <row r="41" spans="2:11" ht="15" x14ac:dyDescent="0.25">
      <c r="E41"/>
      <c r="F41"/>
      <c r="G41"/>
      <c r="H41"/>
      <c r="I41"/>
      <c r="J41"/>
      <c r="K41"/>
    </row>
  </sheetData>
  <sheetProtection formatCells="0" formatColumns="0" formatRows="0" insertColumns="0" insertRows="0" insertHyperlinks="0" deleteColumns="0" deleteRows="0" sort="0" autoFilter="0" pivotTables="0"/>
  <mergeCells count="5">
    <mergeCell ref="C37:D37"/>
    <mergeCell ref="E36:F36"/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9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2:C9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85546875" style="2" customWidth="1"/>
    <col min="2" max="2" width="119.8554687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203</v>
      </c>
      <c r="B2" s="24" t="s">
        <v>204</v>
      </c>
    </row>
    <row r="4" spans="1:2" ht="15" customHeight="1" x14ac:dyDescent="0.2">
      <c r="A4" s="113" t="s">
        <v>45</v>
      </c>
      <c r="B4" s="27" t="s">
        <v>205</v>
      </c>
    </row>
    <row r="5" spans="1:2" ht="15" customHeight="1" x14ac:dyDescent="0.2">
      <c r="B5" s="27"/>
    </row>
    <row r="6" spans="1:2" ht="15" customHeight="1" x14ac:dyDescent="0.2">
      <c r="A6" s="113" t="s">
        <v>47</v>
      </c>
      <c r="B6" s="27" t="s">
        <v>206</v>
      </c>
    </row>
    <row r="7" spans="1:2" ht="15" customHeight="1" x14ac:dyDescent="0.2">
      <c r="B7" s="27" t="s">
        <v>468</v>
      </c>
    </row>
    <row r="8" spans="1:2" ht="22.5" x14ac:dyDescent="0.2">
      <c r="B8" s="25" t="s">
        <v>469</v>
      </c>
    </row>
    <row r="9" spans="1:2" ht="15" customHeight="1" x14ac:dyDescent="0.2">
      <c r="B9" s="27" t="s">
        <v>470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F142"/>
  <sheetViews>
    <sheetView topLeftCell="A40" workbookViewId="0">
      <selection activeCell="M139" sqref="M139"/>
    </sheetView>
  </sheetViews>
  <sheetFormatPr baseColWidth="10" defaultColWidth="9.140625" defaultRowHeight="11.25" x14ac:dyDescent="0.2"/>
  <cols>
    <col min="1" max="1" width="10" style="47" customWidth="1"/>
    <col min="2" max="2" width="63.42578125" style="47" bestFit="1" customWidth="1"/>
    <col min="3" max="3" width="15.140625" style="47" bestFit="1" customWidth="1"/>
    <col min="4" max="4" width="16.42578125" style="47" bestFit="1" customWidth="1"/>
    <col min="5" max="5" width="19.140625" style="47" customWidth="1"/>
    <col min="6" max="16384" width="9.140625" style="47"/>
  </cols>
  <sheetData>
    <row r="1" spans="1:6" s="53" customFormat="1" ht="18.95" customHeight="1" x14ac:dyDescent="0.25">
      <c r="A1" s="180" t="str">
        <f>ESF!A1</f>
        <v>Patronato del Parque Zoológico de León</v>
      </c>
      <c r="B1" s="180"/>
      <c r="C1" s="180"/>
      <c r="D1" s="45" t="s">
        <v>0</v>
      </c>
      <c r="E1" s="46">
        <f>'Notas a los Edos Financieros'!D1</f>
        <v>2023</v>
      </c>
    </row>
    <row r="2" spans="1:6" s="53" customFormat="1" ht="18.95" customHeight="1" x14ac:dyDescent="0.25">
      <c r="A2" s="180" t="s">
        <v>471</v>
      </c>
      <c r="B2" s="180"/>
      <c r="C2" s="180"/>
      <c r="D2" s="45" t="s">
        <v>2</v>
      </c>
      <c r="E2" s="46" t="str">
        <f>'Notas a los Edos Financieros'!D2</f>
        <v>Trimestral</v>
      </c>
    </row>
    <row r="3" spans="1:6" s="53" customFormat="1" ht="18.95" customHeight="1" x14ac:dyDescent="0.25">
      <c r="A3" s="180" t="str">
        <f>ESF!A3</f>
        <v>Correspondiente del 01 de enero al 31 de marzo de 2023</v>
      </c>
      <c r="B3" s="180"/>
      <c r="C3" s="180"/>
      <c r="D3" s="45" t="s">
        <v>3</v>
      </c>
      <c r="E3" s="46">
        <f>'Notas a los Edos Financieros'!D3</f>
        <v>1</v>
      </c>
    </row>
    <row r="4" spans="1:6" x14ac:dyDescent="0.2">
      <c r="A4" s="48" t="s">
        <v>65</v>
      </c>
      <c r="B4" s="49"/>
      <c r="C4" s="49"/>
      <c r="D4" s="49"/>
      <c r="E4" s="49"/>
    </row>
    <row r="6" spans="1:6" x14ac:dyDescent="0.2">
      <c r="A6" s="49" t="s">
        <v>472</v>
      </c>
      <c r="B6" s="49"/>
      <c r="C6" s="49"/>
      <c r="D6" s="49"/>
    </row>
    <row r="7" spans="1:6" x14ac:dyDescent="0.2">
      <c r="A7" s="50" t="s">
        <v>67</v>
      </c>
      <c r="B7" s="50" t="s">
        <v>473</v>
      </c>
      <c r="C7" s="124">
        <v>2023</v>
      </c>
      <c r="D7" s="124">
        <v>2022</v>
      </c>
    </row>
    <row r="8" spans="1:6" x14ac:dyDescent="0.2">
      <c r="A8" s="51">
        <v>1111</v>
      </c>
      <c r="B8" s="47" t="s">
        <v>474</v>
      </c>
      <c r="C8" s="52">
        <v>328000</v>
      </c>
      <c r="D8" s="52">
        <v>143000</v>
      </c>
    </row>
    <row r="9" spans="1:6" x14ac:dyDescent="0.2">
      <c r="A9" s="51">
        <v>1112</v>
      </c>
      <c r="B9" s="47" t="s">
        <v>475</v>
      </c>
      <c r="C9" s="52">
        <v>1127329.93</v>
      </c>
      <c r="D9" s="52">
        <v>3139891.69</v>
      </c>
    </row>
    <row r="10" spans="1:6" x14ac:dyDescent="0.2">
      <c r="A10" s="51">
        <v>1113</v>
      </c>
      <c r="B10" s="47" t="s">
        <v>476</v>
      </c>
      <c r="C10" s="52">
        <v>0</v>
      </c>
      <c r="D10" s="52">
        <v>0</v>
      </c>
    </row>
    <row r="11" spans="1:6" x14ac:dyDescent="0.2">
      <c r="A11" s="51">
        <v>1114</v>
      </c>
      <c r="B11" s="47" t="s">
        <v>71</v>
      </c>
      <c r="C11" s="52">
        <v>0</v>
      </c>
      <c r="D11" s="52">
        <v>0</v>
      </c>
    </row>
    <row r="12" spans="1:6" x14ac:dyDescent="0.2">
      <c r="A12" s="51">
        <v>1115</v>
      </c>
      <c r="B12" s="47" t="s">
        <v>72</v>
      </c>
      <c r="C12" s="52">
        <v>0</v>
      </c>
      <c r="D12" s="52">
        <v>0</v>
      </c>
    </row>
    <row r="13" spans="1:6" x14ac:dyDescent="0.2">
      <c r="A13" s="51">
        <v>1116</v>
      </c>
      <c r="B13" s="47" t="s">
        <v>477</v>
      </c>
      <c r="C13" s="52">
        <v>0</v>
      </c>
      <c r="D13" s="52">
        <v>0</v>
      </c>
    </row>
    <row r="14" spans="1:6" x14ac:dyDescent="0.2">
      <c r="A14" s="51">
        <v>1119</v>
      </c>
      <c r="B14" s="47" t="s">
        <v>478</v>
      </c>
      <c r="C14" s="52">
        <v>0</v>
      </c>
      <c r="D14" s="52">
        <v>0</v>
      </c>
    </row>
    <row r="15" spans="1:6" x14ac:dyDescent="0.2">
      <c r="A15" s="58">
        <v>1110</v>
      </c>
      <c r="B15" s="132" t="s">
        <v>479</v>
      </c>
      <c r="C15" s="120">
        <f>+C8+C9</f>
        <v>1455329.93</v>
      </c>
      <c r="D15" s="120">
        <f>SUM(D8:D14)</f>
        <v>3282891.69</v>
      </c>
      <c r="F15" s="47" t="s">
        <v>657</v>
      </c>
    </row>
    <row r="18" spans="1:4" x14ac:dyDescent="0.2">
      <c r="A18" s="49" t="s">
        <v>480</v>
      </c>
      <c r="B18" s="49"/>
      <c r="C18" s="49"/>
      <c r="D18" s="49"/>
    </row>
    <row r="19" spans="1:4" x14ac:dyDescent="0.2">
      <c r="A19" s="50" t="s">
        <v>67</v>
      </c>
      <c r="B19" s="50" t="s">
        <v>473</v>
      </c>
      <c r="C19" s="124" t="s">
        <v>481</v>
      </c>
      <c r="D19" s="124" t="s">
        <v>482</v>
      </c>
    </row>
    <row r="20" spans="1:4" x14ac:dyDescent="0.2">
      <c r="A20" s="58">
        <v>1230</v>
      </c>
      <c r="B20" s="59" t="s">
        <v>120</v>
      </c>
      <c r="C20" s="120">
        <v>0</v>
      </c>
      <c r="D20" s="120">
        <v>0</v>
      </c>
    </row>
    <row r="21" spans="1:4" x14ac:dyDescent="0.2">
      <c r="A21" s="51">
        <v>1231</v>
      </c>
      <c r="B21" s="47" t="s">
        <v>121</v>
      </c>
      <c r="C21" s="52">
        <v>0</v>
      </c>
      <c r="D21" s="52">
        <v>0</v>
      </c>
    </row>
    <row r="22" spans="1:4" x14ac:dyDescent="0.2">
      <c r="A22" s="51">
        <v>1232</v>
      </c>
      <c r="B22" s="47" t="s">
        <v>122</v>
      </c>
      <c r="C22" s="52">
        <v>0</v>
      </c>
      <c r="D22" s="52">
        <v>0</v>
      </c>
    </row>
    <row r="23" spans="1:4" x14ac:dyDescent="0.2">
      <c r="A23" s="51">
        <v>1233</v>
      </c>
      <c r="B23" s="47" t="s">
        <v>123</v>
      </c>
      <c r="C23" s="52">
        <v>0</v>
      </c>
      <c r="D23" s="52">
        <v>0</v>
      </c>
    </row>
    <row r="24" spans="1:4" x14ac:dyDescent="0.2">
      <c r="A24" s="51">
        <v>1234</v>
      </c>
      <c r="B24" s="47" t="s">
        <v>124</v>
      </c>
      <c r="C24" s="52">
        <v>0</v>
      </c>
      <c r="D24" s="52">
        <v>0</v>
      </c>
    </row>
    <row r="25" spans="1:4" x14ac:dyDescent="0.2">
      <c r="A25" s="51">
        <v>1235</v>
      </c>
      <c r="B25" s="47" t="s">
        <v>125</v>
      </c>
      <c r="C25" s="52">
        <v>0</v>
      </c>
      <c r="D25" s="52">
        <v>0</v>
      </c>
    </row>
    <row r="26" spans="1:4" x14ac:dyDescent="0.2">
      <c r="A26" s="51">
        <v>1236</v>
      </c>
      <c r="B26" s="47" t="s">
        <v>126</v>
      </c>
      <c r="C26" s="52">
        <v>0</v>
      </c>
      <c r="D26" s="52">
        <v>0</v>
      </c>
    </row>
    <row r="27" spans="1:4" x14ac:dyDescent="0.2">
      <c r="A27" s="51">
        <v>1239</v>
      </c>
      <c r="B27" s="47" t="s">
        <v>127</v>
      </c>
      <c r="C27" s="52">
        <v>0</v>
      </c>
      <c r="D27" s="52">
        <v>0</v>
      </c>
    </row>
    <row r="28" spans="1:4" x14ac:dyDescent="0.2">
      <c r="A28" s="58">
        <v>1240</v>
      </c>
      <c r="B28" s="59" t="s">
        <v>128</v>
      </c>
      <c r="C28" s="120">
        <f>+C29+C30+C34+C36</f>
        <v>374283.36</v>
      </c>
      <c r="D28" s="120">
        <f>SUM(D29:D36)</f>
        <v>2444388.7800000003</v>
      </c>
    </row>
    <row r="29" spans="1:4" x14ac:dyDescent="0.2">
      <c r="A29" s="51">
        <v>1241</v>
      </c>
      <c r="B29" s="47" t="s">
        <v>129</v>
      </c>
      <c r="C29" s="52">
        <v>56837</v>
      </c>
      <c r="D29" s="163">
        <v>243689.59</v>
      </c>
    </row>
    <row r="30" spans="1:4" x14ac:dyDescent="0.2">
      <c r="A30" s="51">
        <v>1242</v>
      </c>
      <c r="B30" s="47" t="s">
        <v>130</v>
      </c>
      <c r="C30" s="52">
        <v>18334</v>
      </c>
      <c r="D30" s="52">
        <v>0</v>
      </c>
    </row>
    <row r="31" spans="1:4" x14ac:dyDescent="0.2">
      <c r="A31" s="51">
        <v>1243</v>
      </c>
      <c r="B31" s="47" t="s">
        <v>131</v>
      </c>
      <c r="C31" s="52">
        <v>0</v>
      </c>
      <c r="D31" s="52">
        <v>0</v>
      </c>
    </row>
    <row r="32" spans="1:4" x14ac:dyDescent="0.2">
      <c r="A32" s="51">
        <v>1244</v>
      </c>
      <c r="B32" s="47" t="s">
        <v>132</v>
      </c>
      <c r="C32" s="52">
        <v>0</v>
      </c>
      <c r="D32" s="52">
        <v>0</v>
      </c>
    </row>
    <row r="33" spans="1:6" x14ac:dyDescent="0.2">
      <c r="A33" s="51">
        <v>1245</v>
      </c>
      <c r="B33" s="47" t="s">
        <v>133</v>
      </c>
      <c r="C33" s="52">
        <v>0</v>
      </c>
      <c r="D33" s="52">
        <v>0</v>
      </c>
    </row>
    <row r="34" spans="1:6" x14ac:dyDescent="0.2">
      <c r="A34" s="51">
        <v>1246</v>
      </c>
      <c r="B34" s="47" t="s">
        <v>134</v>
      </c>
      <c r="C34" s="52">
        <v>90615.360000000001</v>
      </c>
      <c r="D34" s="52">
        <v>445497.19</v>
      </c>
    </row>
    <row r="35" spans="1:6" x14ac:dyDescent="0.2">
      <c r="A35" s="51">
        <v>1247</v>
      </c>
      <c r="B35" s="47" t="s">
        <v>135</v>
      </c>
      <c r="C35" s="52">
        <v>0</v>
      </c>
      <c r="D35" s="52">
        <v>0</v>
      </c>
    </row>
    <row r="36" spans="1:6" x14ac:dyDescent="0.2">
      <c r="A36" s="51">
        <v>1248</v>
      </c>
      <c r="B36" s="47" t="s">
        <v>136</v>
      </c>
      <c r="C36" s="52">
        <v>208497</v>
      </c>
      <c r="D36" s="52">
        <v>1755202</v>
      </c>
    </row>
    <row r="37" spans="1:6" x14ac:dyDescent="0.2">
      <c r="A37" s="58">
        <v>1250</v>
      </c>
      <c r="B37" s="59" t="s">
        <v>140</v>
      </c>
      <c r="C37" s="120">
        <v>0</v>
      </c>
      <c r="D37" s="120">
        <v>0</v>
      </c>
    </row>
    <row r="38" spans="1:6" x14ac:dyDescent="0.2">
      <c r="A38" s="51">
        <v>1251</v>
      </c>
      <c r="B38" s="47" t="s">
        <v>141</v>
      </c>
      <c r="C38" s="52">
        <v>0</v>
      </c>
      <c r="D38" s="52">
        <v>0</v>
      </c>
    </row>
    <row r="39" spans="1:6" x14ac:dyDescent="0.2">
      <c r="A39" s="51">
        <v>1252</v>
      </c>
      <c r="B39" s="47" t="s">
        <v>142</v>
      </c>
      <c r="C39" s="52">
        <v>0</v>
      </c>
      <c r="D39" s="52">
        <v>0</v>
      </c>
    </row>
    <row r="40" spans="1:6" x14ac:dyDescent="0.2">
      <c r="A40" s="51">
        <v>1253</v>
      </c>
      <c r="B40" s="47" t="s">
        <v>143</v>
      </c>
      <c r="C40" s="52">
        <v>0</v>
      </c>
      <c r="D40" s="52">
        <v>0</v>
      </c>
    </row>
    <row r="41" spans="1:6" x14ac:dyDescent="0.2">
      <c r="A41" s="51">
        <v>1254</v>
      </c>
      <c r="B41" s="47" t="s">
        <v>144</v>
      </c>
      <c r="C41" s="52">
        <v>0</v>
      </c>
      <c r="D41" s="52">
        <v>0</v>
      </c>
    </row>
    <row r="42" spans="1:6" x14ac:dyDescent="0.2">
      <c r="A42" s="51">
        <v>1259</v>
      </c>
      <c r="B42" s="47" t="s">
        <v>145</v>
      </c>
      <c r="C42" s="52">
        <v>0</v>
      </c>
      <c r="D42" s="52">
        <v>0</v>
      </c>
    </row>
    <row r="43" spans="1:6" x14ac:dyDescent="0.2">
      <c r="A43" s="51"/>
      <c r="B43" s="132" t="s">
        <v>483</v>
      </c>
      <c r="C43" s="120">
        <f>C20+C28+C37</f>
        <v>374283.36</v>
      </c>
      <c r="D43" s="120">
        <f>+D20+D28+D37</f>
        <v>2444388.7800000003</v>
      </c>
    </row>
    <row r="45" spans="1:6" ht="15" x14ac:dyDescent="0.25">
      <c r="A45" s="49" t="s">
        <v>484</v>
      </c>
      <c r="B45" s="49"/>
      <c r="C45" s="49"/>
      <c r="D45" s="49"/>
      <c r="F45"/>
    </row>
    <row r="46" spans="1:6" ht="15" x14ac:dyDescent="0.25">
      <c r="A46" s="50" t="s">
        <v>67</v>
      </c>
      <c r="B46" s="50" t="s">
        <v>473</v>
      </c>
      <c r="C46" s="124">
        <v>2023</v>
      </c>
      <c r="D46" s="124">
        <v>2022</v>
      </c>
      <c r="F46"/>
    </row>
    <row r="47" spans="1:6" ht="15" customHeight="1" x14ac:dyDescent="0.25">
      <c r="A47" s="58">
        <v>3210</v>
      </c>
      <c r="B47" s="59" t="s">
        <v>485</v>
      </c>
      <c r="C47" s="164" t="s">
        <v>655</v>
      </c>
      <c r="D47" s="164" t="s">
        <v>656</v>
      </c>
      <c r="E47" s="139"/>
      <c r="F47"/>
    </row>
    <row r="48" spans="1:6" ht="9.9499999999999993" customHeight="1" x14ac:dyDescent="0.25">
      <c r="A48" s="51"/>
      <c r="B48" s="132" t="s">
        <v>486</v>
      </c>
      <c r="C48" s="120">
        <v>0</v>
      </c>
      <c r="D48" s="120">
        <v>0</v>
      </c>
      <c r="E48" s="140"/>
      <c r="F48"/>
    </row>
    <row r="49" spans="1:6" ht="9.9499999999999993" customHeight="1" x14ac:dyDescent="0.25">
      <c r="A49" s="58">
        <v>5400</v>
      </c>
      <c r="B49" s="59" t="s">
        <v>398</v>
      </c>
      <c r="C49" s="120">
        <v>0</v>
      </c>
      <c r="D49" s="120">
        <v>0</v>
      </c>
      <c r="F49"/>
    </row>
    <row r="50" spans="1:6" ht="9.9499999999999993" customHeight="1" x14ac:dyDescent="0.25">
      <c r="A50" s="51">
        <v>5410</v>
      </c>
      <c r="B50" s="47" t="s">
        <v>487</v>
      </c>
      <c r="C50" s="52">
        <v>0</v>
      </c>
      <c r="D50" s="52">
        <v>0</v>
      </c>
      <c r="F50"/>
    </row>
    <row r="51" spans="1:6" ht="9.9499999999999993" customHeight="1" x14ac:dyDescent="0.25">
      <c r="A51" s="51">
        <v>5411</v>
      </c>
      <c r="B51" s="47" t="s">
        <v>400</v>
      </c>
      <c r="C51" s="52">
        <v>0</v>
      </c>
      <c r="D51" s="52">
        <v>0</v>
      </c>
      <c r="F51"/>
    </row>
    <row r="52" spans="1:6" ht="9.9499999999999993" customHeight="1" x14ac:dyDescent="0.25">
      <c r="A52" s="51">
        <v>5420</v>
      </c>
      <c r="B52" s="47" t="s">
        <v>488</v>
      </c>
      <c r="C52" s="52">
        <v>0</v>
      </c>
      <c r="D52" s="52">
        <v>0</v>
      </c>
      <c r="F52"/>
    </row>
    <row r="53" spans="1:6" ht="9.9499999999999993" customHeight="1" x14ac:dyDescent="0.25">
      <c r="A53" s="51">
        <v>5421</v>
      </c>
      <c r="B53" s="47" t="s">
        <v>403</v>
      </c>
      <c r="C53" s="52">
        <v>0</v>
      </c>
      <c r="D53" s="52">
        <v>0</v>
      </c>
      <c r="F53"/>
    </row>
    <row r="54" spans="1:6" ht="9.9499999999999993" customHeight="1" x14ac:dyDescent="0.25">
      <c r="A54" s="51">
        <v>5430</v>
      </c>
      <c r="B54" s="47" t="s">
        <v>489</v>
      </c>
      <c r="C54" s="52">
        <v>0</v>
      </c>
      <c r="D54" s="52">
        <v>0</v>
      </c>
      <c r="F54"/>
    </row>
    <row r="55" spans="1:6" ht="9.9499999999999993" customHeight="1" x14ac:dyDescent="0.25">
      <c r="A55" s="51">
        <v>5431</v>
      </c>
      <c r="B55" s="47" t="s">
        <v>406</v>
      </c>
      <c r="C55" s="52">
        <v>0</v>
      </c>
      <c r="D55" s="52">
        <v>0</v>
      </c>
      <c r="F55"/>
    </row>
    <row r="56" spans="1:6" ht="9.9499999999999993" customHeight="1" x14ac:dyDescent="0.25">
      <c r="A56" s="51">
        <v>5440</v>
      </c>
      <c r="B56" s="47" t="s">
        <v>490</v>
      </c>
      <c r="C56" s="52">
        <v>0</v>
      </c>
      <c r="D56" s="52">
        <v>0</v>
      </c>
      <c r="F56"/>
    </row>
    <row r="57" spans="1:6" ht="9.9499999999999993" customHeight="1" x14ac:dyDescent="0.25">
      <c r="A57" s="51">
        <v>5441</v>
      </c>
      <c r="B57" s="47" t="s">
        <v>490</v>
      </c>
      <c r="C57" s="52">
        <v>0</v>
      </c>
      <c r="D57" s="52">
        <v>0</v>
      </c>
      <c r="F57"/>
    </row>
    <row r="58" spans="1:6" ht="9.9499999999999993" customHeight="1" x14ac:dyDescent="0.25">
      <c r="A58" s="51">
        <v>5450</v>
      </c>
      <c r="B58" s="47" t="s">
        <v>491</v>
      </c>
      <c r="C58" s="52">
        <v>0</v>
      </c>
      <c r="D58" s="52">
        <v>0</v>
      </c>
      <c r="F58"/>
    </row>
    <row r="59" spans="1:6" ht="9.9499999999999993" customHeight="1" x14ac:dyDescent="0.25">
      <c r="A59" s="51">
        <v>5451</v>
      </c>
      <c r="B59" s="47" t="s">
        <v>410</v>
      </c>
      <c r="C59" s="52">
        <v>0</v>
      </c>
      <c r="D59" s="52">
        <v>0</v>
      </c>
      <c r="F59"/>
    </row>
    <row r="60" spans="1:6" ht="9.9499999999999993" customHeight="1" x14ac:dyDescent="0.25">
      <c r="A60" s="51">
        <v>5452</v>
      </c>
      <c r="B60" s="47" t="s">
        <v>411</v>
      </c>
      <c r="C60" s="52">
        <v>0</v>
      </c>
      <c r="D60" s="52">
        <v>0</v>
      </c>
      <c r="F60"/>
    </row>
    <row r="61" spans="1:6" ht="13.5" customHeight="1" x14ac:dyDescent="0.25">
      <c r="A61" s="58">
        <v>5500</v>
      </c>
      <c r="B61" s="59" t="s">
        <v>412</v>
      </c>
      <c r="C61" s="120">
        <f>+C62</f>
        <v>505738.59</v>
      </c>
      <c r="D61" s="120">
        <f>+D62</f>
        <v>2026231.74</v>
      </c>
      <c r="F61"/>
    </row>
    <row r="62" spans="1:6" ht="14.25" customHeight="1" x14ac:dyDescent="0.25">
      <c r="A62" s="58">
        <v>5510</v>
      </c>
      <c r="B62" s="59" t="s">
        <v>413</v>
      </c>
      <c r="C62" s="120">
        <f>+C67</f>
        <v>505738.59</v>
      </c>
      <c r="D62" s="120">
        <f>+D67</f>
        <v>2026231.74</v>
      </c>
      <c r="F62"/>
    </row>
    <row r="63" spans="1:6" ht="9.9499999999999993" customHeight="1" x14ac:dyDescent="0.25">
      <c r="A63" s="51">
        <v>5511</v>
      </c>
      <c r="B63" s="47" t="s">
        <v>414</v>
      </c>
      <c r="C63" s="52">
        <v>0</v>
      </c>
      <c r="D63" s="52">
        <v>0</v>
      </c>
      <c r="F63"/>
    </row>
    <row r="64" spans="1:6" ht="9.9499999999999993" customHeight="1" x14ac:dyDescent="0.25">
      <c r="A64" s="51">
        <v>5512</v>
      </c>
      <c r="B64" s="47" t="s">
        <v>415</v>
      </c>
      <c r="C64" s="52">
        <v>0</v>
      </c>
      <c r="D64" s="52">
        <v>0</v>
      </c>
      <c r="F64"/>
    </row>
    <row r="65" spans="1:6" ht="9.9499999999999993" customHeight="1" x14ac:dyDescent="0.25">
      <c r="A65" s="51">
        <v>5513</v>
      </c>
      <c r="B65" s="47" t="s">
        <v>416</v>
      </c>
      <c r="C65" s="52">
        <v>0</v>
      </c>
      <c r="D65" s="52">
        <v>0</v>
      </c>
      <c r="F65"/>
    </row>
    <row r="66" spans="1:6" ht="9.9499999999999993" customHeight="1" x14ac:dyDescent="0.25">
      <c r="A66" s="51">
        <v>5514</v>
      </c>
      <c r="B66" s="47" t="s">
        <v>417</v>
      </c>
      <c r="C66" s="52">
        <v>0</v>
      </c>
      <c r="D66" s="52">
        <v>0</v>
      </c>
      <c r="F66"/>
    </row>
    <row r="67" spans="1:6" ht="14.25" customHeight="1" x14ac:dyDescent="0.25">
      <c r="A67" s="51">
        <v>5515</v>
      </c>
      <c r="B67" s="47" t="s">
        <v>418</v>
      </c>
      <c r="C67" s="52">
        <v>505738.59</v>
      </c>
      <c r="D67" s="52">
        <v>2026231.74</v>
      </c>
      <c r="F67"/>
    </row>
    <row r="68" spans="1:6" ht="9.9499999999999993" customHeight="1" x14ac:dyDescent="0.25">
      <c r="A68" s="51">
        <v>5516</v>
      </c>
      <c r="B68" s="47" t="s">
        <v>419</v>
      </c>
      <c r="C68" s="52">
        <v>0</v>
      </c>
      <c r="D68" s="52">
        <v>0</v>
      </c>
      <c r="F68"/>
    </row>
    <row r="69" spans="1:6" ht="9.9499999999999993" customHeight="1" x14ac:dyDescent="0.25">
      <c r="A69" s="51">
        <v>5517</v>
      </c>
      <c r="B69" s="47" t="s">
        <v>420</v>
      </c>
      <c r="C69" s="52">
        <v>0</v>
      </c>
      <c r="D69" s="52">
        <v>0</v>
      </c>
      <c r="F69"/>
    </row>
    <row r="70" spans="1:6" ht="9.9499999999999993" customHeight="1" x14ac:dyDescent="0.25">
      <c r="A70" s="51">
        <v>5518</v>
      </c>
      <c r="B70" s="47" t="s">
        <v>421</v>
      </c>
      <c r="C70" s="52">
        <v>0</v>
      </c>
      <c r="D70" s="52">
        <v>0</v>
      </c>
      <c r="F70"/>
    </row>
    <row r="71" spans="1:6" ht="9.9499999999999993" customHeight="1" x14ac:dyDescent="0.25">
      <c r="A71" s="58">
        <v>5520</v>
      </c>
      <c r="B71" s="59" t="s">
        <v>422</v>
      </c>
      <c r="C71" s="120">
        <v>0</v>
      </c>
      <c r="D71" s="120">
        <v>0</v>
      </c>
      <c r="F71"/>
    </row>
    <row r="72" spans="1:6" ht="15" customHeight="1" x14ac:dyDescent="0.25">
      <c r="A72" s="51">
        <v>5521</v>
      </c>
      <c r="B72" s="47" t="s">
        <v>423</v>
      </c>
      <c r="C72" s="52">
        <v>0</v>
      </c>
      <c r="D72" s="52">
        <v>0</v>
      </c>
      <c r="F72"/>
    </row>
    <row r="73" spans="1:6" ht="15" customHeight="1" x14ac:dyDescent="0.25">
      <c r="A73" s="51">
        <v>5522</v>
      </c>
      <c r="B73" s="47" t="s">
        <v>424</v>
      </c>
      <c r="C73" s="52">
        <v>0</v>
      </c>
      <c r="D73" s="52">
        <v>0</v>
      </c>
      <c r="F73"/>
    </row>
    <row r="74" spans="1:6" ht="9.9499999999999993" customHeight="1" x14ac:dyDescent="0.25">
      <c r="A74" s="58">
        <v>5530</v>
      </c>
      <c r="B74" s="59" t="s">
        <v>425</v>
      </c>
      <c r="C74" s="120">
        <v>0</v>
      </c>
      <c r="D74" s="120">
        <v>0</v>
      </c>
      <c r="F74"/>
    </row>
    <row r="75" spans="1:6" ht="9.9499999999999993" customHeight="1" x14ac:dyDescent="0.25">
      <c r="A75" s="51">
        <v>5531</v>
      </c>
      <c r="B75" s="47" t="s">
        <v>426</v>
      </c>
      <c r="C75" s="52">
        <v>0</v>
      </c>
      <c r="D75" s="52">
        <v>0</v>
      </c>
      <c r="F75"/>
    </row>
    <row r="76" spans="1:6" ht="9.9499999999999993" customHeight="1" x14ac:dyDescent="0.25">
      <c r="A76" s="51">
        <v>5532</v>
      </c>
      <c r="B76" s="47" t="s">
        <v>427</v>
      </c>
      <c r="C76" s="52">
        <v>0</v>
      </c>
      <c r="D76" s="52">
        <v>0</v>
      </c>
      <c r="F76"/>
    </row>
    <row r="77" spans="1:6" ht="9.9499999999999993" customHeight="1" x14ac:dyDescent="0.25">
      <c r="A77" s="51">
        <v>5533</v>
      </c>
      <c r="B77" s="47" t="s">
        <v>428</v>
      </c>
      <c r="C77" s="52">
        <v>0</v>
      </c>
      <c r="D77" s="52">
        <v>0</v>
      </c>
      <c r="F77"/>
    </row>
    <row r="78" spans="1:6" ht="9.9499999999999993" customHeight="1" x14ac:dyDescent="0.25">
      <c r="A78" s="51">
        <v>5534</v>
      </c>
      <c r="B78" s="47" t="s">
        <v>429</v>
      </c>
      <c r="C78" s="52">
        <v>0</v>
      </c>
      <c r="D78" s="52">
        <v>0</v>
      </c>
      <c r="F78"/>
    </row>
    <row r="79" spans="1:6" ht="9.9499999999999993" customHeight="1" x14ac:dyDescent="0.25">
      <c r="A79" s="51">
        <v>5535</v>
      </c>
      <c r="B79" s="47" t="s">
        <v>430</v>
      </c>
      <c r="C79" s="52">
        <v>0</v>
      </c>
      <c r="D79" s="52">
        <v>0</v>
      </c>
      <c r="F79"/>
    </row>
    <row r="80" spans="1:6" ht="9.9499999999999993" customHeight="1" x14ac:dyDescent="0.25">
      <c r="A80" s="58">
        <v>5590</v>
      </c>
      <c r="B80" s="59" t="s">
        <v>431</v>
      </c>
      <c r="C80" s="120">
        <v>0</v>
      </c>
      <c r="D80" s="120">
        <v>0</v>
      </c>
      <c r="F80"/>
    </row>
    <row r="81" spans="1:6" ht="9.9499999999999993" customHeight="1" x14ac:dyDescent="0.25">
      <c r="A81" s="51">
        <v>5591</v>
      </c>
      <c r="B81" s="47" t="s">
        <v>432</v>
      </c>
      <c r="C81" s="52">
        <v>0</v>
      </c>
      <c r="D81" s="52">
        <v>0</v>
      </c>
      <c r="F81"/>
    </row>
    <row r="82" spans="1:6" ht="9.9499999999999993" customHeight="1" x14ac:dyDescent="0.25">
      <c r="A82" s="51">
        <v>5592</v>
      </c>
      <c r="B82" s="47" t="s">
        <v>433</v>
      </c>
      <c r="C82" s="52">
        <v>0</v>
      </c>
      <c r="D82" s="52">
        <v>0</v>
      </c>
      <c r="F82"/>
    </row>
    <row r="83" spans="1:6" ht="9.9499999999999993" customHeight="1" x14ac:dyDescent="0.25">
      <c r="A83" s="51">
        <v>5593</v>
      </c>
      <c r="B83" s="47" t="s">
        <v>434</v>
      </c>
      <c r="C83" s="52">
        <v>0</v>
      </c>
      <c r="D83" s="52">
        <v>0</v>
      </c>
      <c r="F83"/>
    </row>
    <row r="84" spans="1:6" ht="9.9499999999999993" customHeight="1" x14ac:dyDescent="0.25">
      <c r="A84" s="51">
        <v>5594</v>
      </c>
      <c r="B84" s="47" t="s">
        <v>492</v>
      </c>
      <c r="C84" s="52">
        <v>0</v>
      </c>
      <c r="D84" s="52">
        <v>0</v>
      </c>
      <c r="F84"/>
    </row>
    <row r="85" spans="1:6" ht="9.9499999999999993" customHeight="1" x14ac:dyDescent="0.25">
      <c r="A85" s="51">
        <v>5595</v>
      </c>
      <c r="B85" s="47" t="s">
        <v>436</v>
      </c>
      <c r="C85" s="52">
        <v>0</v>
      </c>
      <c r="D85" s="52">
        <v>0</v>
      </c>
      <c r="F85"/>
    </row>
    <row r="86" spans="1:6" ht="9.9499999999999993" customHeight="1" x14ac:dyDescent="0.25">
      <c r="A86" s="51">
        <v>5596</v>
      </c>
      <c r="B86" s="47" t="s">
        <v>327</v>
      </c>
      <c r="C86" s="52">
        <v>0</v>
      </c>
      <c r="D86" s="52">
        <v>0</v>
      </c>
      <c r="F86"/>
    </row>
    <row r="87" spans="1:6" ht="9.9499999999999993" customHeight="1" x14ac:dyDescent="0.25">
      <c r="A87" s="51">
        <v>5597</v>
      </c>
      <c r="B87" s="47" t="s">
        <v>437</v>
      </c>
      <c r="C87" s="52">
        <v>0</v>
      </c>
      <c r="D87" s="52">
        <v>0</v>
      </c>
      <c r="F87"/>
    </row>
    <row r="88" spans="1:6" ht="9.9499999999999993" customHeight="1" x14ac:dyDescent="0.25">
      <c r="A88" s="51">
        <v>5599</v>
      </c>
      <c r="B88" s="47" t="s">
        <v>439</v>
      </c>
      <c r="C88" s="52">
        <v>0</v>
      </c>
      <c r="D88" s="52">
        <v>0</v>
      </c>
      <c r="F88"/>
    </row>
    <row r="89" spans="1:6" ht="9.9499999999999993" customHeight="1" x14ac:dyDescent="0.25">
      <c r="A89" s="58">
        <v>5600</v>
      </c>
      <c r="B89" s="59" t="s">
        <v>440</v>
      </c>
      <c r="C89" s="120">
        <v>0</v>
      </c>
      <c r="D89" s="120">
        <v>0</v>
      </c>
      <c r="F89"/>
    </row>
    <row r="90" spans="1:6" ht="9.9499999999999993" customHeight="1" x14ac:dyDescent="0.25">
      <c r="A90" s="58">
        <v>5610</v>
      </c>
      <c r="B90" s="59" t="s">
        <v>441</v>
      </c>
      <c r="C90" s="120">
        <v>0</v>
      </c>
      <c r="D90" s="120">
        <v>0</v>
      </c>
      <c r="F90"/>
    </row>
    <row r="91" spans="1:6" ht="9.9499999999999993" customHeight="1" x14ac:dyDescent="0.25">
      <c r="A91" s="51">
        <v>5611</v>
      </c>
      <c r="B91" s="47" t="s">
        <v>442</v>
      </c>
      <c r="C91" s="52">
        <v>0</v>
      </c>
      <c r="D91" s="52">
        <v>0</v>
      </c>
      <c r="F91"/>
    </row>
    <row r="92" spans="1:6" ht="9.9499999999999993" customHeight="1" x14ac:dyDescent="0.25">
      <c r="A92" s="58">
        <v>2110</v>
      </c>
      <c r="B92" s="133" t="s">
        <v>493</v>
      </c>
      <c r="C92" s="120">
        <v>0</v>
      </c>
      <c r="D92" s="120">
        <v>0</v>
      </c>
      <c r="F92"/>
    </row>
    <row r="93" spans="1:6" ht="9.9499999999999993" customHeight="1" x14ac:dyDescent="0.25">
      <c r="A93" s="51">
        <v>2111</v>
      </c>
      <c r="B93" s="47" t="s">
        <v>494</v>
      </c>
      <c r="C93" s="52">
        <v>0</v>
      </c>
      <c r="D93" s="52">
        <v>0</v>
      </c>
      <c r="F93"/>
    </row>
    <row r="94" spans="1:6" ht="9.9499999999999993" customHeight="1" x14ac:dyDescent="0.25">
      <c r="A94" s="51">
        <v>2112</v>
      </c>
      <c r="B94" s="47" t="s">
        <v>495</v>
      </c>
      <c r="C94" s="52">
        <v>0</v>
      </c>
      <c r="D94" s="52">
        <v>0</v>
      </c>
      <c r="F94"/>
    </row>
    <row r="95" spans="1:6" ht="9.9499999999999993" customHeight="1" x14ac:dyDescent="0.25">
      <c r="A95" s="51">
        <v>2112</v>
      </c>
      <c r="B95" s="47" t="s">
        <v>496</v>
      </c>
      <c r="C95" s="52">
        <v>0</v>
      </c>
      <c r="D95" s="52">
        <v>0</v>
      </c>
      <c r="F95"/>
    </row>
    <row r="96" spans="1:6" ht="9.9499999999999993" customHeight="1" x14ac:dyDescent="0.25">
      <c r="A96" s="51">
        <v>2115</v>
      </c>
      <c r="B96" s="47" t="s">
        <v>497</v>
      </c>
      <c r="C96" s="52">
        <v>0</v>
      </c>
      <c r="D96" s="52">
        <v>0</v>
      </c>
      <c r="F96"/>
    </row>
    <row r="97" spans="1:6" ht="9.9499999999999993" customHeight="1" x14ac:dyDescent="0.25">
      <c r="A97" s="51">
        <v>2114</v>
      </c>
      <c r="B97" s="47" t="s">
        <v>498</v>
      </c>
      <c r="C97" s="52">
        <v>0</v>
      </c>
      <c r="D97" s="52">
        <v>0</v>
      </c>
      <c r="F97"/>
    </row>
    <row r="98" spans="1:6" ht="17.25" customHeight="1" x14ac:dyDescent="0.25">
      <c r="A98" s="51"/>
      <c r="B98" s="132" t="s">
        <v>499</v>
      </c>
      <c r="C98" s="120">
        <v>0</v>
      </c>
      <c r="D98" s="120">
        <v>0</v>
      </c>
      <c r="F98"/>
    </row>
    <row r="99" spans="1:6" ht="9.9499999999999993" customHeight="1" x14ac:dyDescent="0.2">
      <c r="A99" s="58">
        <v>4300</v>
      </c>
      <c r="B99" s="141" t="s">
        <v>42</v>
      </c>
      <c r="C99" s="52">
        <v>0</v>
      </c>
      <c r="D99" s="52">
        <v>0</v>
      </c>
    </row>
    <row r="100" spans="1:6" ht="9.9499999999999993" customHeight="1" x14ac:dyDescent="0.2">
      <c r="A100" s="58">
        <v>4310</v>
      </c>
      <c r="B100" s="141" t="s">
        <v>312</v>
      </c>
      <c r="C100" s="120">
        <v>0</v>
      </c>
      <c r="D100" s="120">
        <v>0</v>
      </c>
    </row>
    <row r="101" spans="1:6" ht="9.9499999999999993" customHeight="1" x14ac:dyDescent="0.2">
      <c r="A101" s="51">
        <v>4311</v>
      </c>
      <c r="B101" s="142" t="s">
        <v>313</v>
      </c>
      <c r="C101" s="52">
        <v>0</v>
      </c>
      <c r="D101" s="52">
        <v>0</v>
      </c>
    </row>
    <row r="102" spans="1:6" ht="9.9499999999999993" customHeight="1" x14ac:dyDescent="0.2">
      <c r="A102" s="51">
        <v>4319</v>
      </c>
      <c r="B102" s="142" t="s">
        <v>314</v>
      </c>
      <c r="C102" s="52">
        <v>0</v>
      </c>
      <c r="D102" s="52">
        <v>0</v>
      </c>
    </row>
    <row r="103" spans="1:6" ht="9.9499999999999993" customHeight="1" x14ac:dyDescent="0.2">
      <c r="A103" s="58">
        <v>4320</v>
      </c>
      <c r="B103" s="141" t="s">
        <v>315</v>
      </c>
      <c r="C103" s="120">
        <v>0</v>
      </c>
      <c r="D103" s="120">
        <v>0</v>
      </c>
    </row>
    <row r="104" spans="1:6" ht="9.9499999999999993" customHeight="1" x14ac:dyDescent="0.2">
      <c r="A104" s="51">
        <v>4321</v>
      </c>
      <c r="B104" s="142" t="s">
        <v>316</v>
      </c>
      <c r="C104" s="52">
        <v>0</v>
      </c>
      <c r="D104" s="52">
        <v>0</v>
      </c>
    </row>
    <row r="105" spans="1:6" ht="9.9499999999999993" customHeight="1" x14ac:dyDescent="0.2">
      <c r="A105" s="51">
        <v>4322</v>
      </c>
      <c r="B105" s="142" t="s">
        <v>317</v>
      </c>
      <c r="C105" s="52">
        <v>0</v>
      </c>
      <c r="D105" s="52">
        <v>0</v>
      </c>
    </row>
    <row r="106" spans="1:6" ht="9.9499999999999993" customHeight="1" x14ac:dyDescent="0.2">
      <c r="A106" s="51">
        <v>4323</v>
      </c>
      <c r="B106" s="142" t="s">
        <v>318</v>
      </c>
      <c r="C106" s="52">
        <v>0</v>
      </c>
      <c r="D106" s="52">
        <v>0</v>
      </c>
    </row>
    <row r="107" spans="1:6" ht="9.9499999999999993" customHeight="1" x14ac:dyDescent="0.2">
      <c r="A107" s="51">
        <v>4324</v>
      </c>
      <c r="B107" s="142" t="s">
        <v>319</v>
      </c>
      <c r="C107" s="52">
        <v>0</v>
      </c>
      <c r="D107" s="52">
        <v>0</v>
      </c>
    </row>
    <row r="108" spans="1:6" ht="9.9499999999999993" customHeight="1" x14ac:dyDescent="0.2">
      <c r="A108" s="51">
        <v>4325</v>
      </c>
      <c r="B108" s="142" t="s">
        <v>320</v>
      </c>
      <c r="C108" s="52">
        <v>0</v>
      </c>
      <c r="D108" s="52">
        <v>0</v>
      </c>
    </row>
    <row r="109" spans="1:6" ht="9.9499999999999993" customHeight="1" x14ac:dyDescent="0.2">
      <c r="A109" s="58">
        <v>4330</v>
      </c>
      <c r="B109" s="141" t="s">
        <v>321</v>
      </c>
      <c r="C109" s="120">
        <v>0</v>
      </c>
      <c r="D109" s="120">
        <v>0</v>
      </c>
    </row>
    <row r="110" spans="1:6" ht="9.9499999999999993" customHeight="1" x14ac:dyDescent="0.2">
      <c r="A110" s="51">
        <v>4331</v>
      </c>
      <c r="B110" s="142" t="s">
        <v>321</v>
      </c>
      <c r="C110" s="52">
        <v>0</v>
      </c>
      <c r="D110" s="52">
        <v>0</v>
      </c>
    </row>
    <row r="111" spans="1:6" ht="9.9499999999999993" customHeight="1" x14ac:dyDescent="0.2">
      <c r="A111" s="58">
        <v>4340</v>
      </c>
      <c r="B111" s="141" t="s">
        <v>322</v>
      </c>
      <c r="C111" s="120">
        <v>0</v>
      </c>
      <c r="D111" s="120">
        <v>0</v>
      </c>
    </row>
    <row r="112" spans="1:6" ht="9.9499999999999993" customHeight="1" x14ac:dyDescent="0.2">
      <c r="A112" s="51">
        <v>4341</v>
      </c>
      <c r="B112" s="142" t="s">
        <v>322</v>
      </c>
      <c r="C112" s="52">
        <v>0</v>
      </c>
      <c r="D112" s="52">
        <v>0</v>
      </c>
    </row>
    <row r="113" spans="1:6" ht="9.9499999999999993" customHeight="1" x14ac:dyDescent="0.2">
      <c r="A113" s="58">
        <v>4390</v>
      </c>
      <c r="B113" s="141" t="s">
        <v>323</v>
      </c>
      <c r="C113" s="120">
        <v>0</v>
      </c>
      <c r="D113" s="120">
        <v>0</v>
      </c>
    </row>
    <row r="114" spans="1:6" ht="9.9499999999999993" customHeight="1" x14ac:dyDescent="0.2">
      <c r="A114" s="51">
        <v>4392</v>
      </c>
      <c r="B114" s="142" t="s">
        <v>324</v>
      </c>
      <c r="C114" s="52">
        <v>0</v>
      </c>
      <c r="D114" s="52">
        <v>0</v>
      </c>
    </row>
    <row r="115" spans="1:6" ht="9.9499999999999993" customHeight="1" x14ac:dyDescent="0.2">
      <c r="A115" s="51">
        <v>4393</v>
      </c>
      <c r="B115" s="142" t="s">
        <v>325</v>
      </c>
      <c r="C115" s="52">
        <v>0</v>
      </c>
      <c r="D115" s="52">
        <v>0</v>
      </c>
    </row>
    <row r="116" spans="1:6" ht="9.9499999999999993" customHeight="1" x14ac:dyDescent="0.2">
      <c r="A116" s="51">
        <v>4394</v>
      </c>
      <c r="B116" s="142" t="s">
        <v>326</v>
      </c>
      <c r="C116" s="52">
        <v>0</v>
      </c>
      <c r="D116" s="52">
        <v>0</v>
      </c>
    </row>
    <row r="117" spans="1:6" ht="9.9499999999999993" customHeight="1" x14ac:dyDescent="0.2">
      <c r="A117" s="51">
        <v>4395</v>
      </c>
      <c r="B117" s="142" t="s">
        <v>327</v>
      </c>
      <c r="C117" s="52">
        <v>0</v>
      </c>
      <c r="D117" s="52">
        <v>0</v>
      </c>
    </row>
    <row r="118" spans="1:6" ht="9.9499999999999993" customHeight="1" x14ac:dyDescent="0.2">
      <c r="A118" s="51">
        <v>4396</v>
      </c>
      <c r="B118" s="142" t="s">
        <v>328</v>
      </c>
      <c r="C118" s="52">
        <v>0</v>
      </c>
      <c r="D118" s="52">
        <v>0</v>
      </c>
    </row>
    <row r="119" spans="1:6" ht="9.9499999999999993" customHeight="1" x14ac:dyDescent="0.2">
      <c r="A119" s="51">
        <v>4397</v>
      </c>
      <c r="B119" s="142" t="s">
        <v>329</v>
      </c>
      <c r="C119" s="52">
        <v>0</v>
      </c>
      <c r="D119" s="52">
        <v>0</v>
      </c>
    </row>
    <row r="120" spans="1:6" ht="9.9499999999999993" customHeight="1" x14ac:dyDescent="0.2">
      <c r="A120" s="51">
        <v>4399</v>
      </c>
      <c r="B120" s="142" t="s">
        <v>323</v>
      </c>
      <c r="C120" s="52">
        <v>0</v>
      </c>
      <c r="D120" s="52">
        <v>0</v>
      </c>
    </row>
    <row r="121" spans="1:6" ht="9.9499999999999993" customHeight="1" x14ac:dyDescent="0.25">
      <c r="A121" s="58">
        <v>1120</v>
      </c>
      <c r="B121" s="133" t="s">
        <v>500</v>
      </c>
      <c r="C121" s="120">
        <v>0</v>
      </c>
      <c r="D121" s="120">
        <v>0</v>
      </c>
      <c r="F121"/>
    </row>
    <row r="122" spans="1:6" customFormat="1" ht="9.9499999999999993" customHeight="1" x14ac:dyDescent="0.25">
      <c r="A122" s="51">
        <v>1124</v>
      </c>
      <c r="B122" s="131" t="s">
        <v>501</v>
      </c>
      <c r="C122" s="52">
        <v>0</v>
      </c>
      <c r="D122" s="52">
        <v>0</v>
      </c>
    </row>
    <row r="123" spans="1:6" ht="9.9499999999999993" customHeight="1" x14ac:dyDescent="0.25">
      <c r="A123" s="51">
        <v>1124</v>
      </c>
      <c r="B123" s="131" t="s">
        <v>502</v>
      </c>
      <c r="C123" s="52">
        <v>0</v>
      </c>
      <c r="D123" s="52">
        <v>0</v>
      </c>
      <c r="F123"/>
    </row>
    <row r="124" spans="1:6" ht="9.9499999999999993" customHeight="1" x14ac:dyDescent="0.25">
      <c r="A124" s="51">
        <v>1124</v>
      </c>
      <c r="B124" s="131" t="s">
        <v>503</v>
      </c>
      <c r="C124" s="52">
        <v>0</v>
      </c>
      <c r="D124" s="52">
        <v>0</v>
      </c>
      <c r="F124"/>
    </row>
    <row r="125" spans="1:6" ht="9.9499999999999993" customHeight="1" x14ac:dyDescent="0.25">
      <c r="A125" s="51">
        <v>1124</v>
      </c>
      <c r="B125" s="131" t="s">
        <v>504</v>
      </c>
      <c r="C125" s="52">
        <v>0</v>
      </c>
      <c r="D125" s="52">
        <v>0</v>
      </c>
      <c r="F125"/>
    </row>
    <row r="126" spans="1:6" ht="9.9499999999999993" customHeight="1" x14ac:dyDescent="0.25">
      <c r="A126" s="51">
        <v>1124</v>
      </c>
      <c r="B126" s="131" t="s">
        <v>505</v>
      </c>
      <c r="C126" s="52">
        <v>0</v>
      </c>
      <c r="D126" s="52">
        <v>0</v>
      </c>
      <c r="F126"/>
    </row>
    <row r="127" spans="1:6" ht="9.9499999999999993" customHeight="1" x14ac:dyDescent="0.25">
      <c r="A127" s="51">
        <v>1124</v>
      </c>
      <c r="B127" s="131" t="s">
        <v>506</v>
      </c>
      <c r="C127" s="52">
        <v>0</v>
      </c>
      <c r="D127" s="52">
        <v>0</v>
      </c>
      <c r="F127"/>
    </row>
    <row r="128" spans="1:6" ht="9.9499999999999993" customHeight="1" x14ac:dyDescent="0.25">
      <c r="A128" s="51">
        <v>1122</v>
      </c>
      <c r="B128" s="131" t="s">
        <v>507</v>
      </c>
      <c r="C128" s="52">
        <v>0</v>
      </c>
      <c r="D128" s="52">
        <v>0</v>
      </c>
      <c r="F128"/>
    </row>
    <row r="129" spans="1:6" ht="9.9499999999999993" customHeight="1" x14ac:dyDescent="0.25">
      <c r="A129" s="51">
        <v>1122</v>
      </c>
      <c r="B129" s="131" t="s">
        <v>508</v>
      </c>
      <c r="C129" s="52">
        <v>0</v>
      </c>
      <c r="D129" s="52">
        <v>0</v>
      </c>
      <c r="F129"/>
    </row>
    <row r="130" spans="1:6" ht="9.9499999999999993" customHeight="1" x14ac:dyDescent="0.25">
      <c r="A130" s="51">
        <v>1122</v>
      </c>
      <c r="B130" s="131" t="s">
        <v>509</v>
      </c>
      <c r="C130" s="52">
        <v>0</v>
      </c>
      <c r="D130" s="52">
        <v>0</v>
      </c>
      <c r="F130"/>
    </row>
    <row r="131" spans="1:6" ht="9.9499999999999993" customHeight="1" x14ac:dyDescent="0.25">
      <c r="A131" s="58">
        <v>5120</v>
      </c>
      <c r="B131" s="133" t="s">
        <v>110</v>
      </c>
      <c r="C131" s="120">
        <v>0</v>
      </c>
      <c r="D131" s="120">
        <v>0</v>
      </c>
      <c r="F131"/>
    </row>
    <row r="132" spans="1:6" ht="9.9499999999999993" customHeight="1" x14ac:dyDescent="0.25">
      <c r="A132" s="51">
        <v>5120</v>
      </c>
      <c r="B132" s="131" t="s">
        <v>110</v>
      </c>
      <c r="C132" s="52">
        <v>0</v>
      </c>
      <c r="D132" s="52">
        <v>0</v>
      </c>
      <c r="F132"/>
    </row>
    <row r="133" spans="1:6" ht="15.75" customHeight="1" x14ac:dyDescent="0.25">
      <c r="A133" s="51"/>
      <c r="B133" s="134" t="s">
        <v>510</v>
      </c>
      <c r="C133" s="120">
        <f>+C47+C62</f>
        <v>1041056.1100000001</v>
      </c>
      <c r="D133" s="120">
        <f>+D47+D62</f>
        <v>1639260.42</v>
      </c>
      <c r="F133"/>
    </row>
    <row r="134" spans="1:6" ht="9.9499999999999993" customHeight="1" x14ac:dyDescent="0.25">
      <c r="D134" s="52"/>
      <c r="F134"/>
    </row>
    <row r="135" spans="1:6" ht="9.9499999999999993" customHeight="1" x14ac:dyDescent="0.25">
      <c r="B135" s="38" t="s">
        <v>63</v>
      </c>
      <c r="D135" s="120"/>
      <c r="F135"/>
    </row>
    <row r="137" spans="1:6" ht="15" x14ac:dyDescent="0.25">
      <c r="B137" s="158" t="s">
        <v>651</v>
      </c>
      <c r="C137" s="158" t="s">
        <v>658</v>
      </c>
      <c r="D137"/>
      <c r="E137" s="158" t="s">
        <v>650</v>
      </c>
      <c r="F137"/>
    </row>
    <row r="138" spans="1:6" ht="15" x14ac:dyDescent="0.25">
      <c r="B138" s="1"/>
      <c r="C138" s="1"/>
      <c r="D138"/>
      <c r="E138" s="1"/>
      <c r="F138"/>
    </row>
    <row r="139" spans="1:6" ht="15" x14ac:dyDescent="0.25">
      <c r="B139" s="1"/>
      <c r="C139" s="1"/>
      <c r="D139"/>
      <c r="E139" s="1"/>
      <c r="F139"/>
    </row>
    <row r="140" spans="1:6" ht="15" x14ac:dyDescent="0.25">
      <c r="B140" s="159"/>
      <c r="C140" s="159"/>
      <c r="D140"/>
      <c r="E140" s="159"/>
      <c r="F140"/>
    </row>
    <row r="141" spans="1:6" ht="33.75" customHeight="1" x14ac:dyDescent="0.2">
      <c r="B141" s="159" t="s">
        <v>654</v>
      </c>
      <c r="C141" s="178" t="s">
        <v>661</v>
      </c>
      <c r="D141" s="178"/>
      <c r="E141" s="178" t="s">
        <v>659</v>
      </c>
      <c r="F141" s="178"/>
    </row>
    <row r="142" spans="1:6" ht="15" x14ac:dyDescent="0.25">
      <c r="B142" s="158" t="s">
        <v>653</v>
      </c>
      <c r="C142" s="173" t="s">
        <v>652</v>
      </c>
      <c r="D142" s="173"/>
      <c r="E142" s="169" t="s">
        <v>660</v>
      </c>
      <c r="F142"/>
    </row>
  </sheetData>
  <sheetProtection formatCells="0" formatColumns="0" formatRows="0" insertColumns="0" insertRows="0" insertHyperlinks="0" deleteColumns="0" deleteRows="0" sort="0" autoFilter="0" pivotTables="0"/>
  <mergeCells count="6">
    <mergeCell ref="A1:C1"/>
    <mergeCell ref="A2:C2"/>
    <mergeCell ref="A3:C3"/>
    <mergeCell ref="E141:F141"/>
    <mergeCell ref="C142:D142"/>
    <mergeCell ref="C141:D141"/>
  </mergeCells>
  <dataValidations disablePrompts="1" count="2">
    <dataValidation allowBlank="1" showInputMessage="1" showErrorMessage="1" prompt="Importe final del periodo que corresponde la información financiera trimestral que se presenta." sqref="C7 C46"/>
    <dataValidation allowBlank="1" showInputMessage="1" showErrorMessage="1" prompt="Saldo al 31 de diciembre del año anterior que se presenta" sqref="D7 D46"/>
  </dataValidations>
  <pageMargins left="0.70866141732283472" right="0.70866141732283472" top="0.74803149606299213" bottom="0.74803149606299213" header="0.31496062992125984" footer="0.31496062992125984"/>
  <pageSetup paperSize="9" scale="94" fitToHeight="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C16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11.42578125" style="2" customWidth="1"/>
    <col min="2" max="2" width="124.140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6" t="s">
        <v>203</v>
      </c>
      <c r="B2" s="24" t="s">
        <v>204</v>
      </c>
    </row>
    <row r="3" spans="1:2" x14ac:dyDescent="0.2">
      <c r="B3" s="4"/>
    </row>
    <row r="4" spans="1:2" ht="14.1" customHeight="1" x14ac:dyDescent="0.2">
      <c r="A4" s="113" t="s">
        <v>49</v>
      </c>
      <c r="B4" s="27" t="s">
        <v>205</v>
      </c>
    </row>
    <row r="5" spans="1:2" ht="14.1" customHeight="1" x14ac:dyDescent="0.2">
      <c r="B5" s="27" t="s">
        <v>511</v>
      </c>
    </row>
    <row r="6" spans="1:2" ht="14.1" customHeight="1" x14ac:dyDescent="0.2">
      <c r="B6" s="27" t="s">
        <v>512</v>
      </c>
    </row>
    <row r="7" spans="1:2" ht="14.1" customHeight="1" x14ac:dyDescent="0.2">
      <c r="B7" s="27" t="s">
        <v>513</v>
      </c>
    </row>
    <row r="9" spans="1:2" ht="15" customHeight="1" x14ac:dyDescent="0.2">
      <c r="A9" s="113" t="s">
        <v>51</v>
      </c>
      <c r="B9" s="25" t="s">
        <v>514</v>
      </c>
    </row>
    <row r="10" spans="1:2" ht="15" customHeight="1" x14ac:dyDescent="0.2">
      <c r="B10" s="25" t="s">
        <v>515</v>
      </c>
    </row>
    <row r="11" spans="1:2" ht="15" customHeight="1" x14ac:dyDescent="0.2">
      <c r="B11" s="137" t="s">
        <v>516</v>
      </c>
    </row>
    <row r="13" spans="1:2" ht="15" customHeight="1" x14ac:dyDescent="0.2">
      <c r="A13" s="113" t="s">
        <v>53</v>
      </c>
      <c r="B13" s="27" t="s">
        <v>517</v>
      </c>
    </row>
    <row r="14" spans="1:2" x14ac:dyDescent="0.2">
      <c r="B14" s="27" t="s">
        <v>513</v>
      </c>
    </row>
    <row r="16" spans="1:2" ht="22.5" x14ac:dyDescent="0.2">
      <c r="A16" s="129" t="s">
        <v>518</v>
      </c>
      <c r="B16" s="128" t="s">
        <v>519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c865bf4-0f22-4e4d-b041-7b0c1657e5a8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507E6CC-BC93-4149-BD3A-34F3F4950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6</vt:i4>
      </vt:variant>
    </vt:vector>
  </HeadingPairs>
  <TitlesOfParts>
    <vt:vector size="19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  <vt:lpstr>ACT!Área_de_impresión</vt:lpstr>
      <vt:lpstr>Conciliacion_Eg!Área_de_impresión</vt:lpstr>
      <vt:lpstr>Conciliacion_Ig!Área_de_impresión</vt:lpstr>
      <vt:lpstr>ESF!Área_de_impresión</vt:lpstr>
      <vt:lpstr>Memoria!Área_de_impresión</vt:lpstr>
      <vt:lpstr>VHP!Área_de_impresión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2023-04-27T16:36:49Z</cp:lastPrinted>
  <dcterms:created xsi:type="dcterms:W3CDTF">2012-12-11T20:36:24Z</dcterms:created>
  <dcterms:modified xsi:type="dcterms:W3CDTF">2023-04-27T16:36:56Z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