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varoforteza/Documents/Agency/Experimento dismantling CB/Articulo y presentación/artículo/"/>
    </mc:Choice>
  </mc:AlternateContent>
  <xr:revisionPtr revIDLastSave="0" documentId="13_ncr:1_{0923985F-8756-B44B-9BD0-F523D128633B}" xr6:coauthVersionLast="47" xr6:coauthVersionMax="47" xr10:uidLastSave="{00000000-0000-0000-0000-000000000000}"/>
  <bookViews>
    <workbookView xWindow="35840" yWindow="0" windowWidth="38400" windowHeight="21600" firstSheet="3" activeTab="11" xr2:uid="{00000000-000D-0000-FFFF-FFFF00000000}"/>
  </bookViews>
  <sheets>
    <sheet name="README FIRST" sheetId="10" r:id="rId1"/>
    <sheet name="table-SPgains" sheetId="9" r:id="rId2"/>
    <sheet name="net_gain_from_SP.xls" sheetId="25" r:id="rId3"/>
    <sheet name="table-main" sheetId="33" r:id="rId4"/>
    <sheet name="mhtreg" sheetId="32" r:id="rId5"/>
    <sheet name="mht Anderson" sheetId="39" r:id="rId6"/>
    <sheet name="controls.xls" sheetId="36" r:id="rId7"/>
    <sheet name="table-main (2)" sheetId="44" r:id="rId8"/>
    <sheet name="mhtreg (2)" sheetId="41" r:id="rId9"/>
    <sheet name="mht Anderson (2)" sheetId="43" r:id="rId10"/>
    <sheet name="controls.xls (2)" sheetId="42" r:id="rId11"/>
    <sheet name="table-main (3)" sheetId="59" r:id="rId12"/>
    <sheet name="mhtreg (3)" sheetId="60" r:id="rId13"/>
    <sheet name="mht Anderson (3)" sheetId="61" r:id="rId14"/>
    <sheet name="table-excessSP" sheetId="34" r:id="rId15"/>
    <sheet name="table-descriptive1" sheetId="27" r:id="rId16"/>
    <sheet name="table-descriptive1-v2" sheetId="26" r:id="rId17"/>
    <sheet name="descriptive_experiment1.xls" sheetId="28" r:id="rId18"/>
    <sheet name="descriptive_Uruguay.xls" sheetId="29" r:id="rId19"/>
    <sheet name="table-descriptive2" sheetId="30" r:id="rId20"/>
    <sheet name="descriptive_experiment2" sheetId="31" r:id="rId21"/>
    <sheet name="table-balance1" sheetId="57" r:id="rId22"/>
    <sheet name="table-balance2" sheetId="58" r:id="rId23"/>
    <sheet name="table-frequencies" sheetId="45" r:id="rId24"/>
    <sheet name="SPHq.xls" sheetId="46" r:id="rId25"/>
    <sheet name="SPLq.xls" sheetId="47" r:id="rId26"/>
    <sheet name="pv-proportions.xls" sheetId="48" r:id="rId27"/>
    <sheet name="pvbenharm.xls" sheetId="49" r:id="rId28"/>
    <sheet name="table-rents" sheetId="52" r:id="rId29"/>
    <sheet name="highvslowrents.xls" sheetId="51" r:id="rId30"/>
    <sheet name="table-framing" sheetId="53" r:id="rId31"/>
    <sheet name="framing.xls" sheetId="54" r:id="rId32"/>
    <sheet name="table-lowfreqpriming" sheetId="55" r:id="rId33"/>
    <sheet name="lowfreqpriming.xls" sheetId="56" r:id="rId34"/>
    <sheet name="table-slides" sheetId="40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9" l="1"/>
  <c r="E14" i="59"/>
  <c r="D14" i="59"/>
  <c r="C14" i="59"/>
  <c r="B14" i="59"/>
  <c r="F13" i="59"/>
  <c r="E13" i="59"/>
  <c r="D13" i="59"/>
  <c r="C13" i="59"/>
  <c r="B13" i="59"/>
  <c r="F12" i="59"/>
  <c r="E12" i="59"/>
  <c r="D12" i="59"/>
  <c r="C12" i="59"/>
  <c r="B12" i="59"/>
  <c r="F11" i="59"/>
  <c r="E11" i="59"/>
  <c r="D11" i="59"/>
  <c r="C11" i="59"/>
  <c r="B11" i="59"/>
  <c r="F10" i="59"/>
  <c r="E10" i="59"/>
  <c r="D10" i="59"/>
  <c r="C10" i="59"/>
  <c r="B10" i="59"/>
  <c r="F9" i="59"/>
  <c r="E9" i="59"/>
  <c r="D9" i="59"/>
  <c r="C9" i="59"/>
  <c r="B9" i="59"/>
  <c r="F8" i="59"/>
  <c r="E8" i="59"/>
  <c r="D8" i="59"/>
  <c r="C8" i="59"/>
  <c r="B8" i="59"/>
  <c r="F7" i="59"/>
  <c r="E7" i="59"/>
  <c r="D7" i="59"/>
  <c r="C7" i="59"/>
  <c r="B7" i="59"/>
  <c r="E6" i="59"/>
  <c r="D6" i="59"/>
  <c r="C6" i="59"/>
  <c r="B6" i="59"/>
  <c r="F6" i="59"/>
  <c r="D9" i="55"/>
  <c r="C9" i="55"/>
  <c r="E8" i="55"/>
  <c r="D8" i="55"/>
  <c r="C8" i="55"/>
  <c r="E7" i="55"/>
  <c r="D7" i="55"/>
  <c r="C7" i="55"/>
  <c r="E6" i="55"/>
  <c r="D6" i="55"/>
  <c r="C6" i="55"/>
  <c r="E4" i="55"/>
  <c r="D4" i="55"/>
  <c r="C4" i="55"/>
  <c r="F11" i="53"/>
  <c r="D11" i="53"/>
  <c r="C11" i="53"/>
  <c r="G10" i="53"/>
  <c r="F10" i="53"/>
  <c r="E10" i="53"/>
  <c r="D10" i="53"/>
  <c r="C10" i="53"/>
  <c r="G9" i="53"/>
  <c r="F9" i="53"/>
  <c r="E9" i="53"/>
  <c r="D9" i="53"/>
  <c r="C9" i="53"/>
  <c r="G8" i="53"/>
  <c r="F8" i="53"/>
  <c r="E8" i="53"/>
  <c r="D8" i="53"/>
  <c r="C8" i="53"/>
  <c r="G6" i="53"/>
  <c r="F6" i="53"/>
  <c r="E6" i="53"/>
  <c r="D6" i="53"/>
  <c r="C6" i="53"/>
  <c r="D9" i="52"/>
  <c r="C9" i="52"/>
  <c r="E8" i="52"/>
  <c r="D8" i="52"/>
  <c r="C8" i="52"/>
  <c r="E7" i="52"/>
  <c r="D7" i="52"/>
  <c r="C7" i="52"/>
  <c r="E6" i="52"/>
  <c r="D6" i="52"/>
  <c r="C6" i="52"/>
  <c r="E4" i="52"/>
  <c r="D4" i="52"/>
  <c r="C4" i="52"/>
  <c r="D12" i="45"/>
  <c r="D13" i="45" s="1"/>
  <c r="C12" i="45"/>
  <c r="E10" i="45"/>
  <c r="D10" i="45"/>
  <c r="C10" i="45"/>
  <c r="E8" i="45"/>
  <c r="D8" i="45"/>
  <c r="C8" i="45"/>
  <c r="E6" i="45"/>
  <c r="D6" i="45"/>
  <c r="C6" i="45"/>
  <c r="E4" i="45"/>
  <c r="D4" i="45"/>
  <c r="C4" i="45"/>
  <c r="C13" i="45"/>
  <c r="D11" i="45"/>
  <c r="C11" i="45"/>
  <c r="D9" i="45"/>
  <c r="C9" i="45"/>
  <c r="D7" i="45"/>
  <c r="C7" i="45"/>
  <c r="F14" i="44"/>
  <c r="E14" i="44"/>
  <c r="D14" i="44"/>
  <c r="C14" i="44"/>
  <c r="B14" i="44"/>
  <c r="F13" i="44"/>
  <c r="E13" i="44"/>
  <c r="D13" i="44"/>
  <c r="C13" i="44"/>
  <c r="B13" i="44"/>
  <c r="F12" i="44"/>
  <c r="E12" i="44"/>
  <c r="D12" i="44"/>
  <c r="C12" i="44"/>
  <c r="B12" i="44"/>
  <c r="F11" i="44"/>
  <c r="E11" i="44"/>
  <c r="D11" i="44"/>
  <c r="C11" i="44"/>
  <c r="B11" i="44"/>
  <c r="F10" i="44"/>
  <c r="E10" i="44"/>
  <c r="D10" i="44"/>
  <c r="C10" i="44"/>
  <c r="B10" i="44"/>
  <c r="F9" i="44"/>
  <c r="E9" i="44"/>
  <c r="D9" i="44"/>
  <c r="C9" i="44"/>
  <c r="B9" i="44"/>
  <c r="F8" i="44"/>
  <c r="E8" i="44"/>
  <c r="D8" i="44"/>
  <c r="C8" i="44"/>
  <c r="B8" i="44"/>
  <c r="F7" i="44"/>
  <c r="E7" i="44"/>
  <c r="D7" i="44"/>
  <c r="C7" i="44"/>
  <c r="B7" i="44"/>
  <c r="F6" i="44"/>
  <c r="E6" i="44"/>
  <c r="D6" i="44"/>
  <c r="C6" i="44"/>
  <c r="B6" i="44"/>
  <c r="D86" i="40" l="1"/>
  <c r="D85" i="40"/>
  <c r="D83" i="40"/>
  <c r="D81" i="40"/>
  <c r="D80" i="40"/>
  <c r="D77" i="40"/>
  <c r="D76" i="40"/>
  <c r="D74" i="40"/>
  <c r="D72" i="40"/>
  <c r="D71" i="40"/>
  <c r="D68" i="40"/>
  <c r="D67" i="40"/>
  <c r="D65" i="40"/>
  <c r="D63" i="40"/>
  <c r="D62" i="40"/>
  <c r="D59" i="40"/>
  <c r="D58" i="40"/>
  <c r="D56" i="40"/>
  <c r="D54" i="40"/>
  <c r="D53" i="40"/>
  <c r="D50" i="40"/>
  <c r="D49" i="40"/>
  <c r="D47" i="40"/>
  <c r="D45" i="40"/>
  <c r="D44" i="40"/>
  <c r="D9" i="40" l="1"/>
  <c r="D8" i="40"/>
  <c r="D6" i="40"/>
  <c r="D4" i="40"/>
  <c r="D3" i="40"/>
  <c r="D35" i="40"/>
  <c r="D41" i="40"/>
  <c r="D40" i="40"/>
  <c r="D38" i="40"/>
  <c r="D36" i="40"/>
  <c r="D26" i="40"/>
  <c r="D32" i="40"/>
  <c r="D31" i="40"/>
  <c r="D29" i="40"/>
  <c r="D27" i="40"/>
  <c r="D16" i="40"/>
  <c r="D22" i="40"/>
  <c r="D21" i="40"/>
  <c r="D19" i="40"/>
  <c r="D17" i="40"/>
  <c r="E17" i="34" l="1"/>
  <c r="E16" i="34"/>
  <c r="E15" i="34"/>
  <c r="E14" i="34"/>
  <c r="E13" i="34"/>
  <c r="E12" i="34"/>
  <c r="E11" i="34"/>
  <c r="E10" i="34"/>
  <c r="E9" i="34"/>
  <c r="E8" i="34"/>
  <c r="E7" i="34"/>
  <c r="E6" i="34"/>
  <c r="E14" i="33"/>
  <c r="E13" i="33"/>
  <c r="E12" i="33"/>
  <c r="E11" i="33"/>
  <c r="E10" i="33"/>
  <c r="E9" i="33"/>
  <c r="E8" i="33"/>
  <c r="E7" i="33"/>
  <c r="E6" i="33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14" i="33" l="1"/>
  <c r="F13" i="33"/>
  <c r="F12" i="33"/>
  <c r="F11" i="33"/>
  <c r="F10" i="33"/>
  <c r="F9" i="33"/>
  <c r="F8" i="33"/>
  <c r="F7" i="33"/>
  <c r="F6" i="33"/>
  <c r="D14" i="33" l="1"/>
  <c r="C14" i="33"/>
  <c r="B14" i="33"/>
  <c r="D13" i="33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F28" i="30" l="1"/>
  <c r="F25" i="30"/>
  <c r="F22" i="30"/>
  <c r="F19" i="30"/>
  <c r="F27" i="30"/>
  <c r="F24" i="30"/>
  <c r="F21" i="30"/>
  <c r="F18" i="30"/>
  <c r="F16" i="30"/>
  <c r="F15" i="30"/>
  <c r="F13" i="30"/>
  <c r="F10" i="30"/>
  <c r="F7" i="30"/>
  <c r="F4" i="30"/>
  <c r="C28" i="30"/>
  <c r="C25" i="30"/>
  <c r="F12" i="30"/>
  <c r="F9" i="30"/>
  <c r="F6" i="30"/>
  <c r="F3" i="30"/>
  <c r="C27" i="30"/>
  <c r="C24" i="30"/>
  <c r="C22" i="30"/>
  <c r="C21" i="30"/>
  <c r="C19" i="30"/>
  <c r="C16" i="30"/>
  <c r="C18" i="30"/>
  <c r="C15" i="30"/>
  <c r="C13" i="30"/>
  <c r="C10" i="30"/>
  <c r="C12" i="30"/>
  <c r="C9" i="30"/>
  <c r="C6" i="30"/>
  <c r="C7" i="30"/>
  <c r="C4" i="30"/>
  <c r="C3" i="30"/>
  <c r="G37" i="26" l="1"/>
  <c r="F37" i="26"/>
  <c r="G36" i="26"/>
  <c r="F36" i="26"/>
  <c r="G35" i="26"/>
  <c r="F35" i="26"/>
  <c r="G34" i="26"/>
  <c r="F34" i="26"/>
  <c r="G33" i="26"/>
  <c r="F33" i="26"/>
  <c r="G32" i="26"/>
  <c r="F32" i="26"/>
  <c r="G31" i="26"/>
  <c r="F31" i="26"/>
  <c r="G29" i="26"/>
  <c r="F29" i="26"/>
  <c r="G28" i="26"/>
  <c r="F28" i="26"/>
  <c r="G26" i="26"/>
  <c r="F26" i="26"/>
  <c r="G25" i="26"/>
  <c r="F25" i="26"/>
  <c r="G23" i="26"/>
  <c r="F23" i="26"/>
  <c r="G22" i="26"/>
  <c r="F22" i="26"/>
  <c r="G20" i="26"/>
  <c r="F20" i="26"/>
  <c r="G19" i="26"/>
  <c r="F19" i="26"/>
  <c r="G17" i="26"/>
  <c r="F17" i="26"/>
  <c r="G16" i="26"/>
  <c r="F16" i="26"/>
  <c r="G14" i="26"/>
  <c r="F14" i="26"/>
  <c r="G13" i="26"/>
  <c r="F13" i="26"/>
  <c r="G4" i="26"/>
  <c r="F4" i="26"/>
  <c r="G39" i="27"/>
  <c r="F39" i="27"/>
  <c r="G38" i="27"/>
  <c r="F38" i="27"/>
  <c r="G37" i="27"/>
  <c r="F37" i="27"/>
  <c r="G36" i="27"/>
  <c r="F36" i="27"/>
  <c r="G35" i="27"/>
  <c r="F35" i="27"/>
  <c r="G34" i="27"/>
  <c r="F34" i="27"/>
  <c r="G33" i="27"/>
  <c r="F33" i="27"/>
  <c r="G31" i="27"/>
  <c r="F31" i="27"/>
  <c r="G30" i="27"/>
  <c r="F30" i="27"/>
  <c r="G28" i="27"/>
  <c r="F28" i="27"/>
  <c r="G27" i="27"/>
  <c r="F27" i="27"/>
  <c r="G25" i="27"/>
  <c r="F25" i="27"/>
  <c r="G24" i="27"/>
  <c r="F24" i="27"/>
  <c r="G22" i="27"/>
  <c r="F22" i="27"/>
  <c r="G21" i="27"/>
  <c r="F21" i="27"/>
  <c r="G19" i="27"/>
  <c r="F19" i="27"/>
  <c r="G18" i="27"/>
  <c r="F18" i="27"/>
  <c r="G15" i="27"/>
  <c r="F15" i="27"/>
  <c r="G14" i="27"/>
  <c r="G5" i="27"/>
  <c r="F5" i="27"/>
  <c r="F14" i="27"/>
  <c r="E37" i="26"/>
  <c r="D37" i="26"/>
  <c r="E36" i="26"/>
  <c r="D36" i="26"/>
  <c r="E35" i="26"/>
  <c r="D35" i="26"/>
  <c r="E34" i="26"/>
  <c r="D34" i="26"/>
  <c r="E33" i="26"/>
  <c r="D33" i="26"/>
  <c r="E32" i="26"/>
  <c r="D32" i="26"/>
  <c r="E31" i="26"/>
  <c r="D31" i="26"/>
  <c r="E29" i="26"/>
  <c r="E26" i="26"/>
  <c r="D26" i="26"/>
  <c r="E25" i="26"/>
  <c r="D25" i="26"/>
  <c r="E23" i="26"/>
  <c r="D23" i="26"/>
  <c r="E22" i="26"/>
  <c r="D22" i="26"/>
  <c r="E20" i="26"/>
  <c r="D20" i="26"/>
  <c r="E19" i="26"/>
  <c r="D19" i="26"/>
  <c r="E17" i="26"/>
  <c r="D17" i="26"/>
  <c r="E16" i="26"/>
  <c r="D16" i="26"/>
  <c r="E14" i="26"/>
  <c r="D14" i="26"/>
  <c r="E13" i="26"/>
  <c r="D13" i="26"/>
  <c r="E11" i="26"/>
  <c r="D11" i="26"/>
  <c r="E10" i="26"/>
  <c r="D10" i="26"/>
  <c r="E8" i="26"/>
  <c r="D8" i="26"/>
  <c r="E7" i="26"/>
  <c r="D7" i="26"/>
  <c r="E5" i="26"/>
  <c r="D5" i="26"/>
  <c r="E4" i="26"/>
  <c r="D4" i="26"/>
  <c r="D29" i="26"/>
  <c r="E28" i="26"/>
  <c r="D28" i="26"/>
  <c r="D39" i="27"/>
  <c r="C39" i="27"/>
  <c r="D38" i="27"/>
  <c r="C38" i="27"/>
  <c r="D37" i="27"/>
  <c r="C37" i="27"/>
  <c r="D36" i="27"/>
  <c r="C36" i="27"/>
  <c r="D35" i="27"/>
  <c r="C35" i="27"/>
  <c r="D34" i="27"/>
  <c r="C34" i="27"/>
  <c r="D33" i="27"/>
  <c r="C33" i="27"/>
  <c r="D31" i="27"/>
  <c r="C31" i="27"/>
  <c r="D30" i="27"/>
  <c r="C30" i="27"/>
  <c r="D28" i="27"/>
  <c r="C28" i="27"/>
  <c r="D27" i="27"/>
  <c r="C27" i="27"/>
  <c r="D25" i="27"/>
  <c r="C25" i="27"/>
  <c r="D24" i="27"/>
  <c r="C24" i="27"/>
  <c r="D22" i="27"/>
  <c r="C22" i="27"/>
  <c r="D21" i="27"/>
  <c r="C21" i="27"/>
  <c r="D19" i="27"/>
  <c r="C19" i="27"/>
  <c r="D18" i="27"/>
  <c r="C18" i="27"/>
  <c r="D15" i="27"/>
  <c r="C15" i="27"/>
  <c r="D14" i="27"/>
  <c r="C14" i="27"/>
  <c r="D12" i="27"/>
  <c r="C12" i="27"/>
  <c r="D11" i="27"/>
  <c r="C11" i="27"/>
  <c r="D9" i="27"/>
  <c r="C9" i="27"/>
  <c r="D6" i="27"/>
  <c r="C6" i="27"/>
  <c r="D5" i="27"/>
  <c r="C5" i="27"/>
  <c r="D8" i="27"/>
  <c r="C8" i="27"/>
  <c r="N16" i="9" l="1"/>
  <c r="M16" i="9"/>
  <c r="L16" i="9"/>
  <c r="K16" i="9"/>
  <c r="J16" i="9"/>
  <c r="I16" i="9"/>
  <c r="H16" i="9"/>
  <c r="N15" i="9"/>
  <c r="M15" i="9"/>
  <c r="L15" i="9"/>
  <c r="K15" i="9"/>
  <c r="J15" i="9"/>
  <c r="I15" i="9"/>
  <c r="H15" i="9"/>
  <c r="N14" i="9"/>
  <c r="M14" i="9"/>
  <c r="L14" i="9"/>
  <c r="K14" i="9"/>
  <c r="J14" i="9"/>
  <c r="I14" i="9"/>
  <c r="H14" i="9"/>
  <c r="N13" i="9"/>
  <c r="M13" i="9"/>
  <c r="L13" i="9"/>
  <c r="K13" i="9"/>
  <c r="J13" i="9"/>
  <c r="I13" i="9"/>
  <c r="H13" i="9"/>
  <c r="N12" i="9"/>
  <c r="M12" i="9"/>
  <c r="L12" i="9"/>
  <c r="K12" i="9"/>
  <c r="J12" i="9"/>
  <c r="I12" i="9"/>
  <c r="H12" i="9"/>
  <c r="N11" i="9"/>
  <c r="M11" i="9"/>
  <c r="L11" i="9"/>
  <c r="K11" i="9"/>
  <c r="J11" i="9"/>
  <c r="I11" i="9"/>
  <c r="H11" i="9"/>
  <c r="N10" i="9"/>
  <c r="M10" i="9"/>
  <c r="L10" i="9"/>
  <c r="K10" i="9"/>
  <c r="J10" i="9"/>
  <c r="I10" i="9"/>
  <c r="H10" i="9"/>
  <c r="N9" i="9"/>
  <c r="M9" i="9"/>
  <c r="L9" i="9"/>
  <c r="K9" i="9"/>
  <c r="J9" i="9"/>
  <c r="I9" i="9"/>
  <c r="H9" i="9"/>
  <c r="N8" i="9"/>
  <c r="M8" i="9"/>
  <c r="L8" i="9"/>
  <c r="K8" i="9"/>
  <c r="J8" i="9"/>
  <c r="I8" i="9"/>
  <c r="H8" i="9"/>
  <c r="N7" i="9"/>
  <c r="M7" i="9"/>
  <c r="L7" i="9"/>
  <c r="K7" i="9"/>
  <c r="J7" i="9"/>
  <c r="I7" i="9"/>
  <c r="H7" i="9"/>
  <c r="N6" i="9"/>
  <c r="M6" i="9"/>
  <c r="L6" i="9"/>
  <c r="K6" i="9"/>
  <c r="J6" i="9"/>
  <c r="I6" i="9"/>
  <c r="H6" i="9"/>
  <c r="N5" i="9"/>
  <c r="M5" i="9"/>
  <c r="L5" i="9"/>
  <c r="K5" i="9"/>
  <c r="J5" i="9"/>
  <c r="I5" i="9"/>
  <c r="H5" i="9"/>
  <c r="N4" i="9"/>
  <c r="M4" i="9"/>
  <c r="L4" i="9"/>
  <c r="K4" i="9"/>
  <c r="J4" i="9"/>
  <c r="I4" i="9"/>
  <c r="H4" i="9"/>
  <c r="N3" i="9"/>
  <c r="M3" i="9"/>
  <c r="L3" i="9"/>
  <c r="K3" i="9"/>
  <c r="J3" i="9"/>
  <c r="I3" i="9"/>
  <c r="H3" i="9"/>
</calcChain>
</file>

<file path=xl/sharedStrings.xml><?xml version="1.0" encoding="utf-8"?>
<sst xmlns="http://schemas.openxmlformats.org/spreadsheetml/2006/main" count="941" uniqueCount="416">
  <si>
    <t/>
  </si>
  <si>
    <t>X</t>
  </si>
  <si>
    <t>L</t>
  </si>
  <si>
    <t>Politicians types</t>
  </si>
  <si>
    <t>p_X</t>
  </si>
  <si>
    <t>p_L</t>
  </si>
  <si>
    <t>Condition</t>
  </si>
  <si>
    <t>Proposals</t>
  </si>
  <si>
    <t>C</t>
  </si>
  <si>
    <t>R</t>
  </si>
  <si>
    <t>M</t>
  </si>
  <si>
    <t>Treatments (between-subject conditions)</t>
  </si>
  <si>
    <t>Weakening Checks and Balances. A Lab Experiment.</t>
  </si>
  <si>
    <t>Alvaro Forteza, Irene Mussio and Juan S. Pereyra</t>
  </si>
  <si>
    <t xml:space="preserve">This file contains the tables used in the paper. </t>
  </si>
  <si>
    <t>The sheets named table-* are the formatted tables that are exported to latex using complement "Convert Table to LaTeX".</t>
  </si>
  <si>
    <t>(1)</t>
  </si>
  <si>
    <t>(2)</t>
  </si>
  <si>
    <t>(3)</t>
  </si>
  <si>
    <t>(4)</t>
  </si>
  <si>
    <t>(5)</t>
  </si>
  <si>
    <t>In the latex file these tables are labeled as \label{table:*}.</t>
  </si>
  <si>
    <t>Lab</t>
  </si>
  <si>
    <t>WVS Uruguay</t>
  </si>
  <si>
    <t>mean</t>
  </si>
  <si>
    <t>sd</t>
  </si>
  <si>
    <t>Female</t>
  </si>
  <si>
    <t>Montevideo</t>
  </si>
  <si>
    <t>Tertiary education  /a</t>
  </si>
  <si>
    <t xml:space="preserve">Father    </t>
  </si>
  <si>
    <t xml:space="preserve">Mother </t>
  </si>
  <si>
    <t>Public Education  /b</t>
  </si>
  <si>
    <t xml:space="preserve">Primary  </t>
  </si>
  <si>
    <t>High school</t>
  </si>
  <si>
    <t>Income decile (self perception)</t>
  </si>
  <si>
    <t>Ten-point scale  /c</t>
  </si>
  <si>
    <t>Two-point scale  /d</t>
  </si>
  <si>
    <t>Left- to right-wing</t>
  </si>
  <si>
    <t>Ten-point scale e/</t>
  </si>
  <si>
    <t>Two-point scale f/</t>
  </si>
  <si>
    <t>We need larger income differences</t>
  </si>
  <si>
    <t>Ten-point scale  /g</t>
  </si>
  <si>
    <t>Two-point scale  /f</t>
  </si>
  <si>
    <t>Raise government ownership</t>
  </si>
  <si>
    <t>Ten-point scale  /h</t>
  </si>
  <si>
    <t>People take more responsibility</t>
  </si>
  <si>
    <t>Ten-point scale   /i</t>
  </si>
  <si>
    <t>Competition is harmful</t>
  </si>
  <si>
    <t>Ten-point scale  /j</t>
  </si>
  <si>
    <t>Two-point scale /f</t>
  </si>
  <si>
    <t>Luck and contacts</t>
  </si>
  <si>
    <t>Ten-point scale  k/</t>
  </si>
  <si>
    <t>Interested in politics  /l</t>
  </si>
  <si>
    <t>Strong leader  /m</t>
  </si>
  <si>
    <t>Experts rather than government /m</t>
  </si>
  <si>
    <t>Military government  /m</t>
  </si>
  <si>
    <t>Democratic government  /m</t>
  </si>
  <si>
    <t>Notes:</t>
  </si>
  <si>
    <t xml:space="preserve">/a Tertiary education of parent = 0, if no; = 1 if yes, even if incomplete. </t>
  </si>
  <si>
    <t>/b Public education = 0, if no; = 1 if yes.</t>
  </si>
  <si>
    <t>/c Ten-point scale income decile = 1, if poorest deciles; . . . ; = 10, if richest decile.</t>
  </si>
  <si>
    <t xml:space="preserve">/d Two-point scale income decile = 0, if deciles 1 to 5; = 1, otherwise. </t>
  </si>
  <si>
    <t>/e Ten-point scale left-right = 1, if left; . . . ; =10 if right.</t>
  </si>
  <si>
    <t>/f Two-point scale = 0, if points 1 to 5 in the 10-point scale; = 1, otherwise.</t>
  </si>
  <si>
    <t>/g Ten-point scale = 1, if more equal is better; . . . ; = 10, if larger differences are needed.</t>
  </si>
  <si>
    <t>/h Ten-point scale = 1, if private. . . ; . . . ; = 10, if government ownership should be increased.</t>
  </si>
  <si>
    <t>/i Ten-point scale = 1, if government. . . ; . . . ; = 10, if people should take more responsibility.</t>
  </si>
  <si>
    <t>/j = 1, if competition is good; . . . ; = 10, if competition is harmful.</t>
  </si>
  <si>
    <t>/k = 1, if hard work brings a better life; . . . ; = 10, if it's luck and connections.</t>
  </si>
  <si>
    <t>/l = 0, if not at all or not very interested; = 1, if somewhat or very interested in politics.</t>
  </si>
  <si>
    <t>/m = 0, if very or fairly bad; = 1, if fairly or very good.</t>
  </si>
  <si>
    <t>Definitions</t>
  </si>
  <si>
    <t xml:space="preserve">     Father </t>
  </si>
  <si>
    <t>= 0, if no; = 1 if yes, even if incomplete.</t>
  </si>
  <si>
    <t xml:space="preserve">     Mother</t>
  </si>
  <si>
    <t>Public Education</t>
  </si>
  <si>
    <t xml:space="preserve">     Primary </t>
  </si>
  <si>
    <t>= 0, if no; = 1 if yes.</t>
  </si>
  <si>
    <t xml:space="preserve">     High school</t>
  </si>
  <si>
    <t xml:space="preserve">     Ten-point scale</t>
  </si>
  <si>
    <t>= 1, if poorest; . . . ; = 10, if richest decile.</t>
  </si>
  <si>
    <t xml:space="preserve">     Two-point scale</t>
  </si>
  <si>
    <t xml:space="preserve">= 0, if deciles 1 to 5; = 1, otherwise. </t>
  </si>
  <si>
    <t xml:space="preserve"> = 0, if left; . . . ; =10 if right.</t>
  </si>
  <si>
    <t xml:space="preserve">= 0, if points 1 to 5 in the 10-point scale; = 1, otherwise. </t>
  </si>
  <si>
    <t>= 1, if more equal is better; . . . ; = 10, if larger differences are needed.</t>
  </si>
  <si>
    <t>= 1, if private. . . ; . . . ; = 10, if government ownership should be increased.</t>
  </si>
  <si>
    <t>= 1, if government. . . ; . . . ; = 10, people should take more responsibility.</t>
  </si>
  <si>
    <t>= 1, if competition is good; . . . ; = 10, if competition is harmful.</t>
  </si>
  <si>
    <t>= 1, if hard work brings a better life; . . . ; = 10, if it's luck and connections.</t>
  </si>
  <si>
    <t>Interested in politics</t>
  </si>
  <si>
    <t>= 0, if not at all or not very interested; = 1, if somewhat or very interested in politics.</t>
  </si>
  <si>
    <t>Strong leader</t>
  </si>
  <si>
    <t>= 0, if very or fairly bad; = 1, if fairly or very good.</t>
  </si>
  <si>
    <t>Experts rather than government</t>
  </si>
  <si>
    <t>Military government</t>
  </si>
  <si>
    <t>Democratic government</t>
  </si>
  <si>
    <t>VARIABLES</t>
  </si>
  <si>
    <t>N</t>
  </si>
  <si>
    <t>min</t>
  </si>
  <si>
    <t>max</t>
  </si>
  <si>
    <t>female</t>
  </si>
  <si>
    <t>t_educ_father</t>
  </si>
  <si>
    <t>t_educ_mother</t>
  </si>
  <si>
    <t>public_primary</t>
  </si>
  <si>
    <t>public_high_school</t>
  </si>
  <si>
    <t>income_decile_10</t>
  </si>
  <si>
    <t>income_decile_2</t>
  </si>
  <si>
    <t>interested_politics</t>
  </si>
  <si>
    <t>left_right_10</t>
  </si>
  <si>
    <t>left_right_2</t>
  </si>
  <si>
    <t>larger_income_differences_10</t>
  </si>
  <si>
    <t>larger_income_differences_2</t>
  </si>
  <si>
    <t>greater_state_own_10</t>
  </si>
  <si>
    <t>greater_state_own_2</t>
  </si>
  <si>
    <t>greater_people_res_10</t>
  </si>
  <si>
    <t>greater_people_res_2</t>
  </si>
  <si>
    <t>competition_harmful_10</t>
  </si>
  <si>
    <t>competition_harmful_2</t>
  </si>
  <si>
    <t>luck_contacts_10</t>
  </si>
  <si>
    <t>luck_contacts_2</t>
  </si>
  <si>
    <t>strong_leader</t>
  </si>
  <si>
    <t>experts</t>
  </si>
  <si>
    <t>military_gov</t>
  </si>
  <si>
    <t>democratic_gov</t>
  </si>
  <si>
    <t>Male</t>
  </si>
  <si>
    <t>Gender</t>
  </si>
  <si>
    <t>Other</t>
  </si>
  <si>
    <t>Department</t>
  </si>
  <si>
    <t>Private</t>
  </si>
  <si>
    <t>Primary Education</t>
  </si>
  <si>
    <t>High School Education</t>
  </si>
  <si>
    <t>Not at all or not very interested</t>
  </si>
  <si>
    <t>Somewhat or very interested</t>
  </si>
  <si>
    <t>Very or fairly bad</t>
  </si>
  <si>
    <t>Fairly or very good</t>
  </si>
  <si>
    <t>father_university</t>
  </si>
  <si>
    <t>mother_university</t>
  </si>
  <si>
    <t>subject</t>
  </si>
  <si>
    <t>zero</t>
  </si>
  <si>
    <t>one</t>
  </si>
  <si>
    <t>Public</t>
  </si>
  <si>
    <t>hyp</t>
  </si>
  <si>
    <t>coef</t>
  </si>
  <si>
    <t>p</t>
  </si>
  <si>
    <t>pthm3_1</t>
  </si>
  <si>
    <t>pbonf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</si>
  <si>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</si>
  <si>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</si>
  <si>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</si>
  <si>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</si>
  <si>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</si>
  <si>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</si>
  <si>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</si>
  <si>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</si>
  <si>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</si>
  <si>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</si>
  <si>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</si>
  <si>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</si>
  <si>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</si>
  <si>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</si>
  <si>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</si>
  <si>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</si>
  <si>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</si>
  <si>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</si>
  <si>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Difference</t>
  </si>
  <si>
    <t>p values</t>
  </si>
  <si>
    <t>Unadjusted</t>
  </si>
  <si>
    <t>Barsbai et al</t>
  </si>
  <si>
    <t>Anderson</t>
  </si>
  <si>
    <t>pholm</t>
  </si>
  <si>
    <t>b) The Anderson mht-adjusted p values have been copied from the editor window of stata, after running fdr_sharpened_qvalues.do.</t>
  </si>
  <si>
    <t>a) The difference, unadjusted and Barsbai et al mht-adjusted p values were computed using mhtreg.</t>
  </si>
  <si>
    <t xml:space="preserve">Control </t>
  </si>
  <si>
    <t>r10</t>
  </si>
  <si>
    <t>H3*risk averse</t>
  </si>
  <si>
    <t>H4*risk averse</t>
  </si>
  <si>
    <t>H3*female</t>
  </si>
  <si>
    <t>H4*female</t>
  </si>
  <si>
    <t>H3*right wing</t>
  </si>
  <si>
    <t>H4*right wing</t>
  </si>
  <si>
    <t>H3*strong leader</t>
  </si>
  <si>
    <t>H4*strong leader</t>
  </si>
  <si>
    <t>Multiple hyp. testing adjusted</t>
  </si>
  <si>
    <t>num_obs</t>
  </si>
  <si>
    <t>H4*corruption</t>
  </si>
  <si>
    <t>H4*political framing</t>
  </si>
  <si>
    <t>r11</t>
  </si>
  <si>
    <t>r12</t>
  </si>
  <si>
    <t>mht adjusted</t>
  </si>
  <si>
    <t>Income percentile (self perception)</t>
  </si>
  <si>
    <t>global list = " check_morethan1 riskaverse female right strong_leader corruption political"</t>
  </si>
  <si>
    <t>controls</t>
  </si>
  <si>
    <t>bky06_qval</t>
  </si>
  <si>
    <t xml:space="preserve">mhtreg </t>
  </si>
  <si>
    <t xml:space="preserve">(Vi h1 h2 h3 h4 h6 h7 h8 h9 $list) </t>
  </si>
  <si>
    <t xml:space="preserve">(Vi h2 h3 h4 h1 h6 h7 h8 h9 $list) (Vi h3 h4 h1 h2 h6 h7 h8 h9 $list) </t>
  </si>
  <si>
    <t>/*</t>
  </si>
  <si>
    <t>*/</t>
  </si>
  <si>
    <t xml:space="preserve">(Vi h4 h1 h2 h3 h6 h7 h8 h9 $list) </t>
  </si>
  <si>
    <t xml:space="preserve">(Vi h1 $list if h1 == 1 | h3 == 1) (Vi h6 h1 h2 h3 h4 h6 h7 h8 h9 $list)   </t>
  </si>
  <si>
    <t xml:space="preserve">(Vi h7 h1 h2 h3 h4 h6 h8 h9 $list) </t>
  </si>
  <si>
    <t xml:space="preserve">(Vi h8 h1 h2 h3 h4 h6 h7 h9 $list) (Vi h9 h1 h2 h3 h4 h6 h7 h8 $list)  </t>
  </si>
  <si>
    <t>*/      (Vi h3_check_morethan1 h4_check_morethan1 h3 h4  $list)</t>
  </si>
  <si>
    <t xml:space="preserve">(Vi h4_check_morethan1 h3_check_morethan1 h3 h4  $list) </t>
  </si>
  <si>
    <t xml:space="preserve">(Vi h3_riskaverse h4_riskaverse  h3 h4 $list) </t>
  </si>
  <si>
    <t xml:space="preserve">(Vi h4_riskaverse h3_riskaverse  h3 h4 </t>
  </si>
  <si>
    <t>)</t>
  </si>
  <si>
    <t>(Vi h3_female h4_female h3 h4 $list)</t>
  </si>
  <si>
    <t>(Vi h4_female h3_female h3 h4  $list)</t>
  </si>
  <si>
    <t>(Vi h3_right h4_right h3 h4  $list)</t>
  </si>
  <si>
    <t>(Vi h4_right h3_right h3 h4   $list )</t>
  </si>
  <si>
    <t>(Vi h3_strong h4_strong  h3 h4 $list)</t>
  </si>
  <si>
    <t xml:space="preserve">(Vi h4_strong h3_strong  h3 h4  $list) </t>
  </si>
  <si>
    <t>(Vi h4_corruption h4 $list)</t>
  </si>
  <si>
    <t xml:space="preserve">(Vi h4_political h4 $list)  , cluster(i) cltype(3) 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</si>
  <si>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</si>
  <si>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</si>
  <si>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</si>
  <si>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</si>
  <si>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</si>
  <si>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</si>
  <si>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</si>
  <si>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</si>
  <si>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</si>
  <si>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pval</t>
  </si>
  <si>
    <t>original_sorting_order</t>
  </si>
  <si>
    <t>rank</t>
  </si>
  <si>
    <t>The Anderson mht-adjusted p values have been copied from the editor window of stata, after running fdr_sharpened_qvalues.do.</t>
  </si>
  <si>
    <t>round</t>
  </si>
  <si>
    <t>X_pref</t>
  </si>
  <si>
    <t>L_pref</t>
  </si>
  <si>
    <t>SPgain1</t>
  </si>
  <si>
    <t>SPgain2</t>
  </si>
  <si>
    <t>SPgain3</t>
  </si>
  <si>
    <t>SPgain4</t>
  </si>
  <si>
    <t>SPgain5</t>
  </si>
  <si>
    <t>SPgain6</t>
  </si>
  <si>
    <t>SPgain7</t>
  </si>
  <si>
    <t>Produced with Weakening_CB_SIMULATIONS_20200810.do.</t>
  </si>
  <si>
    <t>Other sheets are produced in STATA using Weakening_CB_MASTER_20200810.do.</t>
  </si>
  <si>
    <t>Note: This is just a different presentation of table-descriptive1.</t>
  </si>
  <si>
    <t>H1: political gridlock with \textcolor{red}{biased} X and L and \textcolor{red}{beneficial} reform  \textcolor{red}{raises} $SP$.</t>
  </si>
  <si>
    <t>Frequency of SP without political gridlock</t>
  </si>
  <si>
    <t>unadjusted</t>
  </si>
  <si>
    <t>Barsbai et al a</t>
  </si>
  <si>
    <t>multiple hypothesis testing adjusted</t>
  </si>
  <si>
    <t>H2: A political gridlock with \textcolor{red}{unbiased} X \textcolor{red}{raises} $SP$.</t>
  </si>
  <si>
    <t>H3: political gridlock with \textcolor{red}{biased} X and L and \textcolor{red}{harmful} reform ``should'' \textcolor{red}{decrease} $SP$. However…</t>
  </si>
  <si>
    <t>H4: political gridlock with \textcolor{red}{unbiased} L ``should'' \textcolor{red}{decrease} $SP$. \\ However…</t>
  </si>
  <si>
    <t>H5: The probability that voters grant SP (weakly) rises with the probability that the reform is ex ante beneficial (q).</t>
  </si>
  <si>
    <t>Freq of SP with minus without p. gridlock</t>
  </si>
  <si>
    <t>Diff in freq of SP when $q=0.9$ and $q=0.2$</t>
  </si>
  <si>
    <t>Frequency of SP when $q=0.2$</t>
  </si>
  <si>
    <t>H6: The probability that voters grant $SP$ is not increasing in the amount of rents.</t>
  </si>
  <si>
    <t>Frequency of SP when $r=24$</t>
  </si>
  <si>
    <t>Diff in freq of SP when $r=96$ and $r=24$</t>
  </si>
  <si>
    <t>H7: The probability of SP is lower in the corruption than in the neutral framing.</t>
  </si>
  <si>
    <t>Frequency of SP in the neutral framing.</t>
  </si>
  <si>
    <t>Diff in freq of SP with corruptions vs neutral framing.</t>
  </si>
  <si>
    <t>H8: The probability of SP is lower in the political than in the neutral framing.</t>
  </si>
  <si>
    <t>H9: Subjects exposed to a history of frequent political gridlocks will be more willing to grant SP.</t>
  </si>
  <si>
    <t>Frequency of SP with low exposure to gridlock</t>
  </si>
  <si>
    <t>Freq with high minus low exposure to gridlock</t>
  </si>
  <si>
    <t>Non tertiary</t>
  </si>
  <si>
    <t>Tertiary</t>
  </si>
  <si>
    <t>1 to 5</t>
  </si>
  <si>
    <t>6 to 10</t>
  </si>
  <si>
    <t xml:space="preserve">Father's Education Level </t>
  </si>
  <si>
    <t xml:space="preserve">Mother's Education Level </t>
  </si>
  <si>
    <t>Interest in politics</t>
  </si>
  <si>
    <t>Descriptive statistics 2: frequency of SP</t>
  </si>
  <si>
    <t>Parents with tertiary education</t>
  </si>
  <si>
    <t>= 0, if male; = 1 if female.</t>
  </si>
  <si>
    <t>= 1, if raised in Montevideo (capital city); = 0 otherwise.</t>
  </si>
  <si>
    <t>CHARACTERISTICS</t>
  </si>
  <si>
    <t>BELIEFS</t>
  </si>
  <si>
    <t>H3*mistakes</t>
  </si>
  <si>
    <t>H4*mistakes</t>
  </si>
  <si>
    <t>global list = " check_morethan1 rowfirst female izquierda_derecha strong_leader corruption political" //Checking: we substitute the ten-point scale rowfirst and izquierda-derecha</t>
  </si>
  <si>
    <t>* for the two-point scale riskaverse and right.</t>
  </si>
  <si>
    <t>This version uses ten-point scale estimates for risk aversion and ideological identification (see mhtreg (2))</t>
  </si>
  <si>
    <t>Frequency of SP</t>
  </si>
  <si>
    <t>Reform is ex ante…</t>
  </si>
  <si>
    <t>Political gridlock status</t>
  </si>
  <si>
    <t>Beneficial</t>
  </si>
  <si>
    <t>Harmful</t>
  </si>
  <si>
    <t>No gridlock</t>
  </si>
  <si>
    <t>Gridlock with …</t>
  </si>
  <si>
    <t>reformist X and conservative L</t>
  </si>
  <si>
    <t>moderate X and conservative L</t>
  </si>
  <si>
    <t>reformist X and moderate L</t>
  </si>
  <si>
    <t>Number of subjects</t>
  </si>
  <si>
    <t>Number of observations</t>
  </si>
  <si>
    <t>gridlock 4point |</t>
  </si>
  <si>
    <t>mean(Vi)</t>
  </si>
  <si>
    <t>N(Vi)</t>
  </si>
  <si>
    <t>no gridlock |</t>
  </si>
  <si>
    <t>gr, biased X &amp; L  |</t>
  </si>
  <si>
    <t>gr, biased L  |</t>
  </si>
  <si>
    <t>gr, biased X |</t>
  </si>
  <si>
    <t>gridlock 4pointT4 |</t>
  </si>
  <si>
    <t>49</t>
  </si>
  <si>
    <t>pv4</t>
  </si>
  <si>
    <t>pv3</t>
  </si>
  <si>
    <t>withincondition</t>
  </si>
  <si>
    <t>pv_benharm</t>
  </si>
  <si>
    <t>Rents are …</t>
  </si>
  <si>
    <t>Low</t>
  </si>
  <si>
    <t>High</t>
  </si>
  <si>
    <t>p-value</t>
  </si>
  <si>
    <t>fr3</t>
  </si>
  <si>
    <t>fr5</t>
  </si>
  <si>
    <t>pv5</t>
  </si>
  <si>
    <t>Framing is …</t>
  </si>
  <si>
    <t>Neutral</t>
  </si>
  <si>
    <t>Corruption</t>
  </si>
  <si>
    <t>Political</t>
  </si>
  <si>
    <t>H0: (1) = (2)</t>
  </si>
  <si>
    <t>H0: (2) = (4)</t>
  </si>
  <si>
    <t>fr6</t>
  </si>
  <si>
    <t>pv6</t>
  </si>
  <si>
    <t>fr7</t>
  </si>
  <si>
    <t>pv7</t>
  </si>
  <si>
    <t>Frequency of gridlock in priming phase …</t>
  </si>
  <si>
    <t>fr1</t>
  </si>
  <si>
    <t>pv1</t>
  </si>
  <si>
    <t>\begin{tabular}{l*{3}{c}}</t>
  </si>
  <si>
    <t>\hline\hline</t>
  </si>
  <si>
    <t xml:space="preserve">            &amp;  balance_h1&amp;            &amp;            \\</t>
  </si>
  <si>
    <t xml:space="preserve">            &amp;     Treated&amp;     Control&amp;    P-values\\</t>
  </si>
  <si>
    <t>\hline</t>
  </si>
  <si>
    <t>Female   &amp;       0.682&amp;       0.631&amp;       0.246\\</t>
  </si>
  <si>
    <t>Aged 19 and less &amp;       0.191&amp;       0.207&amp;       0.694\\</t>
  </si>
  <si>
    <t>Private primary school&amp;       0.363&amp;       0.365&amp;       1.000\\</t>
  </si>
  <si>
    <t>Private high scool&amp;       0.353&amp;       0.362&amp;       0.868\\</t>
  </si>
  <si>
    <t>Father attended university&amp;       0.389&amp;       0.360&amp;       0.507\\</t>
  </si>
  <si>
    <t>Mother attended university&amp;       0.465&amp;       0.432&amp;       0.469\\</t>
  </si>
  <si>
    <t>\end{tabular}</t>
  </si>
  <si>
    <t>Use files balance_h`x'.tex , where `x' \in {1, 3, 5, 6}</t>
  </si>
  <si>
    <t>1) balance_h1.tex</t>
  </si>
  <si>
    <t xml:space="preserve">            &amp;  balance_h3&amp;            &amp;            \\</t>
  </si>
  <si>
    <t>Female   &amp;       0.508&amp;       0.631&amp;       0.054\\</t>
  </si>
  <si>
    <t>Aged 19 and less &amp;       0.246&amp;       0.207&amp;       0.446\\</t>
  </si>
  <si>
    <t>Private primary school&amp;       0.369&amp;       0.365&amp;       1.000\\</t>
  </si>
  <si>
    <t>Private high scool&amp;       0.385&amp;       0.362&amp;       0.701\\</t>
  </si>
  <si>
    <t>Father attended university&amp;       0.292&amp;       0.360&amp;       0.302\\</t>
  </si>
  <si>
    <t>Mother attended university&amp;       0.354&amp;       0.432&amp;       0.259\\</t>
  </si>
  <si>
    <t>2) balance_h3.tex</t>
  </si>
  <si>
    <t>3) balance_h5.tex</t>
  </si>
  <si>
    <t xml:space="preserve">            &amp;  balance_h5&amp;            &amp;            \\</t>
  </si>
  <si>
    <t>Female   &amp;       0.682&amp;       0.508&amp;       0.215\\</t>
  </si>
  <si>
    <t>Aged 19 and less &amp;       0.191&amp;       0.246&amp;       0.694\\</t>
  </si>
  <si>
    <t>Private primary school&amp;       0.363&amp;       0.369&amp;       1.000\\</t>
  </si>
  <si>
    <t>Private high scool&amp;       0.353&amp;       0.385&amp;       0.868\\</t>
  </si>
  <si>
    <t>Father attended university&amp;       0.389&amp;       0.292&amp;       0.456\\</t>
  </si>
  <si>
    <t>Mother attended university&amp;       0.465&amp;       0.354&amp;       0.421\\</t>
  </si>
  <si>
    <t>4) balance_h6.tex</t>
  </si>
  <si>
    <t xml:space="preserve">            &amp;  balance_h6&amp;            &amp;            \\</t>
  </si>
  <si>
    <t>Female   &amp;       0.674&amp;       0.619&amp;       0.647\\</t>
  </si>
  <si>
    <t>Aged 19 and less &amp;       0.239&amp;       0.199&amp;       0.586\\</t>
  </si>
  <si>
    <t>Private primary school&amp;       0.326&amp;       0.375&amp;       0.648\\</t>
  </si>
  <si>
    <t>Private high scool&amp;       0.283&amp;       0.383&amp;       0.287\\</t>
  </si>
  <si>
    <t>Father attended university&amp;       0.196&amp;       0.403&amp;       0.021\\</t>
  </si>
  <si>
    <t>Mother attended university&amp;       0.413&amp;       0.438&amp;       0.882\\</t>
  </si>
  <si>
    <t>Use files balance_h`x'.tex , where `x' \in {7, 8, 9}</t>
  </si>
  <si>
    <t>1) balance_h7.tex</t>
  </si>
  <si>
    <t>2) balance_h8.tex</t>
  </si>
  <si>
    <t>3) balance_h9.tex</t>
  </si>
  <si>
    <t xml:space="preserve">            &amp;  balance_h7&amp;            &amp;            \\</t>
  </si>
  <si>
    <t>Female   &amp;       0.727&amp;       0.614&amp;       0.283\\</t>
  </si>
  <si>
    <t>Aged 19 and less &amp;       0.152&amp;       0.217&amp;       0.524\\</t>
  </si>
  <si>
    <t>Private primary school&amp;       0.333&amp;       0.370&amp;       0.857\\</t>
  </si>
  <si>
    <t>Private high scool&amp;       0.303&amp;       0.372&amp;       0.588\\</t>
  </si>
  <si>
    <t>Father attended university&amp;       0.455&amp;       0.344&amp;       0.279\\</t>
  </si>
  <si>
    <t>Mother attended university&amp;       0.333&amp;       0.450&amp;       0.294\\</t>
  </si>
  <si>
    <t xml:space="preserve">            &amp;  balance_h8&amp;            &amp;            \\</t>
  </si>
  <si>
    <t>Female   &amp;       0.679&amp;       0.624&amp;       0.698\\</t>
  </si>
  <si>
    <t>Aged 19 and less &amp;       0.143&amp;       0.216&amp;       0.492\\</t>
  </si>
  <si>
    <t>Private primary school&amp;       0.536&amp;       0.340&amp;       0.076\\</t>
  </si>
  <si>
    <t>Private high scool&amp;       0.500&amp;       0.342&amp;       0.167\\</t>
  </si>
  <si>
    <t>Father attended university&amp;       0.464&amp;       0.345&amp;       0.325\\</t>
  </si>
  <si>
    <t>Mother attended university&amp;       0.679&amp;       0.397&amp;       0.012\\</t>
  </si>
  <si>
    <t xml:space="preserve">            &amp;  balance_h9&amp;            &amp;            \\</t>
  </si>
  <si>
    <t>Female   &amp;       0.538&amp;       0.643&amp;       0.417\\</t>
  </si>
  <si>
    <t>Aged 19 and less &amp;       0.346&amp;       0.189&amp;       0.090\\</t>
  </si>
  <si>
    <t>Private primary school&amp;       0.385&amp;       0.362&amp;       0.841\\</t>
  </si>
  <si>
    <t>Private high scool&amp;       0.385&amp;       0.359&amp;       0.840\\</t>
  </si>
  <si>
    <t>Father attended university&amp;       0.192&amp;       0.383&amp;       0.100\\</t>
  </si>
  <si>
    <t>Mother attended university&amp;       0.385&amp;       0.439&amp;       0.695\\</t>
  </si>
  <si>
    <t>.0003333</t>
  </si>
  <si>
    <t>.0026667</t>
  </si>
  <si>
    <t>Copy table as HTML from the STATA results window. Then substitute "." for "," (if excel uses "," as decimal separator).</t>
  </si>
  <si>
    <t xml:space="preserve"> Then substitute "." for "," (if excel uses "," as decimal separator).</t>
  </si>
  <si>
    <t>.907</t>
  </si>
  <si>
    <t>IMPORTANT!: Choose: global list = " check_morethan1 rowfirst female izquierda_derecha strong_leader"</t>
  </si>
  <si>
    <t>IMPORTANT!: Choose: global list = " check_morethan1 riskaverse female right strong_leader".</t>
  </si>
  <si>
    <t>.1873333</t>
  </si>
  <si>
    <t>.053</t>
  </si>
  <si>
    <t>.423</t>
  </si>
  <si>
    <t>.0176667</t>
  </si>
  <si>
    <t>.494</t>
  </si>
  <si>
    <t>.4426667</t>
  </si>
  <si>
    <t>.9223333</t>
  </si>
  <si>
    <t>.8336667</t>
  </si>
  <si>
    <t>.2356667</t>
  </si>
  <si>
    <t>.987</t>
  </si>
  <si>
    <t>.3736667</t>
  </si>
  <si>
    <t>.6856667</t>
  </si>
  <si>
    <t>.208</t>
  </si>
  <si>
    <t>.858</t>
  </si>
  <si>
    <t>.1876667</t>
  </si>
  <si>
    <t>.8763333</t>
  </si>
  <si>
    <t>c) Clusters at individual level.</t>
  </si>
  <si>
    <t>c) Clusters at session level.</t>
  </si>
  <si>
    <t>Clusters at the session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</si>
</sst>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9" fontId="6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3" fillId="0" borderId="0" xfId="0" applyFont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1" fontId="0" fillId="0" borderId="6" xfId="0" applyNumberFormat="1" applyBorder="1"/>
    <xf numFmtId="0" fontId="1" fillId="0" borderId="5" xfId="0" applyFont="1" applyBorder="1"/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1" xfId="0" quotePrefix="1" applyBorder="1" applyAlignment="1">
      <alignment horizontal="left"/>
    </xf>
    <xf numFmtId="0" fontId="1" fillId="0" borderId="10" xfId="0" applyFont="1" applyBorder="1"/>
    <xf numFmtId="0" fontId="0" fillId="0" borderId="4" xfId="0" applyBorder="1"/>
    <xf numFmtId="0" fontId="0" fillId="0" borderId="8" xfId="0" applyBorder="1"/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5" fontId="0" fillId="0" borderId="0" xfId="0" applyNumberFormat="1"/>
    <xf numFmtId="0" fontId="0" fillId="0" borderId="15" xfId="0" applyBorder="1"/>
    <xf numFmtId="164" fontId="0" fillId="0" borderId="15" xfId="0" applyNumberFormat="1" applyBorder="1"/>
    <xf numFmtId="165" fontId="0" fillId="0" borderId="15" xfId="0" applyNumberFormat="1" applyBorder="1"/>
    <xf numFmtId="0" fontId="0" fillId="0" borderId="6" xfId="0" applyBorder="1" applyAlignment="1">
      <alignment horizontal="right"/>
    </xf>
    <xf numFmtId="164" fontId="0" fillId="0" borderId="6" xfId="0" applyNumberFormat="1" applyBorder="1"/>
    <xf numFmtId="2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2" borderId="0" xfId="1" applyFill="1"/>
    <xf numFmtId="165" fontId="0" fillId="0" borderId="6" xfId="0" applyNumberFormat="1" applyBorder="1"/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wrapText="1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quotePrefix="1" applyBorder="1" applyAlignment="1">
      <alignment wrapText="1"/>
    </xf>
    <xf numFmtId="2" fontId="0" fillId="0" borderId="0" xfId="0" applyNumberFormat="1" applyAlignment="1">
      <alignment horizontal="center" vertical="top"/>
    </xf>
    <xf numFmtId="0" fontId="0" fillId="0" borderId="0" xfId="0" quotePrefix="1" applyAlignment="1">
      <alignment horizontal="left"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2" xfId="0" applyBorder="1"/>
    <xf numFmtId="164" fontId="0" fillId="0" borderId="0" xfId="0" applyNumberFormat="1" applyAlignment="1">
      <alignment horizontal="center"/>
    </xf>
    <xf numFmtId="0" fontId="2" fillId="0" borderId="15" xfId="1" applyBorder="1"/>
    <xf numFmtId="0" fontId="2" fillId="0" borderId="15" xfId="1" applyBorder="1" applyAlignment="1">
      <alignment horizontal="center"/>
    </xf>
    <xf numFmtId="164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/>
    <xf numFmtId="0" fontId="2" fillId="0" borderId="6" xfId="1" applyBorder="1" applyAlignment="1">
      <alignment horizontal="center"/>
    </xf>
    <xf numFmtId="166" fontId="2" fillId="0" borderId="0" xfId="1" applyNumberFormat="1"/>
    <xf numFmtId="2" fontId="0" fillId="0" borderId="15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6" xfId="3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8" xfId="0" applyBorder="1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/>
    <xf numFmtId="0" fontId="0" fillId="0" borderId="2" xfId="0" applyBorder="1"/>
    <xf numFmtId="0" fontId="1" fillId="0" borderId="6" xfId="0" applyFont="1" applyBorder="1"/>
    <xf numFmtId="0" fontId="3" fillId="0" borderId="0" xfId="0" applyFont="1"/>
    <xf numFmtId="0" fontId="0" fillId="0" borderId="0" xfId="0"/>
    <xf numFmtId="0" fontId="3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11" xfId="0" applyBorder="1"/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0" fontId="1" fillId="0" borderId="10" xfId="0" quotePrefix="1" applyFont="1" applyBorder="1" applyAlignment="1">
      <alignment horizontal="left"/>
    </xf>
    <xf numFmtId="0" fontId="0" fillId="0" borderId="4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/>
    <xf numFmtId="0" fontId="1" fillId="0" borderId="5" xfId="0" applyFont="1" applyBorder="1" applyAlignment="1">
      <alignment horizontal="left"/>
    </xf>
    <xf numFmtId="0" fontId="1" fillId="0" borderId="15" xfId="0" applyFont="1" applyBorder="1"/>
    <xf numFmtId="0" fontId="0" fillId="0" borderId="6" xfId="0" applyBorder="1" applyAlignment="1">
      <alignment horizontal="center"/>
    </xf>
    <xf numFmtId="0" fontId="0" fillId="0" borderId="15" xfId="0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je 2" xfId="3" xr:uid="{8282DD4A-D1FF-6449-A7C9-B307CA867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7"/>
  <sheetViews>
    <sheetView workbookViewId="0">
      <selection activeCell="A8" sqref="A8"/>
    </sheetView>
  </sheetViews>
  <sheetFormatPr baseColWidth="10" defaultRowHeight="15" x14ac:dyDescent="0.2"/>
  <sheetData>
    <row r="1" spans="1:1" ht="19" x14ac:dyDescent="0.25">
      <c r="A1" s="10" t="s">
        <v>12</v>
      </c>
    </row>
    <row r="2" spans="1:1" x14ac:dyDescent="0.2">
      <c r="A2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21</v>
      </c>
    </row>
    <row r="7" spans="1:1" x14ac:dyDescent="0.2">
      <c r="A7" t="s">
        <v>240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4"/>
  <sheetViews>
    <sheetView workbookViewId="0">
      <selection sqref="A1:D24"/>
    </sheetView>
  </sheetViews>
  <sheetFormatPr baseColWidth="10" defaultRowHeight="15" x14ac:dyDescent="0.2"/>
  <sheetData>
    <row r="1" spans="1:4" x14ac:dyDescent="0.2">
      <c r="A1" t="s">
        <v>228</v>
      </c>
    </row>
    <row r="2" spans="1:4" x14ac:dyDescent="0.2">
      <c r="A2" t="s">
        <v>393</v>
      </c>
    </row>
    <row r="3" spans="1:4" x14ac:dyDescent="0.2">
      <c r="A3" t="s">
        <v>225</v>
      </c>
      <c r="B3" t="s">
        <v>226</v>
      </c>
      <c r="C3" t="s">
        <v>227</v>
      </c>
      <c r="D3" t="s">
        <v>193</v>
      </c>
    </row>
    <row r="4" spans="1:4" x14ac:dyDescent="0.2">
      <c r="A4">
        <v>3.3330000000000002E-4</v>
      </c>
      <c r="B4">
        <v>1</v>
      </c>
      <c r="C4">
        <v>2</v>
      </c>
      <c r="D4">
        <v>4.0000000000000001E-3</v>
      </c>
    </row>
    <row r="5" spans="1:4" x14ac:dyDescent="0.2">
      <c r="A5">
        <v>3.3330000000000002E-4</v>
      </c>
      <c r="B5">
        <v>2</v>
      </c>
      <c r="C5">
        <v>1</v>
      </c>
      <c r="D5">
        <v>4.0000000000000001E-3</v>
      </c>
    </row>
    <row r="6" spans="1:4" x14ac:dyDescent="0.2">
      <c r="A6">
        <v>2.6667000000000001E-3</v>
      </c>
      <c r="B6">
        <v>3</v>
      </c>
      <c r="C6">
        <v>4</v>
      </c>
      <c r="D6">
        <v>1.2999999999999999E-2</v>
      </c>
    </row>
    <row r="7" spans="1:4" x14ac:dyDescent="0.2">
      <c r="A7">
        <v>1E-3</v>
      </c>
      <c r="B7">
        <v>4</v>
      </c>
      <c r="C7">
        <v>3</v>
      </c>
      <c r="D7">
        <v>7.0000000000000001E-3</v>
      </c>
    </row>
    <row r="8" spans="1:4" x14ac:dyDescent="0.2">
      <c r="A8">
        <v>0.17666670000000001</v>
      </c>
      <c r="B8">
        <v>5</v>
      </c>
      <c r="C8">
        <v>8</v>
      </c>
      <c r="D8">
        <v>0.46500000000000002</v>
      </c>
    </row>
    <row r="9" spans="1:4" x14ac:dyDescent="0.2">
      <c r="A9">
        <v>2.5666700000000001E-2</v>
      </c>
      <c r="B9">
        <v>6</v>
      </c>
      <c r="C9">
        <v>6</v>
      </c>
      <c r="D9">
        <v>7.3999999999999996E-2</v>
      </c>
    </row>
    <row r="10" spans="1:4" x14ac:dyDescent="0.2">
      <c r="A10">
        <v>0.41333330000000001</v>
      </c>
      <c r="B10">
        <v>7</v>
      </c>
      <c r="C10">
        <v>12</v>
      </c>
      <c r="D10">
        <v>0.79800000000000004</v>
      </c>
    </row>
    <row r="11" spans="1:4" x14ac:dyDescent="0.2">
      <c r="A11">
        <v>8.0000000000000002E-3</v>
      </c>
      <c r="B11">
        <v>8</v>
      </c>
      <c r="C11">
        <v>5</v>
      </c>
      <c r="D11">
        <v>2.8000000000000001E-2</v>
      </c>
    </row>
    <row r="12" spans="1:4" x14ac:dyDescent="0.2">
      <c r="A12">
        <v>0.65166670000000004</v>
      </c>
      <c r="B12">
        <v>9</v>
      </c>
      <c r="C12">
        <v>16</v>
      </c>
      <c r="D12">
        <v>0.79800000000000004</v>
      </c>
    </row>
    <row r="13" spans="1:4" x14ac:dyDescent="0.2">
      <c r="A13">
        <v>0.73433329999999997</v>
      </c>
      <c r="B13">
        <v>10</v>
      </c>
      <c r="C13">
        <v>19</v>
      </c>
      <c r="D13">
        <v>0.79800000000000004</v>
      </c>
    </row>
    <row r="14" spans="1:4" x14ac:dyDescent="0.2">
      <c r="A14">
        <v>0.48766670000000001</v>
      </c>
      <c r="B14">
        <v>11</v>
      </c>
      <c r="C14">
        <v>13</v>
      </c>
      <c r="D14">
        <v>0.79800000000000004</v>
      </c>
    </row>
    <row r="15" spans="1:4" x14ac:dyDescent="0.2">
      <c r="A15">
        <v>0.6413333</v>
      </c>
      <c r="B15">
        <v>12</v>
      </c>
      <c r="C15">
        <v>15</v>
      </c>
      <c r="D15">
        <v>0.79800000000000004</v>
      </c>
    </row>
    <row r="16" spans="1:4" x14ac:dyDescent="0.2">
      <c r="A16">
        <v>0.13800000000000001</v>
      </c>
      <c r="B16">
        <v>13</v>
      </c>
      <c r="C16">
        <v>7</v>
      </c>
      <c r="D16">
        <v>0.42</v>
      </c>
    </row>
    <row r="17" spans="1:4" x14ac:dyDescent="0.2">
      <c r="A17">
        <v>0.2113333</v>
      </c>
      <c r="B17">
        <v>14</v>
      </c>
      <c r="C17">
        <v>10</v>
      </c>
      <c r="D17">
        <v>0.46500000000000002</v>
      </c>
    </row>
    <row r="18" spans="1:4" x14ac:dyDescent="0.2">
      <c r="A18">
        <v>0.99533329999999998</v>
      </c>
      <c r="B18">
        <v>15</v>
      </c>
      <c r="C18">
        <v>21</v>
      </c>
      <c r="D18">
        <v>1</v>
      </c>
    </row>
    <row r="19" spans="1:4" x14ac:dyDescent="0.2">
      <c r="A19">
        <v>0.50333329999999998</v>
      </c>
      <c r="B19">
        <v>16</v>
      </c>
      <c r="C19">
        <v>14</v>
      </c>
      <c r="D19">
        <v>0.79800000000000004</v>
      </c>
    </row>
    <row r="20" spans="1:4" x14ac:dyDescent="0.2">
      <c r="A20">
        <v>0.68933330000000004</v>
      </c>
      <c r="B20">
        <v>17</v>
      </c>
      <c r="C20">
        <v>17</v>
      </c>
      <c r="D20">
        <v>0.79800000000000004</v>
      </c>
    </row>
    <row r="21" spans="1:4" x14ac:dyDescent="0.2">
      <c r="A21">
        <v>0.29233330000000002</v>
      </c>
      <c r="B21">
        <v>18</v>
      </c>
      <c r="C21">
        <v>11</v>
      </c>
      <c r="D21">
        <v>0.66300000000000003</v>
      </c>
    </row>
    <row r="22" spans="1:4" x14ac:dyDescent="0.2">
      <c r="A22">
        <v>0.86433329999999997</v>
      </c>
      <c r="B22">
        <v>19</v>
      </c>
      <c r="C22">
        <v>20</v>
      </c>
      <c r="D22">
        <v>0.90700000000000003</v>
      </c>
    </row>
    <row r="23" spans="1:4" x14ac:dyDescent="0.2">
      <c r="A23">
        <v>0.19533329999999999</v>
      </c>
      <c r="B23">
        <v>20</v>
      </c>
      <c r="C23">
        <v>9</v>
      </c>
      <c r="D23">
        <v>0.46500000000000002</v>
      </c>
    </row>
    <row r="24" spans="1:4" x14ac:dyDescent="0.2">
      <c r="A24">
        <v>0.69366669999999997</v>
      </c>
      <c r="B24">
        <v>21</v>
      </c>
      <c r="C24">
        <v>18</v>
      </c>
      <c r="D24">
        <v>0.79800000000000004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2"/>
  <sheetViews>
    <sheetView workbookViewId="0">
      <selection activeCell="D31" sqref="D31"/>
    </sheetView>
  </sheetViews>
  <sheetFormatPr baseColWidth="10" defaultRowHeight="15" x14ac:dyDescent="0.2"/>
  <sheetData>
    <row r="1" spans="1:2" x14ac:dyDescent="0.2">
      <c r="A1" t="s">
        <v>192</v>
      </c>
      <c r="B1" t="s">
        <v>184</v>
      </c>
    </row>
    <row r="2" spans="1:2" x14ac:dyDescent="0.2">
      <c r="A2" s="3">
        <v>0.10520374029874802</v>
      </c>
      <c r="B2" s="4">
        <v>3066</v>
      </c>
    </row>
    <row r="3" spans="1:2" x14ac:dyDescent="0.2">
      <c r="A3" s="3">
        <v>0.10520374029874802</v>
      </c>
      <c r="B3" s="4">
        <v>3066</v>
      </c>
    </row>
    <row r="4" spans="1:2" x14ac:dyDescent="0.2">
      <c r="A4" s="3">
        <v>0.10520374029874802</v>
      </c>
      <c r="B4" s="4">
        <v>3066</v>
      </c>
    </row>
    <row r="5" spans="1:2" x14ac:dyDescent="0.2">
      <c r="A5" s="3">
        <v>0.10520374029874802</v>
      </c>
      <c r="B5" s="4">
        <v>3066</v>
      </c>
    </row>
    <row r="6" spans="1:2" x14ac:dyDescent="0.2">
      <c r="A6" s="3">
        <v>0.34019190073013306</v>
      </c>
      <c r="B6" s="4">
        <v>3066</v>
      </c>
    </row>
    <row r="7" spans="1:2" x14ac:dyDescent="0.2">
      <c r="A7" s="3">
        <v>0.18359944224357605</v>
      </c>
      <c r="B7" s="4">
        <v>3066</v>
      </c>
    </row>
    <row r="8" spans="1:2" x14ac:dyDescent="0.2">
      <c r="A8" s="3">
        <v>0.17146708071231842</v>
      </c>
      <c r="B8" s="4">
        <v>3066</v>
      </c>
    </row>
    <row r="9" spans="1:2" x14ac:dyDescent="0.2">
      <c r="A9" s="3">
        <v>0.17713417112827301</v>
      </c>
      <c r="B9" s="4">
        <v>3066</v>
      </c>
    </row>
    <row r="10" spans="1:2" x14ac:dyDescent="0.2">
      <c r="A10" s="3">
        <v>0.16403660178184509</v>
      </c>
      <c r="B10" s="4">
        <v>3066</v>
      </c>
    </row>
    <row r="11" spans="1:2" x14ac:dyDescent="0.2">
      <c r="A11" s="3">
        <v>0.20000369846820831</v>
      </c>
      <c r="B11" s="4">
        <v>3066</v>
      </c>
    </row>
    <row r="12" spans="1:2" x14ac:dyDescent="0.2">
      <c r="A12" s="3">
        <v>0.10602789372205734</v>
      </c>
      <c r="B12" s="4">
        <v>3066</v>
      </c>
    </row>
    <row r="13" spans="1:2" x14ac:dyDescent="0.2">
      <c r="A13" s="3">
        <v>0.20072215795516968</v>
      </c>
      <c r="B13" s="4">
        <v>3038</v>
      </c>
    </row>
    <row r="14" spans="1:2" x14ac:dyDescent="0.2">
      <c r="A14" s="3">
        <v>0.11255635321140289</v>
      </c>
      <c r="B14" s="4">
        <v>3038</v>
      </c>
    </row>
    <row r="15" spans="1:2" x14ac:dyDescent="0.2">
      <c r="A15" s="3">
        <v>0.1367584615945816</v>
      </c>
      <c r="B15" s="4">
        <v>3066</v>
      </c>
    </row>
    <row r="16" spans="1:2" x14ac:dyDescent="0.2">
      <c r="A16" s="3">
        <v>9.5662280917167664E-2</v>
      </c>
      <c r="B16" s="4">
        <v>3066</v>
      </c>
    </row>
    <row r="17" spans="1:2" x14ac:dyDescent="0.2">
      <c r="A17" s="3">
        <v>0.24970085918903351</v>
      </c>
      <c r="B17" s="4">
        <v>3066</v>
      </c>
    </row>
    <row r="18" spans="1:2" x14ac:dyDescent="0.2">
      <c r="A18" s="3">
        <v>0.10788089781999588</v>
      </c>
      <c r="B18" s="4">
        <v>3066</v>
      </c>
    </row>
    <row r="19" spans="1:2" x14ac:dyDescent="0.2">
      <c r="A19" s="3">
        <v>0.24065592885017395</v>
      </c>
      <c r="B19" s="4">
        <v>3066</v>
      </c>
    </row>
    <row r="20" spans="1:2" x14ac:dyDescent="0.2">
      <c r="A20" s="3">
        <v>9.4708941876888275E-2</v>
      </c>
      <c r="B20" s="4">
        <v>3066</v>
      </c>
    </row>
    <row r="21" spans="1:2" x14ac:dyDescent="0.2">
      <c r="A21" s="3">
        <v>8.1322923302650452E-2</v>
      </c>
      <c r="B21" s="4">
        <v>3066</v>
      </c>
    </row>
    <row r="22" spans="1:2" x14ac:dyDescent="0.2">
      <c r="A22" s="3">
        <v>9.3747258186340332E-2</v>
      </c>
      <c r="B22" s="4">
        <v>3066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98C2-B181-2542-9ED6-DD3B521BB7A0}">
  <dimension ref="A3:N21"/>
  <sheetViews>
    <sheetView tabSelected="1" zoomScale="178" workbookViewId="0">
      <selection activeCell="H8" sqref="H8"/>
    </sheetView>
  </sheetViews>
  <sheetFormatPr baseColWidth="10" defaultRowHeight="15" x14ac:dyDescent="0.2"/>
  <cols>
    <col min="3" max="3" width="11" customWidth="1"/>
    <col min="4" max="4" width="11.33203125" customWidth="1"/>
    <col min="5" max="5" width="9.83203125" customWidth="1"/>
    <col min="6" max="6" width="9.1640625" customWidth="1"/>
    <col min="10" max="10" width="11.1640625" bestFit="1" customWidth="1"/>
    <col min="11" max="14" width="11" bestFit="1" customWidth="1"/>
  </cols>
  <sheetData>
    <row r="3" spans="1:14" x14ac:dyDescent="0.2">
      <c r="A3" s="43"/>
      <c r="B3" s="43" t="s">
        <v>165</v>
      </c>
      <c r="C3" s="85" t="s">
        <v>166</v>
      </c>
      <c r="D3" s="85"/>
      <c r="E3" s="85"/>
      <c r="F3" s="43" t="s">
        <v>173</v>
      </c>
    </row>
    <row r="4" spans="1:14" x14ac:dyDescent="0.2">
      <c r="C4" t="s">
        <v>167</v>
      </c>
      <c r="D4" s="84" t="s">
        <v>189</v>
      </c>
      <c r="E4" s="84"/>
      <c r="F4" t="s">
        <v>24</v>
      </c>
    </row>
    <row r="5" spans="1:14" x14ac:dyDescent="0.2">
      <c r="D5" t="s">
        <v>168</v>
      </c>
      <c r="E5" s="49" t="s">
        <v>169</v>
      </c>
    </row>
    <row r="6" spans="1:14" x14ac:dyDescent="0.2">
      <c r="A6" s="43" t="s">
        <v>156</v>
      </c>
      <c r="B6" s="44">
        <f>+'mhtreg (3)'!C5</f>
        <v>0.30964269999999999</v>
      </c>
      <c r="C6" s="44">
        <f>+'mhtreg (3)'!D5</f>
        <v>3.3330000000000002E-4</v>
      </c>
      <c r="D6" s="44">
        <f>+'mhtreg (3)'!E5</f>
        <v>3.3330000000000002E-4</v>
      </c>
      <c r="E6" s="3">
        <f>+'mht Anderson (3)'!D4</f>
        <v>4.0000000000000001E-3</v>
      </c>
      <c r="F6" s="44">
        <f>+'controls.xls'!A2</f>
        <v>0.10243195295333862</v>
      </c>
      <c r="J6" s="3"/>
      <c r="K6" s="3"/>
      <c r="L6" s="3"/>
      <c r="M6" s="3"/>
      <c r="N6" s="3"/>
    </row>
    <row r="7" spans="1:14" x14ac:dyDescent="0.2">
      <c r="A7" t="s">
        <v>157</v>
      </c>
      <c r="B7" s="44">
        <f>+'mhtreg (3)'!C6</f>
        <v>0.48956040000000001</v>
      </c>
      <c r="C7" s="44">
        <f>+'mhtreg (3)'!D6</f>
        <v>3.3330000000000002E-4</v>
      </c>
      <c r="D7" s="44">
        <f>+'mhtreg (3)'!E6</f>
        <v>3.3330000000000002E-4</v>
      </c>
      <c r="E7" s="3">
        <f>+'mht Anderson (3)'!D5</f>
        <v>4.0000000000000001E-3</v>
      </c>
      <c r="F7" s="44">
        <f>+'controls.xls'!A3</f>
        <v>0.10243195295333862</v>
      </c>
      <c r="J7" s="3"/>
      <c r="K7" s="3"/>
      <c r="L7" s="3"/>
      <c r="M7" s="3"/>
      <c r="N7" s="3"/>
    </row>
    <row r="8" spans="1:14" x14ac:dyDescent="0.2">
      <c r="A8" t="s">
        <v>158</v>
      </c>
      <c r="B8" s="44">
        <f>+'mhtreg (3)'!C7</f>
        <v>0.1866554</v>
      </c>
      <c r="C8" s="44">
        <f>+'mhtreg (3)'!D7</f>
        <v>6.5666699999999995E-2</v>
      </c>
      <c r="D8" s="44">
        <f>+'mhtreg (3)'!E7</f>
        <v>0.5253333</v>
      </c>
      <c r="E8" s="3">
        <f>+'mht Anderson (3)'!D6</f>
        <v>0.22900000000000001</v>
      </c>
      <c r="F8" s="44">
        <f>+'controls.xls'!A4</f>
        <v>0.10243195295333862</v>
      </c>
      <c r="J8" s="3"/>
      <c r="K8" s="3"/>
      <c r="L8" s="3"/>
      <c r="M8" s="3"/>
      <c r="N8" s="3"/>
    </row>
    <row r="9" spans="1:14" x14ac:dyDescent="0.2">
      <c r="A9" t="s">
        <v>159</v>
      </c>
      <c r="B9" s="44">
        <f>+'mhtreg (3)'!C8</f>
        <v>9.7386500000000001E-2</v>
      </c>
      <c r="C9" s="44">
        <f>+'mhtreg (3)'!D8</f>
        <v>1.3332999999999999E-3</v>
      </c>
      <c r="D9" s="44">
        <f>+'mhtreg (3)'!E8</f>
        <v>8.0000000000000002E-3</v>
      </c>
      <c r="E9" s="3">
        <f>+'mht Anderson (3)'!D7</f>
        <v>8.9999999999999993E-3</v>
      </c>
      <c r="F9" s="44">
        <f>+'controls.xls'!A5</f>
        <v>0.10243195295333862</v>
      </c>
      <c r="J9" s="3"/>
      <c r="K9" s="3"/>
      <c r="L9" s="3"/>
      <c r="M9" s="3"/>
      <c r="N9" s="3"/>
    </row>
    <row r="10" spans="1:14" x14ac:dyDescent="0.2">
      <c r="A10" t="s">
        <v>160</v>
      </c>
      <c r="B10" s="44">
        <f>+'mhtreg (3)'!C9</f>
        <v>9.7605300000000006E-2</v>
      </c>
      <c r="C10" s="44">
        <f>+'mhtreg (3)'!D9</f>
        <v>0.21633330000000001</v>
      </c>
      <c r="D10" s="44">
        <f>+'mhtreg (3)'!E9</f>
        <v>0.91233330000000001</v>
      </c>
      <c r="E10" s="3">
        <f>+'mht Anderson (3)'!D8</f>
        <v>0.61</v>
      </c>
      <c r="F10" s="44">
        <f>+'controls.xls'!A6</f>
        <v>0.34670829772949219</v>
      </c>
      <c r="J10" s="3"/>
      <c r="K10" s="3"/>
      <c r="L10" s="3"/>
      <c r="M10" s="3"/>
      <c r="N10" s="3"/>
    </row>
    <row r="11" spans="1:14" x14ac:dyDescent="0.2">
      <c r="A11" t="s">
        <v>161</v>
      </c>
      <c r="B11" s="44">
        <f>+'mhtreg (3)'!C10</f>
        <v>-7.1526099999999995E-2</v>
      </c>
      <c r="C11" s="44">
        <f>+'mhtreg (3)'!D10</f>
        <v>0.113</v>
      </c>
      <c r="D11" s="44">
        <f>+'mhtreg (3)'!E10</f>
        <v>0.71299999999999997</v>
      </c>
      <c r="E11" s="3">
        <f>+'mht Anderson (3)'!D9</f>
        <v>0.32</v>
      </c>
      <c r="F11" s="44">
        <f>+'controls.xls'!A7</f>
        <v>0.1787562370300293</v>
      </c>
      <c r="J11" s="3"/>
      <c r="K11" s="3"/>
      <c r="L11" s="3"/>
      <c r="M11" s="3"/>
      <c r="N11" s="3"/>
    </row>
    <row r="12" spans="1:14" x14ac:dyDescent="0.2">
      <c r="A12" t="s">
        <v>162</v>
      </c>
      <c r="B12" s="44">
        <f>+'mhtreg (3)'!C11</f>
        <v>-2.8691100000000001E-2</v>
      </c>
      <c r="C12" s="44">
        <f>+'mhtreg (3)'!D11</f>
        <v>0.45866669999999998</v>
      </c>
      <c r="D12" s="44">
        <f>+'mhtreg (3)'!E11</f>
        <v>0.99266670000000001</v>
      </c>
      <c r="E12" s="3">
        <f>+'mht Anderson (3)'!D10</f>
        <v>1</v>
      </c>
      <c r="F12" s="44">
        <f>+'controls.xls'!A8</f>
        <v>0.16815458238124847</v>
      </c>
      <c r="J12" s="3"/>
      <c r="K12" s="3"/>
      <c r="L12" s="3"/>
      <c r="M12" s="3"/>
      <c r="N12" s="3"/>
    </row>
    <row r="13" spans="1:14" x14ac:dyDescent="0.2">
      <c r="A13" t="s">
        <v>163</v>
      </c>
      <c r="B13" s="44">
        <f>+'mhtreg (3)'!C12</f>
        <v>-6.3201800000000002E-2</v>
      </c>
      <c r="C13" s="44">
        <f>+'mhtreg (3)'!D12</f>
        <v>5.8666700000000002E-2</v>
      </c>
      <c r="D13" s="44">
        <f>+'mhtreg (3)'!E12</f>
        <v>0.497</v>
      </c>
      <c r="E13" s="3">
        <f>+'mht Anderson (3)'!D11</f>
        <v>0.22900000000000001</v>
      </c>
      <c r="F13" s="44">
        <f>+'controls.xls'!A9</f>
        <v>0.1720786988735199</v>
      </c>
      <c r="J13" s="3"/>
      <c r="K13" s="3"/>
      <c r="L13" s="3"/>
      <c r="M13" s="3"/>
      <c r="N13" s="3"/>
    </row>
    <row r="14" spans="1:14" x14ac:dyDescent="0.2">
      <c r="A14" t="s">
        <v>164</v>
      </c>
      <c r="B14" s="44">
        <f>+'mhtreg (3)'!C13</f>
        <v>2.9161900000000001E-2</v>
      </c>
      <c r="C14" s="44">
        <f>+'mhtreg (3)'!D13</f>
        <v>0.71899999999999997</v>
      </c>
      <c r="D14" s="44">
        <f>+'mhtreg (3)'!E13</f>
        <v>0.999</v>
      </c>
      <c r="E14" s="3">
        <f>+'mht Anderson (3)'!D12</f>
        <v>1</v>
      </c>
      <c r="F14" s="44">
        <f>+'controls.xls'!A10</f>
        <v>0.16056397557258606</v>
      </c>
      <c r="J14" s="3"/>
      <c r="K14" s="3"/>
      <c r="L14" s="3"/>
      <c r="M14" s="3"/>
      <c r="N14" s="3"/>
    </row>
    <row r="15" spans="1:14" x14ac:dyDescent="0.2">
      <c r="A15" s="43"/>
      <c r="B15" s="43"/>
      <c r="C15" s="43"/>
      <c r="D15" s="43"/>
      <c r="E15" s="43"/>
      <c r="F15" s="43"/>
    </row>
    <row r="18" spans="1:1" x14ac:dyDescent="0.2">
      <c r="A18" t="s">
        <v>57</v>
      </c>
    </row>
    <row r="19" spans="1:1" x14ac:dyDescent="0.2">
      <c r="A19" t="s">
        <v>172</v>
      </c>
    </row>
    <row r="20" spans="1:1" x14ac:dyDescent="0.2">
      <c r="A20" t="s">
        <v>171</v>
      </c>
    </row>
    <row r="21" spans="1:1" x14ac:dyDescent="0.2">
      <c r="A21" s="30" t="s">
        <v>414</v>
      </c>
    </row>
  </sheetData>
  <mergeCells count="2">
    <mergeCell ref="C3:E3"/>
    <mergeCell ref="D4:E4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8327-95AB-7F47-B888-B00944AC0E29}">
  <dimension ref="A1:M42"/>
  <sheetViews>
    <sheetView topLeftCell="A4" zoomScale="218" workbookViewId="0">
      <selection activeCell="C6" sqref="C6"/>
    </sheetView>
  </sheetViews>
  <sheetFormatPr baseColWidth="10" defaultRowHeight="15" x14ac:dyDescent="0.2"/>
  <sheetData>
    <row r="1" spans="1:9" x14ac:dyDescent="0.2">
      <c r="A1" t="s">
        <v>392</v>
      </c>
    </row>
    <row r="2" spans="1:9" x14ac:dyDescent="0.2">
      <c r="A2" s="30" t="s">
        <v>396</v>
      </c>
    </row>
    <row r="3" spans="1:9" ht="16" x14ac:dyDescent="0.2">
      <c r="B3" s="40" t="s">
        <v>142</v>
      </c>
      <c r="C3" s="40" t="s">
        <v>143</v>
      </c>
      <c r="D3" s="40" t="s">
        <v>144</v>
      </c>
      <c r="E3" s="40" t="s">
        <v>145</v>
      </c>
      <c r="F3" s="40" t="s">
        <v>146</v>
      </c>
      <c r="G3" s="40" t="s">
        <v>170</v>
      </c>
    </row>
    <row r="4" spans="1:9" x14ac:dyDescent="0.2">
      <c r="A4" s="40"/>
      <c r="B4" s="40"/>
      <c r="C4" s="40"/>
      <c r="D4" s="40"/>
      <c r="G4" s="41"/>
    </row>
    <row r="5" spans="1:9" ht="16" x14ac:dyDescent="0.2">
      <c r="A5" s="40" t="s">
        <v>147</v>
      </c>
      <c r="B5" s="40">
        <v>1</v>
      </c>
      <c r="C5" s="40">
        <v>0.30964269999999999</v>
      </c>
      <c r="D5" s="40">
        <v>3.3330000000000002E-4</v>
      </c>
      <c r="E5" s="40">
        <v>3.3330000000000002E-4</v>
      </c>
      <c r="F5" s="40">
        <v>7.0000000000000001E-3</v>
      </c>
      <c r="G5" s="40">
        <v>7.0000000000000001E-3</v>
      </c>
      <c r="I5" s="40"/>
    </row>
    <row r="6" spans="1:9" ht="16" x14ac:dyDescent="0.2">
      <c r="A6" s="40" t="s">
        <v>148</v>
      </c>
      <c r="B6" s="40">
        <v>2</v>
      </c>
      <c r="C6" s="40">
        <v>0.48956040000000001</v>
      </c>
      <c r="D6" s="40">
        <v>3.3330000000000002E-4</v>
      </c>
      <c r="E6" s="40">
        <v>3.3330000000000002E-4</v>
      </c>
      <c r="F6" s="40">
        <v>7.0000000000000001E-3</v>
      </c>
      <c r="G6" s="40">
        <v>6.6667000000000002E-3</v>
      </c>
      <c r="I6" s="40"/>
    </row>
    <row r="7" spans="1:9" ht="16" x14ac:dyDescent="0.2">
      <c r="A7" s="40" t="s">
        <v>149</v>
      </c>
      <c r="B7" s="40">
        <v>3</v>
      </c>
      <c r="C7" s="40">
        <v>0.1866554</v>
      </c>
      <c r="D7" s="40">
        <v>6.5666699999999995E-2</v>
      </c>
      <c r="E7" s="40">
        <v>0.5253333</v>
      </c>
      <c r="F7" s="40">
        <v>1</v>
      </c>
      <c r="G7" s="40">
        <v>1</v>
      </c>
      <c r="I7" s="40"/>
    </row>
    <row r="8" spans="1:9" ht="16" x14ac:dyDescent="0.2">
      <c r="A8" s="40" t="s">
        <v>150</v>
      </c>
      <c r="B8" s="40">
        <v>4</v>
      </c>
      <c r="C8" s="40">
        <v>9.7386500000000001E-2</v>
      </c>
      <c r="D8" s="40">
        <v>1.3332999999999999E-3</v>
      </c>
      <c r="E8" s="40">
        <v>8.0000000000000002E-3</v>
      </c>
      <c r="F8" s="40">
        <v>2.8000000000000001E-2</v>
      </c>
      <c r="G8" s="40">
        <v>2.53333E-2</v>
      </c>
      <c r="I8" s="40"/>
    </row>
    <row r="9" spans="1:9" ht="16" x14ac:dyDescent="0.2">
      <c r="A9" s="40" t="s">
        <v>151</v>
      </c>
      <c r="B9" s="40">
        <v>5</v>
      </c>
      <c r="C9" s="40">
        <v>9.7605300000000006E-2</v>
      </c>
      <c r="D9" s="40">
        <v>0.21633330000000001</v>
      </c>
      <c r="E9" s="40">
        <v>0.91233330000000001</v>
      </c>
      <c r="F9" s="40">
        <v>1</v>
      </c>
      <c r="G9" s="40">
        <v>1</v>
      </c>
      <c r="I9" s="40"/>
    </row>
    <row r="10" spans="1:9" ht="16" x14ac:dyDescent="0.2">
      <c r="A10" s="40" t="s">
        <v>152</v>
      </c>
      <c r="B10" s="40">
        <v>6</v>
      </c>
      <c r="C10" s="40">
        <v>-7.1526099999999995E-2</v>
      </c>
      <c r="D10" s="40">
        <v>0.113</v>
      </c>
      <c r="E10" s="40">
        <v>0.71299999999999997</v>
      </c>
      <c r="F10" s="40">
        <v>1</v>
      </c>
      <c r="G10" s="40">
        <v>1</v>
      </c>
      <c r="I10" s="40"/>
    </row>
    <row r="11" spans="1:9" ht="16" x14ac:dyDescent="0.2">
      <c r="A11" s="40" t="s">
        <v>153</v>
      </c>
      <c r="B11" s="40">
        <v>7</v>
      </c>
      <c r="C11" s="40">
        <v>-2.8691100000000001E-2</v>
      </c>
      <c r="D11" s="40">
        <v>0.45866669999999998</v>
      </c>
      <c r="E11" s="40">
        <v>0.99266670000000001</v>
      </c>
      <c r="F11" s="40">
        <v>1</v>
      </c>
      <c r="G11" s="40">
        <v>1</v>
      </c>
      <c r="I11" s="40"/>
    </row>
    <row r="12" spans="1:9" ht="16" x14ac:dyDescent="0.2">
      <c r="A12" s="40" t="s">
        <v>154</v>
      </c>
      <c r="B12" s="40">
        <v>8</v>
      </c>
      <c r="C12" s="40">
        <v>-6.3201800000000002E-2</v>
      </c>
      <c r="D12" s="40">
        <v>5.8666700000000002E-2</v>
      </c>
      <c r="E12" s="40">
        <v>0.497</v>
      </c>
      <c r="F12" s="40">
        <v>1</v>
      </c>
      <c r="G12" s="40">
        <v>0.99733329999999998</v>
      </c>
      <c r="I12" s="40"/>
    </row>
    <row r="13" spans="1:9" ht="16" x14ac:dyDescent="0.2">
      <c r="A13" s="40" t="s">
        <v>155</v>
      </c>
      <c r="B13" s="40">
        <v>9</v>
      </c>
      <c r="C13" s="40">
        <v>2.9161900000000001E-2</v>
      </c>
      <c r="D13" s="40">
        <v>0.71899999999999997</v>
      </c>
      <c r="E13" s="40">
        <v>0.999</v>
      </c>
      <c r="F13" s="40">
        <v>1</v>
      </c>
      <c r="G13" s="40">
        <v>1</v>
      </c>
      <c r="I13" s="40"/>
    </row>
    <row r="14" spans="1:9" ht="16" x14ac:dyDescent="0.2">
      <c r="A14" s="40" t="s">
        <v>174</v>
      </c>
      <c r="B14" s="40">
        <v>10</v>
      </c>
      <c r="C14" s="40">
        <v>1.7386100000000002E-2</v>
      </c>
      <c r="D14" s="40">
        <v>0.95033330000000005</v>
      </c>
      <c r="E14" s="40">
        <v>0.99866670000000002</v>
      </c>
      <c r="F14" s="40">
        <v>1</v>
      </c>
      <c r="G14" s="40">
        <v>1</v>
      </c>
      <c r="I14" s="40"/>
    </row>
    <row r="15" spans="1:9" ht="16" x14ac:dyDescent="0.2">
      <c r="A15" s="40" t="s">
        <v>187</v>
      </c>
      <c r="B15" s="40">
        <v>11</v>
      </c>
      <c r="C15" s="40">
        <v>-6.5278900000000001E-2</v>
      </c>
      <c r="D15" s="40">
        <v>0.55933330000000003</v>
      </c>
      <c r="E15" s="40">
        <v>0.995</v>
      </c>
      <c r="F15" s="40">
        <v>1</v>
      </c>
      <c r="G15" s="40">
        <v>1</v>
      </c>
      <c r="I15" s="40"/>
    </row>
    <row r="16" spans="1:9" ht="16" x14ac:dyDescent="0.2">
      <c r="A16" s="40" t="s">
        <v>188</v>
      </c>
      <c r="B16" s="40">
        <v>12</v>
      </c>
      <c r="C16" s="40">
        <v>1.6160399999999998E-2</v>
      </c>
      <c r="D16" s="40">
        <v>0.93966669999999997</v>
      </c>
      <c r="E16" s="40">
        <v>1</v>
      </c>
      <c r="F16" s="40">
        <v>1</v>
      </c>
      <c r="G16" s="40">
        <v>1</v>
      </c>
      <c r="I16" s="40"/>
    </row>
    <row r="17" spans="1:9" ht="16" x14ac:dyDescent="0.2">
      <c r="A17" s="40" t="s">
        <v>216</v>
      </c>
      <c r="B17" s="40">
        <v>13</v>
      </c>
      <c r="C17" s="40">
        <v>-1.72929E-2</v>
      </c>
      <c r="D17" s="40">
        <v>0.81200000000000006</v>
      </c>
      <c r="E17" s="40">
        <v>0.99966670000000002</v>
      </c>
      <c r="F17" s="40">
        <v>1</v>
      </c>
      <c r="G17" s="40">
        <v>1</v>
      </c>
      <c r="I17" s="40"/>
    </row>
    <row r="18" spans="1:9" ht="16" x14ac:dyDescent="0.2">
      <c r="A18" s="40" t="s">
        <v>217</v>
      </c>
      <c r="B18" s="40">
        <v>14</v>
      </c>
      <c r="C18" s="40">
        <v>0.1357777</v>
      </c>
      <c r="D18" s="40">
        <v>0.43</v>
      </c>
      <c r="E18" s="40">
        <v>0.99299999999999999</v>
      </c>
      <c r="F18" s="40">
        <v>1</v>
      </c>
      <c r="G18" s="40">
        <v>1</v>
      </c>
      <c r="I18" s="40"/>
    </row>
    <row r="19" spans="1:9" ht="16" x14ac:dyDescent="0.2">
      <c r="A19" s="40" t="s">
        <v>218</v>
      </c>
      <c r="B19" s="40">
        <v>15</v>
      </c>
      <c r="C19" s="40">
        <v>-1.0058000000000001E-3</v>
      </c>
      <c r="D19" s="40">
        <v>0.98499999999999999</v>
      </c>
      <c r="E19" s="40">
        <v>0.98499999999999999</v>
      </c>
      <c r="F19" s="40">
        <v>1</v>
      </c>
      <c r="G19" s="40">
        <v>0.98499999999999999</v>
      </c>
      <c r="I19" s="40"/>
    </row>
    <row r="20" spans="1:9" ht="16" x14ac:dyDescent="0.2">
      <c r="A20" s="40" t="s">
        <v>219</v>
      </c>
      <c r="B20" s="40">
        <v>16</v>
      </c>
      <c r="C20" s="40">
        <v>-0.1020264</v>
      </c>
      <c r="D20" s="40">
        <v>0.3496667</v>
      </c>
      <c r="E20" s="40">
        <v>0.9776667</v>
      </c>
      <c r="F20" s="40">
        <v>1</v>
      </c>
      <c r="G20" s="40">
        <v>1</v>
      </c>
      <c r="I20" s="40"/>
    </row>
    <row r="21" spans="1:9" ht="16" x14ac:dyDescent="0.2">
      <c r="A21" s="40" t="s">
        <v>220</v>
      </c>
      <c r="B21" s="40">
        <v>17</v>
      </c>
      <c r="C21" s="40">
        <v>-2.2204499999999999E-2</v>
      </c>
      <c r="D21" s="40">
        <v>0.55700000000000005</v>
      </c>
      <c r="E21" s="40">
        <v>0.99666670000000002</v>
      </c>
      <c r="F21" s="40">
        <v>1</v>
      </c>
      <c r="G21" s="40">
        <v>1</v>
      </c>
      <c r="I21" s="40"/>
    </row>
    <row r="22" spans="1:9" ht="16" x14ac:dyDescent="0.2">
      <c r="A22" s="40" t="s">
        <v>221</v>
      </c>
      <c r="B22" s="40">
        <v>18</v>
      </c>
      <c r="C22" s="40">
        <v>-0.1828485</v>
      </c>
      <c r="D22" s="40">
        <v>0.43933329999999998</v>
      </c>
      <c r="E22" s="40">
        <v>0.99266670000000001</v>
      </c>
      <c r="F22" s="40">
        <v>1</v>
      </c>
      <c r="G22" s="40">
        <v>1</v>
      </c>
      <c r="I22" s="40"/>
    </row>
    <row r="23" spans="1:9" ht="16" x14ac:dyDescent="0.2">
      <c r="A23" s="40" t="s">
        <v>222</v>
      </c>
      <c r="B23" s="40">
        <v>19</v>
      </c>
      <c r="C23" s="40">
        <v>1.2126700000000001E-2</v>
      </c>
      <c r="D23" s="40">
        <v>0.86433329999999997</v>
      </c>
      <c r="E23" s="40">
        <v>1</v>
      </c>
      <c r="F23" s="40">
        <v>1</v>
      </c>
      <c r="G23" s="40">
        <v>1</v>
      </c>
      <c r="I23" s="40"/>
    </row>
    <row r="24" spans="1:9" ht="16" x14ac:dyDescent="0.2">
      <c r="A24" s="40" t="s">
        <v>223</v>
      </c>
      <c r="B24" s="40">
        <v>20</v>
      </c>
      <c r="C24" s="40">
        <v>9.97445E-2</v>
      </c>
      <c r="D24" s="40">
        <v>7.6667000000000003E-3</v>
      </c>
      <c r="E24" s="40">
        <v>8.6666699999999999E-2</v>
      </c>
      <c r="F24" s="40">
        <v>0.161</v>
      </c>
      <c r="G24" s="40">
        <v>0.13800000000000001</v>
      </c>
      <c r="I24" s="40"/>
    </row>
    <row r="25" spans="1:9" ht="16" x14ac:dyDescent="0.2">
      <c r="A25" s="40" t="s">
        <v>224</v>
      </c>
      <c r="B25" s="40">
        <v>21</v>
      </c>
      <c r="C25" s="40">
        <v>-1.3135300000000001E-2</v>
      </c>
      <c r="D25" s="40">
        <v>0.85899999999999999</v>
      </c>
      <c r="E25" s="40">
        <v>1</v>
      </c>
      <c r="F25" s="40">
        <v>1</v>
      </c>
      <c r="G25" s="40">
        <v>1</v>
      </c>
      <c r="I25" s="40"/>
    </row>
    <row r="29" spans="1:9" x14ac:dyDescent="0.2">
      <c r="A29" t="s">
        <v>191</v>
      </c>
    </row>
    <row r="31" spans="1:9" x14ac:dyDescent="0.2">
      <c r="A31" t="s">
        <v>194</v>
      </c>
      <c r="B31" t="s">
        <v>195</v>
      </c>
      <c r="D31" t="s">
        <v>196</v>
      </c>
      <c r="F31" t="s">
        <v>197</v>
      </c>
    </row>
    <row r="32" spans="1:9" x14ac:dyDescent="0.2">
      <c r="A32" t="s">
        <v>198</v>
      </c>
      <c r="C32" t="s">
        <v>199</v>
      </c>
      <c r="E32" t="s">
        <v>200</v>
      </c>
      <c r="F32" t="s">
        <v>197</v>
      </c>
    </row>
    <row r="33" spans="1:13" x14ac:dyDescent="0.2">
      <c r="A33" t="s">
        <v>198</v>
      </c>
      <c r="C33" t="s">
        <v>201</v>
      </c>
      <c r="E33" t="s">
        <v>202</v>
      </c>
      <c r="G33" t="s">
        <v>197</v>
      </c>
    </row>
    <row r="34" spans="1:13" x14ac:dyDescent="0.2">
      <c r="A34" t="s">
        <v>203</v>
      </c>
      <c r="B34" t="s">
        <v>204</v>
      </c>
      <c r="C34" t="s">
        <v>197</v>
      </c>
    </row>
    <row r="35" spans="1:13" x14ac:dyDescent="0.2">
      <c r="A35" t="s">
        <v>198</v>
      </c>
      <c r="C35" t="s">
        <v>205</v>
      </c>
      <c r="F35" t="s">
        <v>206</v>
      </c>
      <c r="G35" t="s">
        <v>207</v>
      </c>
      <c r="J35" t="s">
        <v>197</v>
      </c>
    </row>
    <row r="36" spans="1:13" x14ac:dyDescent="0.2">
      <c r="A36" t="s">
        <v>198</v>
      </c>
      <c r="C36" t="s">
        <v>208</v>
      </c>
      <c r="H36" t="s">
        <v>209</v>
      </c>
      <c r="L36" t="s">
        <v>197</v>
      </c>
    </row>
    <row r="37" spans="1:13" x14ac:dyDescent="0.2">
      <c r="A37" t="s">
        <v>198</v>
      </c>
      <c r="C37" t="s">
        <v>210</v>
      </c>
      <c r="I37" t="s">
        <v>211</v>
      </c>
      <c r="M37" t="s">
        <v>197</v>
      </c>
    </row>
    <row r="38" spans="1:13" x14ac:dyDescent="0.2">
      <c r="A38" t="s">
        <v>198</v>
      </c>
      <c r="C38" t="s">
        <v>212</v>
      </c>
      <c r="H38" t="s">
        <v>213</v>
      </c>
      <c r="L38" t="s">
        <v>197</v>
      </c>
    </row>
    <row r="39" spans="1:13" x14ac:dyDescent="0.2">
      <c r="A39" t="s">
        <v>198</v>
      </c>
      <c r="C39" t="s">
        <v>214</v>
      </c>
      <c r="J39" t="s">
        <v>215</v>
      </c>
    </row>
    <row r="42" spans="1:13" x14ac:dyDescent="0.2">
      <c r="A42" t="s">
        <v>415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73C9-828F-C844-AA58-65740F051C32}">
  <dimension ref="A1:D24"/>
  <sheetViews>
    <sheetView zoomScale="125" workbookViewId="0">
      <selection activeCell="A4" sqref="A4:D24"/>
    </sheetView>
  </sheetViews>
  <sheetFormatPr baseColWidth="10" defaultRowHeight="15" x14ac:dyDescent="0.2"/>
  <sheetData>
    <row r="1" spans="1:4" x14ac:dyDescent="0.2">
      <c r="A1" t="s">
        <v>228</v>
      </c>
    </row>
    <row r="2" spans="1:4" x14ac:dyDescent="0.2">
      <c r="A2" t="s">
        <v>393</v>
      </c>
    </row>
    <row r="3" spans="1:4" x14ac:dyDescent="0.2">
      <c r="A3" t="s">
        <v>225</v>
      </c>
      <c r="B3" t="s">
        <v>226</v>
      </c>
      <c r="C3" t="s">
        <v>227</v>
      </c>
      <c r="D3" t="s">
        <v>193</v>
      </c>
    </row>
    <row r="4" spans="1:4" x14ac:dyDescent="0.2">
      <c r="A4">
        <v>3.3330000000000002E-4</v>
      </c>
      <c r="B4">
        <v>1</v>
      </c>
      <c r="C4">
        <v>2</v>
      </c>
      <c r="D4">
        <v>4.0000000000000001E-3</v>
      </c>
    </row>
    <row r="5" spans="1:4" x14ac:dyDescent="0.2">
      <c r="A5">
        <v>3.3330000000000002E-4</v>
      </c>
      <c r="B5">
        <v>2</v>
      </c>
      <c r="C5">
        <v>1</v>
      </c>
      <c r="D5">
        <v>4.0000000000000001E-3</v>
      </c>
    </row>
    <row r="6" spans="1:4" x14ac:dyDescent="0.2">
      <c r="A6">
        <v>6.5666699999999995E-2</v>
      </c>
      <c r="B6">
        <v>3</v>
      </c>
      <c r="C6">
        <v>6</v>
      </c>
      <c r="D6">
        <v>0.22900000000000001</v>
      </c>
    </row>
    <row r="7" spans="1:4" x14ac:dyDescent="0.2">
      <c r="A7">
        <v>1.3332999999999999E-3</v>
      </c>
      <c r="B7">
        <v>4</v>
      </c>
      <c r="C7">
        <v>3</v>
      </c>
      <c r="D7">
        <v>8.9999999999999993E-3</v>
      </c>
    </row>
    <row r="8" spans="1:4" x14ac:dyDescent="0.2">
      <c r="A8">
        <v>0.21633330000000001</v>
      </c>
      <c r="B8">
        <v>5</v>
      </c>
      <c r="C8">
        <v>8</v>
      </c>
      <c r="D8">
        <v>0.61</v>
      </c>
    </row>
    <row r="9" spans="1:4" x14ac:dyDescent="0.2">
      <c r="A9">
        <v>0.113</v>
      </c>
      <c r="B9">
        <v>6</v>
      </c>
      <c r="C9">
        <v>7</v>
      </c>
      <c r="D9">
        <v>0.32</v>
      </c>
    </row>
    <row r="10" spans="1:4" x14ac:dyDescent="0.2">
      <c r="A10">
        <v>0.45866669999999998</v>
      </c>
      <c r="B10">
        <v>7</v>
      </c>
      <c r="C10">
        <v>12</v>
      </c>
      <c r="D10">
        <v>1</v>
      </c>
    </row>
    <row r="11" spans="1:4" x14ac:dyDescent="0.2">
      <c r="A11">
        <v>5.8666700000000002E-2</v>
      </c>
      <c r="B11">
        <v>8</v>
      </c>
      <c r="C11">
        <v>5</v>
      </c>
      <c r="D11">
        <v>0.22900000000000001</v>
      </c>
    </row>
    <row r="12" spans="1:4" x14ac:dyDescent="0.2">
      <c r="A12">
        <v>0.71899999999999997</v>
      </c>
      <c r="B12">
        <v>9</v>
      </c>
      <c r="C12">
        <v>15</v>
      </c>
      <c r="D12">
        <v>1</v>
      </c>
    </row>
    <row r="13" spans="1:4" x14ac:dyDescent="0.2">
      <c r="A13">
        <v>0.95033330000000005</v>
      </c>
      <c r="B13">
        <v>10</v>
      </c>
      <c r="C13">
        <v>20</v>
      </c>
      <c r="D13">
        <v>1</v>
      </c>
    </row>
    <row r="14" spans="1:4" x14ac:dyDescent="0.2">
      <c r="A14">
        <v>0.55933330000000003</v>
      </c>
      <c r="B14">
        <v>11</v>
      </c>
      <c r="C14">
        <v>14</v>
      </c>
      <c r="D14">
        <v>1</v>
      </c>
    </row>
    <row r="15" spans="1:4" x14ac:dyDescent="0.2">
      <c r="A15">
        <v>0.93966669999999997</v>
      </c>
      <c r="B15">
        <v>12</v>
      </c>
      <c r="C15">
        <v>19</v>
      </c>
      <c r="D15">
        <v>1</v>
      </c>
    </row>
    <row r="16" spans="1:4" x14ac:dyDescent="0.2">
      <c r="A16">
        <v>0.81200000000000006</v>
      </c>
      <c r="B16">
        <v>13</v>
      </c>
      <c r="C16">
        <v>16</v>
      </c>
      <c r="D16">
        <v>1</v>
      </c>
    </row>
    <row r="17" spans="1:4" x14ac:dyDescent="0.2">
      <c r="A17">
        <v>0.43</v>
      </c>
      <c r="B17">
        <v>14</v>
      </c>
      <c r="C17">
        <v>10</v>
      </c>
      <c r="D17">
        <v>1</v>
      </c>
    </row>
    <row r="18" spans="1:4" x14ac:dyDescent="0.2">
      <c r="A18">
        <v>0.98499999999999999</v>
      </c>
      <c r="B18">
        <v>15</v>
      </c>
      <c r="C18">
        <v>21</v>
      </c>
      <c r="D18">
        <v>1</v>
      </c>
    </row>
    <row r="19" spans="1:4" x14ac:dyDescent="0.2">
      <c r="A19">
        <v>0.3496667</v>
      </c>
      <c r="B19">
        <v>16</v>
      </c>
      <c r="C19">
        <v>9</v>
      </c>
      <c r="D19">
        <v>1</v>
      </c>
    </row>
    <row r="20" spans="1:4" x14ac:dyDescent="0.2">
      <c r="A20">
        <v>0.55700000000000005</v>
      </c>
      <c r="B20">
        <v>17</v>
      </c>
      <c r="C20">
        <v>13</v>
      </c>
      <c r="D20">
        <v>1</v>
      </c>
    </row>
    <row r="21" spans="1:4" x14ac:dyDescent="0.2">
      <c r="A21">
        <v>0.43933329999999998</v>
      </c>
      <c r="B21">
        <v>18</v>
      </c>
      <c r="C21">
        <v>11</v>
      </c>
      <c r="D21">
        <v>1</v>
      </c>
    </row>
    <row r="22" spans="1:4" x14ac:dyDescent="0.2">
      <c r="A22">
        <v>0.86433329999999997</v>
      </c>
      <c r="B22">
        <v>19</v>
      </c>
      <c r="C22">
        <v>18</v>
      </c>
      <c r="D22">
        <v>1</v>
      </c>
    </row>
    <row r="23" spans="1:4" x14ac:dyDescent="0.2">
      <c r="A23">
        <v>7.6667000000000003E-3</v>
      </c>
      <c r="B23">
        <v>20</v>
      </c>
      <c r="C23">
        <v>4</v>
      </c>
      <c r="D23">
        <v>3.5999999999999997E-2</v>
      </c>
    </row>
    <row r="24" spans="1:4" x14ac:dyDescent="0.2">
      <c r="A24">
        <v>0.85899999999999999</v>
      </c>
      <c r="B24">
        <v>21</v>
      </c>
      <c r="C24">
        <v>17</v>
      </c>
      <c r="D2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H22"/>
  <sheetViews>
    <sheetView topLeftCell="A2" zoomScale="160" workbookViewId="0">
      <selection activeCell="H6" sqref="H6"/>
    </sheetView>
  </sheetViews>
  <sheetFormatPr baseColWidth="10" defaultRowHeight="15" x14ac:dyDescent="0.2"/>
  <cols>
    <col min="1" max="1" width="17.83203125" customWidth="1"/>
    <col min="5" max="5" width="13.1640625" customWidth="1"/>
  </cols>
  <sheetData>
    <row r="3" spans="1:8" x14ac:dyDescent="0.2">
      <c r="A3" s="43"/>
      <c r="B3" s="43" t="s">
        <v>165</v>
      </c>
      <c r="C3" s="85" t="s">
        <v>166</v>
      </c>
      <c r="D3" s="85"/>
      <c r="E3" s="85"/>
      <c r="F3" s="43" t="s">
        <v>173</v>
      </c>
    </row>
    <row r="4" spans="1:8" x14ac:dyDescent="0.2">
      <c r="C4" t="s">
        <v>167</v>
      </c>
      <c r="D4" s="84" t="s">
        <v>183</v>
      </c>
      <c r="E4" s="84"/>
      <c r="F4" t="s">
        <v>24</v>
      </c>
    </row>
    <row r="5" spans="1:8" x14ac:dyDescent="0.2">
      <c r="A5" s="11"/>
      <c r="B5" s="11"/>
      <c r="C5" s="11"/>
      <c r="D5" s="11" t="s">
        <v>168</v>
      </c>
      <c r="E5" s="46" t="s">
        <v>169</v>
      </c>
      <c r="F5" s="11"/>
    </row>
    <row r="6" spans="1:8" x14ac:dyDescent="0.2">
      <c r="A6" t="s">
        <v>277</v>
      </c>
      <c r="B6" s="3">
        <f>+mhtreg!C14</f>
        <v>1.7386100000000002E-2</v>
      </c>
      <c r="C6" s="3">
        <f>+mhtreg!D14</f>
        <v>0.90700000000000003</v>
      </c>
      <c r="D6" s="3">
        <f>+mhtreg!E14</f>
        <v>0.99966670000000002</v>
      </c>
      <c r="E6" s="3">
        <f>+'mht Anderson'!D13</f>
        <v>1</v>
      </c>
      <c r="F6" s="3">
        <f>+'controls.xls'!A11</f>
        <v>0.21171776950359344</v>
      </c>
      <c r="H6" s="3"/>
    </row>
    <row r="7" spans="1:8" x14ac:dyDescent="0.2">
      <c r="A7" t="s">
        <v>278</v>
      </c>
      <c r="B7" s="3">
        <f>+mhtreg!C15</f>
        <v>-6.5278900000000001E-2</v>
      </c>
      <c r="C7" s="3">
        <f>+mhtreg!D15</f>
        <v>0.44266670000000002</v>
      </c>
      <c r="D7" s="3">
        <f>+mhtreg!E15</f>
        <v>0.99366670000000001</v>
      </c>
      <c r="E7" s="3">
        <f>+'mht Anderson'!D14</f>
        <v>0.94399999999999995</v>
      </c>
      <c r="F7" s="3">
        <f>+'controls.xls'!A12</f>
        <v>0.10661111772060394</v>
      </c>
    </row>
    <row r="8" spans="1:8" x14ac:dyDescent="0.2">
      <c r="A8" t="s">
        <v>175</v>
      </c>
      <c r="B8" s="3">
        <f>+mhtreg!C16</f>
        <v>1.6160399999999998E-2</v>
      </c>
      <c r="C8" s="3">
        <f>+mhtreg!D16</f>
        <v>0.92233330000000002</v>
      </c>
      <c r="D8" s="3">
        <f>+mhtreg!E16</f>
        <v>0.99466670000000001</v>
      </c>
      <c r="E8" s="3">
        <f>+'mht Anderson'!D15</f>
        <v>1</v>
      </c>
      <c r="F8" s="3">
        <f>+'controls.xls'!A13</f>
        <v>0.20369444787502289</v>
      </c>
    </row>
    <row r="9" spans="1:8" x14ac:dyDescent="0.2">
      <c r="A9" t="s">
        <v>176</v>
      </c>
      <c r="B9" s="3">
        <f>+mhtreg!C17</f>
        <v>-1.72929E-2</v>
      </c>
      <c r="C9" s="3">
        <f>+mhtreg!D17</f>
        <v>0.83366669999999998</v>
      </c>
      <c r="D9" s="3">
        <f>+mhtreg!E17</f>
        <v>1</v>
      </c>
      <c r="E9" s="3">
        <f>+'mht Anderson'!D16</f>
        <v>1</v>
      </c>
      <c r="F9" s="3">
        <f>+'controls.xls'!A14</f>
        <v>0.11224432289600372</v>
      </c>
    </row>
    <row r="10" spans="1:8" x14ac:dyDescent="0.2">
      <c r="A10" t="s">
        <v>177</v>
      </c>
      <c r="B10" s="3">
        <f>+mhtreg!C18</f>
        <v>0.1357777</v>
      </c>
      <c r="C10" s="3">
        <f>+mhtreg!D18</f>
        <v>0.23566670000000001</v>
      </c>
      <c r="D10" s="3">
        <f>+mhtreg!E18</f>
        <v>0.95699999999999996</v>
      </c>
      <c r="E10" s="3">
        <f>+'mht Anderson'!D17</f>
        <v>0.54700000000000004</v>
      </c>
      <c r="F10" s="3">
        <f>+'controls.xls'!A15</f>
        <v>0.14683766663074493</v>
      </c>
    </row>
    <row r="11" spans="1:8" x14ac:dyDescent="0.2">
      <c r="A11" t="s">
        <v>178</v>
      </c>
      <c r="B11" s="3">
        <f>+mhtreg!C19</f>
        <v>-1.0058000000000001E-3</v>
      </c>
      <c r="C11" s="3">
        <f>+mhtreg!D19</f>
        <v>0.98699999999999999</v>
      </c>
      <c r="D11" s="3">
        <f>+mhtreg!E19</f>
        <v>0.98699999999999999</v>
      </c>
      <c r="E11" s="3">
        <f>+'mht Anderson'!D18</f>
        <v>1</v>
      </c>
      <c r="F11" s="3">
        <f>+'controls.xls'!A16</f>
        <v>9.6057631075382233E-2</v>
      </c>
    </row>
    <row r="12" spans="1:8" x14ac:dyDescent="0.2">
      <c r="A12" t="s">
        <v>179</v>
      </c>
      <c r="B12" s="3">
        <f>+mhtreg!C20</f>
        <v>-0.1020264</v>
      </c>
      <c r="C12" s="3">
        <f>+mhtreg!D20</f>
        <v>0.37366670000000002</v>
      </c>
      <c r="D12" s="3">
        <f>+mhtreg!E20</f>
        <v>0.99433329999999998</v>
      </c>
      <c r="E12" s="3">
        <f>+'mht Anderson'!D19</f>
        <v>0.94399999999999995</v>
      </c>
      <c r="F12" s="3">
        <f>+'controls.xls'!A17</f>
        <v>0.26447677612304688</v>
      </c>
    </row>
    <row r="13" spans="1:8" x14ac:dyDescent="0.2">
      <c r="A13" t="s">
        <v>180</v>
      </c>
      <c r="B13" s="3">
        <f>+mhtreg!C21</f>
        <v>-2.2204499999999999E-2</v>
      </c>
      <c r="C13" s="3">
        <f>+mhtreg!D21</f>
        <v>0.68566669999999996</v>
      </c>
      <c r="D13" s="3">
        <f>+mhtreg!E21</f>
        <v>1</v>
      </c>
      <c r="E13" s="3">
        <f>+'mht Anderson'!D20</f>
        <v>1</v>
      </c>
      <c r="F13" s="3">
        <f>+'controls.xls'!A18</f>
        <v>0.10756978392601013</v>
      </c>
    </row>
    <row r="14" spans="1:8" x14ac:dyDescent="0.2">
      <c r="A14" t="s">
        <v>181</v>
      </c>
      <c r="B14" s="3">
        <f>+mhtreg!C22</f>
        <v>-0.1828485</v>
      </c>
      <c r="C14" s="3">
        <f>+mhtreg!D22</f>
        <v>0.20799999999999999</v>
      </c>
      <c r="D14" s="3">
        <f>+mhtreg!E22</f>
        <v>0.94399999999999995</v>
      </c>
      <c r="E14" s="3">
        <f>+'mht Anderson'!D21</f>
        <v>0.53100000000000003</v>
      </c>
      <c r="F14" s="3">
        <f>+'controls.xls'!A19</f>
        <v>0.25031459331512451</v>
      </c>
    </row>
    <row r="15" spans="1:8" x14ac:dyDescent="0.2">
      <c r="A15" t="s">
        <v>182</v>
      </c>
      <c r="B15" s="3">
        <f>+mhtreg!C23</f>
        <v>1.2126700000000001E-2</v>
      </c>
      <c r="C15" s="3">
        <f>+mhtreg!D23</f>
        <v>0.85799999999999998</v>
      </c>
      <c r="D15" s="3">
        <f>+mhtreg!E23</f>
        <v>1</v>
      </c>
      <c r="E15" s="3">
        <f>+'mht Anderson'!D22</f>
        <v>1</v>
      </c>
      <c r="F15" s="3">
        <f>+'controls.xls'!A20</f>
        <v>9.406571090221405E-2</v>
      </c>
    </row>
    <row r="16" spans="1:8" x14ac:dyDescent="0.2">
      <c r="A16" t="s">
        <v>185</v>
      </c>
      <c r="B16" s="3">
        <f>+mhtreg!C24</f>
        <v>9.97445E-2</v>
      </c>
      <c r="C16" s="3">
        <f>+mhtreg!D24</f>
        <v>0.18766669999999999</v>
      </c>
      <c r="D16" s="3">
        <f>+mhtreg!E24</f>
        <v>0.93333330000000003</v>
      </c>
      <c r="E16" s="3">
        <f>+'mht Anderson'!D23</f>
        <v>0.53100000000000003</v>
      </c>
      <c r="F16" s="3">
        <f>+'controls.xls'!A21</f>
        <v>8.0792441964149475E-2</v>
      </c>
    </row>
    <row r="17" spans="1:6" x14ac:dyDescent="0.2">
      <c r="A17" s="11" t="s">
        <v>186</v>
      </c>
      <c r="B17" s="47">
        <f>+mhtreg!C25</f>
        <v>-1.3135300000000001E-2</v>
      </c>
      <c r="C17" s="47">
        <f>+mhtreg!D25</f>
        <v>0.87633329999999998</v>
      </c>
      <c r="D17" s="47">
        <f>+mhtreg!E25</f>
        <v>0.99966670000000002</v>
      </c>
      <c r="E17" s="47">
        <f>+'mht Anderson'!D24</f>
        <v>1</v>
      </c>
      <c r="F17" s="47">
        <f>+'controls.xls'!A22</f>
        <v>9.3062058091163635E-2</v>
      </c>
    </row>
    <row r="20" spans="1:6" x14ac:dyDescent="0.2">
      <c r="A20" t="s">
        <v>57</v>
      </c>
    </row>
    <row r="21" spans="1:6" x14ac:dyDescent="0.2">
      <c r="A21" t="s">
        <v>172</v>
      </c>
    </row>
    <row r="22" spans="1:6" x14ac:dyDescent="0.2">
      <c r="A22" t="s">
        <v>171</v>
      </c>
    </row>
  </sheetData>
  <mergeCells count="2">
    <mergeCell ref="C3:E3"/>
    <mergeCell ref="D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I39"/>
  <sheetViews>
    <sheetView zoomScale="115" zoomScaleNormal="115" workbookViewId="0">
      <selection activeCell="C14" sqref="C14"/>
    </sheetView>
  </sheetViews>
  <sheetFormatPr baseColWidth="10" defaultRowHeight="15" x14ac:dyDescent="0.2"/>
  <cols>
    <col min="1" max="1" width="8.6640625" customWidth="1"/>
    <col min="2" max="2" width="24.5" customWidth="1"/>
    <col min="3" max="4" width="6.83203125" customWidth="1"/>
    <col min="5" max="5" width="1.83203125" customWidth="1"/>
    <col min="6" max="7" width="6.83203125" customWidth="1"/>
    <col min="8" max="8" width="52.1640625" style="31" customWidth="1"/>
  </cols>
  <sheetData>
    <row r="1" spans="1:9" x14ac:dyDescent="0.2">
      <c r="A1" s="11"/>
      <c r="B1" s="11"/>
      <c r="C1" s="11"/>
      <c r="D1" s="11"/>
      <c r="E1" s="11"/>
      <c r="F1" s="11"/>
      <c r="G1" s="11"/>
      <c r="H1" s="58"/>
    </row>
    <row r="2" spans="1:9" x14ac:dyDescent="0.2">
      <c r="C2" s="95" t="s">
        <v>22</v>
      </c>
      <c r="D2" s="95"/>
      <c r="E2" s="63"/>
      <c r="F2" s="95" t="s">
        <v>23</v>
      </c>
      <c r="G2" s="95"/>
      <c r="H2" s="96" t="s">
        <v>71</v>
      </c>
    </row>
    <row r="3" spans="1:9" ht="25.5" customHeight="1" x14ac:dyDescent="0.2">
      <c r="C3" s="57" t="s">
        <v>24</v>
      </c>
      <c r="D3" s="57" t="s">
        <v>25</v>
      </c>
      <c r="E3" s="57"/>
      <c r="F3" s="57" t="s">
        <v>24</v>
      </c>
      <c r="G3" s="57" t="s">
        <v>25</v>
      </c>
      <c r="H3" s="97"/>
    </row>
    <row r="4" spans="1:9" ht="25.5" customHeight="1" x14ac:dyDescent="0.25">
      <c r="A4" s="87" t="s">
        <v>275</v>
      </c>
      <c r="B4" s="88"/>
      <c r="C4" s="37"/>
      <c r="D4" s="5"/>
      <c r="E4" s="5"/>
      <c r="F4" s="37"/>
      <c r="G4" s="5"/>
      <c r="H4" s="37"/>
    </row>
    <row r="5" spans="1:9" x14ac:dyDescent="0.2">
      <c r="A5" s="93" t="s">
        <v>26</v>
      </c>
      <c r="B5" s="93"/>
      <c r="C5" s="54">
        <f>+descriptive_experiment1.xls!C4</f>
        <v>0.63</v>
      </c>
      <c r="D5" s="54">
        <f>+descriptive_experiment1.xls!D4</f>
        <v>0.48</v>
      </c>
      <c r="E5" s="54"/>
      <c r="F5" s="54">
        <f>+descriptive_Uruguay.xls!C4</f>
        <v>0.52800000000000002</v>
      </c>
      <c r="G5" s="54">
        <f>+descriptive_Uruguay.xls!D4</f>
        <v>0.499</v>
      </c>
      <c r="H5" s="62" t="s">
        <v>273</v>
      </c>
    </row>
    <row r="6" spans="1:9" x14ac:dyDescent="0.2">
      <c r="A6" s="93" t="s">
        <v>27</v>
      </c>
      <c r="B6" s="93"/>
      <c r="C6" s="54">
        <f>+descriptive_experiment1.xls!C5</f>
        <v>0.6</v>
      </c>
      <c r="D6" s="54">
        <f>+descriptive_experiment1.xls!D5</f>
        <v>0.49</v>
      </c>
      <c r="E6" s="54"/>
      <c r="F6" s="54"/>
      <c r="G6" s="54"/>
      <c r="H6" s="62" t="s">
        <v>274</v>
      </c>
    </row>
    <row r="7" spans="1:9" x14ac:dyDescent="0.2">
      <c r="A7" s="93" t="s">
        <v>272</v>
      </c>
      <c r="B7" s="93"/>
      <c r="C7" s="54"/>
      <c r="D7" s="54"/>
      <c r="E7" s="54"/>
      <c r="F7" s="54"/>
      <c r="G7" s="54"/>
      <c r="H7"/>
    </row>
    <row r="8" spans="1:9" x14ac:dyDescent="0.2">
      <c r="B8" s="55" t="s">
        <v>72</v>
      </c>
      <c r="C8" s="54">
        <f>+descriptive_experiment1.xls!C6</f>
        <v>0.36</v>
      </c>
      <c r="D8" s="54">
        <f>+descriptive_experiment1.xls!D6</f>
        <v>0.48</v>
      </c>
      <c r="E8" s="54"/>
      <c r="F8" s="54"/>
      <c r="G8" s="54"/>
      <c r="H8" s="62" t="s">
        <v>73</v>
      </c>
    </row>
    <row r="9" spans="1:9" x14ac:dyDescent="0.2">
      <c r="B9" s="55" t="s">
        <v>74</v>
      </c>
      <c r="C9" s="54">
        <f>+descriptive_experiment1.xls!C7</f>
        <v>0.43</v>
      </c>
      <c r="D9" s="54">
        <f>+descriptive_experiment1.xls!D7</f>
        <v>0.5</v>
      </c>
      <c r="E9" s="54"/>
      <c r="F9" s="54"/>
      <c r="G9" s="54"/>
      <c r="H9" s="62" t="s">
        <v>73</v>
      </c>
    </row>
    <row r="10" spans="1:9" x14ac:dyDescent="0.2">
      <c r="A10" s="93" t="s">
        <v>75</v>
      </c>
      <c r="B10" s="93"/>
      <c r="C10" s="54"/>
      <c r="D10" s="54"/>
      <c r="E10" s="54"/>
      <c r="F10" s="54"/>
      <c r="G10" s="54"/>
      <c r="H10"/>
    </row>
    <row r="11" spans="1:9" x14ac:dyDescent="0.2">
      <c r="B11" s="55" t="s">
        <v>76</v>
      </c>
      <c r="C11" s="54">
        <f>+descriptive_experiment1.xls!C8</f>
        <v>0.64</v>
      </c>
      <c r="D11" s="54">
        <f>+descriptive_experiment1.xls!D8</f>
        <v>0.48</v>
      </c>
      <c r="E11" s="54"/>
      <c r="F11" s="54"/>
      <c r="G11" s="54"/>
      <c r="H11" s="62" t="s">
        <v>77</v>
      </c>
    </row>
    <row r="12" spans="1:9" x14ac:dyDescent="0.2">
      <c r="B12" s="55" t="s">
        <v>78</v>
      </c>
      <c r="C12" s="54">
        <f>+descriptive_experiment1.xls!C9</f>
        <v>0.64</v>
      </c>
      <c r="D12" s="54">
        <f>+descriptive_experiment1.xls!D9</f>
        <v>0.48</v>
      </c>
      <c r="E12" s="54"/>
      <c r="F12" s="54"/>
      <c r="G12" s="54"/>
      <c r="H12" s="62" t="s">
        <v>77</v>
      </c>
    </row>
    <row r="13" spans="1:9" x14ac:dyDescent="0.2">
      <c r="A13" s="94" t="s">
        <v>190</v>
      </c>
      <c r="B13" s="94"/>
      <c r="C13" s="54"/>
      <c r="D13" s="54"/>
      <c r="E13" s="54"/>
      <c r="F13" s="54"/>
      <c r="G13" s="54"/>
      <c r="H13"/>
    </row>
    <row r="14" spans="1:9" x14ac:dyDescent="0.2">
      <c r="B14" s="55" t="s">
        <v>79</v>
      </c>
      <c r="C14" s="54">
        <f>+descriptive_experiment1.xls!C10</f>
        <v>5.32</v>
      </c>
      <c r="D14" s="54">
        <f>+descriptive_experiment1.xls!D10</f>
        <v>1.81</v>
      </c>
      <c r="E14" s="54"/>
      <c r="F14" s="54">
        <f>+descriptive_Uruguay.xls!C5</f>
        <v>4.5010000000000003</v>
      </c>
      <c r="G14" s="54">
        <f>+descriptive_Uruguay.xls!D5</f>
        <v>1.8069999999999999</v>
      </c>
      <c r="H14" s="55" t="s">
        <v>80</v>
      </c>
      <c r="I14" s="30"/>
    </row>
    <row r="15" spans="1:9" ht="15.5" customHeight="1" x14ac:dyDescent="0.2">
      <c r="B15" s="55" t="s">
        <v>81</v>
      </c>
      <c r="C15" s="54">
        <f>+descriptive_experiment1.xls!C11</f>
        <v>0.46</v>
      </c>
      <c r="D15" s="54">
        <f>+descriptive_experiment1.xls!D11</f>
        <v>0.5</v>
      </c>
      <c r="E15" s="54"/>
      <c r="F15" s="54">
        <f>+descriptive_Uruguay.xls!C6</f>
        <v>0.25600000000000001</v>
      </c>
      <c r="G15" s="54">
        <f>+descriptive_Uruguay.xls!D6</f>
        <v>0.436</v>
      </c>
      <c r="H15" s="62" t="s">
        <v>82</v>
      </c>
      <c r="I15" s="30"/>
    </row>
    <row r="16" spans="1:9" ht="15.5" customHeight="1" x14ac:dyDescent="0.25">
      <c r="A16" s="89" t="s">
        <v>276</v>
      </c>
      <c r="B16" s="90"/>
      <c r="C16" s="54"/>
      <c r="D16" s="54"/>
      <c r="E16" s="54"/>
      <c r="F16" s="54"/>
      <c r="G16" s="54"/>
      <c r="H16" s="62"/>
      <c r="I16" s="30"/>
    </row>
    <row r="17" spans="1:9" x14ac:dyDescent="0.2">
      <c r="A17" s="93" t="s">
        <v>37</v>
      </c>
      <c r="B17" s="93"/>
      <c r="C17" s="54"/>
      <c r="D17" s="54"/>
      <c r="E17" s="54"/>
      <c r="F17" s="54"/>
      <c r="G17" s="54"/>
      <c r="H17" s="62"/>
    </row>
    <row r="18" spans="1:9" x14ac:dyDescent="0.2">
      <c r="B18" s="55" t="s">
        <v>79</v>
      </c>
      <c r="C18" s="54">
        <f>+descriptive_experiment1.xls!C13</f>
        <v>3.68</v>
      </c>
      <c r="D18" s="54">
        <f>+descriptive_experiment1.xls!D13</f>
        <v>2.31</v>
      </c>
      <c r="E18" s="54"/>
      <c r="F18" s="54">
        <f>+descriptive_Uruguay.xls!C8</f>
        <v>4.68</v>
      </c>
      <c r="G18" s="54">
        <f>+descriptive_Uruguay.xls!D8</f>
        <v>2.4889999999999999</v>
      </c>
      <c r="H18" s="62" t="s">
        <v>83</v>
      </c>
    </row>
    <row r="19" spans="1:9" ht="13.25" customHeight="1" x14ac:dyDescent="0.2">
      <c r="B19" s="55" t="s">
        <v>81</v>
      </c>
      <c r="C19" s="54">
        <f>+descriptive_experiment1.xls!C14</f>
        <v>0.19</v>
      </c>
      <c r="D19" s="54">
        <f>+descriptive_experiment1.xls!D14</f>
        <v>0.39</v>
      </c>
      <c r="E19" s="54"/>
      <c r="F19" s="54">
        <f>+descriptive_Uruguay.xls!C9</f>
        <v>0.27500000000000002</v>
      </c>
      <c r="G19" s="54">
        <f>+descriptive_Uruguay.xls!D9</f>
        <v>0.44700000000000001</v>
      </c>
      <c r="H19" s="62" t="s">
        <v>84</v>
      </c>
      <c r="I19" s="30"/>
    </row>
    <row r="20" spans="1:9" ht="13.25" customHeight="1" x14ac:dyDescent="0.2">
      <c r="A20" s="93" t="s">
        <v>40</v>
      </c>
      <c r="B20" s="93"/>
      <c r="C20" s="54"/>
      <c r="D20" s="54"/>
      <c r="E20" s="54"/>
      <c r="F20" s="54"/>
      <c r="G20" s="54"/>
      <c r="H20" s="62"/>
      <c r="I20" s="30"/>
    </row>
    <row r="21" spans="1:9" ht="32" x14ac:dyDescent="0.2">
      <c r="B21" s="55" t="s">
        <v>79</v>
      </c>
      <c r="C21" s="54">
        <f>+descriptive_experiment1.xls!C15</f>
        <v>3.67</v>
      </c>
      <c r="D21" s="54">
        <f>+descriptive_experiment1.xls!D15</f>
        <v>2.52</v>
      </c>
      <c r="E21" s="54"/>
      <c r="F21" s="54">
        <f>+descriptive_Uruguay.xls!C10</f>
        <v>5.1100000000000003</v>
      </c>
      <c r="G21" s="54">
        <f>+descriptive_Uruguay.xls!D10</f>
        <v>2.9169999999999998</v>
      </c>
      <c r="H21" s="61" t="s">
        <v>85</v>
      </c>
    </row>
    <row r="22" spans="1:9" ht="16" x14ac:dyDescent="0.2">
      <c r="B22" s="55" t="s">
        <v>81</v>
      </c>
      <c r="C22" s="54">
        <f>+descriptive_experiment1.xls!C16</f>
        <v>0.22</v>
      </c>
      <c r="D22" s="54">
        <f>+descriptive_experiment1.xls!D16</f>
        <v>0.41</v>
      </c>
      <c r="E22" s="54"/>
      <c r="F22" s="54">
        <f>+descriptive_Uruguay.xls!C11</f>
        <v>0.39700000000000002</v>
      </c>
      <c r="G22" s="54">
        <f>+descriptive_Uruguay.xls!D11</f>
        <v>0.49</v>
      </c>
      <c r="H22" s="56" t="s">
        <v>84</v>
      </c>
      <c r="I22" s="30"/>
    </row>
    <row r="23" spans="1:9" x14ac:dyDescent="0.2">
      <c r="A23" s="93" t="s">
        <v>43</v>
      </c>
      <c r="B23" s="93"/>
      <c r="C23" s="54"/>
      <c r="D23" s="54"/>
      <c r="E23" s="54"/>
      <c r="F23" s="54"/>
      <c r="G23" s="54"/>
    </row>
    <row r="24" spans="1:9" ht="32" x14ac:dyDescent="0.2">
      <c r="B24" s="55" t="s">
        <v>79</v>
      </c>
      <c r="C24" s="54">
        <f>+descriptive_experiment1.xls!C17</f>
        <v>6.43</v>
      </c>
      <c r="D24" s="54">
        <f>+descriptive_experiment1.xls!D17</f>
        <v>2.6</v>
      </c>
      <c r="E24" s="54"/>
      <c r="F24" s="54">
        <f>+descriptive_Uruguay.xls!C12</f>
        <v>5.5590000000000002</v>
      </c>
      <c r="G24" s="54">
        <f>+descriptive_Uruguay.xls!D12</f>
        <v>2.6219999999999999</v>
      </c>
      <c r="H24" s="61" t="s">
        <v>86</v>
      </c>
    </row>
    <row r="25" spans="1:9" ht="16" x14ac:dyDescent="0.2">
      <c r="B25" s="55" t="s">
        <v>81</v>
      </c>
      <c r="C25" s="54">
        <f>+descriptive_experiment1.xls!C18</f>
        <v>0.65</v>
      </c>
      <c r="D25" s="54">
        <f>+descriptive_experiment1.xls!D18</f>
        <v>0.48</v>
      </c>
      <c r="E25" s="54"/>
      <c r="F25" s="54">
        <f>+descriptive_Uruguay.xls!C13</f>
        <v>0.433</v>
      </c>
      <c r="G25" s="54">
        <f>+descriptive_Uruguay.xls!D13</f>
        <v>0.496</v>
      </c>
      <c r="H25" s="56" t="s">
        <v>84</v>
      </c>
    </row>
    <row r="26" spans="1:9" x14ac:dyDescent="0.2">
      <c r="A26" s="93" t="s">
        <v>45</v>
      </c>
      <c r="B26" s="93"/>
      <c r="C26" s="54"/>
      <c r="D26" s="54"/>
      <c r="E26" s="54"/>
      <c r="F26" s="54"/>
      <c r="G26" s="54"/>
      <c r="H26" s="56"/>
    </row>
    <row r="27" spans="1:9" ht="32" x14ac:dyDescent="0.2">
      <c r="B27" s="55" t="s">
        <v>79</v>
      </c>
      <c r="C27" s="54">
        <f>+descriptive_experiment1.xls!C19</f>
        <v>3.79</v>
      </c>
      <c r="D27" s="54">
        <f>+descriptive_experiment1.xls!D19</f>
        <v>2.6</v>
      </c>
      <c r="E27" s="54"/>
      <c r="F27" s="54">
        <f>+descriptive_Uruguay.xls!C14</f>
        <v>5.07</v>
      </c>
      <c r="G27" s="54">
        <f>+descriptive_Uruguay.xls!D14</f>
        <v>3.0390000000000001</v>
      </c>
      <c r="H27" s="61" t="s">
        <v>87</v>
      </c>
    </row>
    <row r="28" spans="1:9" ht="16" x14ac:dyDescent="0.2">
      <c r="B28" s="55" t="s">
        <v>81</v>
      </c>
      <c r="C28" s="54">
        <f>+descriptive_experiment1.xls!C20</f>
        <v>0.23</v>
      </c>
      <c r="D28" s="54">
        <f>+descriptive_experiment1.xls!D20</f>
        <v>0.42</v>
      </c>
      <c r="E28" s="54"/>
      <c r="F28" s="54">
        <f>+descriptive_Uruguay.xls!C15</f>
        <v>0.38200000000000001</v>
      </c>
      <c r="G28" s="54">
        <f>+descriptive_Uruguay.xls!D15</f>
        <v>0.48599999999999999</v>
      </c>
      <c r="H28" s="56" t="s">
        <v>84</v>
      </c>
    </row>
    <row r="29" spans="1:9" x14ac:dyDescent="0.2">
      <c r="A29" s="91" t="s">
        <v>47</v>
      </c>
      <c r="B29" s="91"/>
      <c r="C29" s="54"/>
      <c r="D29" s="54"/>
      <c r="E29" s="54"/>
      <c r="F29" s="54"/>
      <c r="G29" s="54"/>
      <c r="H29" s="56"/>
    </row>
    <row r="30" spans="1:9" ht="16" x14ac:dyDescent="0.2">
      <c r="B30" s="55" t="s">
        <v>79</v>
      </c>
      <c r="C30" s="54">
        <f>+descriptive_experiment1.xls!C21</f>
        <v>4.63</v>
      </c>
      <c r="D30" s="54">
        <f>+descriptive_experiment1.xls!D21</f>
        <v>2.64</v>
      </c>
      <c r="E30" s="54"/>
      <c r="F30" s="54">
        <f>+descriptive_Uruguay.xls!C16</f>
        <v>5.0359999999999996</v>
      </c>
      <c r="G30" s="54">
        <f>+descriptive_Uruguay.xls!D16</f>
        <v>2.9</v>
      </c>
      <c r="H30" s="61" t="s">
        <v>88</v>
      </c>
    </row>
    <row r="31" spans="1:9" ht="16" x14ac:dyDescent="0.2">
      <c r="B31" s="55" t="s">
        <v>81</v>
      </c>
      <c r="C31" s="54">
        <f>+descriptive_experiment1.xls!C22</f>
        <v>0.31</v>
      </c>
      <c r="D31" s="54">
        <f>+descriptive_experiment1.xls!D22</f>
        <v>0.46</v>
      </c>
      <c r="E31" s="54"/>
      <c r="F31" s="54">
        <f>+descriptive_Uruguay.xls!C17</f>
        <v>0.372</v>
      </c>
      <c r="G31" s="54">
        <f>+descriptive_Uruguay.xls!D17</f>
        <v>0.48299999999999998</v>
      </c>
      <c r="H31" s="56" t="s">
        <v>84</v>
      </c>
    </row>
    <row r="32" spans="1:9" x14ac:dyDescent="0.2">
      <c r="A32" s="91" t="s">
        <v>50</v>
      </c>
      <c r="B32" s="91"/>
      <c r="C32" s="54"/>
      <c r="D32" s="54"/>
      <c r="E32" s="54"/>
      <c r="F32" s="54"/>
      <c r="G32" s="54"/>
      <c r="H32" s="56"/>
    </row>
    <row r="33" spans="1:8" ht="32" x14ac:dyDescent="0.2">
      <c r="B33" s="55" t="s">
        <v>79</v>
      </c>
      <c r="C33" s="54">
        <f>+descriptive_experiment1.xls!C23</f>
        <v>5.54</v>
      </c>
      <c r="D33" s="54">
        <f>+descriptive_experiment1.xls!D23</f>
        <v>2.84</v>
      </c>
      <c r="E33" s="54"/>
      <c r="F33" s="54">
        <f>+descriptive_Uruguay.xls!C18</f>
        <v>5.476</v>
      </c>
      <c r="G33" s="54">
        <f>+descriptive_Uruguay.xls!D18</f>
        <v>2.8889999999999998</v>
      </c>
      <c r="H33" s="61" t="s">
        <v>89</v>
      </c>
    </row>
    <row r="34" spans="1:8" ht="16" x14ac:dyDescent="0.2">
      <c r="B34" s="55" t="s">
        <v>81</v>
      </c>
      <c r="C34" s="54">
        <f>+descriptive_experiment1.xls!C24</f>
        <v>0.48</v>
      </c>
      <c r="D34" s="54">
        <f>+descriptive_experiment1.xls!D24</f>
        <v>0.5</v>
      </c>
      <c r="E34" s="54"/>
      <c r="F34" s="54">
        <f>+descriptive_Uruguay.xls!C19</f>
        <v>0.439</v>
      </c>
      <c r="G34" s="54">
        <f>+descriptive_Uruguay.xls!D19</f>
        <v>0.496</v>
      </c>
      <c r="H34" s="56" t="s">
        <v>84</v>
      </c>
    </row>
    <row r="35" spans="1:8" ht="28.75" customHeight="1" x14ac:dyDescent="0.2">
      <c r="A35" s="92" t="s">
        <v>90</v>
      </c>
      <c r="B35" s="92"/>
      <c r="C35" s="60">
        <f>+descriptive_experiment1.xls!C12</f>
        <v>0.9</v>
      </c>
      <c r="D35" s="60">
        <f>+descriptive_experiment1.xls!D12</f>
        <v>0.3</v>
      </c>
      <c r="E35" s="60"/>
      <c r="F35" s="60">
        <f>+descriptive_Uruguay.xls!C7</f>
        <v>0.307</v>
      </c>
      <c r="G35" s="60">
        <f>+descriptive_Uruguay.xls!D7</f>
        <v>0.46100000000000002</v>
      </c>
      <c r="H35" s="56" t="s">
        <v>91</v>
      </c>
    </row>
    <row r="36" spans="1:8" ht="16" x14ac:dyDescent="0.2">
      <c r="A36" s="93" t="s">
        <v>92</v>
      </c>
      <c r="B36" s="93"/>
      <c r="C36" s="54">
        <f>+descriptive_experiment1.xls!C25</f>
        <v>0.24</v>
      </c>
      <c r="D36" s="54">
        <f>+descriptive_experiment1.xls!D25</f>
        <v>0.43</v>
      </c>
      <c r="E36" s="54"/>
      <c r="F36" s="54">
        <f>+descriptive_Uruguay.xls!C20</f>
        <v>0.39300000000000002</v>
      </c>
      <c r="G36" s="54">
        <f>+descriptive_Uruguay.xls!D20</f>
        <v>0.48899999999999999</v>
      </c>
      <c r="H36" s="56" t="s">
        <v>93</v>
      </c>
    </row>
    <row r="37" spans="1:8" ht="16" x14ac:dyDescent="0.2">
      <c r="A37" s="93" t="s">
        <v>94</v>
      </c>
      <c r="B37" s="93"/>
      <c r="C37" s="54">
        <f>+descriptive_experiment1.xls!C26</f>
        <v>0.56000000000000005</v>
      </c>
      <c r="D37" s="54">
        <f>+descriptive_experiment1.xls!D26</f>
        <v>0.5</v>
      </c>
      <c r="E37" s="54"/>
      <c r="F37" s="54">
        <f>+descriptive_Uruguay.xls!C21</f>
        <v>0.47699999999999998</v>
      </c>
      <c r="G37" s="54">
        <f>+descriptive_Uruguay.xls!D21</f>
        <v>0.5</v>
      </c>
      <c r="H37" s="56" t="s">
        <v>93</v>
      </c>
    </row>
    <row r="38" spans="1:8" ht="16" x14ac:dyDescent="0.2">
      <c r="A38" s="93" t="s">
        <v>95</v>
      </c>
      <c r="B38" s="93"/>
      <c r="C38" s="54">
        <f>+descriptive_experiment1.xls!C27</f>
        <v>4.1000000000000002E-2</v>
      </c>
      <c r="D38" s="54">
        <f>+descriptive_experiment1.xls!D27</f>
        <v>0.2</v>
      </c>
      <c r="E38" s="54"/>
      <c r="F38" s="54">
        <f>+descriptive_Uruguay.xls!C22</f>
        <v>9.2200000000000004E-2</v>
      </c>
      <c r="G38" s="54">
        <f>+descriptive_Uruguay.xls!D22</f>
        <v>0.28999999999999998</v>
      </c>
      <c r="H38" s="56" t="s">
        <v>93</v>
      </c>
    </row>
    <row r="39" spans="1:8" ht="16" x14ac:dyDescent="0.2">
      <c r="A39" s="86" t="s">
        <v>96</v>
      </c>
      <c r="B39" s="86"/>
      <c r="C39" s="36">
        <f>+descriptive_experiment1.xls!C28</f>
        <v>0.98</v>
      </c>
      <c r="D39" s="36">
        <f>+descriptive_experiment1.xls!D28</f>
        <v>0.13</v>
      </c>
      <c r="E39" s="36"/>
      <c r="F39" s="36">
        <f>+descriptive_Uruguay.xls!C23</f>
        <v>0.95</v>
      </c>
      <c r="G39" s="36">
        <f>+descriptive_Uruguay.xls!D23</f>
        <v>0.219</v>
      </c>
      <c r="H39" s="59" t="s">
        <v>93</v>
      </c>
    </row>
  </sheetData>
  <mergeCells count="21">
    <mergeCell ref="A13:B13"/>
    <mergeCell ref="C2:D2"/>
    <mergeCell ref="F2:G2"/>
    <mergeCell ref="H2:H3"/>
    <mergeCell ref="A5:B5"/>
    <mergeCell ref="A39:B39"/>
    <mergeCell ref="A4:B4"/>
    <mergeCell ref="A16:B16"/>
    <mergeCell ref="A32:B32"/>
    <mergeCell ref="A35:B35"/>
    <mergeCell ref="A36:B36"/>
    <mergeCell ref="A37:B37"/>
    <mergeCell ref="A38:B38"/>
    <mergeCell ref="A17:B17"/>
    <mergeCell ref="A20:B20"/>
    <mergeCell ref="A23:B23"/>
    <mergeCell ref="A26:B26"/>
    <mergeCell ref="A29:B29"/>
    <mergeCell ref="A6:B6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2:G54"/>
  <sheetViews>
    <sheetView zoomScale="90" zoomScaleNormal="90" workbookViewId="0">
      <selection activeCell="A55" sqref="A55"/>
    </sheetView>
  </sheetViews>
  <sheetFormatPr baseColWidth="10" defaultRowHeight="15" x14ac:dyDescent="0.2"/>
  <cols>
    <col min="2" max="2" width="4.33203125" style="29" customWidth="1"/>
    <col min="3" max="3" width="28" customWidth="1"/>
    <col min="4" max="5" width="12.83203125" customWidth="1"/>
    <col min="6" max="7" width="12" customWidth="1"/>
  </cols>
  <sheetData>
    <row r="2" spans="2:7" x14ac:dyDescent="0.2">
      <c r="B2" s="103"/>
      <c r="C2" s="104"/>
      <c r="D2" s="105" t="s">
        <v>22</v>
      </c>
      <c r="E2" s="106"/>
      <c r="F2" s="106" t="s">
        <v>23</v>
      </c>
      <c r="G2" s="106"/>
    </row>
    <row r="3" spans="2:7" ht="25.5" customHeight="1" x14ac:dyDescent="0.2">
      <c r="B3" s="107"/>
      <c r="C3" s="98"/>
      <c r="D3" s="18" t="s">
        <v>24</v>
      </c>
      <c r="E3" s="19" t="s">
        <v>25</v>
      </c>
      <c r="F3" s="20" t="s">
        <v>24</v>
      </c>
      <c r="G3" s="19" t="s">
        <v>25</v>
      </c>
    </row>
    <row r="4" spans="2:7" x14ac:dyDescent="0.2">
      <c r="B4" s="99" t="s">
        <v>26</v>
      </c>
      <c r="C4" s="98"/>
      <c r="D4" s="21">
        <f>+descriptive_experiment1.xls!C4</f>
        <v>0.63</v>
      </c>
      <c r="E4" s="22">
        <f>+descriptive_experiment1.xls!D4</f>
        <v>0.48</v>
      </c>
      <c r="F4" s="22">
        <f>+descriptive_Uruguay.xls!C4</f>
        <v>0.52800000000000002</v>
      </c>
      <c r="G4" s="22">
        <f>+descriptive_Uruguay.xls!D4</f>
        <v>0.499</v>
      </c>
    </row>
    <row r="5" spans="2:7" x14ac:dyDescent="0.2">
      <c r="B5" s="99" t="s">
        <v>27</v>
      </c>
      <c r="C5" s="98"/>
      <c r="D5" s="23">
        <f>+descriptive_experiment1.xls!C5</f>
        <v>0.6</v>
      </c>
      <c r="E5" s="24">
        <f>+descriptive_experiment1.xls!D5</f>
        <v>0.49</v>
      </c>
      <c r="F5" s="24"/>
      <c r="G5" s="24"/>
    </row>
    <row r="6" spans="2:7" x14ac:dyDescent="0.2">
      <c r="B6" s="99" t="s">
        <v>28</v>
      </c>
      <c r="C6" s="98"/>
      <c r="D6" s="23"/>
      <c r="E6" s="24"/>
      <c r="F6" s="24"/>
      <c r="G6" s="24"/>
    </row>
    <row r="7" spans="2:7" x14ac:dyDescent="0.2">
      <c r="B7" s="13"/>
      <c r="C7" s="25" t="s">
        <v>29</v>
      </c>
      <c r="D7" s="23">
        <f>+descriptive_experiment1.xls!C6</f>
        <v>0.36</v>
      </c>
      <c r="E7" s="24">
        <f>+descriptive_experiment1.xls!D6</f>
        <v>0.48</v>
      </c>
      <c r="F7" s="24"/>
      <c r="G7" s="24"/>
    </row>
    <row r="8" spans="2:7" x14ac:dyDescent="0.2">
      <c r="B8" s="13"/>
      <c r="C8" s="25" t="s">
        <v>30</v>
      </c>
      <c r="D8" s="23">
        <f>+descriptive_experiment1.xls!C7</f>
        <v>0.43</v>
      </c>
      <c r="E8" s="24">
        <f>+descriptive_experiment1.xls!D7</f>
        <v>0.5</v>
      </c>
      <c r="F8" s="24"/>
      <c r="G8" s="24"/>
    </row>
    <row r="9" spans="2:7" x14ac:dyDescent="0.2">
      <c r="B9" s="99" t="s">
        <v>31</v>
      </c>
      <c r="C9" s="98"/>
      <c r="D9" s="23"/>
      <c r="E9" s="24"/>
      <c r="F9" s="24"/>
      <c r="G9" s="24"/>
    </row>
    <row r="10" spans="2:7" x14ac:dyDescent="0.2">
      <c r="B10" s="13"/>
      <c r="C10" s="25" t="s">
        <v>32</v>
      </c>
      <c r="D10" s="23">
        <f>+descriptive_experiment1.xls!C8</f>
        <v>0.64</v>
      </c>
      <c r="E10" s="24">
        <f>+descriptive_experiment1.xls!D8</f>
        <v>0.48</v>
      </c>
      <c r="F10" s="24"/>
      <c r="G10" s="24"/>
    </row>
    <row r="11" spans="2:7" x14ac:dyDescent="0.2">
      <c r="B11" s="13"/>
      <c r="C11" s="25" t="s">
        <v>33</v>
      </c>
      <c r="D11" s="23">
        <f>+descriptive_experiment1.xls!C9</f>
        <v>0.64</v>
      </c>
      <c r="E11" s="24">
        <f>+descriptive_experiment1.xls!D9</f>
        <v>0.48</v>
      </c>
      <c r="F11" s="24"/>
      <c r="G11" s="24"/>
    </row>
    <row r="12" spans="2:7" x14ac:dyDescent="0.2">
      <c r="B12" s="100" t="s">
        <v>190</v>
      </c>
      <c r="C12" s="98"/>
      <c r="D12" s="23"/>
      <c r="E12" s="24"/>
      <c r="F12" s="24"/>
      <c r="G12" s="24"/>
    </row>
    <row r="13" spans="2:7" x14ac:dyDescent="0.2">
      <c r="B13" s="13"/>
      <c r="C13" s="25" t="s">
        <v>35</v>
      </c>
      <c r="D13" s="23">
        <f>+descriptive_experiment1.xls!C10</f>
        <v>5.32</v>
      </c>
      <c r="E13" s="24">
        <f>+descriptive_experiment1.xls!D10</f>
        <v>1.81</v>
      </c>
      <c r="F13" s="24">
        <f>+descriptive_Uruguay.xls!C5</f>
        <v>4.5010000000000003</v>
      </c>
      <c r="G13" s="24">
        <f>+descriptive_Uruguay.xls!D5</f>
        <v>1.8069999999999999</v>
      </c>
    </row>
    <row r="14" spans="2:7" ht="15.5" customHeight="1" x14ac:dyDescent="0.2">
      <c r="B14" s="13"/>
      <c r="C14" s="25" t="s">
        <v>36</v>
      </c>
      <c r="D14" s="23">
        <f>+descriptive_experiment1.xls!C11</f>
        <v>0.46</v>
      </c>
      <c r="E14" s="24">
        <f>+descriptive_experiment1.xls!D11</f>
        <v>0.5</v>
      </c>
      <c r="F14" s="24">
        <f>+descriptive_Uruguay.xls!C6</f>
        <v>0.25600000000000001</v>
      </c>
      <c r="G14" s="24">
        <f>+descriptive_Uruguay.xls!D6</f>
        <v>0.436</v>
      </c>
    </row>
    <row r="15" spans="2:7" x14ac:dyDescent="0.2">
      <c r="B15" s="99" t="s">
        <v>37</v>
      </c>
      <c r="C15" s="101"/>
      <c r="D15" s="23"/>
      <c r="E15" s="24"/>
      <c r="F15" s="24"/>
      <c r="G15" s="24"/>
    </row>
    <row r="16" spans="2:7" x14ac:dyDescent="0.2">
      <c r="B16" s="13"/>
      <c r="C16" s="25" t="s">
        <v>38</v>
      </c>
      <c r="D16" s="23">
        <f>+descriptive_experiment1.xls!C13</f>
        <v>3.68</v>
      </c>
      <c r="E16" s="24">
        <f>+descriptive_experiment1.xls!D13</f>
        <v>2.31</v>
      </c>
      <c r="F16" s="24">
        <f>+descriptive_Uruguay.xls!C8</f>
        <v>4.68</v>
      </c>
      <c r="G16" s="24">
        <f>+descriptive_Uruguay.xls!D8</f>
        <v>2.4889999999999999</v>
      </c>
    </row>
    <row r="17" spans="2:7" ht="13.25" customHeight="1" x14ac:dyDescent="0.2">
      <c r="B17" s="13"/>
      <c r="C17" s="25" t="s">
        <v>39</v>
      </c>
      <c r="D17" s="23">
        <f>+descriptive_experiment1.xls!C14</f>
        <v>0.19</v>
      </c>
      <c r="E17" s="24">
        <f>+descriptive_experiment1.xls!D14</f>
        <v>0.39</v>
      </c>
      <c r="F17" s="24">
        <f>+descriptive_Uruguay.xls!C9</f>
        <v>0.27500000000000002</v>
      </c>
      <c r="G17" s="24">
        <f>+descriptive_Uruguay.xls!D9</f>
        <v>0.44700000000000001</v>
      </c>
    </row>
    <row r="18" spans="2:7" ht="13.25" customHeight="1" x14ac:dyDescent="0.2">
      <c r="B18" s="99" t="s">
        <v>40</v>
      </c>
      <c r="C18" s="98"/>
      <c r="D18" s="23"/>
      <c r="E18" s="24"/>
      <c r="F18" s="24"/>
      <c r="G18" s="24"/>
    </row>
    <row r="19" spans="2:7" x14ac:dyDescent="0.2">
      <c r="B19" s="13"/>
      <c r="C19" s="25" t="s">
        <v>41</v>
      </c>
      <c r="D19" s="23">
        <f>+descriptive_experiment1.xls!C15</f>
        <v>3.67</v>
      </c>
      <c r="E19" s="24">
        <f>+descriptive_experiment1.xls!D15</f>
        <v>2.52</v>
      </c>
      <c r="F19" s="24">
        <f>+descriptive_Uruguay.xls!C10</f>
        <v>5.1100000000000003</v>
      </c>
      <c r="G19" s="24">
        <f>+descriptive_Uruguay.xls!D10</f>
        <v>2.9169999999999998</v>
      </c>
    </row>
    <row r="20" spans="2:7" x14ac:dyDescent="0.2">
      <c r="B20" s="13"/>
      <c r="C20" s="25" t="s">
        <v>42</v>
      </c>
      <c r="D20" s="23">
        <f>+descriptive_experiment1.xls!C16</f>
        <v>0.22</v>
      </c>
      <c r="E20" s="24">
        <f>+descriptive_experiment1.xls!D16</f>
        <v>0.41</v>
      </c>
      <c r="F20" s="24">
        <f>+descriptive_Uruguay.xls!C11</f>
        <v>0.39700000000000002</v>
      </c>
      <c r="G20" s="24">
        <f>+descriptive_Uruguay.xls!D11</f>
        <v>0.49</v>
      </c>
    </row>
    <row r="21" spans="2:7" x14ac:dyDescent="0.2">
      <c r="B21" s="99" t="s">
        <v>43</v>
      </c>
      <c r="C21" s="98"/>
      <c r="D21" s="23"/>
      <c r="E21" s="24"/>
      <c r="F21" s="24"/>
      <c r="G21" s="24"/>
    </row>
    <row r="22" spans="2:7" x14ac:dyDescent="0.2">
      <c r="B22" s="13"/>
      <c r="C22" s="25" t="s">
        <v>44</v>
      </c>
      <c r="D22" s="23">
        <f>+descriptive_experiment1.xls!C17</f>
        <v>6.43</v>
      </c>
      <c r="E22" s="24">
        <f>+descriptive_experiment1.xls!D17</f>
        <v>2.6</v>
      </c>
      <c r="F22" s="24">
        <f>+descriptive_Uruguay.xls!C12</f>
        <v>5.5590000000000002</v>
      </c>
      <c r="G22" s="24">
        <f>+descriptive_Uruguay.xls!D12</f>
        <v>2.6219999999999999</v>
      </c>
    </row>
    <row r="23" spans="2:7" x14ac:dyDescent="0.2">
      <c r="B23" s="13"/>
      <c r="C23" s="25" t="s">
        <v>42</v>
      </c>
      <c r="D23" s="23">
        <f>+descriptive_experiment1.xls!C18</f>
        <v>0.65</v>
      </c>
      <c r="E23" s="24">
        <f>+descriptive_experiment1.xls!D18</f>
        <v>0.48</v>
      </c>
      <c r="F23" s="24">
        <f>+descriptive_Uruguay.xls!C13</f>
        <v>0.433</v>
      </c>
      <c r="G23" s="24">
        <f>+descriptive_Uruguay.xls!D13</f>
        <v>0.496</v>
      </c>
    </row>
    <row r="24" spans="2:7" x14ac:dyDescent="0.2">
      <c r="B24" s="99" t="s">
        <v>45</v>
      </c>
      <c r="C24" s="98"/>
      <c r="D24" s="23"/>
      <c r="E24" s="24"/>
      <c r="F24" s="24"/>
      <c r="G24" s="24"/>
    </row>
    <row r="25" spans="2:7" x14ac:dyDescent="0.2">
      <c r="B25" s="13"/>
      <c r="C25" s="25" t="s">
        <v>46</v>
      </c>
      <c r="D25" s="23">
        <f>+descriptive_experiment1.xls!C19</f>
        <v>3.79</v>
      </c>
      <c r="E25" s="24">
        <f>+descriptive_experiment1.xls!D19</f>
        <v>2.6</v>
      </c>
      <c r="F25" s="24">
        <f>+descriptive_Uruguay.xls!C14</f>
        <v>5.07</v>
      </c>
      <c r="G25" s="24">
        <f>+descriptive_Uruguay.xls!D14</f>
        <v>3.0390000000000001</v>
      </c>
    </row>
    <row r="26" spans="2:7" x14ac:dyDescent="0.2">
      <c r="B26" s="13"/>
      <c r="C26" s="25" t="s">
        <v>42</v>
      </c>
      <c r="D26" s="23">
        <f>+descriptive_experiment1.xls!C20</f>
        <v>0.23</v>
      </c>
      <c r="E26" s="24">
        <f>+descriptive_experiment1.xls!D20</f>
        <v>0.42</v>
      </c>
      <c r="F26" s="24">
        <f>+descriptive_Uruguay.xls!C15</f>
        <v>0.38200000000000001</v>
      </c>
      <c r="G26" s="24">
        <f>+descriptive_Uruguay.xls!D15</f>
        <v>0.48599999999999999</v>
      </c>
    </row>
    <row r="27" spans="2:7" x14ac:dyDescent="0.2">
      <c r="B27" s="102" t="s">
        <v>47</v>
      </c>
      <c r="C27" s="98"/>
      <c r="D27" s="23"/>
      <c r="E27" s="24"/>
      <c r="F27" s="24"/>
      <c r="G27" s="24"/>
    </row>
    <row r="28" spans="2:7" x14ac:dyDescent="0.2">
      <c r="B28" s="13"/>
      <c r="C28" s="25" t="s">
        <v>48</v>
      </c>
      <c r="D28" s="23">
        <f>+descriptive_experiment1.xls!C21</f>
        <v>4.63</v>
      </c>
      <c r="E28" s="24">
        <f>+descriptive_experiment1.xls!D21</f>
        <v>2.64</v>
      </c>
      <c r="F28" s="24">
        <f>+descriptive_Uruguay.xls!C16</f>
        <v>5.0359999999999996</v>
      </c>
      <c r="G28" s="24">
        <f>+descriptive_Uruguay.xls!D16</f>
        <v>2.9</v>
      </c>
    </row>
    <row r="29" spans="2:7" x14ac:dyDescent="0.2">
      <c r="B29" s="13"/>
      <c r="C29" s="25" t="s">
        <v>49</v>
      </c>
      <c r="D29" s="23">
        <f>+descriptive_experiment1.xls!C22</f>
        <v>0.31</v>
      </c>
      <c r="E29" s="24">
        <f>+descriptive_experiment1.xls!D22</f>
        <v>0.46</v>
      </c>
      <c r="F29" s="24">
        <f>+descriptive_Uruguay.xls!C17</f>
        <v>0.372</v>
      </c>
      <c r="G29" s="24">
        <f>+descriptive_Uruguay.xls!D17</f>
        <v>0.48299999999999998</v>
      </c>
    </row>
    <row r="30" spans="2:7" x14ac:dyDescent="0.2">
      <c r="B30" s="102" t="s">
        <v>50</v>
      </c>
      <c r="C30" s="98"/>
      <c r="D30" s="23"/>
      <c r="E30" s="24"/>
      <c r="F30" s="24"/>
      <c r="G30" s="24"/>
    </row>
    <row r="31" spans="2:7" x14ac:dyDescent="0.2">
      <c r="B31" s="26"/>
      <c r="C31" s="25" t="s">
        <v>51</v>
      </c>
      <c r="D31" s="23">
        <f>+descriptive_experiment1.xls!C23</f>
        <v>5.54</v>
      </c>
      <c r="E31" s="24">
        <f>+descriptive_experiment1.xls!D23</f>
        <v>2.84</v>
      </c>
      <c r="F31" s="24">
        <f>+descriptive_Uruguay.xls!C18</f>
        <v>5.476</v>
      </c>
      <c r="G31" s="24">
        <f>+descriptive_Uruguay.xls!D18</f>
        <v>2.8889999999999998</v>
      </c>
    </row>
    <row r="32" spans="2:7" x14ac:dyDescent="0.2">
      <c r="B32" s="26"/>
      <c r="C32" s="25" t="s">
        <v>42</v>
      </c>
      <c r="D32" s="23">
        <f>+descriptive_experiment1.xls!C24</f>
        <v>0.48</v>
      </c>
      <c r="E32" s="24">
        <f>+descriptive_experiment1.xls!D24</f>
        <v>0.5</v>
      </c>
      <c r="F32" s="24">
        <f>+descriptive_Uruguay.xls!C19</f>
        <v>0.439</v>
      </c>
      <c r="G32" s="24">
        <f>+descriptive_Uruguay.xls!D19</f>
        <v>0.496</v>
      </c>
    </row>
    <row r="33" spans="2:7" ht="18.5" customHeight="1" x14ac:dyDescent="0.2">
      <c r="B33" s="100" t="s">
        <v>52</v>
      </c>
      <c r="C33" s="98"/>
      <c r="D33" s="23">
        <f>+descriptive_experiment1.xls!C12</f>
        <v>0.9</v>
      </c>
      <c r="E33" s="24">
        <f>+descriptive_experiment1.xls!D12</f>
        <v>0.3</v>
      </c>
      <c r="F33" s="24">
        <f>+descriptive_Uruguay.xls!C7</f>
        <v>0.307</v>
      </c>
      <c r="G33" s="24">
        <f>+descriptive_Uruguay.xls!D7</f>
        <v>0.46100000000000002</v>
      </c>
    </row>
    <row r="34" spans="2:7" x14ac:dyDescent="0.2">
      <c r="B34" s="99" t="s">
        <v>53</v>
      </c>
      <c r="C34" s="98"/>
      <c r="D34" s="23">
        <f>+descriptive_experiment1.xls!C25</f>
        <v>0.24</v>
      </c>
      <c r="E34" s="24">
        <f>+descriptive_experiment1.xls!D25</f>
        <v>0.43</v>
      </c>
      <c r="F34" s="24">
        <f>+descriptive_Uruguay.xls!C20</f>
        <v>0.39300000000000002</v>
      </c>
      <c r="G34" s="24">
        <f>+descriptive_Uruguay.xls!D20</f>
        <v>0.48899999999999999</v>
      </c>
    </row>
    <row r="35" spans="2:7" x14ac:dyDescent="0.2">
      <c r="B35" s="99" t="s">
        <v>54</v>
      </c>
      <c r="C35" s="98"/>
      <c r="D35" s="23">
        <f>+descriptive_experiment1.xls!C26</f>
        <v>0.56000000000000005</v>
      </c>
      <c r="E35" s="24">
        <f>+descriptive_experiment1.xls!D26</f>
        <v>0.5</v>
      </c>
      <c r="F35" s="24">
        <f>+descriptive_Uruguay.xls!C21</f>
        <v>0.47699999999999998</v>
      </c>
      <c r="G35" s="24">
        <f>+descriptive_Uruguay.xls!D21</f>
        <v>0.5</v>
      </c>
    </row>
    <row r="36" spans="2:7" x14ac:dyDescent="0.2">
      <c r="B36" s="99" t="s">
        <v>55</v>
      </c>
      <c r="C36" s="98"/>
      <c r="D36" s="23">
        <f>+descriptive_experiment1.xls!C27</f>
        <v>4.1000000000000002E-2</v>
      </c>
      <c r="E36" s="24">
        <f>+descriptive_experiment1.xls!D27</f>
        <v>0.2</v>
      </c>
      <c r="F36" s="24">
        <f>+descriptive_Uruguay.xls!C22</f>
        <v>9.2200000000000004E-2</v>
      </c>
      <c r="G36" s="24">
        <f>+descriptive_Uruguay.xls!D22</f>
        <v>0.28999999999999998</v>
      </c>
    </row>
    <row r="37" spans="2:7" x14ac:dyDescent="0.2">
      <c r="B37" s="99" t="s">
        <v>56</v>
      </c>
      <c r="C37" s="98"/>
      <c r="D37" s="23">
        <f>+descriptive_experiment1.xls!C28</f>
        <v>0.98</v>
      </c>
      <c r="E37" s="24">
        <f>+descriptive_experiment1.xls!D28</f>
        <v>0.13</v>
      </c>
      <c r="F37" s="24">
        <f>+descriptive_Uruguay.xls!C23</f>
        <v>0.95</v>
      </c>
      <c r="G37" s="24">
        <f>+descriptive_Uruguay.xls!D23</f>
        <v>0.219</v>
      </c>
    </row>
    <row r="38" spans="2:7" x14ac:dyDescent="0.2">
      <c r="B38" s="27" t="s">
        <v>57</v>
      </c>
      <c r="C38" s="15"/>
      <c r="D38" s="15"/>
      <c r="E38" s="15"/>
      <c r="F38" s="15"/>
      <c r="G38" s="28"/>
    </row>
    <row r="39" spans="2:7" x14ac:dyDescent="0.2">
      <c r="B39" s="26"/>
      <c r="C39" s="88" t="s">
        <v>58</v>
      </c>
      <c r="D39" s="88"/>
      <c r="E39" s="88"/>
      <c r="F39" s="88"/>
      <c r="G39" s="98"/>
    </row>
    <row r="40" spans="2:7" x14ac:dyDescent="0.2">
      <c r="B40" s="26"/>
      <c r="C40" s="88" t="s">
        <v>59</v>
      </c>
      <c r="D40" s="88"/>
      <c r="E40" s="88"/>
      <c r="F40" s="88"/>
      <c r="G40" s="98"/>
    </row>
    <row r="41" spans="2:7" x14ac:dyDescent="0.2">
      <c r="B41" s="26"/>
      <c r="C41" s="88" t="s">
        <v>60</v>
      </c>
      <c r="D41" s="88"/>
      <c r="E41" s="88"/>
      <c r="F41" s="88"/>
      <c r="G41" s="98"/>
    </row>
    <row r="42" spans="2:7" x14ac:dyDescent="0.2">
      <c r="B42" s="26"/>
      <c r="C42" s="88" t="s">
        <v>61</v>
      </c>
      <c r="D42" s="88"/>
      <c r="E42" s="88"/>
      <c r="F42" s="88"/>
      <c r="G42" s="98"/>
    </row>
    <row r="43" spans="2:7" x14ac:dyDescent="0.2">
      <c r="B43" s="26"/>
      <c r="C43" s="88" t="s">
        <v>62</v>
      </c>
      <c r="D43" s="88"/>
      <c r="E43" s="88"/>
      <c r="F43" s="88"/>
      <c r="G43" s="98"/>
    </row>
    <row r="44" spans="2:7" x14ac:dyDescent="0.2">
      <c r="B44" s="26"/>
      <c r="C44" s="88" t="s">
        <v>63</v>
      </c>
      <c r="D44" s="88"/>
      <c r="E44" s="88"/>
      <c r="F44" s="88"/>
      <c r="G44" s="98"/>
    </row>
    <row r="45" spans="2:7" x14ac:dyDescent="0.2">
      <c r="B45" s="26"/>
      <c r="C45" t="s">
        <v>64</v>
      </c>
      <c r="G45" s="14"/>
    </row>
    <row r="46" spans="2:7" x14ac:dyDescent="0.2">
      <c r="B46" s="26"/>
      <c r="C46" t="s">
        <v>65</v>
      </c>
      <c r="G46" s="14"/>
    </row>
    <row r="47" spans="2:7" x14ac:dyDescent="0.2">
      <c r="B47" s="26"/>
      <c r="C47" t="s">
        <v>66</v>
      </c>
      <c r="G47" s="14"/>
    </row>
    <row r="48" spans="2:7" x14ac:dyDescent="0.2">
      <c r="B48" s="26"/>
      <c r="C48" t="s">
        <v>67</v>
      </c>
      <c r="G48" s="14"/>
    </row>
    <row r="49" spans="1:7" x14ac:dyDescent="0.2">
      <c r="B49" s="26"/>
      <c r="C49" t="s">
        <v>68</v>
      </c>
      <c r="G49" s="14"/>
    </row>
    <row r="50" spans="1:7" x14ac:dyDescent="0.2">
      <c r="B50" s="26"/>
      <c r="C50" t="s">
        <v>69</v>
      </c>
      <c r="G50" s="14"/>
    </row>
    <row r="51" spans="1:7" x14ac:dyDescent="0.2">
      <c r="B51" s="17"/>
      <c r="C51" s="11" t="s">
        <v>70</v>
      </c>
      <c r="D51" s="11"/>
      <c r="E51" s="11"/>
      <c r="F51" s="11"/>
      <c r="G51" s="12"/>
    </row>
    <row r="54" spans="1:7" x14ac:dyDescent="0.2">
      <c r="A54" t="s">
        <v>241</v>
      </c>
    </row>
  </sheetData>
  <mergeCells count="26">
    <mergeCell ref="B5:C5"/>
    <mergeCell ref="B2:C2"/>
    <mergeCell ref="D2:E2"/>
    <mergeCell ref="F2:G2"/>
    <mergeCell ref="B3:C3"/>
    <mergeCell ref="B4:C4"/>
    <mergeCell ref="B35:C35"/>
    <mergeCell ref="B6:C6"/>
    <mergeCell ref="B9:C9"/>
    <mergeCell ref="B12:C12"/>
    <mergeCell ref="B15:C15"/>
    <mergeCell ref="B18:C18"/>
    <mergeCell ref="B21:C21"/>
    <mergeCell ref="B24:C24"/>
    <mergeCell ref="B27:C27"/>
    <mergeCell ref="B30:C30"/>
    <mergeCell ref="B33:C33"/>
    <mergeCell ref="B34:C34"/>
    <mergeCell ref="C43:G43"/>
    <mergeCell ref="C44:G44"/>
    <mergeCell ref="B36:C36"/>
    <mergeCell ref="B37:C37"/>
    <mergeCell ref="C39:G39"/>
    <mergeCell ref="C40:G40"/>
    <mergeCell ref="C41:G41"/>
    <mergeCell ref="C42:G4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F29"/>
  <sheetViews>
    <sheetView topLeftCell="A9" zoomScale="206" workbookViewId="0">
      <selection activeCell="A13" sqref="A13"/>
    </sheetView>
  </sheetViews>
  <sheetFormatPr baseColWidth="10" defaultRowHeight="15" x14ac:dyDescent="0.2"/>
  <cols>
    <col min="1" max="1" width="29" customWidth="1"/>
  </cols>
  <sheetData>
    <row r="1" spans="1:6" x14ac:dyDescent="0.2">
      <c r="A1" s="15" t="s">
        <v>0</v>
      </c>
      <c r="B1" s="38" t="s">
        <v>16</v>
      </c>
      <c r="C1" s="38" t="s">
        <v>17</v>
      </c>
      <c r="D1" s="38" t="s">
        <v>18</v>
      </c>
      <c r="E1" s="38" t="s">
        <v>19</v>
      </c>
      <c r="F1" s="38" t="s">
        <v>20</v>
      </c>
    </row>
    <row r="2" spans="1:6" x14ac:dyDescent="0.2">
      <c r="A2" t="s">
        <v>97</v>
      </c>
      <c r="B2" s="33" t="s">
        <v>98</v>
      </c>
      <c r="C2" s="33" t="s">
        <v>24</v>
      </c>
      <c r="D2" s="33" t="s">
        <v>25</v>
      </c>
      <c r="E2" s="33" t="s">
        <v>99</v>
      </c>
      <c r="F2" s="33" t="s">
        <v>100</v>
      </c>
    </row>
    <row r="3" spans="1:6" x14ac:dyDescent="0.2">
      <c r="A3" s="15" t="s">
        <v>0</v>
      </c>
      <c r="B3" s="32" t="s">
        <v>0</v>
      </c>
      <c r="C3" s="32" t="s">
        <v>0</v>
      </c>
      <c r="D3" s="32" t="s">
        <v>0</v>
      </c>
      <c r="E3" s="32" t="s">
        <v>0</v>
      </c>
      <c r="F3" s="32" t="s">
        <v>0</v>
      </c>
    </row>
    <row r="4" spans="1:6" x14ac:dyDescent="0.2">
      <c r="A4" t="s">
        <v>101</v>
      </c>
      <c r="B4" s="35">
        <v>3108</v>
      </c>
      <c r="C4" s="33">
        <v>0.63</v>
      </c>
      <c r="D4" s="33">
        <v>0.48</v>
      </c>
      <c r="E4" s="33">
        <v>0</v>
      </c>
      <c r="F4" s="33">
        <v>1</v>
      </c>
    </row>
    <row r="5" spans="1:6" x14ac:dyDescent="0.2">
      <c r="A5" t="s">
        <v>27</v>
      </c>
      <c r="B5" s="35">
        <v>3024</v>
      </c>
      <c r="C5" s="33">
        <v>0.6</v>
      </c>
      <c r="D5" s="33">
        <v>0.49</v>
      </c>
      <c r="E5" s="33">
        <v>0</v>
      </c>
      <c r="F5" s="33">
        <v>1</v>
      </c>
    </row>
    <row r="6" spans="1:6" x14ac:dyDescent="0.2">
      <c r="A6" t="s">
        <v>102</v>
      </c>
      <c r="B6" s="35">
        <v>3108</v>
      </c>
      <c r="C6" s="33">
        <v>0.36</v>
      </c>
      <c r="D6" s="33">
        <v>0.48</v>
      </c>
      <c r="E6" s="33">
        <v>0</v>
      </c>
      <c r="F6" s="33">
        <v>1</v>
      </c>
    </row>
    <row r="7" spans="1:6" x14ac:dyDescent="0.2">
      <c r="A7" t="s">
        <v>103</v>
      </c>
      <c r="B7" s="35">
        <v>3108</v>
      </c>
      <c r="C7" s="33">
        <v>0.43</v>
      </c>
      <c r="D7" s="33">
        <v>0.5</v>
      </c>
      <c r="E7" s="33">
        <v>0</v>
      </c>
      <c r="F7" s="33">
        <v>1</v>
      </c>
    </row>
    <row r="8" spans="1:6" x14ac:dyDescent="0.2">
      <c r="A8" t="s">
        <v>104</v>
      </c>
      <c r="B8" s="35">
        <v>3108</v>
      </c>
      <c r="C8" s="33">
        <v>0.64</v>
      </c>
      <c r="D8" s="33">
        <v>0.48</v>
      </c>
      <c r="E8" s="33">
        <v>0</v>
      </c>
      <c r="F8" s="33">
        <v>1</v>
      </c>
    </row>
    <row r="9" spans="1:6" x14ac:dyDescent="0.2">
      <c r="A9" t="s">
        <v>105</v>
      </c>
      <c r="B9" s="35">
        <v>3094</v>
      </c>
      <c r="C9" s="33">
        <v>0.64</v>
      </c>
      <c r="D9" s="33">
        <v>0.48</v>
      </c>
      <c r="E9" s="33">
        <v>0</v>
      </c>
      <c r="F9" s="33">
        <v>1</v>
      </c>
    </row>
    <row r="10" spans="1:6" x14ac:dyDescent="0.2">
      <c r="A10" t="s">
        <v>106</v>
      </c>
      <c r="B10" s="35">
        <v>3108</v>
      </c>
      <c r="C10" s="33">
        <v>5.32</v>
      </c>
      <c r="D10" s="33">
        <v>1.81</v>
      </c>
      <c r="E10" s="33">
        <v>1</v>
      </c>
      <c r="F10" s="33">
        <v>10</v>
      </c>
    </row>
    <row r="11" spans="1:6" x14ac:dyDescent="0.2">
      <c r="A11" t="s">
        <v>107</v>
      </c>
      <c r="B11" s="35">
        <v>3108</v>
      </c>
      <c r="C11" s="33">
        <v>0.46</v>
      </c>
      <c r="D11" s="33">
        <v>0.5</v>
      </c>
      <c r="E11" s="33">
        <v>0</v>
      </c>
      <c r="F11" s="33">
        <v>1</v>
      </c>
    </row>
    <row r="12" spans="1:6" x14ac:dyDescent="0.2">
      <c r="A12" t="s">
        <v>108</v>
      </c>
      <c r="B12" s="35">
        <v>3108</v>
      </c>
      <c r="C12" s="33">
        <v>0.9</v>
      </c>
      <c r="D12" s="33">
        <v>0.3</v>
      </c>
      <c r="E12" s="33">
        <v>0</v>
      </c>
      <c r="F12" s="33">
        <v>1</v>
      </c>
    </row>
    <row r="13" spans="1:6" x14ac:dyDescent="0.2">
      <c r="A13" t="s">
        <v>109</v>
      </c>
      <c r="B13" s="35">
        <v>3108</v>
      </c>
      <c r="C13" s="33">
        <v>3.68</v>
      </c>
      <c r="D13" s="33">
        <v>2.31</v>
      </c>
      <c r="E13" s="33">
        <v>1</v>
      </c>
      <c r="F13" s="33">
        <v>10</v>
      </c>
    </row>
    <row r="14" spans="1:6" x14ac:dyDescent="0.2">
      <c r="A14" t="s">
        <v>110</v>
      </c>
      <c r="B14" s="35">
        <v>3108</v>
      </c>
      <c r="C14" s="33">
        <v>0.19</v>
      </c>
      <c r="D14" s="33">
        <v>0.39</v>
      </c>
      <c r="E14" s="33">
        <v>0</v>
      </c>
      <c r="F14" s="33">
        <v>1</v>
      </c>
    </row>
    <row r="15" spans="1:6" x14ac:dyDescent="0.2">
      <c r="A15" t="s">
        <v>111</v>
      </c>
      <c r="B15" s="35">
        <v>3108</v>
      </c>
      <c r="C15" s="33">
        <v>3.67</v>
      </c>
      <c r="D15" s="33">
        <v>2.52</v>
      </c>
      <c r="E15" s="33">
        <v>1</v>
      </c>
      <c r="F15" s="33">
        <v>10</v>
      </c>
    </row>
    <row r="16" spans="1:6" x14ac:dyDescent="0.2">
      <c r="A16" t="s">
        <v>112</v>
      </c>
      <c r="B16" s="35">
        <v>3108</v>
      </c>
      <c r="C16" s="33">
        <v>0.22</v>
      </c>
      <c r="D16" s="33">
        <v>0.41</v>
      </c>
      <c r="E16" s="33">
        <v>0</v>
      </c>
      <c r="F16" s="33">
        <v>1</v>
      </c>
    </row>
    <row r="17" spans="1:6" x14ac:dyDescent="0.2">
      <c r="A17" t="s">
        <v>113</v>
      </c>
      <c r="B17" s="35">
        <v>3080</v>
      </c>
      <c r="C17" s="33">
        <v>6.43</v>
      </c>
      <c r="D17" s="33">
        <v>2.6</v>
      </c>
      <c r="E17" s="33">
        <v>1</v>
      </c>
      <c r="F17" s="33">
        <v>10</v>
      </c>
    </row>
    <row r="18" spans="1:6" x14ac:dyDescent="0.2">
      <c r="A18" t="s">
        <v>114</v>
      </c>
      <c r="B18" s="35">
        <v>3080</v>
      </c>
      <c r="C18" s="33">
        <v>0.65</v>
      </c>
      <c r="D18" s="33">
        <v>0.48</v>
      </c>
      <c r="E18" s="33">
        <v>0</v>
      </c>
      <c r="F18" s="33">
        <v>1</v>
      </c>
    </row>
    <row r="19" spans="1:6" x14ac:dyDescent="0.2">
      <c r="A19" t="s">
        <v>115</v>
      </c>
      <c r="B19" s="35">
        <v>3094</v>
      </c>
      <c r="C19" s="33">
        <v>3.79</v>
      </c>
      <c r="D19" s="33">
        <v>2.6</v>
      </c>
      <c r="E19" s="33">
        <v>1</v>
      </c>
      <c r="F19" s="33">
        <v>10</v>
      </c>
    </row>
    <row r="20" spans="1:6" x14ac:dyDescent="0.2">
      <c r="A20" t="s">
        <v>116</v>
      </c>
      <c r="B20" s="35">
        <v>3094</v>
      </c>
      <c r="C20" s="33">
        <v>0.23</v>
      </c>
      <c r="D20" s="33">
        <v>0.42</v>
      </c>
      <c r="E20" s="33">
        <v>0</v>
      </c>
      <c r="F20" s="33">
        <v>1</v>
      </c>
    </row>
    <row r="21" spans="1:6" x14ac:dyDescent="0.2">
      <c r="A21" t="s">
        <v>117</v>
      </c>
      <c r="B21" s="35">
        <v>3108</v>
      </c>
      <c r="C21" s="33">
        <v>4.63</v>
      </c>
      <c r="D21" s="33">
        <v>2.64</v>
      </c>
      <c r="E21" s="33">
        <v>1</v>
      </c>
      <c r="F21" s="33">
        <v>10</v>
      </c>
    </row>
    <row r="22" spans="1:6" x14ac:dyDescent="0.2">
      <c r="A22" t="s">
        <v>118</v>
      </c>
      <c r="B22" s="35">
        <v>3108</v>
      </c>
      <c r="C22" s="33">
        <v>0.31</v>
      </c>
      <c r="D22" s="33">
        <v>0.46</v>
      </c>
      <c r="E22" s="33">
        <v>0</v>
      </c>
      <c r="F22" s="33">
        <v>1</v>
      </c>
    </row>
    <row r="23" spans="1:6" x14ac:dyDescent="0.2">
      <c r="A23" t="s">
        <v>119</v>
      </c>
      <c r="B23" s="35">
        <v>3108</v>
      </c>
      <c r="C23" s="33">
        <v>5.54</v>
      </c>
      <c r="D23" s="33">
        <v>2.84</v>
      </c>
      <c r="E23" s="33">
        <v>1</v>
      </c>
      <c r="F23" s="33">
        <v>10</v>
      </c>
    </row>
    <row r="24" spans="1:6" x14ac:dyDescent="0.2">
      <c r="A24" t="s">
        <v>120</v>
      </c>
      <c r="B24" s="35">
        <v>3108</v>
      </c>
      <c r="C24" s="33">
        <v>0.48</v>
      </c>
      <c r="D24" s="33">
        <v>0.5</v>
      </c>
      <c r="E24" s="33">
        <v>0</v>
      </c>
      <c r="F24" s="33">
        <v>1</v>
      </c>
    </row>
    <row r="25" spans="1:6" x14ac:dyDescent="0.2">
      <c r="A25" t="s">
        <v>121</v>
      </c>
      <c r="B25" s="35">
        <v>3066</v>
      </c>
      <c r="C25" s="33">
        <v>0.24</v>
      </c>
      <c r="D25" s="33">
        <v>0.43</v>
      </c>
      <c r="E25" s="33">
        <v>0</v>
      </c>
      <c r="F25" s="33">
        <v>1</v>
      </c>
    </row>
    <row r="26" spans="1:6" x14ac:dyDescent="0.2">
      <c r="A26" t="s">
        <v>122</v>
      </c>
      <c r="B26" s="35">
        <v>3108</v>
      </c>
      <c r="C26" s="33">
        <v>0.56000000000000005</v>
      </c>
      <c r="D26" s="33">
        <v>0.5</v>
      </c>
      <c r="E26" s="33">
        <v>0</v>
      </c>
      <c r="F26" s="33">
        <v>1</v>
      </c>
    </row>
    <row r="27" spans="1:6" x14ac:dyDescent="0.2">
      <c r="A27" t="s">
        <v>123</v>
      </c>
      <c r="B27" s="35">
        <v>3094</v>
      </c>
      <c r="C27" s="33">
        <v>4.1000000000000002E-2</v>
      </c>
      <c r="D27" s="33">
        <v>0.2</v>
      </c>
      <c r="E27" s="33">
        <v>0</v>
      </c>
      <c r="F27" s="33">
        <v>1</v>
      </c>
    </row>
    <row r="28" spans="1:6" x14ac:dyDescent="0.2">
      <c r="A28" t="s">
        <v>124</v>
      </c>
      <c r="B28" s="35">
        <v>3108</v>
      </c>
      <c r="C28" s="33">
        <v>0.98</v>
      </c>
      <c r="D28" s="33">
        <v>0.13</v>
      </c>
      <c r="E28" s="33">
        <v>0</v>
      </c>
      <c r="F28" s="33">
        <v>1</v>
      </c>
    </row>
    <row r="29" spans="1:6" x14ac:dyDescent="0.2">
      <c r="A29" s="11" t="s">
        <v>0</v>
      </c>
      <c r="B29" s="34"/>
      <c r="C29" s="34"/>
      <c r="D29" s="34"/>
      <c r="E29" s="34"/>
      <c r="F29" s="34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F24"/>
  <sheetViews>
    <sheetView workbookViewId="0">
      <selection activeCell="C29" sqref="C29"/>
    </sheetView>
  </sheetViews>
  <sheetFormatPr baseColWidth="10" defaultRowHeight="15" x14ac:dyDescent="0.2"/>
  <cols>
    <col min="1" max="1" width="25.6640625" bestFit="1" customWidth="1"/>
  </cols>
  <sheetData>
    <row r="1" spans="1:6" x14ac:dyDescent="0.2">
      <c r="A1" s="15" t="s">
        <v>0</v>
      </c>
      <c r="B1" s="32" t="s">
        <v>16</v>
      </c>
      <c r="C1" s="32" t="s">
        <v>17</v>
      </c>
      <c r="D1" s="32" t="s">
        <v>18</v>
      </c>
      <c r="E1" s="32" t="s">
        <v>19</v>
      </c>
      <c r="F1" s="32" t="s">
        <v>20</v>
      </c>
    </row>
    <row r="2" spans="1:6" x14ac:dyDescent="0.2">
      <c r="A2" t="s">
        <v>97</v>
      </c>
      <c r="B2" s="33" t="s">
        <v>98</v>
      </c>
      <c r="C2" s="33" t="s">
        <v>24</v>
      </c>
      <c r="D2" s="33" t="s">
        <v>25</v>
      </c>
      <c r="E2" s="33" t="s">
        <v>99</v>
      </c>
      <c r="F2" s="33" t="s">
        <v>100</v>
      </c>
    </row>
    <row r="3" spans="1:6" x14ac:dyDescent="0.2">
      <c r="A3" s="15" t="s">
        <v>0</v>
      </c>
      <c r="B3" s="32" t="s">
        <v>0</v>
      </c>
      <c r="C3" s="32" t="s">
        <v>0</v>
      </c>
      <c r="D3" s="32" t="s">
        <v>0</v>
      </c>
      <c r="E3" s="32" t="s">
        <v>0</v>
      </c>
      <c r="F3" s="32" t="s">
        <v>0</v>
      </c>
    </row>
    <row r="4" spans="1:6" x14ac:dyDescent="0.2">
      <c r="A4" t="s">
        <v>101</v>
      </c>
      <c r="B4" s="35">
        <v>1000</v>
      </c>
      <c r="C4" s="33">
        <v>0.52800000000000002</v>
      </c>
      <c r="D4" s="33">
        <v>0.499</v>
      </c>
      <c r="E4" s="33">
        <v>0</v>
      </c>
      <c r="F4" s="33">
        <v>1</v>
      </c>
    </row>
    <row r="5" spans="1:6" x14ac:dyDescent="0.2">
      <c r="A5" t="s">
        <v>106</v>
      </c>
      <c r="B5" s="33">
        <v>974</v>
      </c>
      <c r="C5" s="33">
        <v>4.5010000000000003</v>
      </c>
      <c r="D5" s="33">
        <v>1.8069999999999999</v>
      </c>
      <c r="E5" s="33">
        <v>1</v>
      </c>
      <c r="F5" s="33">
        <v>10</v>
      </c>
    </row>
    <row r="6" spans="1:6" x14ac:dyDescent="0.2">
      <c r="A6" t="s">
        <v>107</v>
      </c>
      <c r="B6" s="33">
        <v>974</v>
      </c>
      <c r="C6" s="33">
        <v>0.25600000000000001</v>
      </c>
      <c r="D6" s="33">
        <v>0.436</v>
      </c>
      <c r="E6" s="33">
        <v>0</v>
      </c>
      <c r="F6" s="33">
        <v>1</v>
      </c>
    </row>
    <row r="7" spans="1:6" x14ac:dyDescent="0.2">
      <c r="A7" t="s">
        <v>108</v>
      </c>
      <c r="B7" s="33">
        <v>991</v>
      </c>
      <c r="C7" s="33">
        <v>0.307</v>
      </c>
      <c r="D7" s="33">
        <v>0.46100000000000002</v>
      </c>
      <c r="E7" s="33">
        <v>0</v>
      </c>
      <c r="F7" s="33">
        <v>1</v>
      </c>
    </row>
    <row r="8" spans="1:6" x14ac:dyDescent="0.2">
      <c r="A8" t="s">
        <v>109</v>
      </c>
      <c r="B8" s="33">
        <v>883</v>
      </c>
      <c r="C8" s="33">
        <v>4.68</v>
      </c>
      <c r="D8" s="33">
        <v>2.4889999999999999</v>
      </c>
      <c r="E8" s="33">
        <v>1</v>
      </c>
      <c r="F8" s="33">
        <v>10</v>
      </c>
    </row>
    <row r="9" spans="1:6" x14ac:dyDescent="0.2">
      <c r="A9" t="s">
        <v>110</v>
      </c>
      <c r="B9" s="33">
        <v>883</v>
      </c>
      <c r="C9" s="33">
        <v>0.27500000000000002</v>
      </c>
      <c r="D9" s="33">
        <v>0.44700000000000001</v>
      </c>
      <c r="E9" s="33">
        <v>0</v>
      </c>
      <c r="F9" s="33">
        <v>1</v>
      </c>
    </row>
    <row r="10" spans="1:6" x14ac:dyDescent="0.2">
      <c r="A10" t="s">
        <v>111</v>
      </c>
      <c r="B10" s="33">
        <v>952</v>
      </c>
      <c r="C10" s="33">
        <v>5.1100000000000003</v>
      </c>
      <c r="D10" s="33">
        <v>2.9169999999999998</v>
      </c>
      <c r="E10" s="33">
        <v>1</v>
      </c>
      <c r="F10" s="33">
        <v>10</v>
      </c>
    </row>
    <row r="11" spans="1:6" x14ac:dyDescent="0.2">
      <c r="A11" t="s">
        <v>112</v>
      </c>
      <c r="B11" s="33">
        <v>952</v>
      </c>
      <c r="C11" s="33">
        <v>0.39700000000000002</v>
      </c>
      <c r="D11" s="33">
        <v>0.49</v>
      </c>
      <c r="E11" s="33">
        <v>0</v>
      </c>
      <c r="F11" s="33">
        <v>1</v>
      </c>
    </row>
    <row r="12" spans="1:6" x14ac:dyDescent="0.2">
      <c r="A12" t="s">
        <v>113</v>
      </c>
      <c r="B12" s="33">
        <v>859</v>
      </c>
      <c r="C12" s="33">
        <v>5.5590000000000002</v>
      </c>
      <c r="D12" s="33">
        <v>2.6219999999999999</v>
      </c>
      <c r="E12" s="33">
        <v>1</v>
      </c>
      <c r="F12" s="33">
        <v>10</v>
      </c>
    </row>
    <row r="13" spans="1:6" x14ac:dyDescent="0.2">
      <c r="A13" t="s">
        <v>114</v>
      </c>
      <c r="B13" s="33">
        <v>859</v>
      </c>
      <c r="C13" s="33">
        <v>0.433</v>
      </c>
      <c r="D13" s="33">
        <v>0.496</v>
      </c>
      <c r="E13" s="33">
        <v>0</v>
      </c>
      <c r="F13" s="33">
        <v>1</v>
      </c>
    </row>
    <row r="14" spans="1:6" x14ac:dyDescent="0.2">
      <c r="A14" t="s">
        <v>115</v>
      </c>
      <c r="B14" s="33">
        <v>960</v>
      </c>
      <c r="C14" s="33">
        <v>5.07</v>
      </c>
      <c r="D14" s="33">
        <v>3.0390000000000001</v>
      </c>
      <c r="E14" s="33">
        <v>1</v>
      </c>
      <c r="F14" s="33">
        <v>10</v>
      </c>
    </row>
    <row r="15" spans="1:6" x14ac:dyDescent="0.2">
      <c r="A15" t="s">
        <v>116</v>
      </c>
      <c r="B15" s="33">
        <v>960</v>
      </c>
      <c r="C15" s="33">
        <v>0.38200000000000001</v>
      </c>
      <c r="D15" s="33">
        <v>0.48599999999999999</v>
      </c>
      <c r="E15" s="33">
        <v>0</v>
      </c>
      <c r="F15" s="33">
        <v>1</v>
      </c>
    </row>
    <row r="16" spans="1:6" x14ac:dyDescent="0.2">
      <c r="A16" t="s">
        <v>117</v>
      </c>
      <c r="B16" s="33">
        <v>934</v>
      </c>
      <c r="C16" s="33">
        <v>5.0359999999999996</v>
      </c>
      <c r="D16" s="33">
        <v>2.9</v>
      </c>
      <c r="E16" s="33">
        <v>1</v>
      </c>
      <c r="F16" s="33">
        <v>10</v>
      </c>
    </row>
    <row r="17" spans="1:6" x14ac:dyDescent="0.2">
      <c r="A17" t="s">
        <v>118</v>
      </c>
      <c r="B17" s="33">
        <v>934</v>
      </c>
      <c r="C17" s="33">
        <v>0.372</v>
      </c>
      <c r="D17" s="33">
        <v>0.48299999999999998</v>
      </c>
      <c r="E17" s="33">
        <v>0</v>
      </c>
      <c r="F17" s="33">
        <v>1</v>
      </c>
    </row>
    <row r="18" spans="1:6" x14ac:dyDescent="0.2">
      <c r="A18" t="s">
        <v>119</v>
      </c>
      <c r="B18" s="33">
        <v>946</v>
      </c>
      <c r="C18" s="33">
        <v>5.476</v>
      </c>
      <c r="D18" s="33">
        <v>2.8889999999999998</v>
      </c>
      <c r="E18" s="33">
        <v>1</v>
      </c>
      <c r="F18" s="33">
        <v>10</v>
      </c>
    </row>
    <row r="19" spans="1:6" x14ac:dyDescent="0.2">
      <c r="A19" t="s">
        <v>120</v>
      </c>
      <c r="B19" s="33">
        <v>946</v>
      </c>
      <c r="C19" s="33">
        <v>0.439</v>
      </c>
      <c r="D19" s="33">
        <v>0.496</v>
      </c>
      <c r="E19" s="33">
        <v>0</v>
      </c>
      <c r="F19" s="33">
        <v>1</v>
      </c>
    </row>
    <row r="20" spans="1:6" x14ac:dyDescent="0.2">
      <c r="A20" t="s">
        <v>121</v>
      </c>
      <c r="B20" s="33">
        <v>787</v>
      </c>
      <c r="C20" s="33">
        <v>0.39300000000000002</v>
      </c>
      <c r="D20" s="33">
        <v>0.48899999999999999</v>
      </c>
      <c r="E20" s="33">
        <v>0</v>
      </c>
      <c r="F20" s="33">
        <v>1</v>
      </c>
    </row>
    <row r="21" spans="1:6" x14ac:dyDescent="0.2">
      <c r="A21" t="s">
        <v>122</v>
      </c>
      <c r="B21" s="33">
        <v>810</v>
      </c>
      <c r="C21" s="33">
        <v>0.47699999999999998</v>
      </c>
      <c r="D21" s="33">
        <v>0.5</v>
      </c>
      <c r="E21" s="33">
        <v>0</v>
      </c>
      <c r="F21" s="33">
        <v>1</v>
      </c>
    </row>
    <row r="22" spans="1:6" x14ac:dyDescent="0.2">
      <c r="A22" t="s">
        <v>123</v>
      </c>
      <c r="B22" s="33">
        <v>889</v>
      </c>
      <c r="C22" s="33">
        <v>9.2200000000000004E-2</v>
      </c>
      <c r="D22" s="33">
        <v>0.28999999999999998</v>
      </c>
      <c r="E22" s="33">
        <v>0</v>
      </c>
      <c r="F22" s="33">
        <v>1</v>
      </c>
    </row>
    <row r="23" spans="1:6" x14ac:dyDescent="0.2">
      <c r="A23" t="s">
        <v>124</v>
      </c>
      <c r="B23" s="33">
        <v>931</v>
      </c>
      <c r="C23" s="33">
        <v>0.95</v>
      </c>
      <c r="D23" s="33">
        <v>0.219</v>
      </c>
      <c r="E23" s="33">
        <v>0</v>
      </c>
      <c r="F23" s="33">
        <v>1</v>
      </c>
    </row>
    <row r="24" spans="1:6" x14ac:dyDescent="0.2">
      <c r="A24" s="11" t="s">
        <v>0</v>
      </c>
      <c r="B24" s="34" t="s">
        <v>0</v>
      </c>
      <c r="C24" s="36" t="s">
        <v>0</v>
      </c>
      <c r="D24" s="36" t="s">
        <v>0</v>
      </c>
      <c r="E24" s="34" t="s">
        <v>0</v>
      </c>
      <c r="F24" s="3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5"/>
  <dimension ref="A1:N16"/>
  <sheetViews>
    <sheetView workbookViewId="0">
      <selection activeCell="N16" sqref="N16"/>
    </sheetView>
  </sheetViews>
  <sheetFormatPr baseColWidth="10" defaultRowHeight="15" x14ac:dyDescent="0.2"/>
  <cols>
    <col min="2" max="2" width="8.5" customWidth="1"/>
    <col min="3" max="3" width="9.6640625" customWidth="1"/>
    <col min="4" max="4" width="3.6640625" customWidth="1"/>
    <col min="5" max="5" width="8.33203125" customWidth="1"/>
    <col min="6" max="6" width="8.5" customWidth="1"/>
    <col min="7" max="7" width="4.1640625" customWidth="1"/>
    <col min="8" max="14" width="6.6640625" customWidth="1"/>
  </cols>
  <sheetData>
    <row r="1" spans="1:14" x14ac:dyDescent="0.2">
      <c r="A1" s="82" t="s">
        <v>6</v>
      </c>
      <c r="B1" s="81" t="s">
        <v>3</v>
      </c>
      <c r="C1" s="81"/>
      <c r="D1" s="5"/>
      <c r="E1" s="81" t="s">
        <v>7</v>
      </c>
      <c r="F1" s="81"/>
      <c r="G1" s="5"/>
      <c r="H1" s="80" t="s">
        <v>11</v>
      </c>
      <c r="I1" s="80"/>
      <c r="J1" s="80"/>
      <c r="K1" s="80"/>
      <c r="L1" s="80"/>
      <c r="M1" s="80"/>
      <c r="N1" s="80"/>
    </row>
    <row r="2" spans="1:14" ht="16" x14ac:dyDescent="0.2">
      <c r="A2" s="83"/>
      <c r="B2" s="7" t="s">
        <v>1</v>
      </c>
      <c r="C2" s="7" t="s">
        <v>2</v>
      </c>
      <c r="D2" s="7"/>
      <c r="E2" s="8" t="s">
        <v>4</v>
      </c>
      <c r="F2" s="8" t="s">
        <v>5</v>
      </c>
      <c r="G2" s="8"/>
      <c r="H2" s="9">
        <v>1</v>
      </c>
      <c r="I2" s="9">
        <v>2</v>
      </c>
      <c r="J2" s="9">
        <v>3</v>
      </c>
      <c r="K2" s="9">
        <v>4</v>
      </c>
      <c r="L2" s="9">
        <v>5</v>
      </c>
      <c r="M2" s="9">
        <v>6</v>
      </c>
      <c r="N2" s="9">
        <v>7</v>
      </c>
    </row>
    <row r="3" spans="1:14" ht="16" x14ac:dyDescent="0.2">
      <c r="A3" s="5">
        <v>1</v>
      </c>
      <c r="B3" s="6" t="s">
        <v>8</v>
      </c>
      <c r="C3" s="6" t="s">
        <v>8</v>
      </c>
      <c r="D3" s="6"/>
      <c r="E3" s="5">
        <v>0</v>
      </c>
      <c r="F3" s="5">
        <v>0</v>
      </c>
      <c r="G3" s="5"/>
      <c r="H3" s="4">
        <f>+net_gain_from_SP.xls!F2</f>
        <v>-24</v>
      </c>
      <c r="I3" s="4">
        <f>+net_gain_from_SP.xls!G2</f>
        <v>-24</v>
      </c>
      <c r="J3" s="4">
        <f>+net_gain_from_SP.xls!H2</f>
        <v>-24</v>
      </c>
      <c r="K3" s="4">
        <f>+net_gain_from_SP.xls!I2</f>
        <v>-24</v>
      </c>
      <c r="L3" s="4">
        <f>+net_gain_from_SP.xls!J2</f>
        <v>-96</v>
      </c>
      <c r="M3" s="4">
        <f>+net_gain_from_SP.xls!K2</f>
        <v>-24</v>
      </c>
      <c r="N3" s="4">
        <f>+net_gain_from_SP.xls!L2</f>
        <v>-24</v>
      </c>
    </row>
    <row r="4" spans="1:14" ht="16" x14ac:dyDescent="0.2">
      <c r="A4" s="5">
        <v>2</v>
      </c>
      <c r="B4" s="6" t="s">
        <v>8</v>
      </c>
      <c r="C4" s="6" t="s">
        <v>9</v>
      </c>
      <c r="D4" s="6"/>
      <c r="E4" s="5">
        <v>0</v>
      </c>
      <c r="F4" s="5">
        <v>1</v>
      </c>
      <c r="G4" s="5"/>
      <c r="H4" s="4">
        <f>+net_gain_from_SP.xls!F3</f>
        <v>-24</v>
      </c>
      <c r="I4" s="4">
        <f>+net_gain_from_SP.xls!G3</f>
        <v>-24</v>
      </c>
      <c r="J4" s="4">
        <f>+net_gain_from_SP.xls!H3</f>
        <v>-24</v>
      </c>
      <c r="K4" s="4">
        <f>+net_gain_from_SP.xls!I3</f>
        <v>-24</v>
      </c>
      <c r="L4" s="4">
        <f>+net_gain_from_SP.xls!J3</f>
        <v>-96</v>
      </c>
      <c r="M4" s="4">
        <f>+net_gain_from_SP.xls!K3</f>
        <v>-24</v>
      </c>
      <c r="N4" s="4">
        <f>+net_gain_from_SP.xls!L3</f>
        <v>-24</v>
      </c>
    </row>
    <row r="5" spans="1:14" ht="16" x14ac:dyDescent="0.2">
      <c r="A5" s="5">
        <v>3</v>
      </c>
      <c r="B5" s="6" t="s">
        <v>8</v>
      </c>
      <c r="C5" s="6" t="s">
        <v>10</v>
      </c>
      <c r="D5" s="6"/>
      <c r="E5" s="5">
        <v>0</v>
      </c>
      <c r="F5" s="5">
        <v>0</v>
      </c>
      <c r="G5" s="5"/>
      <c r="H5" s="4">
        <f>+net_gain_from_SP.xls!F4</f>
        <v>-24</v>
      </c>
      <c r="I5" s="4">
        <f>+net_gain_from_SP.xls!G4</f>
        <v>-24</v>
      </c>
      <c r="J5" s="4">
        <f>+net_gain_from_SP.xls!H4</f>
        <v>-24</v>
      </c>
      <c r="K5" s="4">
        <f>+net_gain_from_SP.xls!I4</f>
        <v>-24</v>
      </c>
      <c r="L5" s="4">
        <f>+net_gain_from_SP.xls!J4</f>
        <v>-96</v>
      </c>
      <c r="M5" s="4">
        <f>+net_gain_from_SP.xls!K4</f>
        <v>-24</v>
      </c>
      <c r="N5" s="4">
        <f>+net_gain_from_SP.xls!L4</f>
        <v>-24</v>
      </c>
    </row>
    <row r="6" spans="1:14" ht="16" x14ac:dyDescent="0.2">
      <c r="A6" s="5">
        <v>4</v>
      </c>
      <c r="B6" s="6" t="s">
        <v>8</v>
      </c>
      <c r="C6" s="6" t="s">
        <v>10</v>
      </c>
      <c r="D6" s="6"/>
      <c r="E6" s="5">
        <v>0</v>
      </c>
      <c r="F6" s="5">
        <v>1</v>
      </c>
      <c r="G6" s="5"/>
      <c r="H6" s="4">
        <f>+net_gain_from_SP.xls!F5</f>
        <v>-24</v>
      </c>
      <c r="I6" s="4">
        <f>+net_gain_from_SP.xls!G5</f>
        <v>-24</v>
      </c>
      <c r="J6" s="4">
        <f>+net_gain_from_SP.xls!H5</f>
        <v>-24</v>
      </c>
      <c r="K6" s="4">
        <f>+net_gain_from_SP.xls!I5</f>
        <v>-24</v>
      </c>
      <c r="L6" s="4">
        <f>+net_gain_from_SP.xls!J5</f>
        <v>-96</v>
      </c>
      <c r="M6" s="4">
        <f>+net_gain_from_SP.xls!K5</f>
        <v>-24</v>
      </c>
      <c r="N6" s="4">
        <f>+net_gain_from_SP.xls!L5</f>
        <v>-24</v>
      </c>
    </row>
    <row r="7" spans="1:14" ht="16" x14ac:dyDescent="0.2">
      <c r="A7" s="5">
        <v>5</v>
      </c>
      <c r="B7" s="6" t="s">
        <v>9</v>
      </c>
      <c r="C7" s="6" t="s">
        <v>8</v>
      </c>
      <c r="D7" s="6"/>
      <c r="E7" s="5">
        <v>1</v>
      </c>
      <c r="F7" s="5">
        <v>0</v>
      </c>
      <c r="G7" s="5"/>
      <c r="H7" s="4">
        <f>+net_gain_from_SP.xls!F6</f>
        <v>40</v>
      </c>
      <c r="I7" s="4">
        <f>+net_gain_from_SP.xls!G6</f>
        <v>-72</v>
      </c>
      <c r="J7" s="4">
        <f>+net_gain_from_SP.xls!H6</f>
        <v>40</v>
      </c>
      <c r="K7" s="4">
        <f>+net_gain_from_SP.xls!I6</f>
        <v>-72</v>
      </c>
      <c r="L7" s="4">
        <f>+net_gain_from_SP.xls!J6</f>
        <v>-32</v>
      </c>
      <c r="M7" s="4">
        <f>+net_gain_from_SP.xls!K6</f>
        <v>40</v>
      </c>
      <c r="N7" s="4">
        <f>+net_gain_from_SP.xls!L6</f>
        <v>40</v>
      </c>
    </row>
    <row r="8" spans="1:14" ht="16" x14ac:dyDescent="0.2">
      <c r="A8" s="5">
        <v>6</v>
      </c>
      <c r="B8" s="6" t="s">
        <v>9</v>
      </c>
      <c r="C8" s="6" t="s">
        <v>9</v>
      </c>
      <c r="D8" s="6"/>
      <c r="E8" s="5">
        <v>1</v>
      </c>
      <c r="F8" s="5">
        <v>1</v>
      </c>
      <c r="G8" s="5"/>
      <c r="H8" s="4">
        <f>+net_gain_from_SP.xls!F7</f>
        <v>-24</v>
      </c>
      <c r="I8" s="4">
        <f>+net_gain_from_SP.xls!G7</f>
        <v>-24</v>
      </c>
      <c r="J8" s="4">
        <f>+net_gain_from_SP.xls!H7</f>
        <v>-24</v>
      </c>
      <c r="K8" s="4">
        <f>+net_gain_from_SP.xls!I7</f>
        <v>-24</v>
      </c>
      <c r="L8" s="4">
        <f>+net_gain_from_SP.xls!J7</f>
        <v>-96</v>
      </c>
      <c r="M8" s="4">
        <f>+net_gain_from_SP.xls!K7</f>
        <v>-24</v>
      </c>
      <c r="N8" s="4">
        <f>+net_gain_from_SP.xls!L7</f>
        <v>-24</v>
      </c>
    </row>
    <row r="9" spans="1:14" ht="16" x14ac:dyDescent="0.2">
      <c r="A9" s="5">
        <v>7</v>
      </c>
      <c r="B9" s="6" t="s">
        <v>9</v>
      </c>
      <c r="C9" s="6" t="s">
        <v>10</v>
      </c>
      <c r="D9" s="6"/>
      <c r="E9" s="5">
        <v>1</v>
      </c>
      <c r="F9" s="5">
        <v>0</v>
      </c>
      <c r="G9" s="5"/>
      <c r="H9" s="4">
        <f>+net_gain_from_SP.xls!F8</f>
        <v>-104</v>
      </c>
      <c r="I9" s="4">
        <f>+net_gain_from_SP.xls!G8</f>
        <v>-104</v>
      </c>
      <c r="J9" s="4">
        <f>+net_gain_from_SP.xls!H8</f>
        <v>-104</v>
      </c>
      <c r="K9" s="4">
        <f>+net_gain_from_SP.xls!I8</f>
        <v>-104</v>
      </c>
      <c r="L9" s="4">
        <f>+net_gain_from_SP.xls!J8</f>
        <v>-176</v>
      </c>
      <c r="M9" s="4">
        <f>+net_gain_from_SP.xls!K8</f>
        <v>-104</v>
      </c>
      <c r="N9" s="4">
        <f>+net_gain_from_SP.xls!L8</f>
        <v>-104</v>
      </c>
    </row>
    <row r="10" spans="1:14" ht="16" x14ac:dyDescent="0.2">
      <c r="A10" s="5">
        <v>8</v>
      </c>
      <c r="B10" s="6" t="s">
        <v>9</v>
      </c>
      <c r="C10" s="6" t="s">
        <v>10</v>
      </c>
      <c r="D10" s="6"/>
      <c r="E10" s="5">
        <v>1</v>
      </c>
      <c r="F10" s="5">
        <v>1</v>
      </c>
      <c r="G10" s="5"/>
      <c r="H10" s="4">
        <f>+net_gain_from_SP.xls!F9</f>
        <v>-24</v>
      </c>
      <c r="I10" s="4">
        <f>+net_gain_from_SP.xls!G9</f>
        <v>-24</v>
      </c>
      <c r="J10" s="4">
        <f>+net_gain_from_SP.xls!H9</f>
        <v>-24</v>
      </c>
      <c r="K10" s="4">
        <f>+net_gain_from_SP.xls!I9</f>
        <v>-24</v>
      </c>
      <c r="L10" s="4">
        <f>+net_gain_from_SP.xls!J9</f>
        <v>-96</v>
      </c>
      <c r="M10" s="4">
        <f>+net_gain_from_SP.xls!K9</f>
        <v>-24</v>
      </c>
      <c r="N10" s="4">
        <f>+net_gain_from_SP.xls!L9</f>
        <v>-24</v>
      </c>
    </row>
    <row r="11" spans="1:14" ht="16" x14ac:dyDescent="0.2">
      <c r="A11" s="5">
        <v>9</v>
      </c>
      <c r="B11" s="6" t="s">
        <v>10</v>
      </c>
      <c r="C11" s="6" t="s">
        <v>8</v>
      </c>
      <c r="D11" s="6"/>
      <c r="E11" s="5">
        <v>0</v>
      </c>
      <c r="F11" s="5">
        <v>0</v>
      </c>
      <c r="G11" s="5"/>
      <c r="H11" s="4">
        <f>+net_gain_from_SP.xls!F10</f>
        <v>-24</v>
      </c>
      <c r="I11" s="4">
        <f>+net_gain_from_SP.xls!G10</f>
        <v>-24</v>
      </c>
      <c r="J11" s="4">
        <f>+net_gain_from_SP.xls!H10</f>
        <v>-24</v>
      </c>
      <c r="K11" s="4">
        <f>+net_gain_from_SP.xls!I10</f>
        <v>-24</v>
      </c>
      <c r="L11" s="4">
        <f>+net_gain_from_SP.xls!J10</f>
        <v>-96</v>
      </c>
      <c r="M11" s="4">
        <f>+net_gain_from_SP.xls!K10</f>
        <v>-24</v>
      </c>
      <c r="N11" s="4">
        <f>+net_gain_from_SP.xls!L10</f>
        <v>-24</v>
      </c>
    </row>
    <row r="12" spans="1:14" ht="16" x14ac:dyDescent="0.2">
      <c r="A12" s="5">
        <v>10</v>
      </c>
      <c r="B12" s="6" t="s">
        <v>10</v>
      </c>
      <c r="C12" s="6" t="s">
        <v>8</v>
      </c>
      <c r="D12" s="6"/>
      <c r="E12" s="5">
        <v>1</v>
      </c>
      <c r="F12" s="5">
        <v>0</v>
      </c>
      <c r="G12" s="5"/>
      <c r="H12" s="4">
        <f>+net_gain_from_SP.xls!F11</f>
        <v>56</v>
      </c>
      <c r="I12" s="4">
        <f>+net_gain_from_SP.xls!G11</f>
        <v>56</v>
      </c>
      <c r="J12" s="4">
        <f>+net_gain_from_SP.xls!H11</f>
        <v>56</v>
      </c>
      <c r="K12" s="4">
        <f>+net_gain_from_SP.xls!I11</f>
        <v>56</v>
      </c>
      <c r="L12" s="4">
        <f>+net_gain_from_SP.xls!J11</f>
        <v>-16</v>
      </c>
      <c r="M12" s="4">
        <f>+net_gain_from_SP.xls!K11</f>
        <v>56</v>
      </c>
      <c r="N12" s="4">
        <f>+net_gain_from_SP.xls!L11</f>
        <v>56</v>
      </c>
    </row>
    <row r="13" spans="1:14" ht="16" x14ac:dyDescent="0.2">
      <c r="A13" s="5">
        <v>11</v>
      </c>
      <c r="B13" s="6" t="s">
        <v>10</v>
      </c>
      <c r="C13" s="6" t="s">
        <v>9</v>
      </c>
      <c r="D13" s="6"/>
      <c r="E13" s="5">
        <v>0</v>
      </c>
      <c r="F13" s="5">
        <v>1</v>
      </c>
      <c r="G13" s="5"/>
      <c r="H13" s="4">
        <f>+net_gain_from_SP.xls!F12</f>
        <v>-24</v>
      </c>
      <c r="I13" s="4">
        <f>+net_gain_from_SP.xls!G12</f>
        <v>-24</v>
      </c>
      <c r="J13" s="4">
        <f>+net_gain_from_SP.xls!H12</f>
        <v>-24</v>
      </c>
      <c r="K13" s="4">
        <f>+net_gain_from_SP.xls!I12</f>
        <v>-24</v>
      </c>
      <c r="L13" s="4">
        <f>+net_gain_from_SP.xls!J12</f>
        <v>-96</v>
      </c>
      <c r="M13" s="4">
        <f>+net_gain_from_SP.xls!K12</f>
        <v>-24</v>
      </c>
      <c r="N13" s="4">
        <f>+net_gain_from_SP.xls!L12</f>
        <v>-24</v>
      </c>
    </row>
    <row r="14" spans="1:14" ht="16" x14ac:dyDescent="0.2">
      <c r="A14" s="5">
        <v>12</v>
      </c>
      <c r="B14" s="6" t="s">
        <v>10</v>
      </c>
      <c r="C14" s="6" t="s">
        <v>9</v>
      </c>
      <c r="D14" s="6"/>
      <c r="E14" s="5">
        <v>1</v>
      </c>
      <c r="F14" s="5">
        <v>1</v>
      </c>
      <c r="G14" s="5"/>
      <c r="H14" s="4">
        <f>+net_gain_from_SP.xls!F13</f>
        <v>-24</v>
      </c>
      <c r="I14" s="4">
        <f>+net_gain_from_SP.xls!G13</f>
        <v>-24</v>
      </c>
      <c r="J14" s="4">
        <f>+net_gain_from_SP.xls!H13</f>
        <v>-24</v>
      </c>
      <c r="K14" s="4">
        <f>+net_gain_from_SP.xls!I13</f>
        <v>-24</v>
      </c>
      <c r="L14" s="4">
        <f>+net_gain_from_SP.xls!J13</f>
        <v>-96</v>
      </c>
      <c r="M14" s="4">
        <f>+net_gain_from_SP.xls!K13</f>
        <v>-24</v>
      </c>
      <c r="N14" s="4">
        <f>+net_gain_from_SP.xls!L13</f>
        <v>-24</v>
      </c>
    </row>
    <row r="15" spans="1:14" ht="16" x14ac:dyDescent="0.2">
      <c r="A15" s="5">
        <v>13</v>
      </c>
      <c r="B15" s="6" t="s">
        <v>10</v>
      </c>
      <c r="C15" s="6" t="s">
        <v>10</v>
      </c>
      <c r="D15" s="6"/>
      <c r="E15" s="5">
        <v>0</v>
      </c>
      <c r="F15" s="5">
        <v>0</v>
      </c>
      <c r="G15" s="5"/>
      <c r="H15" s="4">
        <f>+net_gain_from_SP.xls!F14</f>
        <v>-24</v>
      </c>
      <c r="I15" s="4">
        <f>+net_gain_from_SP.xls!G14</f>
        <v>-24</v>
      </c>
      <c r="J15" s="4">
        <f>+net_gain_from_SP.xls!H14</f>
        <v>-24</v>
      </c>
      <c r="K15" s="4">
        <f>+net_gain_from_SP.xls!I14</f>
        <v>-24</v>
      </c>
      <c r="L15" s="4">
        <f>+net_gain_from_SP.xls!J14</f>
        <v>-96</v>
      </c>
      <c r="M15" s="4">
        <f>+net_gain_from_SP.xls!K14</f>
        <v>-24</v>
      </c>
      <c r="N15" s="4">
        <f>+net_gain_from_SP.xls!L14</f>
        <v>-24</v>
      </c>
    </row>
    <row r="16" spans="1:14" ht="16" x14ac:dyDescent="0.2">
      <c r="A16" s="7">
        <v>14</v>
      </c>
      <c r="B16" s="8" t="s">
        <v>10</v>
      </c>
      <c r="C16" s="8" t="s">
        <v>10</v>
      </c>
      <c r="D16" s="8"/>
      <c r="E16" s="7">
        <v>1</v>
      </c>
      <c r="F16" s="7">
        <v>1</v>
      </c>
      <c r="G16" s="7"/>
      <c r="H16" s="16">
        <f>+net_gain_from_SP.xls!F15</f>
        <v>-24</v>
      </c>
      <c r="I16" s="16">
        <f>+net_gain_from_SP.xls!G15</f>
        <v>-24</v>
      </c>
      <c r="J16" s="16">
        <f>+net_gain_from_SP.xls!H15</f>
        <v>-24</v>
      </c>
      <c r="K16" s="16">
        <f>+net_gain_from_SP.xls!I15</f>
        <v>-24</v>
      </c>
      <c r="L16" s="16">
        <f>+net_gain_from_SP.xls!J15</f>
        <v>-96</v>
      </c>
      <c r="M16" s="16">
        <f>+net_gain_from_SP.xls!K15</f>
        <v>-24</v>
      </c>
      <c r="N16" s="16">
        <f>+net_gain_from_SP.xls!L15</f>
        <v>-24</v>
      </c>
    </row>
  </sheetData>
  <mergeCells count="4">
    <mergeCell ref="H1:N1"/>
    <mergeCell ref="B1:C1"/>
    <mergeCell ref="E1:F1"/>
    <mergeCell ref="A1:A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F62"/>
  <sheetViews>
    <sheetView topLeftCell="A8" zoomScale="200" workbookViewId="0">
      <selection activeCell="F27" sqref="F27"/>
    </sheetView>
  </sheetViews>
  <sheetFormatPr baseColWidth="10" defaultRowHeight="15" x14ac:dyDescent="0.2"/>
  <cols>
    <col min="1" max="1" width="5.83203125" customWidth="1"/>
    <col min="2" max="2" width="16.1640625" customWidth="1"/>
    <col min="3" max="3" width="8.83203125" customWidth="1"/>
    <col min="4" max="4" width="5.83203125" customWidth="1"/>
    <col min="5" max="5" width="27.83203125" customWidth="1"/>
    <col min="6" max="6" width="8.83203125" customWidth="1"/>
  </cols>
  <sheetData>
    <row r="1" spans="1:6" x14ac:dyDescent="0.2">
      <c r="A1" s="108" t="s">
        <v>271</v>
      </c>
      <c r="B1" s="84"/>
      <c r="C1" s="84"/>
      <c r="D1" s="84"/>
      <c r="E1" s="84"/>
      <c r="F1" s="84"/>
    </row>
    <row r="2" spans="1:6" x14ac:dyDescent="0.2">
      <c r="A2" s="109" t="s">
        <v>126</v>
      </c>
      <c r="B2" s="109"/>
      <c r="C2" s="109"/>
      <c r="D2" s="109" t="s">
        <v>43</v>
      </c>
      <c r="E2" s="109"/>
      <c r="F2" s="109"/>
    </row>
    <row r="3" spans="1:6" x14ac:dyDescent="0.2">
      <c r="B3" t="s">
        <v>125</v>
      </c>
      <c r="C3" s="39">
        <f>+descriptive_experiment2!B2</f>
        <v>0.1428571492433548</v>
      </c>
      <c r="E3" t="s">
        <v>266</v>
      </c>
      <c r="F3" s="39">
        <f>+descriptive_experiment2!B11</f>
        <v>0.15398886799812317</v>
      </c>
    </row>
    <row r="4" spans="1:6" x14ac:dyDescent="0.2">
      <c r="B4" t="s">
        <v>26</v>
      </c>
      <c r="C4" s="39">
        <f>+descriptive_experiment2!C2</f>
        <v>0.1775510162115097</v>
      </c>
      <c r="E4" t="s">
        <v>267</v>
      </c>
      <c r="F4" s="39">
        <f>+descriptive_experiment2!C11</f>
        <v>0.16033965349197388</v>
      </c>
    </row>
    <row r="5" spans="1:6" x14ac:dyDescent="0.2">
      <c r="A5" s="93" t="s">
        <v>128</v>
      </c>
      <c r="B5" s="93"/>
      <c r="C5" s="93"/>
      <c r="D5" s="93" t="s">
        <v>45</v>
      </c>
      <c r="E5" s="93"/>
      <c r="F5" s="93"/>
    </row>
    <row r="6" spans="1:6" x14ac:dyDescent="0.2">
      <c r="B6" t="s">
        <v>27</v>
      </c>
      <c r="C6" s="39">
        <f>+descriptive_experiment2!C3</f>
        <v>0.15559247136116028</v>
      </c>
      <c r="E6" t="s">
        <v>266</v>
      </c>
      <c r="F6" s="39">
        <f>+descriptive_experiment2!B12</f>
        <v>0.17058824002742767</v>
      </c>
    </row>
    <row r="7" spans="1:6" x14ac:dyDescent="0.2">
      <c r="B7" t="s">
        <v>127</v>
      </c>
      <c r="C7" s="39">
        <f>+descriptive_experiment2!B3</f>
        <v>0.17405582964420319</v>
      </c>
      <c r="E7" t="s">
        <v>267</v>
      </c>
      <c r="F7" s="39">
        <f>+descriptive_experiment2!C12</f>
        <v>0.13025210797786713</v>
      </c>
    </row>
    <row r="8" spans="1:6" x14ac:dyDescent="0.2">
      <c r="A8" s="93" t="s">
        <v>268</v>
      </c>
      <c r="B8" s="93"/>
      <c r="C8" s="93"/>
      <c r="D8" s="93" t="s">
        <v>47</v>
      </c>
      <c r="E8" s="93"/>
      <c r="F8" s="93"/>
    </row>
    <row r="9" spans="1:6" x14ac:dyDescent="0.2">
      <c r="B9" t="s">
        <v>264</v>
      </c>
      <c r="C9" s="39">
        <f>+descriptive_experiment2!B4</f>
        <v>0.17253521084785461</v>
      </c>
      <c r="E9" t="s">
        <v>266</v>
      </c>
      <c r="F9" s="39">
        <f>+descriptive_experiment2!B13</f>
        <v>0.15172736346721649</v>
      </c>
    </row>
    <row r="10" spans="1:6" x14ac:dyDescent="0.2">
      <c r="B10" t="s">
        <v>265</v>
      </c>
      <c r="C10" s="39">
        <f>+descriptive_experiment2!C4</f>
        <v>0.15089285373687744</v>
      </c>
      <c r="E10" t="s">
        <v>267</v>
      </c>
      <c r="F10" s="39">
        <f>+descriptive_experiment2!C13</f>
        <v>0.19358177483081818</v>
      </c>
    </row>
    <row r="11" spans="1:6" x14ac:dyDescent="0.2">
      <c r="A11" s="93" t="s">
        <v>269</v>
      </c>
      <c r="B11" s="93"/>
      <c r="C11" s="93"/>
      <c r="D11" s="93" t="s">
        <v>50</v>
      </c>
      <c r="E11" s="93"/>
      <c r="F11" s="93"/>
    </row>
    <row r="12" spans="1:6" x14ac:dyDescent="0.2">
      <c r="B12" t="s">
        <v>264</v>
      </c>
      <c r="C12" s="39">
        <f>+descriptive_experiment2!B5</f>
        <v>0.1944444477558136</v>
      </c>
      <c r="E12" t="s">
        <v>266</v>
      </c>
      <c r="F12" s="39">
        <f>+descriptive_experiment2!B14</f>
        <v>0.17118225991725922</v>
      </c>
    </row>
    <row r="13" spans="1:6" x14ac:dyDescent="0.2">
      <c r="B13" t="s">
        <v>265</v>
      </c>
      <c r="C13" s="39">
        <f>+descriptive_experiment2!C5</f>
        <v>0.1257440447807312</v>
      </c>
      <c r="E13" t="s">
        <v>267</v>
      </c>
      <c r="F13" s="39">
        <f>+descriptive_experiment2!C14</f>
        <v>0.15768194198608398</v>
      </c>
    </row>
    <row r="14" spans="1:6" x14ac:dyDescent="0.2">
      <c r="A14" s="93" t="s">
        <v>130</v>
      </c>
      <c r="B14" s="93"/>
      <c r="C14" s="93"/>
      <c r="D14" s="93" t="s">
        <v>270</v>
      </c>
      <c r="E14" s="93"/>
      <c r="F14" s="93"/>
    </row>
    <row r="15" spans="1:6" x14ac:dyDescent="0.2">
      <c r="B15" t="s">
        <v>129</v>
      </c>
      <c r="C15" s="39">
        <f>+descriptive_experiment2!B6</f>
        <v>0.18342152237892151</v>
      </c>
      <c r="E15" s="52" t="s">
        <v>132</v>
      </c>
      <c r="F15" s="39">
        <f>+descriptive_experiment2!B15</f>
        <v>0.13975155353546143</v>
      </c>
    </row>
    <row r="16" spans="1:6" x14ac:dyDescent="0.2">
      <c r="B16" t="s">
        <v>141</v>
      </c>
      <c r="C16" s="39">
        <f>+descriptive_experiment2!C6</f>
        <v>0.15400202572345734</v>
      </c>
      <c r="E16" s="52" t="s">
        <v>133</v>
      </c>
      <c r="F16" s="39">
        <f>+descriptive_experiment2!C15</f>
        <v>0.16762383282184601</v>
      </c>
    </row>
    <row r="17" spans="1:6" x14ac:dyDescent="0.2">
      <c r="A17" s="93" t="s">
        <v>131</v>
      </c>
      <c r="B17" s="93"/>
      <c r="C17" s="93"/>
      <c r="D17" s="93" t="s">
        <v>92</v>
      </c>
      <c r="E17" s="93"/>
      <c r="F17" s="93"/>
    </row>
    <row r="18" spans="1:6" x14ac:dyDescent="0.2">
      <c r="B18" t="s">
        <v>129</v>
      </c>
      <c r="C18" s="39">
        <f>+descriptive_experiment2!B7</f>
        <v>0.15089285373687744</v>
      </c>
      <c r="E18" s="52" t="s">
        <v>134</v>
      </c>
      <c r="F18" s="39">
        <f>+descriptive_experiment2!B16</f>
        <v>0.15568862855434418</v>
      </c>
    </row>
    <row r="19" spans="1:6" x14ac:dyDescent="0.2">
      <c r="B19" t="s">
        <v>141</v>
      </c>
      <c r="C19" s="39">
        <f>+descriptive_experiment2!C7</f>
        <v>0.17325228452682495</v>
      </c>
      <c r="E19" s="52" t="s">
        <v>135</v>
      </c>
      <c r="F19" s="39">
        <f>+descriptive_experiment2!C16</f>
        <v>0.20054945349693298</v>
      </c>
    </row>
    <row r="20" spans="1:6" x14ac:dyDescent="0.2">
      <c r="A20" s="93" t="s">
        <v>34</v>
      </c>
      <c r="B20" s="93"/>
      <c r="C20" s="93"/>
      <c r="D20" s="93" t="s">
        <v>94</v>
      </c>
      <c r="E20" s="93"/>
      <c r="F20" s="93"/>
    </row>
    <row r="21" spans="1:6" x14ac:dyDescent="0.2">
      <c r="B21" t="s">
        <v>266</v>
      </c>
      <c r="C21" s="39">
        <f>+descriptive_experiment2!B8</f>
        <v>0.16926771402359009</v>
      </c>
      <c r="E21" s="52" t="s">
        <v>134</v>
      </c>
      <c r="F21" s="39">
        <f>+descriptive_experiment2!B17</f>
        <v>0.17157584428787231</v>
      </c>
    </row>
    <row r="22" spans="1:6" x14ac:dyDescent="0.2">
      <c r="B22" t="s">
        <v>267</v>
      </c>
      <c r="C22" s="39">
        <f>+descriptive_experiment2!C8</f>
        <v>0.15950068831443787</v>
      </c>
      <c r="E22" s="52" t="s">
        <v>135</v>
      </c>
      <c r="F22" s="39">
        <f>+descriptive_experiment2!C17</f>
        <v>0.15942856669425964</v>
      </c>
    </row>
    <row r="23" spans="1:6" x14ac:dyDescent="0.2">
      <c r="A23" s="93" t="s">
        <v>37</v>
      </c>
      <c r="B23" s="93"/>
      <c r="C23" s="93"/>
      <c r="D23" s="93" t="s">
        <v>95</v>
      </c>
      <c r="E23" s="93"/>
      <c r="F23" s="93"/>
    </row>
    <row r="24" spans="1:6" x14ac:dyDescent="0.2">
      <c r="B24" t="s">
        <v>266</v>
      </c>
      <c r="C24" s="39">
        <f>+descriptive_experiment2!B9</f>
        <v>0.14801587164402008</v>
      </c>
      <c r="E24" s="52" t="s">
        <v>134</v>
      </c>
      <c r="F24" s="39">
        <f>+descriptive_experiment2!B18</f>
        <v>0.15330187976360321</v>
      </c>
    </row>
    <row r="25" spans="1:6" x14ac:dyDescent="0.2">
      <c r="B25" t="s">
        <v>267</v>
      </c>
      <c r="C25" s="39">
        <f>+descriptive_experiment2!C9</f>
        <v>0.23639455437660217</v>
      </c>
      <c r="E25" s="52" t="s">
        <v>135</v>
      </c>
      <c r="F25" s="39">
        <f>+descriptive_experiment2!C18</f>
        <v>0.4444444477558136</v>
      </c>
    </row>
    <row r="26" spans="1:6" x14ac:dyDescent="0.2">
      <c r="A26" s="93" t="s">
        <v>40</v>
      </c>
      <c r="B26" s="93"/>
      <c r="C26" s="93"/>
      <c r="D26" s="93" t="s">
        <v>96</v>
      </c>
      <c r="E26" s="93"/>
      <c r="F26" s="93"/>
    </row>
    <row r="27" spans="1:6" x14ac:dyDescent="0.2">
      <c r="B27" t="s">
        <v>266</v>
      </c>
      <c r="C27" s="39">
        <f>+descriptive_experiment2!B10</f>
        <v>0.16639141738414764</v>
      </c>
      <c r="E27" s="52" t="s">
        <v>134</v>
      </c>
      <c r="F27" s="39">
        <f>+descriptive_experiment2!B19</f>
        <v>0.1964285671710968</v>
      </c>
    </row>
    <row r="28" spans="1:6" x14ac:dyDescent="0.2">
      <c r="A28" s="11"/>
      <c r="B28" s="11" t="s">
        <v>267</v>
      </c>
      <c r="C28" s="48">
        <f>+descriptive_experiment2!C10</f>
        <v>0.15889212489128113</v>
      </c>
      <c r="D28" s="11"/>
      <c r="E28" s="53" t="s">
        <v>135</v>
      </c>
      <c r="F28" s="48">
        <f>+descriptive_experiment2!C19</f>
        <v>0.16415464878082275</v>
      </c>
    </row>
    <row r="33" spans="4:4" x14ac:dyDescent="0.2">
      <c r="D33" s="39"/>
    </row>
    <row r="34" spans="4:4" x14ac:dyDescent="0.2">
      <c r="D34" s="39"/>
    </row>
    <row r="36" spans="4:4" x14ac:dyDescent="0.2">
      <c r="D36" s="39"/>
    </row>
    <row r="37" spans="4:4" x14ac:dyDescent="0.2">
      <c r="D37" s="39"/>
    </row>
    <row r="39" spans="4:4" x14ac:dyDescent="0.2">
      <c r="D39" s="39"/>
    </row>
    <row r="40" spans="4:4" x14ac:dyDescent="0.2">
      <c r="D40" s="39"/>
    </row>
    <row r="45" spans="4:4" x14ac:dyDescent="0.2">
      <c r="D45" s="39"/>
    </row>
    <row r="46" spans="4:4" x14ac:dyDescent="0.2">
      <c r="D46" s="39"/>
    </row>
    <row r="48" spans="4:4" x14ac:dyDescent="0.2">
      <c r="D48" s="39"/>
    </row>
    <row r="49" spans="1:4" x14ac:dyDescent="0.2">
      <c r="D49" s="39"/>
    </row>
    <row r="51" spans="1:4" x14ac:dyDescent="0.2">
      <c r="D51" s="39"/>
    </row>
    <row r="52" spans="1:4" x14ac:dyDescent="0.2">
      <c r="D52" s="39"/>
    </row>
    <row r="54" spans="1:4" x14ac:dyDescent="0.2">
      <c r="D54" s="37"/>
    </row>
    <row r="55" spans="1:4" x14ac:dyDescent="0.2">
      <c r="D55" s="37"/>
    </row>
    <row r="56" spans="1:4" x14ac:dyDescent="0.2">
      <c r="A56" s="29"/>
      <c r="B56" s="29"/>
      <c r="C56" s="37"/>
      <c r="D56" s="37"/>
    </row>
    <row r="57" spans="1:4" x14ac:dyDescent="0.2">
      <c r="A57" s="29"/>
      <c r="B57" s="29"/>
      <c r="C57" s="37"/>
      <c r="D57" s="37"/>
    </row>
    <row r="58" spans="1:4" x14ac:dyDescent="0.2">
      <c r="A58" s="29"/>
      <c r="B58" s="29"/>
      <c r="C58" s="37"/>
      <c r="D58" s="37"/>
    </row>
    <row r="59" spans="1:4" x14ac:dyDescent="0.2">
      <c r="A59" s="29"/>
      <c r="B59" s="29"/>
      <c r="C59" s="37"/>
      <c r="D59" s="37"/>
    </row>
    <row r="60" spans="1:4" x14ac:dyDescent="0.2">
      <c r="A60" s="29"/>
      <c r="B60" s="29"/>
    </row>
    <row r="61" spans="1:4" x14ac:dyDescent="0.2">
      <c r="A61" s="29"/>
      <c r="B61" s="29"/>
    </row>
    <row r="62" spans="1:4" x14ac:dyDescent="0.2">
      <c r="A62" s="29"/>
      <c r="B62" s="29"/>
    </row>
  </sheetData>
  <mergeCells count="19">
    <mergeCell ref="A11:C11"/>
    <mergeCell ref="A1:F1"/>
    <mergeCell ref="A8:C8"/>
    <mergeCell ref="A5:C5"/>
    <mergeCell ref="A2:C2"/>
    <mergeCell ref="D2:F2"/>
    <mergeCell ref="D5:F5"/>
    <mergeCell ref="D8:F8"/>
    <mergeCell ref="A26:C26"/>
    <mergeCell ref="A23:C23"/>
    <mergeCell ref="A20:C20"/>
    <mergeCell ref="A17:C17"/>
    <mergeCell ref="A14:C14"/>
    <mergeCell ref="D26:F26"/>
    <mergeCell ref="D11:F11"/>
    <mergeCell ref="D14:F14"/>
    <mergeCell ref="D17:F17"/>
    <mergeCell ref="D20:F20"/>
    <mergeCell ref="D23:F23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C239"/>
  <sheetViews>
    <sheetView workbookViewId="0">
      <selection activeCell="B9" sqref="B9"/>
    </sheetView>
  </sheetViews>
  <sheetFormatPr baseColWidth="10" defaultRowHeight="15" x14ac:dyDescent="0.2"/>
  <cols>
    <col min="1" max="1" width="25.5" customWidth="1"/>
  </cols>
  <sheetData>
    <row r="1" spans="1:3" x14ac:dyDescent="0.2">
      <c r="A1" t="s">
        <v>138</v>
      </c>
      <c r="B1" t="s">
        <v>139</v>
      </c>
      <c r="C1" t="s">
        <v>140</v>
      </c>
    </row>
    <row r="2" spans="1:3" x14ac:dyDescent="0.2">
      <c r="A2" t="s">
        <v>101</v>
      </c>
      <c r="B2" s="2">
        <v>0.1428571492433548</v>
      </c>
      <c r="C2" s="2">
        <v>0.1775510162115097</v>
      </c>
    </row>
    <row r="3" spans="1:3" x14ac:dyDescent="0.2">
      <c r="A3" t="s">
        <v>27</v>
      </c>
      <c r="B3" s="2">
        <v>0.17405582964420319</v>
      </c>
      <c r="C3" s="2">
        <v>0.15559247136116028</v>
      </c>
    </row>
    <row r="4" spans="1:3" x14ac:dyDescent="0.2">
      <c r="A4" t="s">
        <v>136</v>
      </c>
      <c r="B4" s="2">
        <v>0.17253521084785461</v>
      </c>
      <c r="C4" s="2">
        <v>0.15089285373687744</v>
      </c>
    </row>
    <row r="5" spans="1:3" x14ac:dyDescent="0.2">
      <c r="A5" t="s">
        <v>137</v>
      </c>
      <c r="B5" s="2">
        <v>0.1944444477558136</v>
      </c>
      <c r="C5" s="2">
        <v>0.1257440447807312</v>
      </c>
    </row>
    <row r="6" spans="1:3" x14ac:dyDescent="0.2">
      <c r="A6" t="s">
        <v>104</v>
      </c>
      <c r="B6" s="2">
        <v>0.18342152237892151</v>
      </c>
      <c r="C6" s="2">
        <v>0.15400202572345734</v>
      </c>
    </row>
    <row r="7" spans="1:3" x14ac:dyDescent="0.2">
      <c r="A7" t="s">
        <v>105</v>
      </c>
      <c r="B7" s="2">
        <v>0.15089285373687744</v>
      </c>
      <c r="C7" s="2">
        <v>0.17325228452682495</v>
      </c>
    </row>
    <row r="8" spans="1:3" x14ac:dyDescent="0.2">
      <c r="A8" t="s">
        <v>107</v>
      </c>
      <c r="B8" s="2">
        <v>0.16926771402359009</v>
      </c>
      <c r="C8" s="2">
        <v>0.15950068831443787</v>
      </c>
    </row>
    <row r="9" spans="1:3" x14ac:dyDescent="0.2">
      <c r="A9" t="s">
        <v>110</v>
      </c>
      <c r="B9" s="2">
        <v>0.14801587164402008</v>
      </c>
      <c r="C9" s="2">
        <v>0.23639455437660217</v>
      </c>
    </row>
    <row r="10" spans="1:3" x14ac:dyDescent="0.2">
      <c r="A10" t="s">
        <v>112</v>
      </c>
      <c r="B10" s="2">
        <v>0.16639141738414764</v>
      </c>
      <c r="C10" s="2">
        <v>0.15889212489128113</v>
      </c>
    </row>
    <row r="11" spans="1:3" x14ac:dyDescent="0.2">
      <c r="A11" t="s">
        <v>114</v>
      </c>
      <c r="B11" s="2">
        <v>0.15398886799812317</v>
      </c>
      <c r="C11" s="2">
        <v>0.16033965349197388</v>
      </c>
    </row>
    <row r="12" spans="1:3" x14ac:dyDescent="0.2">
      <c r="A12" t="s">
        <v>116</v>
      </c>
      <c r="B12" s="2">
        <v>0.17058824002742767</v>
      </c>
      <c r="C12" s="2">
        <v>0.13025210797786713</v>
      </c>
    </row>
    <row r="13" spans="1:3" x14ac:dyDescent="0.2">
      <c r="A13" t="s">
        <v>118</v>
      </c>
      <c r="B13" s="2">
        <v>0.15172736346721649</v>
      </c>
      <c r="C13" s="2">
        <v>0.19358177483081818</v>
      </c>
    </row>
    <row r="14" spans="1:3" x14ac:dyDescent="0.2">
      <c r="A14" t="s">
        <v>120</v>
      </c>
      <c r="B14" s="2">
        <v>0.17118225991725922</v>
      </c>
      <c r="C14" s="2">
        <v>0.15768194198608398</v>
      </c>
    </row>
    <row r="15" spans="1:3" x14ac:dyDescent="0.2">
      <c r="A15" t="s">
        <v>108</v>
      </c>
      <c r="B15" s="2">
        <v>0.13975155353546143</v>
      </c>
      <c r="C15" s="2">
        <v>0.16762383282184601</v>
      </c>
    </row>
    <row r="16" spans="1:3" x14ac:dyDescent="0.2">
      <c r="A16" t="s">
        <v>121</v>
      </c>
      <c r="B16" s="2">
        <v>0.15568862855434418</v>
      </c>
      <c r="C16" s="2">
        <v>0.20054945349693298</v>
      </c>
    </row>
    <row r="17" spans="1:3" x14ac:dyDescent="0.2">
      <c r="A17" t="s">
        <v>122</v>
      </c>
      <c r="B17" s="2">
        <v>0.17157584428787231</v>
      </c>
      <c r="C17" s="2">
        <v>0.15942856669425964</v>
      </c>
    </row>
    <row r="18" spans="1:3" x14ac:dyDescent="0.2">
      <c r="A18" t="s">
        <v>123</v>
      </c>
      <c r="B18" s="2">
        <v>0.15330187976360321</v>
      </c>
      <c r="C18" s="2">
        <v>0.4444444477558136</v>
      </c>
    </row>
    <row r="19" spans="1:3" x14ac:dyDescent="0.2">
      <c r="A19" t="s">
        <v>124</v>
      </c>
      <c r="B19" s="2">
        <v>0.1964285671710968</v>
      </c>
      <c r="C19" s="2">
        <v>0.16415464878082275</v>
      </c>
    </row>
    <row r="20" spans="1:3" x14ac:dyDescent="0.2">
      <c r="A20" s="37"/>
    </row>
    <row r="21" spans="1:3" x14ac:dyDescent="0.2">
      <c r="A21" s="37"/>
    </row>
    <row r="22" spans="1:3" x14ac:dyDescent="0.2">
      <c r="A22" s="37"/>
    </row>
    <row r="23" spans="1:3" x14ac:dyDescent="0.2">
      <c r="A23" s="37"/>
    </row>
    <row r="24" spans="1:3" x14ac:dyDescent="0.2">
      <c r="A24" s="37"/>
    </row>
    <row r="25" spans="1:3" x14ac:dyDescent="0.2">
      <c r="A25" s="37"/>
    </row>
    <row r="26" spans="1:3" x14ac:dyDescent="0.2">
      <c r="A26" s="37"/>
    </row>
    <row r="27" spans="1:3" x14ac:dyDescent="0.2">
      <c r="A27" s="37"/>
    </row>
    <row r="28" spans="1:3" x14ac:dyDescent="0.2">
      <c r="A28" s="37"/>
    </row>
    <row r="29" spans="1:3" x14ac:dyDescent="0.2">
      <c r="A29" s="37"/>
    </row>
    <row r="30" spans="1:3" x14ac:dyDescent="0.2">
      <c r="A30" s="37"/>
    </row>
    <row r="31" spans="1:3" x14ac:dyDescent="0.2">
      <c r="A31" s="37"/>
    </row>
    <row r="32" spans="1:3" x14ac:dyDescent="0.2">
      <c r="A32" s="37"/>
    </row>
    <row r="33" spans="1:1" x14ac:dyDescent="0.2">
      <c r="A33" s="37"/>
    </row>
    <row r="34" spans="1:1" x14ac:dyDescent="0.2">
      <c r="A34" s="37"/>
    </row>
    <row r="35" spans="1:1" x14ac:dyDescent="0.2">
      <c r="A35" s="37"/>
    </row>
    <row r="36" spans="1:1" x14ac:dyDescent="0.2">
      <c r="A36" s="37"/>
    </row>
    <row r="37" spans="1:1" x14ac:dyDescent="0.2">
      <c r="A37" s="37"/>
    </row>
    <row r="38" spans="1:1" x14ac:dyDescent="0.2">
      <c r="A38" s="37"/>
    </row>
    <row r="39" spans="1:1" x14ac:dyDescent="0.2">
      <c r="A39" s="37"/>
    </row>
    <row r="40" spans="1:1" x14ac:dyDescent="0.2">
      <c r="A40" s="37"/>
    </row>
    <row r="41" spans="1:1" x14ac:dyDescent="0.2">
      <c r="A41" s="37"/>
    </row>
    <row r="42" spans="1:1" x14ac:dyDescent="0.2">
      <c r="A42" s="37"/>
    </row>
    <row r="43" spans="1:1" x14ac:dyDescent="0.2">
      <c r="A43" s="37"/>
    </row>
    <row r="44" spans="1:1" x14ac:dyDescent="0.2">
      <c r="A44" s="37"/>
    </row>
    <row r="45" spans="1:1" x14ac:dyDescent="0.2">
      <c r="A45" s="37"/>
    </row>
    <row r="46" spans="1:1" x14ac:dyDescent="0.2">
      <c r="A46" s="37"/>
    </row>
    <row r="47" spans="1:1" x14ac:dyDescent="0.2">
      <c r="A47" s="37"/>
    </row>
    <row r="48" spans="1:1" x14ac:dyDescent="0.2">
      <c r="A48" s="37"/>
    </row>
    <row r="49" spans="1:1" x14ac:dyDescent="0.2">
      <c r="A49" s="37"/>
    </row>
    <row r="50" spans="1:1" x14ac:dyDescent="0.2">
      <c r="A50" s="37"/>
    </row>
    <row r="51" spans="1:1" x14ac:dyDescent="0.2">
      <c r="A51" s="37"/>
    </row>
    <row r="52" spans="1:1" x14ac:dyDescent="0.2">
      <c r="A52" s="37"/>
    </row>
    <row r="53" spans="1:1" x14ac:dyDescent="0.2">
      <c r="A53" s="37"/>
    </row>
    <row r="54" spans="1:1" x14ac:dyDescent="0.2">
      <c r="A54" s="37"/>
    </row>
    <row r="55" spans="1:1" x14ac:dyDescent="0.2">
      <c r="A55" s="37"/>
    </row>
    <row r="56" spans="1:1" x14ac:dyDescent="0.2">
      <c r="A56" s="37"/>
    </row>
    <row r="57" spans="1:1" x14ac:dyDescent="0.2">
      <c r="A57" s="37"/>
    </row>
    <row r="58" spans="1:1" x14ac:dyDescent="0.2">
      <c r="A58" s="37"/>
    </row>
    <row r="59" spans="1:1" x14ac:dyDescent="0.2">
      <c r="A59" s="37"/>
    </row>
    <row r="60" spans="1:1" x14ac:dyDescent="0.2">
      <c r="A60" s="37"/>
    </row>
    <row r="61" spans="1:1" x14ac:dyDescent="0.2">
      <c r="A61" s="37"/>
    </row>
    <row r="62" spans="1:1" x14ac:dyDescent="0.2">
      <c r="A62" s="37"/>
    </row>
    <row r="63" spans="1:1" x14ac:dyDescent="0.2">
      <c r="A63" s="37"/>
    </row>
    <row r="64" spans="1:1" x14ac:dyDescent="0.2">
      <c r="A64" s="37"/>
    </row>
    <row r="65" spans="1:1" x14ac:dyDescent="0.2">
      <c r="A65" s="37"/>
    </row>
    <row r="66" spans="1:1" x14ac:dyDescent="0.2">
      <c r="A66" s="37"/>
    </row>
    <row r="67" spans="1:1" x14ac:dyDescent="0.2">
      <c r="A67" s="37"/>
    </row>
    <row r="68" spans="1:1" x14ac:dyDescent="0.2">
      <c r="A68" s="37"/>
    </row>
    <row r="69" spans="1:1" x14ac:dyDescent="0.2">
      <c r="A69" s="37"/>
    </row>
    <row r="70" spans="1:1" x14ac:dyDescent="0.2">
      <c r="A70" s="37"/>
    </row>
    <row r="71" spans="1:1" x14ac:dyDescent="0.2">
      <c r="A71" s="37"/>
    </row>
    <row r="72" spans="1:1" x14ac:dyDescent="0.2">
      <c r="A72" s="37"/>
    </row>
    <row r="73" spans="1:1" x14ac:dyDescent="0.2">
      <c r="A73" s="37"/>
    </row>
    <row r="74" spans="1:1" x14ac:dyDescent="0.2">
      <c r="A74" s="37"/>
    </row>
    <row r="75" spans="1:1" x14ac:dyDescent="0.2">
      <c r="A75" s="37"/>
    </row>
    <row r="76" spans="1:1" x14ac:dyDescent="0.2">
      <c r="A76" s="37"/>
    </row>
    <row r="77" spans="1:1" x14ac:dyDescent="0.2">
      <c r="A77" s="37"/>
    </row>
    <row r="78" spans="1:1" x14ac:dyDescent="0.2">
      <c r="A78" s="37"/>
    </row>
    <row r="79" spans="1:1" x14ac:dyDescent="0.2">
      <c r="A79" s="37"/>
    </row>
    <row r="80" spans="1:1" x14ac:dyDescent="0.2">
      <c r="A80" s="37"/>
    </row>
    <row r="81" spans="1:1" x14ac:dyDescent="0.2">
      <c r="A81" s="37"/>
    </row>
    <row r="82" spans="1:1" x14ac:dyDescent="0.2">
      <c r="A82" s="37"/>
    </row>
    <row r="83" spans="1:1" x14ac:dyDescent="0.2">
      <c r="A83" s="37"/>
    </row>
    <row r="84" spans="1:1" x14ac:dyDescent="0.2">
      <c r="A84" s="37"/>
    </row>
    <row r="85" spans="1:1" x14ac:dyDescent="0.2">
      <c r="A85" s="37"/>
    </row>
    <row r="86" spans="1:1" x14ac:dyDescent="0.2">
      <c r="A86" s="37"/>
    </row>
    <row r="87" spans="1:1" x14ac:dyDescent="0.2">
      <c r="A87" s="37"/>
    </row>
    <row r="88" spans="1:1" x14ac:dyDescent="0.2">
      <c r="A88" s="37"/>
    </row>
    <row r="89" spans="1:1" x14ac:dyDescent="0.2">
      <c r="A89" s="37"/>
    </row>
    <row r="90" spans="1:1" x14ac:dyDescent="0.2">
      <c r="A90" s="37"/>
    </row>
    <row r="91" spans="1:1" x14ac:dyDescent="0.2">
      <c r="A91" s="37"/>
    </row>
    <row r="92" spans="1:1" x14ac:dyDescent="0.2">
      <c r="A92" s="37"/>
    </row>
    <row r="93" spans="1:1" x14ac:dyDescent="0.2">
      <c r="A93" s="37"/>
    </row>
    <row r="94" spans="1:1" x14ac:dyDescent="0.2">
      <c r="A94" s="37"/>
    </row>
    <row r="95" spans="1:1" x14ac:dyDescent="0.2">
      <c r="A95" s="37"/>
    </row>
    <row r="96" spans="1:1" x14ac:dyDescent="0.2">
      <c r="A96" s="37"/>
    </row>
    <row r="97" spans="1:1" x14ac:dyDescent="0.2">
      <c r="A97" s="37"/>
    </row>
    <row r="98" spans="1:1" x14ac:dyDescent="0.2">
      <c r="A98" s="37"/>
    </row>
    <row r="99" spans="1:1" x14ac:dyDescent="0.2">
      <c r="A99" s="37"/>
    </row>
    <row r="100" spans="1:1" x14ac:dyDescent="0.2">
      <c r="A100" s="37"/>
    </row>
    <row r="101" spans="1:1" x14ac:dyDescent="0.2">
      <c r="A101" s="37"/>
    </row>
    <row r="102" spans="1:1" x14ac:dyDescent="0.2">
      <c r="A102" s="37"/>
    </row>
    <row r="103" spans="1:1" x14ac:dyDescent="0.2">
      <c r="A103" s="37"/>
    </row>
    <row r="104" spans="1:1" x14ac:dyDescent="0.2">
      <c r="A104" s="37"/>
    </row>
    <row r="105" spans="1:1" x14ac:dyDescent="0.2">
      <c r="A105" s="37"/>
    </row>
    <row r="106" spans="1:1" x14ac:dyDescent="0.2">
      <c r="A106" s="37"/>
    </row>
    <row r="107" spans="1:1" x14ac:dyDescent="0.2">
      <c r="A107" s="37"/>
    </row>
    <row r="108" spans="1:1" x14ac:dyDescent="0.2">
      <c r="A108" s="37"/>
    </row>
    <row r="109" spans="1:1" x14ac:dyDescent="0.2">
      <c r="A109" s="37"/>
    </row>
    <row r="110" spans="1:1" x14ac:dyDescent="0.2">
      <c r="A110" s="37"/>
    </row>
    <row r="111" spans="1:1" x14ac:dyDescent="0.2">
      <c r="A111" s="37"/>
    </row>
    <row r="112" spans="1:1" x14ac:dyDescent="0.2">
      <c r="A112" s="37"/>
    </row>
    <row r="113" spans="1:1" x14ac:dyDescent="0.2">
      <c r="A113" s="37"/>
    </row>
    <row r="114" spans="1:1" x14ac:dyDescent="0.2">
      <c r="A114" s="37"/>
    </row>
    <row r="115" spans="1:1" x14ac:dyDescent="0.2">
      <c r="A115" s="37"/>
    </row>
    <row r="116" spans="1:1" x14ac:dyDescent="0.2">
      <c r="A116" s="37"/>
    </row>
    <row r="117" spans="1:1" x14ac:dyDescent="0.2">
      <c r="A117" s="37"/>
    </row>
    <row r="118" spans="1:1" x14ac:dyDescent="0.2">
      <c r="A118" s="37"/>
    </row>
    <row r="119" spans="1:1" x14ac:dyDescent="0.2">
      <c r="A119" s="37"/>
    </row>
    <row r="120" spans="1:1" x14ac:dyDescent="0.2">
      <c r="A120" s="37"/>
    </row>
    <row r="121" spans="1:1" x14ac:dyDescent="0.2">
      <c r="A121" s="37"/>
    </row>
    <row r="122" spans="1:1" x14ac:dyDescent="0.2">
      <c r="A122" s="37"/>
    </row>
    <row r="123" spans="1:1" x14ac:dyDescent="0.2">
      <c r="A123" s="37"/>
    </row>
    <row r="124" spans="1:1" x14ac:dyDescent="0.2">
      <c r="A124" s="37"/>
    </row>
    <row r="125" spans="1:1" x14ac:dyDescent="0.2">
      <c r="A125" s="37"/>
    </row>
    <row r="126" spans="1:1" x14ac:dyDescent="0.2">
      <c r="A126" s="37"/>
    </row>
    <row r="127" spans="1:1" x14ac:dyDescent="0.2">
      <c r="A127" s="37"/>
    </row>
    <row r="128" spans="1:1" x14ac:dyDescent="0.2">
      <c r="A128" s="37"/>
    </row>
    <row r="129" spans="1:1" x14ac:dyDescent="0.2">
      <c r="A129" s="37"/>
    </row>
    <row r="130" spans="1:1" x14ac:dyDescent="0.2">
      <c r="A130" s="37"/>
    </row>
    <row r="131" spans="1:1" x14ac:dyDescent="0.2">
      <c r="A131" s="37"/>
    </row>
    <row r="132" spans="1:1" x14ac:dyDescent="0.2">
      <c r="A132" s="37"/>
    </row>
    <row r="133" spans="1:1" x14ac:dyDescent="0.2">
      <c r="A133" s="37"/>
    </row>
    <row r="134" spans="1:1" x14ac:dyDescent="0.2">
      <c r="A134" s="37"/>
    </row>
    <row r="135" spans="1:1" x14ac:dyDescent="0.2">
      <c r="A135" s="37"/>
    </row>
    <row r="136" spans="1:1" x14ac:dyDescent="0.2">
      <c r="A136" s="37"/>
    </row>
    <row r="137" spans="1:1" x14ac:dyDescent="0.2">
      <c r="A137" s="37"/>
    </row>
    <row r="138" spans="1:1" x14ac:dyDescent="0.2">
      <c r="A138" s="37"/>
    </row>
    <row r="139" spans="1:1" x14ac:dyDescent="0.2">
      <c r="A139" s="37"/>
    </row>
    <row r="140" spans="1:1" x14ac:dyDescent="0.2">
      <c r="A140" s="37"/>
    </row>
    <row r="141" spans="1:1" x14ac:dyDescent="0.2">
      <c r="A141" s="37"/>
    </row>
    <row r="142" spans="1:1" x14ac:dyDescent="0.2">
      <c r="A142" s="37"/>
    </row>
    <row r="143" spans="1:1" x14ac:dyDescent="0.2">
      <c r="A143" s="37"/>
    </row>
    <row r="144" spans="1:1" x14ac:dyDescent="0.2">
      <c r="A144" s="37"/>
    </row>
    <row r="145" spans="1:1" x14ac:dyDescent="0.2">
      <c r="A145" s="37"/>
    </row>
    <row r="146" spans="1:1" x14ac:dyDescent="0.2">
      <c r="A146" s="37"/>
    </row>
    <row r="147" spans="1:1" x14ac:dyDescent="0.2">
      <c r="A147" s="37"/>
    </row>
    <row r="148" spans="1:1" x14ac:dyDescent="0.2">
      <c r="A148" s="37"/>
    </row>
    <row r="149" spans="1:1" x14ac:dyDescent="0.2">
      <c r="A149" s="37"/>
    </row>
    <row r="150" spans="1:1" x14ac:dyDescent="0.2">
      <c r="A150" s="37"/>
    </row>
    <row r="151" spans="1:1" x14ac:dyDescent="0.2">
      <c r="A151" s="37"/>
    </row>
    <row r="152" spans="1:1" x14ac:dyDescent="0.2">
      <c r="A152" s="37"/>
    </row>
    <row r="153" spans="1:1" x14ac:dyDescent="0.2">
      <c r="A153" s="37"/>
    </row>
    <row r="154" spans="1:1" x14ac:dyDescent="0.2">
      <c r="A154" s="37"/>
    </row>
    <row r="155" spans="1:1" x14ac:dyDescent="0.2">
      <c r="A155" s="37"/>
    </row>
    <row r="156" spans="1:1" x14ac:dyDescent="0.2">
      <c r="A156" s="37"/>
    </row>
    <row r="157" spans="1:1" x14ac:dyDescent="0.2">
      <c r="A157" s="37"/>
    </row>
    <row r="158" spans="1:1" x14ac:dyDescent="0.2">
      <c r="A158" s="37"/>
    </row>
    <row r="159" spans="1:1" x14ac:dyDescent="0.2">
      <c r="A159" s="37"/>
    </row>
    <row r="160" spans="1:1" x14ac:dyDescent="0.2">
      <c r="A160" s="37"/>
    </row>
    <row r="161" spans="1:1" x14ac:dyDescent="0.2">
      <c r="A161" s="37"/>
    </row>
    <row r="162" spans="1:1" x14ac:dyDescent="0.2">
      <c r="A162" s="37"/>
    </row>
    <row r="163" spans="1:1" x14ac:dyDescent="0.2">
      <c r="A163" s="37"/>
    </row>
    <row r="164" spans="1:1" x14ac:dyDescent="0.2">
      <c r="A164" s="37"/>
    </row>
    <row r="165" spans="1:1" x14ac:dyDescent="0.2">
      <c r="A165" s="37"/>
    </row>
    <row r="185" spans="1:1" x14ac:dyDescent="0.2">
      <c r="A185" s="37"/>
    </row>
    <row r="186" spans="1:1" x14ac:dyDescent="0.2">
      <c r="A186" s="37"/>
    </row>
    <row r="187" spans="1:1" x14ac:dyDescent="0.2">
      <c r="A187" s="37"/>
    </row>
    <row r="188" spans="1:1" x14ac:dyDescent="0.2">
      <c r="A188" s="37"/>
    </row>
    <row r="189" spans="1:1" x14ac:dyDescent="0.2">
      <c r="A189" s="37"/>
    </row>
    <row r="190" spans="1:1" x14ac:dyDescent="0.2">
      <c r="A190" s="37"/>
    </row>
    <row r="191" spans="1:1" x14ac:dyDescent="0.2">
      <c r="A191" s="37"/>
    </row>
    <row r="192" spans="1:1" x14ac:dyDescent="0.2">
      <c r="A192" s="37"/>
    </row>
    <row r="193" spans="1:1" x14ac:dyDescent="0.2">
      <c r="A193" s="37"/>
    </row>
    <row r="194" spans="1:1" x14ac:dyDescent="0.2">
      <c r="A194" s="37"/>
    </row>
    <row r="195" spans="1:1" x14ac:dyDescent="0.2">
      <c r="A195" s="37"/>
    </row>
    <row r="196" spans="1:1" x14ac:dyDescent="0.2">
      <c r="A196" s="37"/>
    </row>
    <row r="197" spans="1:1" x14ac:dyDescent="0.2">
      <c r="A197" s="37"/>
    </row>
    <row r="198" spans="1:1" x14ac:dyDescent="0.2">
      <c r="A198" s="37"/>
    </row>
    <row r="199" spans="1:1" x14ac:dyDescent="0.2">
      <c r="A199" s="37"/>
    </row>
    <row r="200" spans="1:1" x14ac:dyDescent="0.2">
      <c r="A200" s="37"/>
    </row>
    <row r="201" spans="1:1" x14ac:dyDescent="0.2">
      <c r="A201" s="37"/>
    </row>
    <row r="202" spans="1:1" x14ac:dyDescent="0.2">
      <c r="A202" s="37"/>
    </row>
    <row r="203" spans="1:1" x14ac:dyDescent="0.2">
      <c r="A203" s="37"/>
    </row>
    <row r="204" spans="1:1" x14ac:dyDescent="0.2">
      <c r="A204" s="37"/>
    </row>
    <row r="205" spans="1:1" x14ac:dyDescent="0.2">
      <c r="A205" s="37"/>
    </row>
    <row r="206" spans="1:1" x14ac:dyDescent="0.2">
      <c r="A206" s="37"/>
    </row>
    <row r="207" spans="1:1" x14ac:dyDescent="0.2">
      <c r="A207" s="37"/>
    </row>
    <row r="208" spans="1:1" x14ac:dyDescent="0.2">
      <c r="A208" s="37"/>
    </row>
    <row r="209" spans="1:1" x14ac:dyDescent="0.2">
      <c r="A209" s="37"/>
    </row>
    <row r="210" spans="1:1" x14ac:dyDescent="0.2">
      <c r="A210" s="37"/>
    </row>
    <row r="211" spans="1:1" x14ac:dyDescent="0.2">
      <c r="A211" s="37"/>
    </row>
    <row r="212" spans="1:1" x14ac:dyDescent="0.2">
      <c r="A212" s="37"/>
    </row>
    <row r="213" spans="1:1" x14ac:dyDescent="0.2">
      <c r="A213" s="37"/>
    </row>
    <row r="214" spans="1:1" x14ac:dyDescent="0.2">
      <c r="A214" s="37"/>
    </row>
    <row r="215" spans="1:1" x14ac:dyDescent="0.2">
      <c r="A215" s="37"/>
    </row>
    <row r="216" spans="1:1" x14ac:dyDescent="0.2">
      <c r="A216" s="37"/>
    </row>
    <row r="217" spans="1:1" x14ac:dyDescent="0.2">
      <c r="A217" s="37"/>
    </row>
    <row r="218" spans="1:1" x14ac:dyDescent="0.2">
      <c r="A218" s="37"/>
    </row>
    <row r="219" spans="1:1" x14ac:dyDescent="0.2">
      <c r="A219" s="37"/>
    </row>
    <row r="220" spans="1:1" x14ac:dyDescent="0.2">
      <c r="A220" s="37"/>
    </row>
    <row r="221" spans="1:1" x14ac:dyDescent="0.2">
      <c r="A221" s="37"/>
    </row>
    <row r="222" spans="1:1" x14ac:dyDescent="0.2">
      <c r="A222" s="37"/>
    </row>
    <row r="223" spans="1:1" x14ac:dyDescent="0.2">
      <c r="A223" s="37"/>
    </row>
    <row r="224" spans="1:1" x14ac:dyDescent="0.2">
      <c r="A224" s="37"/>
    </row>
    <row r="225" spans="1:1" x14ac:dyDescent="0.2">
      <c r="A225" s="37"/>
    </row>
    <row r="226" spans="1:1" x14ac:dyDescent="0.2">
      <c r="A226" s="37"/>
    </row>
    <row r="227" spans="1:1" x14ac:dyDescent="0.2">
      <c r="A227" s="37"/>
    </row>
    <row r="228" spans="1:1" x14ac:dyDescent="0.2">
      <c r="A228" s="37"/>
    </row>
    <row r="229" spans="1:1" x14ac:dyDescent="0.2">
      <c r="A229" s="37"/>
    </row>
    <row r="230" spans="1:1" x14ac:dyDescent="0.2">
      <c r="A230" s="37"/>
    </row>
    <row r="231" spans="1:1" x14ac:dyDescent="0.2">
      <c r="A231" s="37"/>
    </row>
    <row r="232" spans="1:1" x14ac:dyDescent="0.2">
      <c r="A232" s="37"/>
    </row>
    <row r="233" spans="1:1" x14ac:dyDescent="0.2">
      <c r="A233" s="37"/>
    </row>
    <row r="234" spans="1:1" x14ac:dyDescent="0.2">
      <c r="A234" s="37"/>
    </row>
    <row r="235" spans="1:1" x14ac:dyDescent="0.2">
      <c r="A235" s="37"/>
    </row>
    <row r="236" spans="1:1" x14ac:dyDescent="0.2">
      <c r="A236" s="37"/>
    </row>
    <row r="237" spans="1:1" x14ac:dyDescent="0.2">
      <c r="A237" s="37"/>
    </row>
    <row r="238" spans="1:1" x14ac:dyDescent="0.2">
      <c r="A238" s="37"/>
    </row>
    <row r="239" spans="1:1" x14ac:dyDescent="0.2">
      <c r="A239" s="37"/>
    </row>
  </sheetData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CE6A-A8FB-B34F-A0DD-44EC054447FB}">
  <dimension ref="A1:A64"/>
  <sheetViews>
    <sheetView topLeftCell="A42" zoomScale="400" workbookViewId="0">
      <selection activeCell="A48" sqref="A1:A48"/>
    </sheetView>
  </sheetViews>
  <sheetFormatPr baseColWidth="10" defaultRowHeight="15" x14ac:dyDescent="0.2"/>
  <sheetData>
    <row r="1" spans="1:1" x14ac:dyDescent="0.2">
      <c r="A1" t="s">
        <v>339</v>
      </c>
    </row>
    <row r="2" spans="1:1" x14ac:dyDescent="0.2">
      <c r="A2" t="s">
        <v>340</v>
      </c>
    </row>
    <row r="4" spans="1:1" x14ac:dyDescent="0.2">
      <c r="A4" t="s">
        <v>327</v>
      </c>
    </row>
    <row r="5" spans="1:1" x14ac:dyDescent="0.2">
      <c r="A5" t="s">
        <v>328</v>
      </c>
    </row>
    <row r="6" spans="1:1" x14ac:dyDescent="0.2">
      <c r="A6" t="s">
        <v>329</v>
      </c>
    </row>
    <row r="7" spans="1:1" x14ac:dyDescent="0.2">
      <c r="A7" t="s">
        <v>330</v>
      </c>
    </row>
    <row r="8" spans="1:1" x14ac:dyDescent="0.2">
      <c r="A8" t="s">
        <v>331</v>
      </c>
    </row>
    <row r="9" spans="1:1" x14ac:dyDescent="0.2">
      <c r="A9" t="s">
        <v>332</v>
      </c>
    </row>
    <row r="10" spans="1:1" x14ac:dyDescent="0.2">
      <c r="A10" t="s">
        <v>333</v>
      </c>
    </row>
    <row r="11" spans="1:1" x14ac:dyDescent="0.2">
      <c r="A11" t="s">
        <v>334</v>
      </c>
    </row>
    <row r="12" spans="1:1" x14ac:dyDescent="0.2">
      <c r="A12" t="s">
        <v>335</v>
      </c>
    </row>
    <row r="13" spans="1:1" x14ac:dyDescent="0.2">
      <c r="A13" t="s">
        <v>336</v>
      </c>
    </row>
    <row r="14" spans="1:1" x14ac:dyDescent="0.2">
      <c r="A14" t="s">
        <v>337</v>
      </c>
    </row>
    <row r="15" spans="1:1" x14ac:dyDescent="0.2">
      <c r="A15" t="s">
        <v>328</v>
      </c>
    </row>
    <row r="16" spans="1:1" x14ac:dyDescent="0.2">
      <c r="A16" t="s">
        <v>338</v>
      </c>
    </row>
    <row r="18" spans="1:1" x14ac:dyDescent="0.2">
      <c r="A18" t="s">
        <v>348</v>
      </c>
    </row>
    <row r="20" spans="1:1" x14ac:dyDescent="0.2">
      <c r="A20" t="s">
        <v>327</v>
      </c>
    </row>
    <row r="21" spans="1:1" x14ac:dyDescent="0.2">
      <c r="A21" t="s">
        <v>328</v>
      </c>
    </row>
    <row r="22" spans="1:1" x14ac:dyDescent="0.2">
      <c r="A22" t="s">
        <v>341</v>
      </c>
    </row>
    <row r="23" spans="1:1" x14ac:dyDescent="0.2">
      <c r="A23" t="s">
        <v>330</v>
      </c>
    </row>
    <row r="24" spans="1:1" x14ac:dyDescent="0.2">
      <c r="A24" t="s">
        <v>331</v>
      </c>
    </row>
    <row r="25" spans="1:1" x14ac:dyDescent="0.2">
      <c r="A25" t="s">
        <v>342</v>
      </c>
    </row>
    <row r="26" spans="1:1" x14ac:dyDescent="0.2">
      <c r="A26" t="s">
        <v>343</v>
      </c>
    </row>
    <row r="27" spans="1:1" x14ac:dyDescent="0.2">
      <c r="A27" t="s">
        <v>344</v>
      </c>
    </row>
    <row r="28" spans="1:1" x14ac:dyDescent="0.2">
      <c r="A28" t="s">
        <v>345</v>
      </c>
    </row>
    <row r="29" spans="1:1" x14ac:dyDescent="0.2">
      <c r="A29" t="s">
        <v>346</v>
      </c>
    </row>
    <row r="30" spans="1:1" x14ac:dyDescent="0.2">
      <c r="A30" t="s">
        <v>347</v>
      </c>
    </row>
    <row r="31" spans="1:1" x14ac:dyDescent="0.2">
      <c r="A31" t="s">
        <v>328</v>
      </c>
    </row>
    <row r="32" spans="1:1" x14ac:dyDescent="0.2">
      <c r="A32" t="s">
        <v>338</v>
      </c>
    </row>
    <row r="34" spans="1:1" x14ac:dyDescent="0.2">
      <c r="A34" t="s">
        <v>349</v>
      </c>
    </row>
    <row r="36" spans="1:1" x14ac:dyDescent="0.2">
      <c r="A36" t="s">
        <v>327</v>
      </c>
    </row>
    <row r="37" spans="1:1" x14ac:dyDescent="0.2">
      <c r="A37" t="s">
        <v>328</v>
      </c>
    </row>
    <row r="38" spans="1:1" x14ac:dyDescent="0.2">
      <c r="A38" t="s">
        <v>350</v>
      </c>
    </row>
    <row r="39" spans="1:1" x14ac:dyDescent="0.2">
      <c r="A39" t="s">
        <v>330</v>
      </c>
    </row>
    <row r="40" spans="1:1" x14ac:dyDescent="0.2">
      <c r="A40" t="s">
        <v>331</v>
      </c>
    </row>
    <row r="41" spans="1:1" x14ac:dyDescent="0.2">
      <c r="A41" t="s">
        <v>351</v>
      </c>
    </row>
    <row r="42" spans="1:1" x14ac:dyDescent="0.2">
      <c r="A42" t="s">
        <v>352</v>
      </c>
    </row>
    <row r="43" spans="1:1" x14ac:dyDescent="0.2">
      <c r="A43" t="s">
        <v>353</v>
      </c>
    </row>
    <row r="44" spans="1:1" x14ac:dyDescent="0.2">
      <c r="A44" t="s">
        <v>354</v>
      </c>
    </row>
    <row r="45" spans="1:1" x14ac:dyDescent="0.2">
      <c r="A45" t="s">
        <v>355</v>
      </c>
    </row>
    <row r="46" spans="1:1" x14ac:dyDescent="0.2">
      <c r="A46" t="s">
        <v>356</v>
      </c>
    </row>
    <row r="47" spans="1:1" x14ac:dyDescent="0.2">
      <c r="A47" t="s">
        <v>328</v>
      </c>
    </row>
    <row r="48" spans="1:1" x14ac:dyDescent="0.2">
      <c r="A48" t="s">
        <v>338</v>
      </c>
    </row>
    <row r="50" spans="1:1" x14ac:dyDescent="0.2">
      <c r="A50" t="s">
        <v>357</v>
      </c>
    </row>
    <row r="52" spans="1:1" x14ac:dyDescent="0.2">
      <c r="A52" t="s">
        <v>327</v>
      </c>
    </row>
    <row r="53" spans="1:1" x14ac:dyDescent="0.2">
      <c r="A53" t="s">
        <v>328</v>
      </c>
    </row>
    <row r="54" spans="1:1" x14ac:dyDescent="0.2">
      <c r="A54" t="s">
        <v>358</v>
      </c>
    </row>
    <row r="55" spans="1:1" x14ac:dyDescent="0.2">
      <c r="A55" t="s">
        <v>330</v>
      </c>
    </row>
    <row r="56" spans="1:1" x14ac:dyDescent="0.2">
      <c r="A56" t="s">
        <v>331</v>
      </c>
    </row>
    <row r="57" spans="1:1" x14ac:dyDescent="0.2">
      <c r="A57" t="s">
        <v>359</v>
      </c>
    </row>
    <row r="58" spans="1:1" x14ac:dyDescent="0.2">
      <c r="A58" t="s">
        <v>360</v>
      </c>
    </row>
    <row r="59" spans="1:1" x14ac:dyDescent="0.2">
      <c r="A59" t="s">
        <v>361</v>
      </c>
    </row>
    <row r="60" spans="1:1" x14ac:dyDescent="0.2">
      <c r="A60" t="s">
        <v>362</v>
      </c>
    </row>
    <row r="61" spans="1:1" x14ac:dyDescent="0.2">
      <c r="A61" t="s">
        <v>363</v>
      </c>
    </row>
    <row r="62" spans="1:1" x14ac:dyDescent="0.2">
      <c r="A62" t="s">
        <v>364</v>
      </c>
    </row>
    <row r="63" spans="1:1" x14ac:dyDescent="0.2">
      <c r="A63" t="s">
        <v>328</v>
      </c>
    </row>
    <row r="64" spans="1:1" x14ac:dyDescent="0.2">
      <c r="A64" t="s">
        <v>338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D94A-8963-B24D-872D-4B2DADB20D7B}">
  <dimension ref="A1:A48"/>
  <sheetViews>
    <sheetView zoomScale="320" workbookViewId="0">
      <selection activeCell="D49" sqref="D49"/>
    </sheetView>
  </sheetViews>
  <sheetFormatPr baseColWidth="10" defaultRowHeight="15" x14ac:dyDescent="0.2"/>
  <sheetData>
    <row r="1" spans="1:1" x14ac:dyDescent="0.2">
      <c r="A1" t="s">
        <v>365</v>
      </c>
    </row>
    <row r="2" spans="1:1" x14ac:dyDescent="0.2">
      <c r="A2" t="s">
        <v>366</v>
      </c>
    </row>
    <row r="4" spans="1:1" x14ac:dyDescent="0.2">
      <c r="A4" t="s">
        <v>327</v>
      </c>
    </row>
    <row r="5" spans="1:1" x14ac:dyDescent="0.2">
      <c r="A5" t="s">
        <v>328</v>
      </c>
    </row>
    <row r="6" spans="1:1" x14ac:dyDescent="0.2">
      <c r="A6" t="s">
        <v>369</v>
      </c>
    </row>
    <row r="7" spans="1:1" x14ac:dyDescent="0.2">
      <c r="A7" t="s">
        <v>330</v>
      </c>
    </row>
    <row r="8" spans="1:1" x14ac:dyDescent="0.2">
      <c r="A8" t="s">
        <v>331</v>
      </c>
    </row>
    <row r="9" spans="1:1" x14ac:dyDescent="0.2">
      <c r="A9" t="s">
        <v>370</v>
      </c>
    </row>
    <row r="10" spans="1:1" x14ac:dyDescent="0.2">
      <c r="A10" t="s">
        <v>371</v>
      </c>
    </row>
    <row r="11" spans="1:1" x14ac:dyDescent="0.2">
      <c r="A11" t="s">
        <v>372</v>
      </c>
    </row>
    <row r="12" spans="1:1" x14ac:dyDescent="0.2">
      <c r="A12" t="s">
        <v>373</v>
      </c>
    </row>
    <row r="13" spans="1:1" x14ac:dyDescent="0.2">
      <c r="A13" t="s">
        <v>374</v>
      </c>
    </row>
    <row r="14" spans="1:1" x14ac:dyDescent="0.2">
      <c r="A14" t="s">
        <v>375</v>
      </c>
    </row>
    <row r="15" spans="1:1" x14ac:dyDescent="0.2">
      <c r="A15" t="s">
        <v>328</v>
      </c>
    </row>
    <row r="16" spans="1:1" x14ac:dyDescent="0.2">
      <c r="A16" t="s">
        <v>338</v>
      </c>
    </row>
    <row r="18" spans="1:1" x14ac:dyDescent="0.2">
      <c r="A18" t="s">
        <v>367</v>
      </c>
    </row>
    <row r="20" spans="1:1" x14ac:dyDescent="0.2">
      <c r="A20" t="s">
        <v>327</v>
      </c>
    </row>
    <row r="21" spans="1:1" x14ac:dyDescent="0.2">
      <c r="A21" t="s">
        <v>328</v>
      </c>
    </row>
    <row r="22" spans="1:1" x14ac:dyDescent="0.2">
      <c r="A22" t="s">
        <v>376</v>
      </c>
    </row>
    <row r="23" spans="1:1" x14ac:dyDescent="0.2">
      <c r="A23" t="s">
        <v>330</v>
      </c>
    </row>
    <row r="24" spans="1:1" x14ac:dyDescent="0.2">
      <c r="A24" t="s">
        <v>331</v>
      </c>
    </row>
    <row r="25" spans="1:1" x14ac:dyDescent="0.2">
      <c r="A25" t="s">
        <v>377</v>
      </c>
    </row>
    <row r="26" spans="1:1" x14ac:dyDescent="0.2">
      <c r="A26" t="s">
        <v>378</v>
      </c>
    </row>
    <row r="27" spans="1:1" x14ac:dyDescent="0.2">
      <c r="A27" t="s">
        <v>379</v>
      </c>
    </row>
    <row r="28" spans="1:1" x14ac:dyDescent="0.2">
      <c r="A28" t="s">
        <v>380</v>
      </c>
    </row>
    <row r="29" spans="1:1" x14ac:dyDescent="0.2">
      <c r="A29" t="s">
        <v>381</v>
      </c>
    </row>
    <row r="30" spans="1:1" x14ac:dyDescent="0.2">
      <c r="A30" t="s">
        <v>382</v>
      </c>
    </row>
    <row r="31" spans="1:1" x14ac:dyDescent="0.2">
      <c r="A31" t="s">
        <v>328</v>
      </c>
    </row>
    <row r="32" spans="1:1" x14ac:dyDescent="0.2">
      <c r="A32" t="s">
        <v>338</v>
      </c>
    </row>
    <row r="34" spans="1:1" x14ac:dyDescent="0.2">
      <c r="A34" t="s">
        <v>368</v>
      </c>
    </row>
    <row r="36" spans="1:1" x14ac:dyDescent="0.2">
      <c r="A36" t="s">
        <v>327</v>
      </c>
    </row>
    <row r="37" spans="1:1" x14ac:dyDescent="0.2">
      <c r="A37" t="s">
        <v>328</v>
      </c>
    </row>
    <row r="38" spans="1:1" x14ac:dyDescent="0.2">
      <c r="A38" t="s">
        <v>383</v>
      </c>
    </row>
    <row r="39" spans="1:1" x14ac:dyDescent="0.2">
      <c r="A39" t="s">
        <v>330</v>
      </c>
    </row>
    <row r="40" spans="1:1" x14ac:dyDescent="0.2">
      <c r="A40" t="s">
        <v>331</v>
      </c>
    </row>
    <row r="41" spans="1:1" x14ac:dyDescent="0.2">
      <c r="A41" t="s">
        <v>384</v>
      </c>
    </row>
    <row r="42" spans="1:1" x14ac:dyDescent="0.2">
      <c r="A42" t="s">
        <v>385</v>
      </c>
    </row>
    <row r="43" spans="1:1" x14ac:dyDescent="0.2">
      <c r="A43" t="s">
        <v>386</v>
      </c>
    </row>
    <row r="44" spans="1:1" x14ac:dyDescent="0.2">
      <c r="A44" t="s">
        <v>387</v>
      </c>
    </row>
    <row r="45" spans="1:1" x14ac:dyDescent="0.2">
      <c r="A45" t="s">
        <v>388</v>
      </c>
    </row>
    <row r="46" spans="1:1" x14ac:dyDescent="0.2">
      <c r="A46" t="s">
        <v>389</v>
      </c>
    </row>
    <row r="47" spans="1:1" x14ac:dyDescent="0.2">
      <c r="A47" t="s">
        <v>328</v>
      </c>
    </row>
    <row r="48" spans="1:1" x14ac:dyDescent="0.2">
      <c r="A48" t="s">
        <v>338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88B7-16E3-BC45-8A44-65424CAF3D29}">
  <dimension ref="A1:E13"/>
  <sheetViews>
    <sheetView zoomScale="282" workbookViewId="0">
      <selection activeCell="E10" sqref="E10"/>
    </sheetView>
  </sheetViews>
  <sheetFormatPr baseColWidth="10" defaultRowHeight="15" x14ac:dyDescent="0.2"/>
  <cols>
    <col min="1" max="1" width="6.1640625" customWidth="1"/>
    <col min="2" max="2" width="27.6640625" customWidth="1"/>
    <col min="3" max="3" width="18.5" customWidth="1"/>
    <col min="4" max="4" width="17.83203125" customWidth="1"/>
  </cols>
  <sheetData>
    <row r="1" spans="1:5" x14ac:dyDescent="0.2">
      <c r="A1" s="11" t="s">
        <v>282</v>
      </c>
      <c r="B1" s="11"/>
      <c r="C1" s="11"/>
      <c r="D1" s="11"/>
      <c r="E1" s="11"/>
    </row>
    <row r="2" spans="1:5" x14ac:dyDescent="0.2">
      <c r="A2" s="11"/>
      <c r="B2" s="11"/>
      <c r="C2" s="95" t="s">
        <v>283</v>
      </c>
      <c r="D2" s="110"/>
      <c r="E2" s="64"/>
    </row>
    <row r="3" spans="1:5" x14ac:dyDescent="0.2">
      <c r="A3" s="93" t="s">
        <v>284</v>
      </c>
      <c r="B3" s="88"/>
      <c r="C3" s="33" t="s">
        <v>285</v>
      </c>
      <c r="D3" s="33" t="s">
        <v>286</v>
      </c>
    </row>
    <row r="4" spans="1:5" x14ac:dyDescent="0.2">
      <c r="A4" s="88" t="s">
        <v>287</v>
      </c>
      <c r="B4" s="88"/>
      <c r="C4" s="54">
        <f>+SPHq.xls!B4</f>
        <v>7.4999999999999997E-2</v>
      </c>
      <c r="D4" s="54">
        <f>+SPLq.xls!B4</f>
        <v>0.12244898</v>
      </c>
      <c r="E4" s="3">
        <f>+pvbenharm.xls!B2</f>
        <v>0.37555420398712203</v>
      </c>
    </row>
    <row r="5" spans="1:5" x14ac:dyDescent="0.2">
      <c r="A5" s="88" t="s">
        <v>288</v>
      </c>
      <c r="B5" s="88"/>
      <c r="C5" s="54"/>
      <c r="D5" s="54"/>
      <c r="E5" s="3"/>
    </row>
    <row r="6" spans="1:5" x14ac:dyDescent="0.2">
      <c r="B6" t="s">
        <v>289</v>
      </c>
      <c r="C6" s="54">
        <f>+SPHq.xls!B5</f>
        <v>0.5</v>
      </c>
      <c r="D6" s="54">
        <f>+SPLq.xls!B5</f>
        <v>0.32653061</v>
      </c>
      <c r="E6" s="3">
        <f>+pvbenharm.xls!B6</f>
        <v>0.89697432518005371</v>
      </c>
    </row>
    <row r="7" spans="1:5" x14ac:dyDescent="0.2">
      <c r="C7" s="65">
        <f>+'pv-proportions.xls'!A2</f>
        <v>3.6777246277779341E-3</v>
      </c>
      <c r="D7" s="65">
        <f>+'pv-proportions.xls'!B2</f>
        <v>6.5942272543907166E-2</v>
      </c>
      <c r="E7" s="3"/>
    </row>
    <row r="8" spans="1:5" x14ac:dyDescent="0.2">
      <c r="B8" t="s">
        <v>290</v>
      </c>
      <c r="C8" s="54">
        <f>+SPHq.xls!B6</f>
        <v>0.77499998000000003</v>
      </c>
      <c r="D8" s="54">
        <f>+SPLq.xls!B6</f>
        <v>0.73469388000000002</v>
      </c>
      <c r="E8" s="3">
        <f>+pvbenharm.xls!B11</f>
        <v>0.68476718664169312</v>
      </c>
    </row>
    <row r="9" spans="1:5" x14ac:dyDescent="0.2">
      <c r="C9" s="65">
        <f>+'pv-proportions.xls'!A3</f>
        <v>7.1021809162630234E-6</v>
      </c>
      <c r="D9" s="65">
        <f>+'pv-proportions.xls'!B3</f>
        <v>3.851046770364519E-8</v>
      </c>
      <c r="E9" s="3"/>
    </row>
    <row r="10" spans="1:5" x14ac:dyDescent="0.2">
      <c r="B10" t="s">
        <v>291</v>
      </c>
      <c r="C10" s="54">
        <f>+SPHq.xls!B7</f>
        <v>0.2</v>
      </c>
      <c r="D10" s="54">
        <f>+SPLq.xls!B7</f>
        <v>0.26530611999999998</v>
      </c>
      <c r="E10" s="3">
        <f>+pvbenharm.xls!B8</f>
        <v>0.36618217825889587</v>
      </c>
    </row>
    <row r="11" spans="1:5" x14ac:dyDescent="0.2">
      <c r="C11" s="65">
        <f>+'pv-proportions.xls'!A4</f>
        <v>0.17619191110134125</v>
      </c>
      <c r="D11" s="65">
        <f>+'pv-proportions.xls'!B4</f>
        <v>0.13994890451431274</v>
      </c>
    </row>
    <row r="12" spans="1:5" x14ac:dyDescent="0.2">
      <c r="A12" s="88" t="s">
        <v>292</v>
      </c>
      <c r="B12" s="88"/>
      <c r="C12" s="33">
        <f>+SPHq.xls!C4</f>
        <v>40</v>
      </c>
      <c r="D12" s="33" t="str">
        <f>+SPLq.xls!C4</f>
        <v>49</v>
      </c>
    </row>
    <row r="13" spans="1:5" x14ac:dyDescent="0.2">
      <c r="A13" s="11" t="s">
        <v>293</v>
      </c>
      <c r="B13" s="11"/>
      <c r="C13" s="34">
        <f>2*C12</f>
        <v>80</v>
      </c>
      <c r="D13" s="34">
        <f>2*D12</f>
        <v>98</v>
      </c>
      <c r="E13" s="11"/>
    </row>
  </sheetData>
  <mergeCells count="5">
    <mergeCell ref="C2:D2"/>
    <mergeCell ref="A3:B3"/>
    <mergeCell ref="A4:B4"/>
    <mergeCell ref="A5:B5"/>
    <mergeCell ref="A12:B12"/>
  </mergeCells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38EF-DCF8-0849-84F2-6F67ED02E4E3}">
  <dimension ref="A2:C8"/>
  <sheetViews>
    <sheetView zoomScale="99" workbookViewId="0">
      <selection activeCell="B16" sqref="B16"/>
    </sheetView>
  </sheetViews>
  <sheetFormatPr baseColWidth="10" defaultColWidth="11.5" defaultRowHeight="13" x14ac:dyDescent="0.15"/>
  <cols>
    <col min="1" max="1" width="22.33203125" style="1" customWidth="1"/>
    <col min="2" max="16384" width="11.5" style="1"/>
  </cols>
  <sheetData>
    <row r="2" spans="1:3" x14ac:dyDescent="0.15">
      <c r="A2" s="66" t="s">
        <v>294</v>
      </c>
      <c r="B2" s="67" t="s">
        <v>295</v>
      </c>
      <c r="C2" s="67" t="s">
        <v>296</v>
      </c>
    </row>
    <row r="3" spans="1:3" x14ac:dyDescent="0.15">
      <c r="A3" s="66" t="s">
        <v>0</v>
      </c>
      <c r="B3" s="67" t="s">
        <v>0</v>
      </c>
      <c r="C3" s="67" t="s">
        <v>0</v>
      </c>
    </row>
    <row r="4" spans="1:3" x14ac:dyDescent="0.15">
      <c r="A4" s="1" t="s">
        <v>297</v>
      </c>
      <c r="B4" s="68">
        <v>7.4999999999999997E-2</v>
      </c>
      <c r="C4" s="69">
        <v>40</v>
      </c>
    </row>
    <row r="5" spans="1:3" x14ac:dyDescent="0.15">
      <c r="A5" s="1" t="s">
        <v>298</v>
      </c>
      <c r="B5" s="69">
        <v>0.5</v>
      </c>
      <c r="C5" s="69">
        <v>40</v>
      </c>
    </row>
    <row r="6" spans="1:3" x14ac:dyDescent="0.15">
      <c r="A6" s="1" t="s">
        <v>299</v>
      </c>
      <c r="B6" s="69">
        <v>0.77499998000000003</v>
      </c>
      <c r="C6" s="69">
        <v>40</v>
      </c>
    </row>
    <row r="7" spans="1:3" x14ac:dyDescent="0.15">
      <c r="A7" s="70" t="s">
        <v>300</v>
      </c>
      <c r="B7" s="71">
        <v>0.2</v>
      </c>
      <c r="C7" s="71">
        <v>40</v>
      </c>
    </row>
    <row r="8" spans="1:3" x14ac:dyDescent="0.15">
      <c r="B8" s="72"/>
    </row>
  </sheetData>
  <pageMargins left="0.75" right="0.75" top="1" bottom="1" header="0.5" footer="0.5"/>
  <pageSetup orientation="portrait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848A-8494-9843-AE7A-679AAFCC9A83}">
  <dimension ref="A2:C7"/>
  <sheetViews>
    <sheetView workbookViewId="0">
      <selection activeCell="E13" sqref="E13"/>
    </sheetView>
  </sheetViews>
  <sheetFormatPr baseColWidth="10" defaultRowHeight="15" x14ac:dyDescent="0.2"/>
  <cols>
    <col min="1" max="1" width="19.33203125" customWidth="1"/>
    <col min="2" max="2" width="10.83203125" style="2"/>
  </cols>
  <sheetData>
    <row r="2" spans="1:3" x14ac:dyDescent="0.2">
      <c r="A2" s="43" t="s">
        <v>301</v>
      </c>
      <c r="B2" s="73" t="s">
        <v>295</v>
      </c>
      <c r="C2" s="38" t="s">
        <v>296</v>
      </c>
    </row>
    <row r="3" spans="1:3" x14ac:dyDescent="0.2">
      <c r="A3" s="43" t="s">
        <v>0</v>
      </c>
      <c r="B3" s="73" t="s">
        <v>0</v>
      </c>
      <c r="C3" s="38" t="s">
        <v>0</v>
      </c>
    </row>
    <row r="4" spans="1:3" x14ac:dyDescent="0.2">
      <c r="A4" t="s">
        <v>297</v>
      </c>
      <c r="B4" s="74">
        <v>0.12244898</v>
      </c>
      <c r="C4" s="33" t="s">
        <v>302</v>
      </c>
    </row>
    <row r="5" spans="1:3" x14ac:dyDescent="0.2">
      <c r="A5" t="s">
        <v>298</v>
      </c>
      <c r="B5" s="74">
        <v>0.32653061</v>
      </c>
      <c r="C5" s="33" t="s">
        <v>302</v>
      </c>
    </row>
    <row r="6" spans="1:3" x14ac:dyDescent="0.2">
      <c r="A6" t="s">
        <v>299</v>
      </c>
      <c r="B6" s="74">
        <v>0.73469388000000002</v>
      </c>
      <c r="C6" s="33" t="s">
        <v>302</v>
      </c>
    </row>
    <row r="7" spans="1:3" x14ac:dyDescent="0.2">
      <c r="A7" s="11" t="s">
        <v>300</v>
      </c>
      <c r="B7" s="75">
        <v>0.26530611999999998</v>
      </c>
      <c r="C7" s="34" t="s">
        <v>302</v>
      </c>
    </row>
  </sheetData>
  <pageMargins left="0.7" right="0.7" top="0.75" bottom="0.75" header="0.3" footer="0.3"/>
  <pageSetup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3C81-AF75-1D44-8E43-37F4D61AD46D}">
  <dimension ref="A1:B4"/>
  <sheetViews>
    <sheetView workbookViewId="0">
      <selection activeCell="K35" sqref="K35"/>
    </sheetView>
  </sheetViews>
  <sheetFormatPr baseColWidth="10" defaultRowHeight="15" x14ac:dyDescent="0.2"/>
  <sheetData>
    <row r="1" spans="1:2" x14ac:dyDescent="0.2">
      <c r="A1" t="s">
        <v>304</v>
      </c>
      <c r="B1" t="s">
        <v>303</v>
      </c>
    </row>
    <row r="2" spans="1:2" x14ac:dyDescent="0.2">
      <c r="A2" s="3">
        <v>3.6777246277779341E-3</v>
      </c>
      <c r="B2" s="3">
        <v>6.5942272543907166E-2</v>
      </c>
    </row>
    <row r="3" spans="1:2" x14ac:dyDescent="0.2">
      <c r="A3" s="3">
        <v>7.1021809162630234E-6</v>
      </c>
      <c r="B3" s="3">
        <v>3.851046770364519E-8</v>
      </c>
    </row>
    <row r="4" spans="1:2" x14ac:dyDescent="0.2">
      <c r="A4" s="3">
        <v>0.17619191110134125</v>
      </c>
      <c r="B4" s="3">
        <v>0.13994890451431274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9464-D543-5347-901E-DF76EBA52879}">
  <dimension ref="A1:B15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305</v>
      </c>
      <c r="B1" t="s">
        <v>306</v>
      </c>
    </row>
    <row r="2" spans="1:2" x14ac:dyDescent="0.2">
      <c r="A2" s="4">
        <v>1</v>
      </c>
      <c r="B2" s="3">
        <v>0.37555420398712203</v>
      </c>
    </row>
    <row r="3" spans="1:2" x14ac:dyDescent="0.2">
      <c r="A3" s="4">
        <v>2</v>
      </c>
      <c r="B3" s="3">
        <v>0.27586096525192261</v>
      </c>
    </row>
    <row r="4" spans="1:2" x14ac:dyDescent="0.2">
      <c r="A4" s="4">
        <v>3</v>
      </c>
      <c r="B4" s="3">
        <v>0.22285391390323639</v>
      </c>
    </row>
    <row r="5" spans="1:2" x14ac:dyDescent="0.2">
      <c r="A5" s="4">
        <v>4</v>
      </c>
      <c r="B5" s="3">
        <v>0.66290146112442017</v>
      </c>
    </row>
    <row r="6" spans="1:2" x14ac:dyDescent="0.2">
      <c r="A6" s="4">
        <v>5</v>
      </c>
      <c r="B6" s="3">
        <v>0.89697432518005371</v>
      </c>
    </row>
    <row r="7" spans="1:2" x14ac:dyDescent="0.2">
      <c r="A7" s="4">
        <v>6</v>
      </c>
      <c r="B7" s="3">
        <v>0.57447642087936401</v>
      </c>
    </row>
    <row r="8" spans="1:2" x14ac:dyDescent="0.2">
      <c r="A8" s="4">
        <v>7</v>
      </c>
      <c r="B8" s="3">
        <v>0.36618217825889587</v>
      </c>
    </row>
    <row r="9" spans="1:2" x14ac:dyDescent="0.2">
      <c r="A9" s="4">
        <v>8</v>
      </c>
      <c r="B9" s="3">
        <v>0.51433062553405762</v>
      </c>
    </row>
    <row r="10" spans="1:2" x14ac:dyDescent="0.2">
      <c r="A10" s="4">
        <v>9</v>
      </c>
      <c r="B10" s="3">
        <v>0.8286137580871582</v>
      </c>
    </row>
    <row r="11" spans="1:2" x14ac:dyDescent="0.2">
      <c r="A11" s="4">
        <v>10</v>
      </c>
      <c r="B11" s="3">
        <v>0.68476718664169312</v>
      </c>
    </row>
    <row r="12" spans="1:2" x14ac:dyDescent="0.2">
      <c r="A12" s="4">
        <v>11</v>
      </c>
      <c r="B12" s="3">
        <v>0.4771672785282135</v>
      </c>
    </row>
    <row r="13" spans="1:2" x14ac:dyDescent="0.2">
      <c r="A13" s="4">
        <v>12</v>
      </c>
      <c r="B13" s="3">
        <v>0.30987328290939331</v>
      </c>
    </row>
    <row r="14" spans="1:2" x14ac:dyDescent="0.2">
      <c r="A14" s="4">
        <v>13</v>
      </c>
      <c r="B14" s="3">
        <v>0.34134888648986816</v>
      </c>
    </row>
    <row r="15" spans="1:2" x14ac:dyDescent="0.2">
      <c r="A15" s="4">
        <v>14</v>
      </c>
      <c r="B15" s="3">
        <v>0.25464513897895813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6AA0-84CC-4942-A7DE-530769EC710E}">
  <dimension ref="A1:E9"/>
  <sheetViews>
    <sheetView zoomScale="266" workbookViewId="0">
      <selection activeCell="C7" sqref="C7"/>
    </sheetView>
  </sheetViews>
  <sheetFormatPr baseColWidth="10" defaultRowHeight="15" x14ac:dyDescent="0.2"/>
  <cols>
    <col min="1" max="1" width="6.1640625" customWidth="1"/>
    <col min="2" max="2" width="27.6640625" customWidth="1"/>
    <col min="3" max="3" width="18.5" customWidth="1"/>
    <col min="4" max="4" width="17.83203125" customWidth="1"/>
    <col min="5" max="5" width="12" bestFit="1" customWidth="1"/>
  </cols>
  <sheetData>
    <row r="1" spans="1:5" x14ac:dyDescent="0.2">
      <c r="A1" s="11" t="s">
        <v>282</v>
      </c>
      <c r="B1" s="11"/>
      <c r="C1" s="11"/>
      <c r="D1" s="11"/>
      <c r="E1" s="11"/>
    </row>
    <row r="2" spans="1:5" x14ac:dyDescent="0.2">
      <c r="A2" s="11"/>
      <c r="B2" s="11"/>
      <c r="C2" s="95" t="s">
        <v>307</v>
      </c>
      <c r="D2" s="110"/>
      <c r="E2" s="11"/>
    </row>
    <row r="3" spans="1:5" x14ac:dyDescent="0.2">
      <c r="A3" s="93" t="s">
        <v>284</v>
      </c>
      <c r="B3" s="88"/>
      <c r="C3" s="33" t="s">
        <v>308</v>
      </c>
      <c r="D3" s="33" t="s">
        <v>309</v>
      </c>
      <c r="E3" s="33" t="s">
        <v>310</v>
      </c>
    </row>
    <row r="4" spans="1:5" x14ac:dyDescent="0.2">
      <c r="A4" s="88" t="s">
        <v>287</v>
      </c>
      <c r="B4" s="88"/>
      <c r="C4" s="54">
        <f>+highvslowrents.xls!B2</f>
        <v>7.5000002980232239E-2</v>
      </c>
      <c r="D4" s="54">
        <f>+highvslowrents.xls!C2</f>
        <v>8.6956523358821869E-2</v>
      </c>
      <c r="E4" s="65">
        <f>+highvslowrents.xls!D2</f>
        <v>0.68094766139984131</v>
      </c>
    </row>
    <row r="5" spans="1:5" x14ac:dyDescent="0.2">
      <c r="A5" s="88" t="s">
        <v>288</v>
      </c>
      <c r="B5" s="88"/>
      <c r="C5" s="54"/>
      <c r="D5" s="54"/>
      <c r="E5" s="65"/>
    </row>
    <row r="6" spans="1:5" x14ac:dyDescent="0.2">
      <c r="B6" t="s">
        <v>289</v>
      </c>
      <c r="C6" s="54">
        <f>+highvslowrents.xls!B6</f>
        <v>0.5</v>
      </c>
      <c r="D6" s="54">
        <f>+highvslowrents.xls!C6</f>
        <v>0.1304347813129425</v>
      </c>
      <c r="E6" s="65">
        <f>+highvslowrents.xls!D6</f>
        <v>5.795367993414402E-3</v>
      </c>
    </row>
    <row r="7" spans="1:5" x14ac:dyDescent="0.2">
      <c r="B7" t="s">
        <v>290</v>
      </c>
      <c r="C7" s="54">
        <f>+highvslowrents.xls!B11</f>
        <v>0.77499997615814209</v>
      </c>
      <c r="D7" s="54">
        <f>+highvslowrents.xls!C11</f>
        <v>0.23913043737411499</v>
      </c>
      <c r="E7" s="65">
        <f>+highvslowrents.xls!D11</f>
        <v>4.7090151929296553E-4</v>
      </c>
    </row>
    <row r="8" spans="1:5" x14ac:dyDescent="0.2">
      <c r="B8" t="s">
        <v>291</v>
      </c>
      <c r="C8" s="54">
        <f>+highvslowrents.xls!B8</f>
        <v>0.20000000298023224</v>
      </c>
      <c r="D8" s="54">
        <f>+highvslowrents.xls!C8</f>
        <v>8.6956523358821869E-2</v>
      </c>
      <c r="E8" s="65">
        <f>+highvslowrents.xls!D8</f>
        <v>0.2121410071849823</v>
      </c>
    </row>
    <row r="9" spans="1:5" x14ac:dyDescent="0.2">
      <c r="A9" s="84" t="s">
        <v>292</v>
      </c>
      <c r="B9" s="84"/>
      <c r="C9" s="76">
        <f>+highvslowrents.xls!B16</f>
        <v>40</v>
      </c>
      <c r="D9" s="76">
        <f>+highvslowrents.xls!C16</f>
        <v>46</v>
      </c>
      <c r="E9" s="11"/>
    </row>
  </sheetData>
  <mergeCells count="5">
    <mergeCell ref="C2:D2"/>
    <mergeCell ref="A3:B3"/>
    <mergeCell ref="A4:B4"/>
    <mergeCell ref="A5:B5"/>
    <mergeCell ref="A9:B9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6"/>
  <dimension ref="A1:L31"/>
  <sheetViews>
    <sheetView workbookViewId="0">
      <selection activeCell="A19" sqref="A19"/>
    </sheetView>
  </sheetViews>
  <sheetFormatPr baseColWidth="10" defaultColWidth="8.83203125" defaultRowHeight="13" x14ac:dyDescent="0.15"/>
  <cols>
    <col min="1" max="1" width="8.83203125" style="1" customWidth="1"/>
    <col min="2" max="16384" width="8.83203125" style="1"/>
  </cols>
  <sheetData>
    <row r="1" spans="1:12" ht="15" x14ac:dyDescent="0.2">
      <c r="A1" t="s">
        <v>229</v>
      </c>
      <c r="B1" t="s">
        <v>230</v>
      </c>
      <c r="C1" t="s">
        <v>231</v>
      </c>
      <c r="D1" t="s">
        <v>4</v>
      </c>
      <c r="E1" t="s">
        <v>5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</row>
    <row r="2" spans="1:12" s="50" customFormat="1" ht="15" x14ac:dyDescent="0.2">
      <c r="A2" s="4">
        <v>1</v>
      </c>
      <c r="B2" s="4">
        <v>0</v>
      </c>
      <c r="C2" s="4">
        <v>0</v>
      </c>
      <c r="D2" s="4">
        <v>0</v>
      </c>
      <c r="E2" s="4">
        <v>0</v>
      </c>
      <c r="F2" s="4">
        <v>-24</v>
      </c>
      <c r="G2" s="4">
        <v>-24</v>
      </c>
      <c r="H2" s="4">
        <v>-24</v>
      </c>
      <c r="I2" s="4">
        <v>-24</v>
      </c>
      <c r="J2" s="4">
        <v>-96</v>
      </c>
      <c r="K2" s="4">
        <v>-24</v>
      </c>
      <c r="L2" s="4">
        <v>-24</v>
      </c>
    </row>
    <row r="3" spans="1:12" s="50" customFormat="1" ht="15" x14ac:dyDescent="0.2">
      <c r="A3" s="4">
        <v>2</v>
      </c>
      <c r="B3" s="4">
        <v>0</v>
      </c>
      <c r="C3" s="4">
        <v>1</v>
      </c>
      <c r="D3" s="4">
        <v>0</v>
      </c>
      <c r="E3" s="4">
        <v>1</v>
      </c>
      <c r="F3" s="4">
        <v>-24</v>
      </c>
      <c r="G3" s="4">
        <v>-24</v>
      </c>
      <c r="H3" s="4">
        <v>-24</v>
      </c>
      <c r="I3" s="4">
        <v>-24</v>
      </c>
      <c r="J3" s="4">
        <v>-96</v>
      </c>
      <c r="K3" s="4">
        <v>-24</v>
      </c>
      <c r="L3" s="4">
        <v>-24</v>
      </c>
    </row>
    <row r="4" spans="1:12" s="50" customFormat="1" ht="15" x14ac:dyDescent="0.2">
      <c r="A4" s="4">
        <v>3</v>
      </c>
      <c r="B4" s="4">
        <v>0</v>
      </c>
      <c r="C4" s="4">
        <v>2</v>
      </c>
      <c r="D4" s="4">
        <v>0</v>
      </c>
      <c r="E4" s="4">
        <v>0</v>
      </c>
      <c r="F4" s="4">
        <v>-24</v>
      </c>
      <c r="G4" s="4">
        <v>-24</v>
      </c>
      <c r="H4" s="4">
        <v>-24</v>
      </c>
      <c r="I4" s="4">
        <v>-24</v>
      </c>
      <c r="J4" s="4">
        <v>-96</v>
      </c>
      <c r="K4" s="4">
        <v>-24</v>
      </c>
      <c r="L4" s="4">
        <v>-24</v>
      </c>
    </row>
    <row r="5" spans="1:12" s="50" customFormat="1" ht="15" x14ac:dyDescent="0.2">
      <c r="A5" s="4">
        <v>4</v>
      </c>
      <c r="B5" s="4">
        <v>0</v>
      </c>
      <c r="C5" s="4">
        <v>2</v>
      </c>
      <c r="D5" s="4">
        <v>0</v>
      </c>
      <c r="E5" s="4">
        <v>1</v>
      </c>
      <c r="F5" s="4">
        <v>-24</v>
      </c>
      <c r="G5" s="4">
        <v>-24</v>
      </c>
      <c r="H5" s="4">
        <v>-24</v>
      </c>
      <c r="I5" s="4">
        <v>-24</v>
      </c>
      <c r="J5" s="4">
        <v>-96</v>
      </c>
      <c r="K5" s="4">
        <v>-24</v>
      </c>
      <c r="L5" s="4">
        <v>-24</v>
      </c>
    </row>
    <row r="6" spans="1:12" s="50" customFormat="1" ht="15" x14ac:dyDescent="0.2">
      <c r="A6" s="4">
        <v>5</v>
      </c>
      <c r="B6" s="4">
        <v>1</v>
      </c>
      <c r="C6" s="4">
        <v>0</v>
      </c>
      <c r="D6" s="4">
        <v>1</v>
      </c>
      <c r="E6" s="4">
        <v>0</v>
      </c>
      <c r="F6" s="4">
        <v>40</v>
      </c>
      <c r="G6" s="4">
        <v>-72</v>
      </c>
      <c r="H6" s="4">
        <v>40</v>
      </c>
      <c r="I6" s="4">
        <v>-72</v>
      </c>
      <c r="J6" s="4">
        <v>-32</v>
      </c>
      <c r="K6" s="4">
        <v>40</v>
      </c>
      <c r="L6" s="4">
        <v>40</v>
      </c>
    </row>
    <row r="7" spans="1:12" ht="15" x14ac:dyDescent="0.2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-24</v>
      </c>
      <c r="G7" s="4">
        <v>-24</v>
      </c>
      <c r="H7" s="4">
        <v>-24</v>
      </c>
      <c r="I7" s="4">
        <v>-24</v>
      </c>
      <c r="J7" s="4">
        <v>-96</v>
      </c>
      <c r="K7" s="4">
        <v>-24</v>
      </c>
      <c r="L7" s="4">
        <v>-24</v>
      </c>
    </row>
    <row r="8" spans="1:12" ht="15" x14ac:dyDescent="0.2">
      <c r="A8" s="4">
        <v>7</v>
      </c>
      <c r="B8" s="4">
        <v>1</v>
      </c>
      <c r="C8" s="4">
        <v>2</v>
      </c>
      <c r="D8" s="4">
        <v>1</v>
      </c>
      <c r="E8" s="4">
        <v>0</v>
      </c>
      <c r="F8" s="4">
        <v>-104</v>
      </c>
      <c r="G8" s="4">
        <v>-104</v>
      </c>
      <c r="H8" s="4">
        <v>-104</v>
      </c>
      <c r="I8" s="4">
        <v>-104</v>
      </c>
      <c r="J8" s="4">
        <v>-176</v>
      </c>
      <c r="K8" s="4">
        <v>-104</v>
      </c>
      <c r="L8" s="4">
        <v>-104</v>
      </c>
    </row>
    <row r="9" spans="1:12" ht="15" x14ac:dyDescent="0.2">
      <c r="A9" s="4">
        <v>8</v>
      </c>
      <c r="B9" s="4">
        <v>1</v>
      </c>
      <c r="C9" s="4">
        <v>2</v>
      </c>
      <c r="D9" s="4">
        <v>1</v>
      </c>
      <c r="E9" s="4">
        <v>1</v>
      </c>
      <c r="F9" s="4">
        <v>-24</v>
      </c>
      <c r="G9" s="4">
        <v>-24</v>
      </c>
      <c r="H9" s="4">
        <v>-24</v>
      </c>
      <c r="I9" s="4">
        <v>-24</v>
      </c>
      <c r="J9" s="4">
        <v>-96</v>
      </c>
      <c r="K9" s="4">
        <v>-24</v>
      </c>
      <c r="L9" s="4">
        <v>-24</v>
      </c>
    </row>
    <row r="10" spans="1:12" ht="15" x14ac:dyDescent="0.2">
      <c r="A10" s="4">
        <v>9</v>
      </c>
      <c r="B10" s="4">
        <v>2</v>
      </c>
      <c r="C10" s="4">
        <v>0</v>
      </c>
      <c r="D10" s="4">
        <v>0</v>
      </c>
      <c r="E10" s="4">
        <v>0</v>
      </c>
      <c r="F10" s="4">
        <v>-24</v>
      </c>
      <c r="G10" s="4">
        <v>-24</v>
      </c>
      <c r="H10" s="4">
        <v>-24</v>
      </c>
      <c r="I10" s="4">
        <v>-24</v>
      </c>
      <c r="J10" s="4">
        <v>-96</v>
      </c>
      <c r="K10" s="4">
        <v>-24</v>
      </c>
      <c r="L10" s="4">
        <v>-24</v>
      </c>
    </row>
    <row r="11" spans="1:12" ht="15" x14ac:dyDescent="0.2">
      <c r="A11" s="4">
        <v>10</v>
      </c>
      <c r="B11" s="4">
        <v>2</v>
      </c>
      <c r="C11" s="4">
        <v>0</v>
      </c>
      <c r="D11" s="4">
        <v>1</v>
      </c>
      <c r="E11" s="4">
        <v>0</v>
      </c>
      <c r="F11" s="4">
        <v>56</v>
      </c>
      <c r="G11" s="4">
        <v>56</v>
      </c>
      <c r="H11" s="4">
        <v>56</v>
      </c>
      <c r="I11" s="4">
        <v>56</v>
      </c>
      <c r="J11" s="4">
        <v>-16</v>
      </c>
      <c r="K11" s="4">
        <v>56</v>
      </c>
      <c r="L11" s="4">
        <v>56</v>
      </c>
    </row>
    <row r="12" spans="1:12" ht="15" x14ac:dyDescent="0.2">
      <c r="A12" s="4">
        <v>11</v>
      </c>
      <c r="B12" s="4">
        <v>2</v>
      </c>
      <c r="C12" s="4">
        <v>1</v>
      </c>
      <c r="D12" s="4">
        <v>0</v>
      </c>
      <c r="E12" s="4">
        <v>1</v>
      </c>
      <c r="F12" s="4">
        <v>-24</v>
      </c>
      <c r="G12" s="4">
        <v>-24</v>
      </c>
      <c r="H12" s="4">
        <v>-24</v>
      </c>
      <c r="I12" s="4">
        <v>-24</v>
      </c>
      <c r="J12" s="4">
        <v>-96</v>
      </c>
      <c r="K12" s="4">
        <v>-24</v>
      </c>
      <c r="L12" s="4">
        <v>-24</v>
      </c>
    </row>
    <row r="13" spans="1:12" ht="15" x14ac:dyDescent="0.2">
      <c r="A13" s="4">
        <v>12</v>
      </c>
      <c r="B13" s="4">
        <v>2</v>
      </c>
      <c r="C13" s="4">
        <v>1</v>
      </c>
      <c r="D13" s="4">
        <v>1</v>
      </c>
      <c r="E13" s="4">
        <v>1</v>
      </c>
      <c r="F13" s="4">
        <v>-24</v>
      </c>
      <c r="G13" s="4">
        <v>-24</v>
      </c>
      <c r="H13" s="4">
        <v>-24</v>
      </c>
      <c r="I13" s="4">
        <v>-24</v>
      </c>
      <c r="J13" s="4">
        <v>-96</v>
      </c>
      <c r="K13" s="4">
        <v>-24</v>
      </c>
      <c r="L13" s="4">
        <v>-24</v>
      </c>
    </row>
    <row r="14" spans="1:12" ht="15" x14ac:dyDescent="0.2">
      <c r="A14" s="4">
        <v>13</v>
      </c>
      <c r="B14" s="4">
        <v>2</v>
      </c>
      <c r="C14" s="4">
        <v>2</v>
      </c>
      <c r="D14" s="4">
        <v>0</v>
      </c>
      <c r="E14" s="4">
        <v>0</v>
      </c>
      <c r="F14" s="4">
        <v>-24</v>
      </c>
      <c r="G14" s="4">
        <v>-24</v>
      </c>
      <c r="H14" s="4">
        <v>-24</v>
      </c>
      <c r="I14" s="4">
        <v>-24</v>
      </c>
      <c r="J14" s="4">
        <v>-96</v>
      </c>
      <c r="K14" s="4">
        <v>-24</v>
      </c>
      <c r="L14" s="4">
        <v>-24</v>
      </c>
    </row>
    <row r="15" spans="1:12" ht="15" x14ac:dyDescent="0.2">
      <c r="A15" s="4">
        <v>14</v>
      </c>
      <c r="B15" s="4">
        <v>2</v>
      </c>
      <c r="C15" s="4">
        <v>2</v>
      </c>
      <c r="D15" s="4">
        <v>1</v>
      </c>
      <c r="E15" s="4">
        <v>1</v>
      </c>
      <c r="F15" s="4">
        <v>-24</v>
      </c>
      <c r="G15" s="4">
        <v>-24</v>
      </c>
      <c r="H15" s="4">
        <v>-24</v>
      </c>
      <c r="I15" s="4">
        <v>-24</v>
      </c>
      <c r="J15" s="4">
        <v>-96</v>
      </c>
      <c r="K15" s="4">
        <v>-24</v>
      </c>
      <c r="L15" s="4">
        <v>-24</v>
      </c>
    </row>
    <row r="17" spans="1:12" ht="15" x14ac:dyDescent="0.2">
      <c r="A17"/>
      <c r="B17"/>
      <c r="C17"/>
      <c r="D17"/>
      <c r="E17"/>
      <c r="F17"/>
      <c r="G17"/>
      <c r="H17"/>
      <c r="I17"/>
      <c r="J17"/>
      <c r="K17"/>
      <c r="L17"/>
    </row>
    <row r="18" spans="1:12" ht="15" x14ac:dyDescent="0.2">
      <c r="A18" s="4" t="s">
        <v>239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A15-113C-FD4B-8451-2FF62A5A1F6F}">
  <dimension ref="A1:D16"/>
  <sheetViews>
    <sheetView workbookViewId="0">
      <selection activeCell="G18" sqref="G18"/>
    </sheetView>
  </sheetViews>
  <sheetFormatPr baseColWidth="10" defaultRowHeight="15" x14ac:dyDescent="0.2"/>
  <sheetData>
    <row r="1" spans="1:4" x14ac:dyDescent="0.2">
      <c r="A1" t="s">
        <v>305</v>
      </c>
      <c r="B1" t="s">
        <v>311</v>
      </c>
      <c r="C1" t="s">
        <v>312</v>
      </c>
      <c r="D1" t="s">
        <v>313</v>
      </c>
    </row>
    <row r="2" spans="1:4" x14ac:dyDescent="0.2">
      <c r="A2" s="4">
        <v>1</v>
      </c>
      <c r="B2" s="2">
        <v>7.5000002980232239E-2</v>
      </c>
      <c r="C2" s="2">
        <v>8.6956523358821869E-2</v>
      </c>
      <c r="D2" s="2">
        <v>0.68094766139984131</v>
      </c>
    </row>
    <row r="3" spans="1:4" x14ac:dyDescent="0.2">
      <c r="A3" s="4">
        <v>2</v>
      </c>
      <c r="B3" s="2">
        <v>5.000000074505806E-2</v>
      </c>
      <c r="C3" s="2">
        <v>0.15217390656471252</v>
      </c>
      <c r="D3" s="2">
        <v>0.8971591591835022</v>
      </c>
    </row>
    <row r="4" spans="1:4" x14ac:dyDescent="0.2">
      <c r="A4" s="4">
        <v>3</v>
      </c>
      <c r="B4" s="2">
        <v>5.000000074505806E-2</v>
      </c>
      <c r="C4" s="2">
        <v>0.10869564861059189</v>
      </c>
      <c r="D4" s="2">
        <v>0.83168882131576538</v>
      </c>
    </row>
    <row r="5" spans="1:4" x14ac:dyDescent="0.2">
      <c r="A5" s="4">
        <v>4</v>
      </c>
      <c r="B5" s="2">
        <v>0.15000000596046448</v>
      </c>
      <c r="C5" s="2">
        <v>0.10869564861059189</v>
      </c>
      <c r="D5" s="2">
        <v>0.45457327365875244</v>
      </c>
    </row>
    <row r="6" spans="1:4" x14ac:dyDescent="0.2">
      <c r="A6" s="4">
        <v>5</v>
      </c>
      <c r="B6" s="2">
        <v>0.5</v>
      </c>
      <c r="C6" s="2">
        <v>0.1304347813129425</v>
      </c>
      <c r="D6" s="2">
        <v>5.795367993414402E-3</v>
      </c>
    </row>
    <row r="7" spans="1:4" x14ac:dyDescent="0.2">
      <c r="A7" s="4">
        <v>6</v>
      </c>
      <c r="B7" s="2">
        <v>0.125</v>
      </c>
      <c r="C7" s="2">
        <v>0.10869564861059189</v>
      </c>
      <c r="D7" s="2">
        <v>0.55134385824203491</v>
      </c>
    </row>
    <row r="8" spans="1:4" x14ac:dyDescent="0.2">
      <c r="A8" s="4">
        <v>7</v>
      </c>
      <c r="B8" s="2">
        <v>0.20000000298023224</v>
      </c>
      <c r="C8" s="2">
        <v>8.6956523358821869E-2</v>
      </c>
      <c r="D8" s="2">
        <v>0.2121410071849823</v>
      </c>
    </row>
    <row r="9" spans="1:4" x14ac:dyDescent="0.2">
      <c r="A9" s="4">
        <v>8</v>
      </c>
      <c r="B9" s="2">
        <v>0.15000000596046448</v>
      </c>
      <c r="C9" s="2">
        <v>0.10869564861059189</v>
      </c>
      <c r="D9" s="2">
        <v>0.45457327365875244</v>
      </c>
    </row>
    <row r="10" spans="1:4" x14ac:dyDescent="0.2">
      <c r="A10" s="4">
        <v>9</v>
      </c>
      <c r="B10" s="2">
        <v>0.125</v>
      </c>
      <c r="C10" s="2">
        <v>0.15217390656471252</v>
      </c>
      <c r="D10" s="2">
        <v>0.69150441884994507</v>
      </c>
    </row>
    <row r="11" spans="1:4" x14ac:dyDescent="0.2">
      <c r="A11" s="4">
        <v>10</v>
      </c>
      <c r="B11" s="2">
        <v>0.77499997615814209</v>
      </c>
      <c r="C11" s="2">
        <v>0.23913043737411499</v>
      </c>
      <c r="D11" s="2">
        <v>4.7090151929296553E-4</v>
      </c>
    </row>
    <row r="12" spans="1:4" x14ac:dyDescent="0.2">
      <c r="A12" s="4">
        <v>11</v>
      </c>
      <c r="B12" s="2">
        <v>0.10000000149011612</v>
      </c>
      <c r="C12" s="2">
        <v>8.6956523358821869E-2</v>
      </c>
      <c r="D12" s="2">
        <v>0.57192999124526978</v>
      </c>
    </row>
    <row r="13" spans="1:4" x14ac:dyDescent="0.2">
      <c r="A13" s="4">
        <v>12</v>
      </c>
      <c r="B13" s="2">
        <v>7.5000002980232239E-2</v>
      </c>
      <c r="C13" s="2">
        <v>6.5217390656471252E-2</v>
      </c>
      <c r="D13" s="2">
        <v>0.59882634878158569</v>
      </c>
    </row>
    <row r="14" spans="1:4" x14ac:dyDescent="0.2">
      <c r="A14" s="4">
        <v>13</v>
      </c>
      <c r="B14" s="2">
        <v>5.000000074505806E-2</v>
      </c>
      <c r="C14" s="2">
        <v>0.1304347813129425</v>
      </c>
      <c r="D14" s="2">
        <v>0.86843127012252808</v>
      </c>
    </row>
    <row r="15" spans="1:4" x14ac:dyDescent="0.2">
      <c r="A15" s="4">
        <v>14</v>
      </c>
      <c r="B15" s="2">
        <v>7.5000002980232239E-2</v>
      </c>
      <c r="C15" s="2">
        <v>0.10869564861059189</v>
      </c>
      <c r="D15" s="2">
        <v>0.74625486135482788</v>
      </c>
    </row>
    <row r="16" spans="1:4" x14ac:dyDescent="0.2">
      <c r="A16" s="4"/>
      <c r="B16" s="4">
        <v>40</v>
      </c>
      <c r="C16" s="4">
        <v>46</v>
      </c>
      <c r="D16" s="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3ECB-469A-1342-BD1C-5D75AA7D9160}">
  <dimension ref="A1:G11"/>
  <sheetViews>
    <sheetView workbookViewId="0">
      <selection activeCell="G9" sqref="G9"/>
    </sheetView>
  </sheetViews>
  <sheetFormatPr baseColWidth="10" defaultRowHeight="15" x14ac:dyDescent="0.2"/>
  <cols>
    <col min="1" max="1" width="6.1640625" customWidth="1"/>
    <col min="2" max="2" width="27.6640625" customWidth="1"/>
    <col min="3" max="3" width="18.5" customWidth="1"/>
    <col min="4" max="4" width="17.83203125" customWidth="1"/>
    <col min="5" max="5" width="12" bestFit="1" customWidth="1"/>
  </cols>
  <sheetData>
    <row r="1" spans="1:7" x14ac:dyDescent="0.2">
      <c r="A1" s="11" t="s">
        <v>282</v>
      </c>
      <c r="B1" s="11"/>
      <c r="C1" s="11"/>
      <c r="D1" s="11"/>
      <c r="E1" s="11"/>
      <c r="F1" s="11"/>
      <c r="G1" s="11"/>
    </row>
    <row r="2" spans="1:7" x14ac:dyDescent="0.2">
      <c r="A2" s="43"/>
      <c r="B2" s="43"/>
      <c r="C2" s="95" t="s">
        <v>314</v>
      </c>
      <c r="D2" s="110"/>
      <c r="E2" s="84"/>
      <c r="F2" s="84"/>
      <c r="G2" s="84"/>
    </row>
    <row r="3" spans="1:7" x14ac:dyDescent="0.2">
      <c r="C3" s="33" t="s">
        <v>315</v>
      </c>
      <c r="D3" s="33" t="s">
        <v>316</v>
      </c>
      <c r="E3" s="33" t="s">
        <v>310</v>
      </c>
      <c r="F3" s="33" t="s">
        <v>317</v>
      </c>
      <c r="G3" s="33" t="s">
        <v>310</v>
      </c>
    </row>
    <row r="4" spans="1:7" x14ac:dyDescent="0.2">
      <c r="A4" s="29"/>
      <c r="C4" s="77" t="s">
        <v>16</v>
      </c>
      <c r="D4" s="77" t="s">
        <v>17</v>
      </c>
      <c r="E4" s="77" t="s">
        <v>18</v>
      </c>
      <c r="F4" s="77" t="s">
        <v>19</v>
      </c>
      <c r="G4" s="77" t="s">
        <v>20</v>
      </c>
    </row>
    <row r="5" spans="1:7" x14ac:dyDescent="0.2">
      <c r="A5" s="93"/>
      <c r="B5" s="88"/>
      <c r="C5" s="78"/>
      <c r="D5" s="78"/>
      <c r="E5" s="78" t="s">
        <v>318</v>
      </c>
      <c r="F5" s="78"/>
      <c r="G5" s="78" t="s">
        <v>319</v>
      </c>
    </row>
    <row r="6" spans="1:7" x14ac:dyDescent="0.2">
      <c r="A6" s="88" t="s">
        <v>287</v>
      </c>
      <c r="B6" s="88"/>
      <c r="C6" s="54">
        <f>+framing.xls!B2</f>
        <v>7.5000002980232239E-2</v>
      </c>
      <c r="D6" s="54">
        <f>+framing.xls!C2</f>
        <v>0</v>
      </c>
      <c r="E6" s="65">
        <f>+framing.xls!D2</f>
        <v>0.64590638875961304</v>
      </c>
      <c r="F6" s="54">
        <f>+framing.xls!E2</f>
        <v>3.0303031206130981E-2</v>
      </c>
      <c r="G6" s="65">
        <f>+framing.xls!F2</f>
        <v>0.39578583836555481</v>
      </c>
    </row>
    <row r="7" spans="1:7" x14ac:dyDescent="0.2">
      <c r="A7" s="88" t="s">
        <v>288</v>
      </c>
      <c r="B7" s="88"/>
      <c r="C7" s="54"/>
      <c r="D7" s="54"/>
      <c r="E7" s="65"/>
      <c r="F7" s="54"/>
      <c r="G7" s="54"/>
    </row>
    <row r="8" spans="1:7" x14ac:dyDescent="0.2">
      <c r="B8" t="s">
        <v>289</v>
      </c>
      <c r="C8" s="54">
        <f>+framing.xls!B6</f>
        <v>0.5</v>
      </c>
      <c r="D8" s="54">
        <f>+framing.xls!C6</f>
        <v>0.4848484992980957</v>
      </c>
      <c r="E8" s="65">
        <f>+framing.xls!D6</f>
        <v>1</v>
      </c>
      <c r="F8" s="54">
        <f>+framing.xls!E6</f>
        <v>0.4848484992980957</v>
      </c>
      <c r="G8" s="65">
        <f>+framing.xls!F6</f>
        <v>1</v>
      </c>
    </row>
    <row r="9" spans="1:7" x14ac:dyDescent="0.2">
      <c r="B9" t="s">
        <v>290</v>
      </c>
      <c r="C9" s="54">
        <f>+framing.xls!B11</f>
        <v>0.77499997615814209</v>
      </c>
      <c r="D9" s="54">
        <f>+framing.xls!C11</f>
        <v>0.45454546809196472</v>
      </c>
      <c r="E9" s="65">
        <f>+framing.xls!D7</f>
        <v>0.79901796579360962</v>
      </c>
      <c r="F9" s="54">
        <f>+framing.xls!E11</f>
        <v>0.54545456171035767</v>
      </c>
      <c r="G9" s="65">
        <f>+framing.xls!F11</f>
        <v>0.72833245992660522</v>
      </c>
    </row>
    <row r="10" spans="1:7" x14ac:dyDescent="0.2">
      <c r="B10" t="s">
        <v>291</v>
      </c>
      <c r="C10" s="54">
        <f>+framing.xls!B8</f>
        <v>0.20000000298023224</v>
      </c>
      <c r="D10" s="54">
        <f>+framing.xls!C8</f>
        <v>0.30303031206130981</v>
      </c>
      <c r="E10" s="65">
        <f>+framing.xls!D8</f>
        <v>0.42496246099472046</v>
      </c>
      <c r="F10" s="54">
        <f>+framing.xls!E8</f>
        <v>0.15151515603065491</v>
      </c>
      <c r="G10" s="65">
        <f>+framing.xls!F8</f>
        <v>0.40617862343788147</v>
      </c>
    </row>
    <row r="11" spans="1:7" x14ac:dyDescent="0.2">
      <c r="A11" s="84" t="s">
        <v>292</v>
      </c>
      <c r="B11" s="84"/>
      <c r="C11" s="76">
        <f>+framing.xls!B16</f>
        <v>40</v>
      </c>
      <c r="D11" s="76">
        <f>+framing.xls!C16</f>
        <v>33</v>
      </c>
      <c r="E11" s="11"/>
      <c r="F11" s="76">
        <f>+framing.xls!E16</f>
        <v>33</v>
      </c>
      <c r="G11" s="11"/>
    </row>
  </sheetData>
  <mergeCells count="5">
    <mergeCell ref="C2:G2"/>
    <mergeCell ref="A5:B5"/>
    <mergeCell ref="A6:B6"/>
    <mergeCell ref="A7:B7"/>
    <mergeCell ref="A11:B11"/>
  </mergeCells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CB56-0498-4449-8A32-946B5CAE7EC4}">
  <dimension ref="A1:F16"/>
  <sheetViews>
    <sheetView workbookViewId="0">
      <selection activeCell="J20" sqref="J20"/>
    </sheetView>
  </sheetViews>
  <sheetFormatPr baseColWidth="10" defaultRowHeight="15" x14ac:dyDescent="0.2"/>
  <sheetData>
    <row r="1" spans="1:6" x14ac:dyDescent="0.2">
      <c r="A1" t="s">
        <v>305</v>
      </c>
      <c r="B1" t="s">
        <v>311</v>
      </c>
      <c r="C1" t="s">
        <v>320</v>
      </c>
      <c r="D1" t="s">
        <v>321</v>
      </c>
      <c r="E1" t="s">
        <v>322</v>
      </c>
      <c r="F1" t="s">
        <v>323</v>
      </c>
    </row>
    <row r="2" spans="1:6" x14ac:dyDescent="0.2">
      <c r="A2" s="4">
        <v>1</v>
      </c>
      <c r="B2" s="3">
        <v>7.5000002980232239E-2</v>
      </c>
      <c r="C2" s="3">
        <v>0</v>
      </c>
      <c r="D2" s="3">
        <v>0.64590638875961304</v>
      </c>
      <c r="E2" s="3">
        <v>3.0303031206130981E-2</v>
      </c>
      <c r="F2" s="3">
        <v>0.39578583836555481</v>
      </c>
    </row>
    <row r="3" spans="1:6" x14ac:dyDescent="0.2">
      <c r="A3" s="4">
        <v>2</v>
      </c>
      <c r="B3" s="3">
        <v>5.000000074505806E-2</v>
      </c>
      <c r="C3" s="3">
        <v>0.18181818723678589</v>
      </c>
      <c r="D3" s="3">
        <v>0.16832375526428223</v>
      </c>
      <c r="E3" s="3">
        <v>6.0606062412261963E-2</v>
      </c>
      <c r="F3" s="3">
        <v>0.42361277341842651</v>
      </c>
    </row>
    <row r="4" spans="1:6" x14ac:dyDescent="0.2">
      <c r="A4" s="4">
        <v>3</v>
      </c>
      <c r="B4" s="3">
        <v>5.000000074505806E-2</v>
      </c>
      <c r="C4" s="3">
        <v>0.12121212482452393</v>
      </c>
      <c r="D4" s="3">
        <v>0.34468939900398254</v>
      </c>
      <c r="E4" s="3">
        <v>6.0606062412261963E-2</v>
      </c>
      <c r="F4" s="3">
        <v>0.76508229970932007</v>
      </c>
    </row>
    <row r="5" spans="1:6" x14ac:dyDescent="0.2">
      <c r="A5" s="4">
        <v>4</v>
      </c>
      <c r="B5" s="3">
        <v>0.15000000596046448</v>
      </c>
      <c r="C5" s="3">
        <v>0.12121212482452393</v>
      </c>
      <c r="D5" s="3">
        <v>1</v>
      </c>
      <c r="E5" s="3">
        <v>6.0606062412261963E-2</v>
      </c>
      <c r="F5" s="3">
        <v>0.76508229970932007</v>
      </c>
    </row>
    <row r="6" spans="1:6" x14ac:dyDescent="0.2">
      <c r="A6" s="4">
        <v>5</v>
      </c>
      <c r="B6" s="3">
        <v>0.5</v>
      </c>
      <c r="C6" s="3">
        <v>0.4848484992980957</v>
      </c>
      <c r="D6" s="3">
        <v>1</v>
      </c>
      <c r="E6" s="3">
        <v>0.4848484992980957</v>
      </c>
      <c r="F6" s="3">
        <v>1</v>
      </c>
    </row>
    <row r="7" spans="1:6" x14ac:dyDescent="0.2">
      <c r="A7" s="4">
        <v>6</v>
      </c>
      <c r="B7" s="3">
        <v>0.125</v>
      </c>
      <c r="C7" s="3">
        <v>0.15151515603065491</v>
      </c>
      <c r="D7" s="3">
        <v>0.79901796579360962</v>
      </c>
      <c r="E7" s="3">
        <v>9.0909093618392944E-2</v>
      </c>
      <c r="F7" s="3">
        <v>0.79166728258132935</v>
      </c>
    </row>
    <row r="8" spans="1:6" x14ac:dyDescent="0.2">
      <c r="A8" s="4">
        <v>7</v>
      </c>
      <c r="B8" s="3">
        <v>0.20000000298023224</v>
      </c>
      <c r="C8" s="3">
        <v>0.30303031206130981</v>
      </c>
      <c r="D8" s="3">
        <v>0.42496246099472046</v>
      </c>
      <c r="E8" s="3">
        <v>0.15151515603065491</v>
      </c>
      <c r="F8" s="3">
        <v>0.40617862343788147</v>
      </c>
    </row>
    <row r="9" spans="1:6" x14ac:dyDescent="0.2">
      <c r="A9" s="4">
        <v>8</v>
      </c>
      <c r="B9" s="3">
        <v>0.15000000596046448</v>
      </c>
      <c r="C9" s="3">
        <v>6.0606062412261963E-2</v>
      </c>
      <c r="D9" s="3">
        <v>0.57549059391021729</v>
      </c>
      <c r="E9" s="3">
        <v>0</v>
      </c>
      <c r="F9" s="3">
        <v>0.62644612789154053</v>
      </c>
    </row>
    <row r="10" spans="1:6" x14ac:dyDescent="0.2">
      <c r="A10" s="4">
        <v>9</v>
      </c>
      <c r="B10" s="3">
        <v>0.125</v>
      </c>
      <c r="C10" s="3">
        <v>0.12121212482452393</v>
      </c>
      <c r="D10" s="3">
        <v>1</v>
      </c>
      <c r="E10" s="3">
        <v>3.0303031206130981E-2</v>
      </c>
      <c r="F10" s="3">
        <v>0.51324039697647095</v>
      </c>
    </row>
    <row r="11" spans="1:6" x14ac:dyDescent="0.2">
      <c r="A11" s="4">
        <v>10</v>
      </c>
      <c r="B11" s="3">
        <v>0.77499997615814209</v>
      </c>
      <c r="C11" s="3">
        <v>0.45454546809196472</v>
      </c>
      <c r="D11" s="3">
        <v>4.6278882771730423E-2</v>
      </c>
      <c r="E11" s="3">
        <v>0.54545456171035767</v>
      </c>
      <c r="F11" s="3">
        <v>0.72833245992660522</v>
      </c>
    </row>
    <row r="12" spans="1:6" x14ac:dyDescent="0.2">
      <c r="A12" s="4">
        <v>11</v>
      </c>
      <c r="B12" s="3">
        <v>0.10000000149011612</v>
      </c>
      <c r="C12" s="3">
        <v>0.15151515603065491</v>
      </c>
      <c r="D12" s="3">
        <v>0.59440505504608154</v>
      </c>
      <c r="E12" s="3">
        <v>0</v>
      </c>
      <c r="F12" s="3">
        <v>0.17506572604179382</v>
      </c>
    </row>
    <row r="13" spans="1:6" x14ac:dyDescent="0.2">
      <c r="A13" s="4">
        <v>12</v>
      </c>
      <c r="B13" s="3">
        <v>7.5000002980232239E-2</v>
      </c>
      <c r="C13" s="3">
        <v>3.0303031206130981E-2</v>
      </c>
      <c r="D13" s="3">
        <v>1</v>
      </c>
      <c r="E13" s="3">
        <v>0</v>
      </c>
      <c r="F13" s="3">
        <v>1</v>
      </c>
    </row>
    <row r="14" spans="1:6" x14ac:dyDescent="0.2">
      <c r="A14" s="4">
        <v>13</v>
      </c>
      <c r="B14" s="3">
        <v>5.000000074505806E-2</v>
      </c>
      <c r="C14" s="3">
        <v>0.12121212482452393</v>
      </c>
      <c r="D14" s="3">
        <v>0.34468939900398254</v>
      </c>
      <c r="E14" s="3">
        <v>3.0303031206130981E-2</v>
      </c>
      <c r="F14" s="3">
        <v>0.51324039697647095</v>
      </c>
    </row>
    <row r="15" spans="1:6" x14ac:dyDescent="0.2">
      <c r="A15" s="4">
        <v>14</v>
      </c>
      <c r="B15" s="3">
        <v>7.5000002980232239E-2</v>
      </c>
      <c r="C15" s="3">
        <v>0.15151515603065491</v>
      </c>
      <c r="D15" s="3">
        <v>0.40192106366157532</v>
      </c>
      <c r="E15" s="3">
        <v>3.0303031206130981E-2</v>
      </c>
      <c r="F15" s="3">
        <v>0.36155429482460022</v>
      </c>
    </row>
    <row r="16" spans="1:6" x14ac:dyDescent="0.2">
      <c r="A16" s="4"/>
      <c r="B16" s="4">
        <v>40</v>
      </c>
      <c r="C16" s="4">
        <v>33</v>
      </c>
      <c r="D16" s="4"/>
      <c r="E16" s="4">
        <v>33</v>
      </c>
      <c r="F16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D3B6-88F0-6F4B-A193-652F2FE6504E}">
  <dimension ref="A1:E9"/>
  <sheetViews>
    <sheetView zoomScale="224" workbookViewId="0">
      <selection activeCell="C17" sqref="C17"/>
    </sheetView>
  </sheetViews>
  <sheetFormatPr baseColWidth="10" defaultRowHeight="15" x14ac:dyDescent="0.2"/>
  <cols>
    <col min="1" max="1" width="6.1640625" customWidth="1"/>
    <col min="2" max="2" width="27.6640625" customWidth="1"/>
    <col min="3" max="3" width="18.5" customWidth="1"/>
    <col min="4" max="4" width="17.83203125" customWidth="1"/>
    <col min="5" max="5" width="12" bestFit="1" customWidth="1"/>
  </cols>
  <sheetData>
    <row r="1" spans="1:5" x14ac:dyDescent="0.2">
      <c r="A1" s="11" t="s">
        <v>282</v>
      </c>
      <c r="B1" s="11"/>
      <c r="C1" s="11"/>
      <c r="D1" s="11"/>
      <c r="E1" s="11"/>
    </row>
    <row r="2" spans="1:5" x14ac:dyDescent="0.2">
      <c r="A2" s="11"/>
      <c r="B2" s="11"/>
      <c r="C2" s="95" t="s">
        <v>324</v>
      </c>
      <c r="D2" s="110"/>
      <c r="E2" s="11"/>
    </row>
    <row r="3" spans="1:5" x14ac:dyDescent="0.2">
      <c r="A3" s="93" t="s">
        <v>284</v>
      </c>
      <c r="B3" s="88"/>
      <c r="C3" s="33" t="s">
        <v>308</v>
      </c>
      <c r="D3" s="33" t="s">
        <v>309</v>
      </c>
      <c r="E3" s="33" t="s">
        <v>310</v>
      </c>
    </row>
    <row r="4" spans="1:5" x14ac:dyDescent="0.2">
      <c r="A4" s="88" t="s">
        <v>287</v>
      </c>
      <c r="B4" s="88"/>
      <c r="C4" s="54">
        <f>+lowfreqpriming.xls!B2</f>
        <v>0.11538461595773697</v>
      </c>
      <c r="D4" s="54">
        <f>+lowfreqpriming.xls!C2</f>
        <v>7.5000002980232239E-2</v>
      </c>
      <c r="E4" s="65">
        <f>+lowfreqpriming.xls!D2</f>
        <v>0.79290652275085449</v>
      </c>
    </row>
    <row r="5" spans="1:5" x14ac:dyDescent="0.2">
      <c r="A5" s="88" t="s">
        <v>288</v>
      </c>
      <c r="B5" s="88"/>
      <c r="C5" s="54"/>
      <c r="D5" s="54"/>
      <c r="E5" s="65"/>
    </row>
    <row r="6" spans="1:5" x14ac:dyDescent="0.2">
      <c r="B6" t="s">
        <v>289</v>
      </c>
      <c r="C6" s="54">
        <f>+lowfreqpriming.xls!B6</f>
        <v>0.69230771064758301</v>
      </c>
      <c r="D6" s="54">
        <f>+lowfreqpriming.xls!C6</f>
        <v>0.5</v>
      </c>
      <c r="E6" s="65">
        <f>+lowfreqpriming.xls!D6</f>
        <v>0.92157071828842163</v>
      </c>
    </row>
    <row r="7" spans="1:5" x14ac:dyDescent="0.2">
      <c r="B7" t="s">
        <v>290</v>
      </c>
      <c r="C7" s="54">
        <f>+lowfreqpriming.xls!B11</f>
        <v>0.76923078298568726</v>
      </c>
      <c r="D7" s="54">
        <f>+lowfreqpriming.xls!C11</f>
        <v>0.77499997615814209</v>
      </c>
      <c r="E7" s="65">
        <f>+lowfreqpriming.xls!D11</f>
        <v>0.55898195505142212</v>
      </c>
    </row>
    <row r="8" spans="1:5" x14ac:dyDescent="0.2">
      <c r="B8" t="s">
        <v>291</v>
      </c>
      <c r="C8" s="54">
        <f>+lowfreqpriming.xls!B8</f>
        <v>0.30769231915473938</v>
      </c>
      <c r="D8" s="54">
        <f>+lowfreqpriming.xls!C8</f>
        <v>0.20000000298023224</v>
      </c>
      <c r="E8" s="65">
        <f>+lowfreqpriming.xls!D8</f>
        <v>0.84310430288314819</v>
      </c>
    </row>
    <row r="9" spans="1:5" x14ac:dyDescent="0.2">
      <c r="A9" s="84" t="s">
        <v>292</v>
      </c>
      <c r="B9" s="84"/>
      <c r="C9" s="76">
        <f>+lowfreqpriming.xls!B16</f>
        <v>26</v>
      </c>
      <c r="D9" s="76">
        <f>+lowfreqpriming.xls!C16</f>
        <v>40</v>
      </c>
      <c r="E9" s="11"/>
    </row>
  </sheetData>
  <mergeCells count="5">
    <mergeCell ref="C2:D2"/>
    <mergeCell ref="A3:B3"/>
    <mergeCell ref="A4:B4"/>
    <mergeCell ref="A5:B5"/>
    <mergeCell ref="A9:B9"/>
  </mergeCells>
  <pageMargins left="0.7" right="0.7" top="0.75" bottom="0.75" header="0.3" footer="0.3"/>
  <pageSetup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30D8-450A-724A-BFC8-E5D4E82B4643}">
  <dimension ref="A1:D16"/>
  <sheetViews>
    <sheetView workbookViewId="0">
      <selection activeCell="E18" sqref="E18"/>
    </sheetView>
  </sheetViews>
  <sheetFormatPr baseColWidth="10" defaultRowHeight="15" x14ac:dyDescent="0.2"/>
  <sheetData>
    <row r="1" spans="1:4" x14ac:dyDescent="0.2">
      <c r="A1" t="s">
        <v>305</v>
      </c>
      <c r="B1" t="s">
        <v>325</v>
      </c>
      <c r="C1" t="s">
        <v>311</v>
      </c>
      <c r="D1" t="s">
        <v>326</v>
      </c>
    </row>
    <row r="2" spans="1:4" x14ac:dyDescent="0.2">
      <c r="A2" s="4">
        <v>1</v>
      </c>
      <c r="B2" s="3">
        <v>0.11538461595773697</v>
      </c>
      <c r="C2" s="3">
        <v>7.5000002980232239E-2</v>
      </c>
      <c r="D2" s="3">
        <v>0.79290652275085449</v>
      </c>
    </row>
    <row r="3" spans="1:4" x14ac:dyDescent="0.2">
      <c r="A3" s="4">
        <v>2</v>
      </c>
      <c r="B3" s="3">
        <v>0.19230769574642181</v>
      </c>
      <c r="C3" s="3">
        <v>5.000000074505806E-2</v>
      </c>
      <c r="D3" s="3">
        <v>0.94909131526947021</v>
      </c>
    </row>
    <row r="4" spans="1:4" x14ac:dyDescent="0.2">
      <c r="A4" s="4">
        <v>3</v>
      </c>
      <c r="B4" s="3">
        <v>7.6923079788684845E-2</v>
      </c>
      <c r="C4" s="3">
        <v>5.000000074505806E-2</v>
      </c>
      <c r="D4" s="3">
        <v>0.79316896200180054</v>
      </c>
    </row>
    <row r="5" spans="1:4" x14ac:dyDescent="0.2">
      <c r="A5" s="4">
        <v>4</v>
      </c>
      <c r="B5" s="3">
        <v>0.19230769574642181</v>
      </c>
      <c r="C5" s="3">
        <v>0.15000000596046448</v>
      </c>
      <c r="D5" s="3">
        <v>0.74225163459777832</v>
      </c>
    </row>
    <row r="6" spans="1:4" x14ac:dyDescent="0.2">
      <c r="A6" s="4">
        <v>5</v>
      </c>
      <c r="B6" s="3">
        <v>0.69230771064758301</v>
      </c>
      <c r="C6" s="3">
        <v>0.5</v>
      </c>
      <c r="D6" s="3">
        <v>0.92157071828842163</v>
      </c>
    </row>
    <row r="7" spans="1:4" x14ac:dyDescent="0.2">
      <c r="A7" s="4">
        <v>6</v>
      </c>
      <c r="B7" s="3">
        <v>7.6923079788684845E-2</v>
      </c>
      <c r="C7" s="3">
        <v>0.125</v>
      </c>
      <c r="D7" s="3">
        <v>0.4693608283996582</v>
      </c>
    </row>
    <row r="8" spans="1:4" x14ac:dyDescent="0.2">
      <c r="A8" s="4">
        <v>7</v>
      </c>
      <c r="B8" s="3">
        <v>0.30769231915473938</v>
      </c>
      <c r="C8" s="3">
        <v>0.20000000298023224</v>
      </c>
      <c r="D8" s="3">
        <v>0.84310430288314819</v>
      </c>
    </row>
    <row r="9" spans="1:4" x14ac:dyDescent="0.2">
      <c r="A9" s="4">
        <v>8</v>
      </c>
      <c r="B9" s="3">
        <v>3.8461539894342422E-2</v>
      </c>
      <c r="C9" s="3">
        <v>0.15000000596046448</v>
      </c>
      <c r="D9" s="3">
        <v>0.22139866650104523</v>
      </c>
    </row>
    <row r="10" spans="1:4" x14ac:dyDescent="0.2">
      <c r="A10" s="4">
        <v>9</v>
      </c>
      <c r="B10" s="3">
        <v>0.15384615957736969</v>
      </c>
      <c r="C10" s="3">
        <v>0.125</v>
      </c>
      <c r="D10" s="3">
        <v>0.72378599643707275</v>
      </c>
    </row>
    <row r="11" spans="1:4" x14ac:dyDescent="0.2">
      <c r="A11" s="4">
        <v>10</v>
      </c>
      <c r="B11" s="3">
        <v>0.76923078298568726</v>
      </c>
      <c r="C11" s="3">
        <v>0.77499997615814209</v>
      </c>
      <c r="D11" s="3">
        <v>0.55898195505142212</v>
      </c>
    </row>
    <row r="12" spans="1:4" x14ac:dyDescent="0.2">
      <c r="A12" s="4">
        <v>11</v>
      </c>
      <c r="B12" s="3">
        <v>0.23076923191547394</v>
      </c>
      <c r="C12" s="3">
        <v>0.10000000149011612</v>
      </c>
      <c r="D12" s="3">
        <v>0.91300123929977417</v>
      </c>
    </row>
    <row r="13" spans="1:4" x14ac:dyDescent="0.2">
      <c r="A13" s="4">
        <v>12</v>
      </c>
      <c r="B13" s="3">
        <v>7.6923079788684845E-2</v>
      </c>
      <c r="C13" s="3">
        <v>7.5000002980232239E-2</v>
      </c>
      <c r="D13" s="3">
        <v>0.68534958362579346</v>
      </c>
    </row>
    <row r="14" spans="1:4" x14ac:dyDescent="0.2">
      <c r="A14" s="4">
        <v>13</v>
      </c>
      <c r="B14" s="3">
        <v>0.15384615957736969</v>
      </c>
      <c r="C14" s="3">
        <v>5.000000074505806E-2</v>
      </c>
      <c r="D14" s="3">
        <v>0.91834515333175659</v>
      </c>
    </row>
    <row r="15" spans="1:4" x14ac:dyDescent="0.2">
      <c r="A15" s="4">
        <v>14</v>
      </c>
      <c r="B15" s="3">
        <v>7.6923079788684845E-2</v>
      </c>
      <c r="C15" s="3">
        <v>7.5000002980232239E-2</v>
      </c>
      <c r="D15" s="3">
        <v>0.68534958362579346</v>
      </c>
    </row>
    <row r="16" spans="1:4" x14ac:dyDescent="0.2">
      <c r="A16" s="4"/>
      <c r="B16" s="4">
        <v>26</v>
      </c>
      <c r="C16" s="4">
        <v>40</v>
      </c>
      <c r="D16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86"/>
  <sheetViews>
    <sheetView topLeftCell="C62" workbookViewId="0">
      <selection activeCell="A82" sqref="A82:B82"/>
    </sheetView>
  </sheetViews>
  <sheetFormatPr baseColWidth="10" defaultRowHeight="15" x14ac:dyDescent="0.2"/>
  <cols>
    <col min="1" max="1" width="4" customWidth="1"/>
    <col min="2" max="2" width="5.5" customWidth="1"/>
    <col min="3" max="3" width="41" customWidth="1"/>
  </cols>
  <sheetData>
    <row r="2" spans="1:4" ht="30" customHeight="1" x14ac:dyDescent="0.2">
      <c r="A2" s="84" t="s">
        <v>242</v>
      </c>
      <c r="B2" s="84"/>
      <c r="C2" s="84"/>
      <c r="D2" s="84"/>
    </row>
    <row r="3" spans="1:4" x14ac:dyDescent="0.2">
      <c r="A3" s="111" t="s">
        <v>243</v>
      </c>
      <c r="B3" s="111"/>
      <c r="C3" s="111"/>
      <c r="D3" s="45">
        <f>+'controls.xls'!A2</f>
        <v>0.10243195295333862</v>
      </c>
    </row>
    <row r="4" spans="1:4" x14ac:dyDescent="0.2">
      <c r="A4" s="88" t="s">
        <v>251</v>
      </c>
      <c r="B4" s="88"/>
      <c r="C4" s="88"/>
      <c r="D4" s="42">
        <f>+mhtreg!C5</f>
        <v>0.30964269999999999</v>
      </c>
    </row>
    <row r="5" spans="1:4" x14ac:dyDescent="0.2">
      <c r="A5" s="88" t="s">
        <v>166</v>
      </c>
      <c r="B5" s="88"/>
      <c r="D5" s="42"/>
    </row>
    <row r="6" spans="1:4" x14ac:dyDescent="0.2">
      <c r="B6" t="s">
        <v>244</v>
      </c>
      <c r="D6" s="42">
        <f>+mhtreg!D5</f>
        <v>3.3330000000000002E-4</v>
      </c>
    </row>
    <row r="7" spans="1:4" x14ac:dyDescent="0.2">
      <c r="B7" t="s">
        <v>246</v>
      </c>
      <c r="D7" s="42"/>
    </row>
    <row r="8" spans="1:4" x14ac:dyDescent="0.2">
      <c r="C8" t="s">
        <v>245</v>
      </c>
      <c r="D8" s="42">
        <f>+mhtreg!E5</f>
        <v>3.3330000000000002E-4</v>
      </c>
    </row>
    <row r="9" spans="1:4" x14ac:dyDescent="0.2">
      <c r="A9" s="11"/>
      <c r="B9" s="11"/>
      <c r="C9" s="11" t="s">
        <v>169</v>
      </c>
      <c r="D9" s="51">
        <f>+'mht Anderson'!D4</f>
        <v>3.0000000000000001E-3</v>
      </c>
    </row>
    <row r="10" spans="1:4" ht="24.5" customHeight="1" x14ac:dyDescent="0.2"/>
    <row r="11" spans="1:4" x14ac:dyDescent="0.2">
      <c r="A11" t="s">
        <v>57</v>
      </c>
    </row>
    <row r="12" spans="1:4" x14ac:dyDescent="0.2">
      <c r="A12" t="s">
        <v>172</v>
      </c>
    </row>
    <row r="13" spans="1:4" x14ac:dyDescent="0.2">
      <c r="A13" t="s">
        <v>171</v>
      </c>
    </row>
    <row r="15" spans="1:4" x14ac:dyDescent="0.2">
      <c r="A15" s="84" t="s">
        <v>247</v>
      </c>
      <c r="B15" s="84"/>
      <c r="C15" s="84"/>
      <c r="D15" s="84"/>
    </row>
    <row r="16" spans="1:4" x14ac:dyDescent="0.2">
      <c r="A16" s="111" t="s">
        <v>243</v>
      </c>
      <c r="B16" s="111"/>
      <c r="C16" s="111"/>
      <c r="D16" s="42">
        <f>+'controls.xls'!A3</f>
        <v>0.10243195295333862</v>
      </c>
    </row>
    <row r="17" spans="1:5" x14ac:dyDescent="0.2">
      <c r="A17" s="88" t="s">
        <v>251</v>
      </c>
      <c r="B17" s="88"/>
      <c r="C17" s="88"/>
      <c r="D17" s="42">
        <f>+mhtreg!C6</f>
        <v>0.48956040000000001</v>
      </c>
    </row>
    <row r="18" spans="1:5" x14ac:dyDescent="0.2">
      <c r="A18" s="88" t="s">
        <v>166</v>
      </c>
      <c r="B18" s="88"/>
      <c r="D18" s="42"/>
    </row>
    <row r="19" spans="1:5" x14ac:dyDescent="0.2">
      <c r="B19" t="s">
        <v>244</v>
      </c>
      <c r="D19" s="42">
        <f>+mhtreg!D6</f>
        <v>3.3330000000000002E-4</v>
      </c>
    </row>
    <row r="20" spans="1:5" x14ac:dyDescent="0.2">
      <c r="B20" t="s">
        <v>246</v>
      </c>
      <c r="D20" s="42"/>
    </row>
    <row r="21" spans="1:5" x14ac:dyDescent="0.2">
      <c r="C21" t="s">
        <v>245</v>
      </c>
      <c r="D21" s="42">
        <f>+mhtreg!E6</f>
        <v>3.3330000000000002E-4</v>
      </c>
    </row>
    <row r="22" spans="1:5" x14ac:dyDescent="0.2">
      <c r="A22" s="11"/>
      <c r="B22" s="11"/>
      <c r="C22" s="11" t="s">
        <v>169</v>
      </c>
      <c r="D22" s="51">
        <f>+'mht Anderson'!D5</f>
        <v>3.0000000000000001E-3</v>
      </c>
    </row>
    <row r="25" spans="1:5" ht="14.5" customHeight="1" x14ac:dyDescent="0.2">
      <c r="A25" s="84" t="s">
        <v>248</v>
      </c>
      <c r="B25" s="84"/>
      <c r="C25" s="84"/>
      <c r="D25" s="84"/>
    </row>
    <row r="26" spans="1:5" x14ac:dyDescent="0.2">
      <c r="A26" s="111" t="s">
        <v>243</v>
      </c>
      <c r="B26" s="111"/>
      <c r="C26" s="111"/>
      <c r="D26" s="42">
        <f>+'controls.xls'!A4</f>
        <v>0.10243195295333862</v>
      </c>
      <c r="E26" s="42"/>
    </row>
    <row r="27" spans="1:5" x14ac:dyDescent="0.2">
      <c r="A27" s="88" t="s">
        <v>251</v>
      </c>
      <c r="B27" s="88"/>
      <c r="C27" s="88"/>
      <c r="D27" s="42">
        <f>+mhtreg!C7</f>
        <v>0.1866554</v>
      </c>
      <c r="E27" s="42"/>
    </row>
    <row r="28" spans="1:5" x14ac:dyDescent="0.2">
      <c r="A28" s="88" t="s">
        <v>166</v>
      </c>
      <c r="B28" s="88"/>
      <c r="D28" s="42"/>
      <c r="E28" s="42"/>
    </row>
    <row r="29" spans="1:5" x14ac:dyDescent="0.2">
      <c r="B29" t="s">
        <v>244</v>
      </c>
      <c r="D29" s="42">
        <f>+mhtreg!D7</f>
        <v>2.6667000000000001E-3</v>
      </c>
      <c r="E29" s="42"/>
    </row>
    <row r="30" spans="1:5" x14ac:dyDescent="0.2">
      <c r="B30" t="s">
        <v>246</v>
      </c>
      <c r="D30" s="42"/>
      <c r="E30" s="42"/>
    </row>
    <row r="31" spans="1:5" x14ac:dyDescent="0.2">
      <c r="C31" t="s">
        <v>245</v>
      </c>
      <c r="D31" s="42">
        <f>+mhtreg!E7</f>
        <v>4.1333300000000003E-2</v>
      </c>
      <c r="E31" s="42"/>
    </row>
    <row r="32" spans="1:5" x14ac:dyDescent="0.2">
      <c r="A32" s="11"/>
      <c r="B32" s="11"/>
      <c r="C32" s="11" t="s">
        <v>169</v>
      </c>
      <c r="D32" s="51">
        <f>+'mht Anderson'!D6</f>
        <v>1.2999999999999999E-2</v>
      </c>
      <c r="E32" s="42"/>
    </row>
    <row r="33" spans="1:4" ht="14.5" customHeight="1" x14ac:dyDescent="0.2"/>
    <row r="34" spans="1:4" x14ac:dyDescent="0.2">
      <c r="A34" s="84" t="s">
        <v>249</v>
      </c>
      <c r="B34" s="84"/>
      <c r="C34" s="84"/>
      <c r="D34" s="84"/>
    </row>
    <row r="35" spans="1:4" x14ac:dyDescent="0.2">
      <c r="A35" s="111" t="s">
        <v>243</v>
      </c>
      <c r="B35" s="111"/>
      <c r="C35" s="111"/>
      <c r="D35" s="42">
        <f>+'controls.xls'!A5</f>
        <v>0.10243195295333862</v>
      </c>
    </row>
    <row r="36" spans="1:4" x14ac:dyDescent="0.2">
      <c r="A36" s="88" t="s">
        <v>251</v>
      </c>
      <c r="B36" s="88"/>
      <c r="C36" s="88"/>
      <c r="D36" s="42">
        <f>+mhtreg!C8</f>
        <v>9.7386500000000001E-2</v>
      </c>
    </row>
    <row r="37" spans="1:4" x14ac:dyDescent="0.2">
      <c r="A37" s="88" t="s">
        <v>166</v>
      </c>
      <c r="B37" s="88"/>
      <c r="D37" s="42"/>
    </row>
    <row r="38" spans="1:4" x14ac:dyDescent="0.2">
      <c r="B38" t="s">
        <v>244</v>
      </c>
      <c r="D38" s="42">
        <f>+mhtreg!D8</f>
        <v>3.3330000000000002E-4</v>
      </c>
    </row>
    <row r="39" spans="1:4" x14ac:dyDescent="0.2">
      <c r="B39" t="s">
        <v>246</v>
      </c>
      <c r="D39" s="42"/>
    </row>
    <row r="40" spans="1:4" x14ac:dyDescent="0.2">
      <c r="C40" t="s">
        <v>245</v>
      </c>
      <c r="D40" s="42">
        <f>+mhtreg!E8</f>
        <v>3.3330000000000002E-4</v>
      </c>
    </row>
    <row r="41" spans="1:4" x14ac:dyDescent="0.2">
      <c r="A41" s="11"/>
      <c r="B41" s="11"/>
      <c r="C41" s="11" t="s">
        <v>169</v>
      </c>
      <c r="D41" s="51">
        <f>+'mht Anderson'!D7</f>
        <v>3.0000000000000001E-3</v>
      </c>
    </row>
    <row r="43" spans="1:4" x14ac:dyDescent="0.2">
      <c r="A43" s="84" t="s">
        <v>250</v>
      </c>
      <c r="B43" s="84"/>
      <c r="C43" s="84"/>
      <c r="D43" s="84"/>
    </row>
    <row r="44" spans="1:4" x14ac:dyDescent="0.2">
      <c r="A44" s="111" t="s">
        <v>253</v>
      </c>
      <c r="B44" s="111"/>
      <c r="C44" s="111"/>
      <c r="D44" s="42">
        <f>+'controls.xls'!A6</f>
        <v>0.34670829772949219</v>
      </c>
    </row>
    <row r="45" spans="1:4" x14ac:dyDescent="0.2">
      <c r="A45" s="88" t="s">
        <v>252</v>
      </c>
      <c r="B45" s="88"/>
      <c r="C45" s="88"/>
      <c r="D45" s="42">
        <f>+mhtreg!C9</f>
        <v>9.7605300000000006E-2</v>
      </c>
    </row>
    <row r="46" spans="1:4" x14ac:dyDescent="0.2">
      <c r="A46" s="88" t="s">
        <v>166</v>
      </c>
      <c r="B46" s="88"/>
      <c r="D46" s="42"/>
    </row>
    <row r="47" spans="1:4" x14ac:dyDescent="0.2">
      <c r="B47" t="s">
        <v>244</v>
      </c>
      <c r="D47" s="42">
        <f>+mhtreg!D9</f>
        <v>0.18733330000000001</v>
      </c>
    </row>
    <row r="48" spans="1:4" x14ac:dyDescent="0.2">
      <c r="B48" t="s">
        <v>246</v>
      </c>
      <c r="D48" s="42"/>
    </row>
    <row r="49" spans="1:4" x14ac:dyDescent="0.2">
      <c r="C49" t="s">
        <v>245</v>
      </c>
      <c r="D49" s="42">
        <f>+mhtreg!E9</f>
        <v>0.94499999999999995</v>
      </c>
    </row>
    <row r="50" spans="1:4" x14ac:dyDescent="0.2">
      <c r="A50" s="11"/>
      <c r="B50" s="11"/>
      <c r="C50" s="11" t="s">
        <v>169</v>
      </c>
      <c r="D50" s="51">
        <f>+'mht Anderson'!D8</f>
        <v>0.53100000000000003</v>
      </c>
    </row>
    <row r="52" spans="1:4" x14ac:dyDescent="0.2">
      <c r="A52" s="84" t="s">
        <v>254</v>
      </c>
      <c r="B52" s="84"/>
      <c r="C52" s="84"/>
      <c r="D52" s="84"/>
    </row>
    <row r="53" spans="1:4" x14ac:dyDescent="0.2">
      <c r="A53" s="111" t="s">
        <v>255</v>
      </c>
      <c r="B53" s="111"/>
      <c r="C53" s="111"/>
      <c r="D53" s="42">
        <f>+'controls.xls'!A7</f>
        <v>0.1787562370300293</v>
      </c>
    </row>
    <row r="54" spans="1:4" x14ac:dyDescent="0.2">
      <c r="A54" s="88" t="s">
        <v>256</v>
      </c>
      <c r="B54" s="88"/>
      <c r="C54" s="88"/>
      <c r="D54" s="42">
        <f>+mhtreg!C10</f>
        <v>-7.1526099999999995E-2</v>
      </c>
    </row>
    <row r="55" spans="1:4" x14ac:dyDescent="0.2">
      <c r="A55" s="88" t="s">
        <v>166</v>
      </c>
      <c r="B55" s="88"/>
      <c r="D55" s="42"/>
    </row>
    <row r="56" spans="1:4" x14ac:dyDescent="0.2">
      <c r="B56" t="s">
        <v>244</v>
      </c>
      <c r="D56" s="42">
        <f>+mhtreg!D10</f>
        <v>5.2999999999999999E-2</v>
      </c>
    </row>
    <row r="57" spans="1:4" x14ac:dyDescent="0.2">
      <c r="B57" t="s">
        <v>246</v>
      </c>
      <c r="D57" s="42"/>
    </row>
    <row r="58" spans="1:4" x14ac:dyDescent="0.2">
      <c r="C58" t="s">
        <v>245</v>
      </c>
      <c r="D58" s="42">
        <f>+mhtreg!E10</f>
        <v>0.56999999999999995</v>
      </c>
    </row>
    <row r="59" spans="1:4" x14ac:dyDescent="0.2">
      <c r="A59" s="11"/>
      <c r="B59" s="11"/>
      <c r="C59" s="11" t="s">
        <v>169</v>
      </c>
      <c r="D59" s="51">
        <f>+'mht Anderson'!D9</f>
        <v>0.16500000000000001</v>
      </c>
    </row>
    <row r="61" spans="1:4" x14ac:dyDescent="0.2">
      <c r="A61" s="84" t="s">
        <v>257</v>
      </c>
      <c r="B61" s="84"/>
      <c r="C61" s="84"/>
      <c r="D61" s="84"/>
    </row>
    <row r="62" spans="1:4" x14ac:dyDescent="0.2">
      <c r="A62" s="111" t="s">
        <v>258</v>
      </c>
      <c r="B62" s="111"/>
      <c r="C62" s="111"/>
      <c r="D62" s="42">
        <f>+'controls.xls'!A8</f>
        <v>0.16815458238124847</v>
      </c>
    </row>
    <row r="63" spans="1:4" x14ac:dyDescent="0.2">
      <c r="A63" s="88" t="s">
        <v>259</v>
      </c>
      <c r="B63" s="88"/>
      <c r="C63" s="88"/>
      <c r="D63" s="42">
        <f>+mhtreg!C11</f>
        <v>-2.8691100000000001E-2</v>
      </c>
    </row>
    <row r="64" spans="1:4" x14ac:dyDescent="0.2">
      <c r="A64" s="88" t="s">
        <v>166</v>
      </c>
      <c r="B64" s="88"/>
      <c r="D64" s="42"/>
    </row>
    <row r="65" spans="1:4" x14ac:dyDescent="0.2">
      <c r="B65" t="s">
        <v>244</v>
      </c>
      <c r="D65" s="42">
        <f>+mhtreg!D11</f>
        <v>0.42299999999999999</v>
      </c>
    </row>
    <row r="66" spans="1:4" x14ac:dyDescent="0.2">
      <c r="B66" t="s">
        <v>246</v>
      </c>
      <c r="D66" s="42"/>
    </row>
    <row r="67" spans="1:4" x14ac:dyDescent="0.2">
      <c r="C67" t="s">
        <v>245</v>
      </c>
      <c r="D67" s="42">
        <f>+mhtreg!E11</f>
        <v>0.995</v>
      </c>
    </row>
    <row r="68" spans="1:4" x14ac:dyDescent="0.2">
      <c r="A68" s="11"/>
      <c r="B68" s="11"/>
      <c r="C68" s="11" t="s">
        <v>169</v>
      </c>
      <c r="D68" s="51">
        <f>+'mht Anderson'!D10</f>
        <v>0.94399999999999995</v>
      </c>
    </row>
    <row r="70" spans="1:4" x14ac:dyDescent="0.2">
      <c r="A70" s="84" t="s">
        <v>260</v>
      </c>
      <c r="B70" s="84"/>
      <c r="C70" s="84"/>
      <c r="D70" s="84"/>
    </row>
    <row r="71" spans="1:4" x14ac:dyDescent="0.2">
      <c r="A71" s="111" t="s">
        <v>258</v>
      </c>
      <c r="B71" s="111"/>
      <c r="C71" s="111"/>
      <c r="D71" s="42">
        <f>+'controls.xls'!A9</f>
        <v>0.1720786988735199</v>
      </c>
    </row>
    <row r="72" spans="1:4" x14ac:dyDescent="0.2">
      <c r="A72" s="88" t="s">
        <v>259</v>
      </c>
      <c r="B72" s="88"/>
      <c r="C72" s="88"/>
      <c r="D72" s="42">
        <f>+mhtreg!C12</f>
        <v>-6.3201800000000002E-2</v>
      </c>
    </row>
    <row r="73" spans="1:4" x14ac:dyDescent="0.2">
      <c r="A73" s="88" t="s">
        <v>166</v>
      </c>
      <c r="B73" s="88"/>
      <c r="D73" s="42"/>
    </row>
    <row r="74" spans="1:4" x14ac:dyDescent="0.2">
      <c r="B74" t="s">
        <v>244</v>
      </c>
      <c r="D74" s="42">
        <f>+mhtreg!D12</f>
        <v>1.76667E-2</v>
      </c>
    </row>
    <row r="75" spans="1:4" x14ac:dyDescent="0.2">
      <c r="B75" t="s">
        <v>246</v>
      </c>
      <c r="D75" s="42"/>
    </row>
    <row r="76" spans="1:4" x14ac:dyDescent="0.2">
      <c r="C76" t="s">
        <v>245</v>
      </c>
      <c r="D76" s="42">
        <f>+mhtreg!E12</f>
        <v>0.25</v>
      </c>
    </row>
    <row r="77" spans="1:4" x14ac:dyDescent="0.2">
      <c r="A77" s="11"/>
      <c r="B77" s="11"/>
      <c r="C77" s="11" t="s">
        <v>169</v>
      </c>
      <c r="D77" s="51">
        <f>+'mht Anderson'!D11</f>
        <v>6.4000000000000001E-2</v>
      </c>
    </row>
    <row r="79" spans="1:4" x14ac:dyDescent="0.2">
      <c r="A79" s="84" t="s">
        <v>261</v>
      </c>
      <c r="B79" s="84"/>
      <c r="C79" s="84"/>
      <c r="D79" s="84"/>
    </row>
    <row r="80" spans="1:4" x14ac:dyDescent="0.2">
      <c r="A80" s="111" t="s">
        <v>262</v>
      </c>
      <c r="B80" s="111"/>
      <c r="C80" s="111"/>
      <c r="D80" s="42">
        <f>+'controls.xls'!A10</f>
        <v>0.16056397557258606</v>
      </c>
    </row>
    <row r="81" spans="1:4" x14ac:dyDescent="0.2">
      <c r="A81" s="88" t="s">
        <v>263</v>
      </c>
      <c r="B81" s="88"/>
      <c r="C81" s="88"/>
      <c r="D81" s="42">
        <f>+mhtreg!C13</f>
        <v>2.9161900000000001E-2</v>
      </c>
    </row>
    <row r="82" spans="1:4" x14ac:dyDescent="0.2">
      <c r="A82" s="88" t="s">
        <v>166</v>
      </c>
      <c r="B82" s="88"/>
      <c r="D82" s="42"/>
    </row>
    <row r="83" spans="1:4" x14ac:dyDescent="0.2">
      <c r="B83" t="s">
        <v>244</v>
      </c>
      <c r="D83" s="42">
        <f>+mhtreg!D13</f>
        <v>0.49399999999999999</v>
      </c>
    </row>
    <row r="84" spans="1:4" x14ac:dyDescent="0.2">
      <c r="B84" t="s">
        <v>246</v>
      </c>
      <c r="D84" s="42"/>
    </row>
    <row r="85" spans="1:4" x14ac:dyDescent="0.2">
      <c r="C85" t="s">
        <v>245</v>
      </c>
      <c r="D85" s="42">
        <f>+mhtreg!E13</f>
        <v>0.99399999999999999</v>
      </c>
    </row>
    <row r="86" spans="1:4" x14ac:dyDescent="0.2">
      <c r="A86" s="11"/>
      <c r="B86" s="11"/>
      <c r="C86" s="11" t="s">
        <v>169</v>
      </c>
      <c r="D86" s="51">
        <f>+'mht Anderson'!D12</f>
        <v>0.94399999999999995</v>
      </c>
    </row>
  </sheetData>
  <mergeCells count="36">
    <mergeCell ref="A35:C35"/>
    <mergeCell ref="A36:C36"/>
    <mergeCell ref="A37:B37"/>
    <mergeCell ref="A18:B18"/>
    <mergeCell ref="A25:D25"/>
    <mergeCell ref="A26:C26"/>
    <mergeCell ref="A27:C27"/>
    <mergeCell ref="A28:B28"/>
    <mergeCell ref="A34:D34"/>
    <mergeCell ref="A2:D2"/>
    <mergeCell ref="A15:D15"/>
    <mergeCell ref="A16:C16"/>
    <mergeCell ref="A17:C17"/>
    <mergeCell ref="A5:B5"/>
    <mergeCell ref="A3:C3"/>
    <mergeCell ref="A4:C4"/>
    <mergeCell ref="A43:D43"/>
    <mergeCell ref="A44:C44"/>
    <mergeCell ref="A45:C45"/>
    <mergeCell ref="A46:B46"/>
    <mergeCell ref="A52:D52"/>
    <mergeCell ref="A53:C53"/>
    <mergeCell ref="A54:C54"/>
    <mergeCell ref="A55:B55"/>
    <mergeCell ref="A61:D61"/>
    <mergeCell ref="A62:C62"/>
    <mergeCell ref="A63:C63"/>
    <mergeCell ref="A64:B64"/>
    <mergeCell ref="A70:D70"/>
    <mergeCell ref="A71:C71"/>
    <mergeCell ref="A72:C72"/>
    <mergeCell ref="A73:B73"/>
    <mergeCell ref="A79:D79"/>
    <mergeCell ref="A80:C80"/>
    <mergeCell ref="A81:C81"/>
    <mergeCell ref="A82:B8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F21"/>
  <sheetViews>
    <sheetView zoomScale="178" workbookViewId="0">
      <selection activeCell="C23" sqref="C23"/>
    </sheetView>
  </sheetViews>
  <sheetFormatPr baseColWidth="10" defaultRowHeight="15" x14ac:dyDescent="0.2"/>
  <cols>
    <col min="3" max="3" width="11" customWidth="1"/>
    <col min="4" max="4" width="11.33203125" customWidth="1"/>
    <col min="5" max="5" width="9.83203125" customWidth="1"/>
    <col min="6" max="6" width="9.1640625" customWidth="1"/>
  </cols>
  <sheetData>
    <row r="3" spans="1:6" x14ac:dyDescent="0.2">
      <c r="A3" s="43"/>
      <c r="B3" s="43" t="s">
        <v>165</v>
      </c>
      <c r="C3" s="85" t="s">
        <v>166</v>
      </c>
      <c r="D3" s="85"/>
      <c r="E3" s="85"/>
      <c r="F3" s="43" t="s">
        <v>173</v>
      </c>
    </row>
    <row r="4" spans="1:6" x14ac:dyDescent="0.2">
      <c r="C4" t="s">
        <v>167</v>
      </c>
      <c r="D4" s="84" t="s">
        <v>189</v>
      </c>
      <c r="E4" s="84"/>
      <c r="F4" t="s">
        <v>24</v>
      </c>
    </row>
    <row r="5" spans="1:6" x14ac:dyDescent="0.2">
      <c r="D5" t="s">
        <v>168</v>
      </c>
      <c r="E5" s="49" t="s">
        <v>169</v>
      </c>
    </row>
    <row r="6" spans="1:6" x14ac:dyDescent="0.2">
      <c r="A6" s="43" t="s">
        <v>156</v>
      </c>
      <c r="B6" s="44">
        <f>+mhtreg!C5</f>
        <v>0.30964269999999999</v>
      </c>
      <c r="C6" s="44">
        <f>+mhtreg!D5</f>
        <v>3.3330000000000002E-4</v>
      </c>
      <c r="D6" s="44">
        <f>+mhtreg!E5</f>
        <v>3.3330000000000002E-4</v>
      </c>
      <c r="E6" s="3">
        <f>+'mht Anderson'!D4</f>
        <v>3.0000000000000001E-3</v>
      </c>
      <c r="F6" s="44">
        <f>+'controls.xls'!A2</f>
        <v>0.10243195295333862</v>
      </c>
    </row>
    <row r="7" spans="1:6" x14ac:dyDescent="0.2">
      <c r="A7" t="s">
        <v>157</v>
      </c>
      <c r="B7" s="3">
        <f>+mhtreg!C6</f>
        <v>0.48956040000000001</v>
      </c>
      <c r="C7" s="3">
        <f>+mhtreg!D6</f>
        <v>3.3330000000000002E-4</v>
      </c>
      <c r="D7" s="3">
        <f>+mhtreg!E6</f>
        <v>3.3330000000000002E-4</v>
      </c>
      <c r="E7" s="3">
        <f>+'mht Anderson'!D5</f>
        <v>3.0000000000000001E-3</v>
      </c>
      <c r="F7" s="3">
        <f>+'controls.xls'!A3</f>
        <v>0.10243195295333862</v>
      </c>
    </row>
    <row r="8" spans="1:6" x14ac:dyDescent="0.2">
      <c r="A8" t="s">
        <v>158</v>
      </c>
      <c r="B8" s="3">
        <f>+mhtreg!C7</f>
        <v>0.1866554</v>
      </c>
      <c r="C8" s="3">
        <f>+mhtreg!D7</f>
        <v>2.6667000000000001E-3</v>
      </c>
      <c r="D8" s="3">
        <f>+mhtreg!E7</f>
        <v>4.1333300000000003E-2</v>
      </c>
      <c r="E8" s="3">
        <f>+'mht Anderson'!D6</f>
        <v>1.2999999999999999E-2</v>
      </c>
      <c r="F8" s="3">
        <f>+'controls.xls'!A4</f>
        <v>0.10243195295333862</v>
      </c>
    </row>
    <row r="9" spans="1:6" x14ac:dyDescent="0.2">
      <c r="A9" t="s">
        <v>159</v>
      </c>
      <c r="B9" s="3">
        <f>+mhtreg!C8</f>
        <v>9.7386500000000001E-2</v>
      </c>
      <c r="C9" s="3">
        <f>+mhtreg!D8</f>
        <v>3.3330000000000002E-4</v>
      </c>
      <c r="D9" s="3">
        <f>+mhtreg!E8</f>
        <v>3.3330000000000002E-4</v>
      </c>
      <c r="E9" s="3">
        <f>+'mht Anderson'!D7</f>
        <v>3.0000000000000001E-3</v>
      </c>
      <c r="F9" s="3">
        <f>+'controls.xls'!A5</f>
        <v>0.10243195295333862</v>
      </c>
    </row>
    <row r="10" spans="1:6" x14ac:dyDescent="0.2">
      <c r="A10" t="s">
        <v>160</v>
      </c>
      <c r="B10" s="3">
        <f>+mhtreg!C9</f>
        <v>9.7605300000000006E-2</v>
      </c>
      <c r="C10" s="3">
        <f>+mhtreg!D9</f>
        <v>0.18733330000000001</v>
      </c>
      <c r="D10" s="3">
        <f>+mhtreg!E9</f>
        <v>0.94499999999999995</v>
      </c>
      <c r="E10" s="3">
        <f>+'mht Anderson'!D8</f>
        <v>0.53100000000000003</v>
      </c>
      <c r="F10" s="3">
        <f>+'controls.xls'!A6</f>
        <v>0.34670829772949219</v>
      </c>
    </row>
    <row r="11" spans="1:6" x14ac:dyDescent="0.2">
      <c r="A11" t="s">
        <v>161</v>
      </c>
      <c r="B11" s="3">
        <f>+mhtreg!C10</f>
        <v>-7.1526099999999995E-2</v>
      </c>
      <c r="C11" s="3">
        <f>+mhtreg!D10</f>
        <v>5.2999999999999999E-2</v>
      </c>
      <c r="D11" s="3">
        <f>+mhtreg!E10</f>
        <v>0.56999999999999995</v>
      </c>
      <c r="E11" s="3">
        <f>+'mht Anderson'!D9</f>
        <v>0.16500000000000001</v>
      </c>
      <c r="F11" s="3">
        <f>+'controls.xls'!A7</f>
        <v>0.1787562370300293</v>
      </c>
    </row>
    <row r="12" spans="1:6" x14ac:dyDescent="0.2">
      <c r="A12" t="s">
        <v>162</v>
      </c>
      <c r="B12" s="3">
        <f>+mhtreg!C11</f>
        <v>-2.8691100000000001E-2</v>
      </c>
      <c r="C12" s="3">
        <f>+mhtreg!D11</f>
        <v>0.42299999999999999</v>
      </c>
      <c r="D12" s="3">
        <f>+mhtreg!E11</f>
        <v>0.995</v>
      </c>
      <c r="E12" s="3">
        <f>+'mht Anderson'!D10</f>
        <v>0.94399999999999995</v>
      </c>
      <c r="F12" s="3">
        <f>+'controls.xls'!A8</f>
        <v>0.16815458238124847</v>
      </c>
    </row>
    <row r="13" spans="1:6" x14ac:dyDescent="0.2">
      <c r="A13" t="s">
        <v>163</v>
      </c>
      <c r="B13" s="3">
        <f>+mhtreg!C12</f>
        <v>-6.3201800000000002E-2</v>
      </c>
      <c r="C13" s="3">
        <f>+mhtreg!D12</f>
        <v>1.76667E-2</v>
      </c>
      <c r="D13" s="3">
        <f>+mhtreg!E12</f>
        <v>0.25</v>
      </c>
      <c r="E13" s="3">
        <f>+'mht Anderson'!D11</f>
        <v>6.4000000000000001E-2</v>
      </c>
      <c r="F13" s="3">
        <f>+'controls.xls'!A9</f>
        <v>0.1720786988735199</v>
      </c>
    </row>
    <row r="14" spans="1:6" x14ac:dyDescent="0.2">
      <c r="A14" t="s">
        <v>164</v>
      </c>
      <c r="B14" s="3">
        <f>+mhtreg!C13</f>
        <v>2.9161900000000001E-2</v>
      </c>
      <c r="C14" s="3">
        <f>+mhtreg!D13</f>
        <v>0.49399999999999999</v>
      </c>
      <c r="D14" s="3">
        <f>+mhtreg!E13</f>
        <v>0.99399999999999999</v>
      </c>
      <c r="E14" s="3">
        <f>+'mht Anderson'!D12</f>
        <v>0.94399999999999995</v>
      </c>
      <c r="F14" s="3">
        <f>+'controls.xls'!A10</f>
        <v>0.16056397557258606</v>
      </c>
    </row>
    <row r="15" spans="1:6" x14ac:dyDescent="0.2">
      <c r="A15" s="43"/>
      <c r="B15" s="43"/>
      <c r="C15" s="43"/>
      <c r="D15" s="43"/>
      <c r="E15" s="43"/>
      <c r="F15" s="43"/>
    </row>
    <row r="18" spans="1:1" x14ac:dyDescent="0.2">
      <c r="A18" t="s">
        <v>57</v>
      </c>
    </row>
    <row r="19" spans="1:1" x14ac:dyDescent="0.2">
      <c r="A19" t="s">
        <v>172</v>
      </c>
    </row>
    <row r="20" spans="1:1" x14ac:dyDescent="0.2">
      <c r="A20" t="s">
        <v>171</v>
      </c>
    </row>
    <row r="21" spans="1:1" x14ac:dyDescent="0.2">
      <c r="A21" t="s">
        <v>413</v>
      </c>
    </row>
  </sheetData>
  <mergeCells count="2">
    <mergeCell ref="D4:E4"/>
    <mergeCell ref="C3:E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9"/>
  <sheetViews>
    <sheetView zoomScale="218" workbookViewId="0">
      <selection activeCell="I11" sqref="I11"/>
    </sheetView>
  </sheetViews>
  <sheetFormatPr baseColWidth="10" defaultRowHeight="15" x14ac:dyDescent="0.2"/>
  <sheetData>
    <row r="1" spans="1:7" x14ac:dyDescent="0.2">
      <c r="A1" t="s">
        <v>392</v>
      </c>
    </row>
    <row r="2" spans="1:7" x14ac:dyDescent="0.2">
      <c r="A2" s="30" t="s">
        <v>396</v>
      </c>
    </row>
    <row r="3" spans="1:7" ht="16" x14ac:dyDescent="0.2">
      <c r="A3" s="40"/>
      <c r="B3" s="40" t="s">
        <v>142</v>
      </c>
      <c r="C3" s="40" t="s">
        <v>143</v>
      </c>
      <c r="D3" s="40" t="s">
        <v>144</v>
      </c>
      <c r="E3" s="40" t="s">
        <v>145</v>
      </c>
      <c r="F3" s="40" t="s">
        <v>146</v>
      </c>
      <c r="G3" s="40" t="s">
        <v>170</v>
      </c>
    </row>
    <row r="4" spans="1:7" x14ac:dyDescent="0.2">
      <c r="A4" s="40"/>
      <c r="B4" s="40"/>
      <c r="C4" s="40"/>
      <c r="D4" s="40"/>
      <c r="G4" s="41"/>
    </row>
    <row r="5" spans="1:7" ht="16" x14ac:dyDescent="0.2">
      <c r="A5" s="40" t="s">
        <v>147</v>
      </c>
      <c r="B5" s="40">
        <v>1</v>
      </c>
      <c r="C5" s="40">
        <v>0.30964269999999999</v>
      </c>
      <c r="D5" s="40">
        <v>3.3330000000000002E-4</v>
      </c>
      <c r="E5" s="40">
        <v>3.3330000000000002E-4</v>
      </c>
      <c r="F5" s="40">
        <v>7.0000000000000001E-3</v>
      </c>
      <c r="G5" s="40">
        <v>6.6667000000000002E-3</v>
      </c>
    </row>
    <row r="6" spans="1:7" ht="16" x14ac:dyDescent="0.2">
      <c r="A6" s="40" t="s">
        <v>148</v>
      </c>
      <c r="B6" s="40">
        <v>2</v>
      </c>
      <c r="C6" s="40">
        <v>0.48956040000000001</v>
      </c>
      <c r="D6" s="40">
        <v>3.3330000000000002E-4</v>
      </c>
      <c r="E6" s="40">
        <v>3.3330000000000002E-4</v>
      </c>
      <c r="F6" s="40">
        <v>7.0000000000000001E-3</v>
      </c>
      <c r="G6" s="40">
        <v>7.0000000000000001E-3</v>
      </c>
    </row>
    <row r="7" spans="1:7" ht="16" x14ac:dyDescent="0.2">
      <c r="A7" s="40" t="s">
        <v>149</v>
      </c>
      <c r="B7" s="40">
        <v>3</v>
      </c>
      <c r="C7" s="40">
        <v>0.1866554</v>
      </c>
      <c r="D7" s="40">
        <v>2.6667000000000001E-3</v>
      </c>
      <c r="E7" s="40">
        <v>4.1333300000000003E-2</v>
      </c>
      <c r="F7" s="40">
        <v>5.6000000000000001E-2</v>
      </c>
      <c r="G7" s="40">
        <v>4.8000000000000001E-2</v>
      </c>
    </row>
    <row r="8" spans="1:7" ht="16" x14ac:dyDescent="0.2">
      <c r="A8" s="40" t="s">
        <v>150</v>
      </c>
      <c r="B8" s="40">
        <v>4</v>
      </c>
      <c r="C8" s="40">
        <v>9.7386500000000001E-2</v>
      </c>
      <c r="D8" s="40">
        <v>3.3330000000000002E-4</v>
      </c>
      <c r="E8" s="40">
        <v>3.3330000000000002E-4</v>
      </c>
      <c r="F8" s="40">
        <v>7.0000000000000001E-3</v>
      </c>
      <c r="G8" s="40">
        <v>6.3333E-3</v>
      </c>
    </row>
    <row r="9" spans="1:7" ht="16" x14ac:dyDescent="0.2">
      <c r="A9" s="40" t="s">
        <v>151</v>
      </c>
      <c r="B9" s="40">
        <v>5</v>
      </c>
      <c r="C9" s="40">
        <v>9.7605300000000006E-2</v>
      </c>
      <c r="D9" s="40">
        <v>0.18733330000000001</v>
      </c>
      <c r="E9" s="40">
        <v>0.94499999999999995</v>
      </c>
      <c r="F9" s="40">
        <v>1</v>
      </c>
      <c r="G9" s="40">
        <v>1</v>
      </c>
    </row>
    <row r="10" spans="1:7" ht="16" x14ac:dyDescent="0.2">
      <c r="A10" s="40" t="s">
        <v>152</v>
      </c>
      <c r="B10" s="40">
        <v>6</v>
      </c>
      <c r="C10" s="40">
        <v>-7.1526099999999995E-2</v>
      </c>
      <c r="D10" s="40">
        <v>5.2999999999999999E-2</v>
      </c>
      <c r="E10" s="40">
        <v>0.56999999999999995</v>
      </c>
      <c r="F10" s="40">
        <v>1</v>
      </c>
      <c r="G10" s="40">
        <v>0.84799999999999998</v>
      </c>
    </row>
    <row r="11" spans="1:7" ht="16" x14ac:dyDescent="0.2">
      <c r="A11" s="40" t="s">
        <v>153</v>
      </c>
      <c r="B11" s="40">
        <v>7</v>
      </c>
      <c r="C11" s="40">
        <v>-2.8691100000000001E-2</v>
      </c>
      <c r="D11" s="40">
        <v>0.42299999999999999</v>
      </c>
      <c r="E11" s="40">
        <v>0.995</v>
      </c>
      <c r="F11" s="40">
        <v>1</v>
      </c>
      <c r="G11" s="40">
        <v>1</v>
      </c>
    </row>
    <row r="12" spans="1:7" ht="16" x14ac:dyDescent="0.2">
      <c r="A12" s="40" t="s">
        <v>154</v>
      </c>
      <c r="B12" s="40">
        <v>8</v>
      </c>
      <c r="C12" s="40">
        <v>-6.3201800000000002E-2</v>
      </c>
      <c r="D12" s="40">
        <v>1.76667E-2</v>
      </c>
      <c r="E12" s="40">
        <v>0.25</v>
      </c>
      <c r="F12" s="40">
        <v>0.371</v>
      </c>
      <c r="G12" s="40">
        <v>0.30033330000000003</v>
      </c>
    </row>
    <row r="13" spans="1:7" ht="16" x14ac:dyDescent="0.2">
      <c r="A13" s="40" t="s">
        <v>155</v>
      </c>
      <c r="B13" s="40">
        <v>9</v>
      </c>
      <c r="C13" s="40">
        <v>2.9161900000000001E-2</v>
      </c>
      <c r="D13" s="40">
        <v>0.49399999999999999</v>
      </c>
      <c r="E13" s="40">
        <v>0.99399999999999999</v>
      </c>
      <c r="F13" s="40">
        <v>1</v>
      </c>
      <c r="G13" s="40">
        <v>1</v>
      </c>
    </row>
    <row r="14" spans="1:7" ht="16" x14ac:dyDescent="0.2">
      <c r="A14" s="40" t="s">
        <v>174</v>
      </c>
      <c r="B14" s="40">
        <v>10</v>
      </c>
      <c r="C14" s="40">
        <v>1.7386100000000002E-2</v>
      </c>
      <c r="D14" s="40">
        <v>0.90700000000000003</v>
      </c>
      <c r="E14" s="40">
        <v>0.99966670000000002</v>
      </c>
      <c r="F14" s="40">
        <v>1</v>
      </c>
      <c r="G14" s="40">
        <v>1</v>
      </c>
    </row>
    <row r="15" spans="1:7" ht="16" x14ac:dyDescent="0.2">
      <c r="A15" s="40" t="s">
        <v>187</v>
      </c>
      <c r="B15" s="40">
        <v>11</v>
      </c>
      <c r="C15" s="40">
        <v>-6.5278900000000001E-2</v>
      </c>
      <c r="D15" s="40">
        <v>0.44266670000000002</v>
      </c>
      <c r="E15" s="40">
        <v>0.99366670000000001</v>
      </c>
      <c r="F15" s="40">
        <v>1</v>
      </c>
      <c r="G15" s="40">
        <v>1</v>
      </c>
    </row>
    <row r="16" spans="1:7" ht="16" x14ac:dyDescent="0.2">
      <c r="A16" s="40" t="s">
        <v>188</v>
      </c>
      <c r="B16" s="40">
        <v>12</v>
      </c>
      <c r="C16" s="40">
        <v>1.6160399999999998E-2</v>
      </c>
      <c r="D16" s="40">
        <v>0.92233330000000002</v>
      </c>
      <c r="E16" s="40">
        <v>0.99466670000000001</v>
      </c>
      <c r="F16" s="40">
        <v>1</v>
      </c>
      <c r="G16" s="40">
        <v>1</v>
      </c>
    </row>
    <row r="17" spans="1:7" ht="16" x14ac:dyDescent="0.2">
      <c r="A17" s="40" t="s">
        <v>216</v>
      </c>
      <c r="B17" s="40">
        <v>13</v>
      </c>
      <c r="C17" s="40">
        <v>-1.72929E-2</v>
      </c>
      <c r="D17" s="40">
        <v>0.83366669999999998</v>
      </c>
      <c r="E17" s="40">
        <v>1</v>
      </c>
      <c r="F17" s="40">
        <v>1</v>
      </c>
      <c r="G17" s="40">
        <v>1</v>
      </c>
    </row>
    <row r="18" spans="1:7" ht="16" x14ac:dyDescent="0.2">
      <c r="A18" s="40" t="s">
        <v>217</v>
      </c>
      <c r="B18" s="40">
        <v>14</v>
      </c>
      <c r="C18" s="40">
        <v>0.1357777</v>
      </c>
      <c r="D18" s="40">
        <v>0.23566670000000001</v>
      </c>
      <c r="E18" s="40">
        <v>0.95699999999999996</v>
      </c>
      <c r="F18" s="40">
        <v>1</v>
      </c>
      <c r="G18" s="40">
        <v>1</v>
      </c>
    </row>
    <row r="19" spans="1:7" ht="16" x14ac:dyDescent="0.2">
      <c r="A19" s="40" t="s">
        <v>218</v>
      </c>
      <c r="B19" s="40">
        <v>15</v>
      </c>
      <c r="C19" s="40">
        <v>-1.0058000000000001E-3</v>
      </c>
      <c r="D19" s="40">
        <v>0.98699999999999999</v>
      </c>
      <c r="E19" s="40">
        <v>0.98699999999999999</v>
      </c>
      <c r="F19" s="40">
        <v>1</v>
      </c>
      <c r="G19" s="40">
        <v>0.98699999999999999</v>
      </c>
    </row>
    <row r="20" spans="1:7" ht="16" x14ac:dyDescent="0.2">
      <c r="A20" s="40" t="s">
        <v>219</v>
      </c>
      <c r="B20" s="40">
        <v>16</v>
      </c>
      <c r="C20" s="40">
        <v>-0.1020264</v>
      </c>
      <c r="D20" s="40">
        <v>0.37366670000000002</v>
      </c>
      <c r="E20" s="40">
        <v>0.99433329999999998</v>
      </c>
      <c r="F20" s="40">
        <v>1</v>
      </c>
      <c r="G20" s="40">
        <v>1</v>
      </c>
    </row>
    <row r="21" spans="1:7" ht="16" x14ac:dyDescent="0.2">
      <c r="A21" s="40" t="s">
        <v>220</v>
      </c>
      <c r="B21" s="40">
        <v>17</v>
      </c>
      <c r="C21" s="40">
        <v>-2.2204499999999999E-2</v>
      </c>
      <c r="D21" s="40">
        <v>0.68566669999999996</v>
      </c>
      <c r="E21" s="40">
        <v>1</v>
      </c>
      <c r="F21" s="40">
        <v>1</v>
      </c>
      <c r="G21" s="40">
        <v>1</v>
      </c>
    </row>
    <row r="22" spans="1:7" ht="16" x14ac:dyDescent="0.2">
      <c r="A22" s="40" t="s">
        <v>221</v>
      </c>
      <c r="B22" s="40">
        <v>18</v>
      </c>
      <c r="C22" s="40">
        <v>-0.1828485</v>
      </c>
      <c r="D22" s="40">
        <v>0.20799999999999999</v>
      </c>
      <c r="E22" s="40">
        <v>0.94399999999999995</v>
      </c>
      <c r="F22" s="40">
        <v>1</v>
      </c>
      <c r="G22" s="40">
        <v>1</v>
      </c>
    </row>
    <row r="23" spans="1:7" ht="16" x14ac:dyDescent="0.2">
      <c r="A23" s="40" t="s">
        <v>222</v>
      </c>
      <c r="B23" s="40">
        <v>19</v>
      </c>
      <c r="C23" s="40">
        <v>1.2126700000000001E-2</v>
      </c>
      <c r="D23" s="40">
        <v>0.85799999999999998</v>
      </c>
      <c r="E23" s="40">
        <v>1</v>
      </c>
      <c r="F23" s="40">
        <v>1</v>
      </c>
      <c r="G23" s="40">
        <v>1</v>
      </c>
    </row>
    <row r="24" spans="1:7" ht="16" x14ac:dyDescent="0.2">
      <c r="A24" s="40" t="s">
        <v>223</v>
      </c>
      <c r="B24" s="40">
        <v>20</v>
      </c>
      <c r="C24" s="40">
        <v>9.97445E-2</v>
      </c>
      <c r="D24" s="40">
        <v>0.18766669999999999</v>
      </c>
      <c r="E24" s="40">
        <v>0.93333330000000003</v>
      </c>
      <c r="F24" s="40">
        <v>1</v>
      </c>
      <c r="G24" s="40">
        <v>1</v>
      </c>
    </row>
    <row r="25" spans="1:7" ht="16" x14ac:dyDescent="0.2">
      <c r="A25" s="40" t="s">
        <v>224</v>
      </c>
      <c r="B25" s="40">
        <v>21</v>
      </c>
      <c r="C25" s="40">
        <v>-1.3135300000000001E-2</v>
      </c>
      <c r="D25" s="40">
        <v>0.87633329999999998</v>
      </c>
      <c r="E25" s="40">
        <v>0.99966670000000002</v>
      </c>
      <c r="F25" s="40">
        <v>1</v>
      </c>
      <c r="G25" s="40">
        <v>1</v>
      </c>
    </row>
    <row r="29" spans="1:7" x14ac:dyDescent="0.2">
      <c r="A29" t="s">
        <v>191</v>
      </c>
    </row>
    <row r="31" spans="1:7" x14ac:dyDescent="0.2">
      <c r="A31" t="s">
        <v>194</v>
      </c>
      <c r="B31" t="s">
        <v>195</v>
      </c>
      <c r="D31" t="s">
        <v>196</v>
      </c>
      <c r="F31" t="s">
        <v>197</v>
      </c>
    </row>
    <row r="32" spans="1:7" x14ac:dyDescent="0.2">
      <c r="A32" t="s">
        <v>198</v>
      </c>
      <c r="C32" t="s">
        <v>199</v>
      </c>
      <c r="E32" t="s">
        <v>200</v>
      </c>
      <c r="F32" t="s">
        <v>197</v>
      </c>
    </row>
    <row r="33" spans="1:13" x14ac:dyDescent="0.2">
      <c r="A33" t="s">
        <v>198</v>
      </c>
      <c r="C33" t="s">
        <v>201</v>
      </c>
      <c r="E33" t="s">
        <v>202</v>
      </c>
      <c r="G33" t="s">
        <v>197</v>
      </c>
    </row>
    <row r="34" spans="1:13" x14ac:dyDescent="0.2">
      <c r="A34" t="s">
        <v>203</v>
      </c>
      <c r="B34" t="s">
        <v>204</v>
      </c>
      <c r="C34" t="s">
        <v>197</v>
      </c>
    </row>
    <row r="35" spans="1:13" x14ac:dyDescent="0.2">
      <c r="A35" t="s">
        <v>198</v>
      </c>
      <c r="C35" t="s">
        <v>205</v>
      </c>
      <c r="F35" t="s">
        <v>206</v>
      </c>
      <c r="G35" t="s">
        <v>207</v>
      </c>
      <c r="J35" t="s">
        <v>197</v>
      </c>
    </row>
    <row r="36" spans="1:13" x14ac:dyDescent="0.2">
      <c r="A36" t="s">
        <v>198</v>
      </c>
      <c r="C36" t="s">
        <v>208</v>
      </c>
      <c r="H36" t="s">
        <v>209</v>
      </c>
      <c r="L36" t="s">
        <v>197</v>
      </c>
    </row>
    <row r="37" spans="1:13" x14ac:dyDescent="0.2">
      <c r="A37" t="s">
        <v>198</v>
      </c>
      <c r="C37" t="s">
        <v>210</v>
      </c>
      <c r="I37" t="s">
        <v>211</v>
      </c>
      <c r="M37" t="s">
        <v>197</v>
      </c>
    </row>
    <row r="38" spans="1:13" x14ac:dyDescent="0.2">
      <c r="A38" t="s">
        <v>198</v>
      </c>
      <c r="C38" t="s">
        <v>212</v>
      </c>
      <c r="H38" t="s">
        <v>213</v>
      </c>
      <c r="L38" t="s">
        <v>197</v>
      </c>
    </row>
    <row r="39" spans="1:13" x14ac:dyDescent="0.2">
      <c r="A39" t="s">
        <v>198</v>
      </c>
      <c r="C39" t="s">
        <v>214</v>
      </c>
      <c r="J39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4"/>
  <sheetViews>
    <sheetView zoomScale="125" workbookViewId="0">
      <selection activeCell="D4" sqref="D4:D24"/>
    </sheetView>
  </sheetViews>
  <sheetFormatPr baseColWidth="10" defaultRowHeight="15" x14ac:dyDescent="0.2"/>
  <sheetData>
    <row r="1" spans="1:4" x14ac:dyDescent="0.2">
      <c r="A1" t="s">
        <v>228</v>
      </c>
    </row>
    <row r="2" spans="1:4" x14ac:dyDescent="0.2">
      <c r="A2" t="s">
        <v>393</v>
      </c>
    </row>
    <row r="3" spans="1:4" x14ac:dyDescent="0.2">
      <c r="A3" t="s">
        <v>225</v>
      </c>
      <c r="B3" t="s">
        <v>226</v>
      </c>
      <c r="C3" t="s">
        <v>227</v>
      </c>
      <c r="D3" t="s">
        <v>193</v>
      </c>
    </row>
    <row r="4" spans="1:4" x14ac:dyDescent="0.2">
      <c r="A4" t="s">
        <v>390</v>
      </c>
      <c r="B4">
        <v>1</v>
      </c>
      <c r="C4">
        <v>3</v>
      </c>
      <c r="D4">
        <v>3.0000000000000001E-3</v>
      </c>
    </row>
    <row r="5" spans="1:4" x14ac:dyDescent="0.2">
      <c r="A5" t="s">
        <v>390</v>
      </c>
      <c r="B5">
        <v>2</v>
      </c>
      <c r="C5">
        <v>1</v>
      </c>
      <c r="D5">
        <v>3.0000000000000001E-3</v>
      </c>
    </row>
    <row r="6" spans="1:4" x14ac:dyDescent="0.2">
      <c r="A6" t="s">
        <v>391</v>
      </c>
      <c r="B6">
        <v>3</v>
      </c>
      <c r="C6">
        <v>4</v>
      </c>
      <c r="D6">
        <v>1.2999999999999999E-2</v>
      </c>
    </row>
    <row r="7" spans="1:4" x14ac:dyDescent="0.2">
      <c r="A7" t="s">
        <v>390</v>
      </c>
      <c r="B7">
        <v>4</v>
      </c>
      <c r="C7">
        <v>2</v>
      </c>
      <c r="D7">
        <v>3.0000000000000001E-3</v>
      </c>
    </row>
    <row r="8" spans="1:4" x14ac:dyDescent="0.2">
      <c r="A8" t="s">
        <v>397</v>
      </c>
      <c r="B8">
        <v>5</v>
      </c>
      <c r="C8">
        <v>7</v>
      </c>
      <c r="D8">
        <v>0.53100000000000003</v>
      </c>
    </row>
    <row r="9" spans="1:4" x14ac:dyDescent="0.2">
      <c r="A9" t="s">
        <v>398</v>
      </c>
      <c r="B9">
        <v>6</v>
      </c>
      <c r="C9">
        <v>6</v>
      </c>
      <c r="D9">
        <v>0.16500000000000001</v>
      </c>
    </row>
    <row r="10" spans="1:4" x14ac:dyDescent="0.2">
      <c r="A10" t="s">
        <v>399</v>
      </c>
      <c r="B10">
        <v>7</v>
      </c>
      <c r="C10">
        <v>12</v>
      </c>
      <c r="D10">
        <v>0.94399999999999995</v>
      </c>
    </row>
    <row r="11" spans="1:4" x14ac:dyDescent="0.2">
      <c r="A11" t="s">
        <v>400</v>
      </c>
      <c r="B11">
        <v>8</v>
      </c>
      <c r="C11">
        <v>5</v>
      </c>
      <c r="D11">
        <v>6.4000000000000001E-2</v>
      </c>
    </row>
    <row r="12" spans="1:4" x14ac:dyDescent="0.2">
      <c r="A12" t="s">
        <v>401</v>
      </c>
      <c r="B12">
        <v>9</v>
      </c>
      <c r="C12">
        <v>14</v>
      </c>
      <c r="D12">
        <v>0.94399999999999995</v>
      </c>
    </row>
    <row r="13" spans="1:4" x14ac:dyDescent="0.2">
      <c r="A13" t="s">
        <v>394</v>
      </c>
      <c r="B13">
        <v>10</v>
      </c>
      <c r="C13">
        <v>19</v>
      </c>
      <c r="D13">
        <v>1</v>
      </c>
    </row>
    <row r="14" spans="1:4" x14ac:dyDescent="0.2">
      <c r="A14" t="s">
        <v>402</v>
      </c>
      <c r="B14">
        <v>11</v>
      </c>
      <c r="C14">
        <v>13</v>
      </c>
      <c r="D14">
        <v>0.94399999999999995</v>
      </c>
    </row>
    <row r="15" spans="1:4" x14ac:dyDescent="0.2">
      <c r="A15" t="s">
        <v>403</v>
      </c>
      <c r="B15">
        <v>12</v>
      </c>
      <c r="C15">
        <v>20</v>
      </c>
      <c r="D15">
        <v>1</v>
      </c>
    </row>
    <row r="16" spans="1:4" x14ac:dyDescent="0.2">
      <c r="A16" t="s">
        <v>404</v>
      </c>
      <c r="B16">
        <v>13</v>
      </c>
      <c r="C16">
        <v>16</v>
      </c>
      <c r="D16">
        <v>1</v>
      </c>
    </row>
    <row r="17" spans="1:4" x14ac:dyDescent="0.2">
      <c r="A17" t="s">
        <v>405</v>
      </c>
      <c r="B17">
        <v>14</v>
      </c>
      <c r="C17">
        <v>10</v>
      </c>
      <c r="D17">
        <v>0.54700000000000004</v>
      </c>
    </row>
    <row r="18" spans="1:4" x14ac:dyDescent="0.2">
      <c r="A18" t="s">
        <v>406</v>
      </c>
      <c r="B18">
        <v>15</v>
      </c>
      <c r="C18">
        <v>21</v>
      </c>
      <c r="D18">
        <v>1</v>
      </c>
    </row>
    <row r="19" spans="1:4" x14ac:dyDescent="0.2">
      <c r="A19" t="s">
        <v>407</v>
      </c>
      <c r="B19">
        <v>16</v>
      </c>
      <c r="C19">
        <v>11</v>
      </c>
      <c r="D19">
        <v>0.94399999999999995</v>
      </c>
    </row>
    <row r="20" spans="1:4" x14ac:dyDescent="0.2">
      <c r="A20" t="s">
        <v>408</v>
      </c>
      <c r="B20">
        <v>17</v>
      </c>
      <c r="C20">
        <v>15</v>
      </c>
      <c r="D20">
        <v>1</v>
      </c>
    </row>
    <row r="21" spans="1:4" x14ac:dyDescent="0.2">
      <c r="A21" t="s">
        <v>409</v>
      </c>
      <c r="B21">
        <v>18</v>
      </c>
      <c r="C21">
        <v>9</v>
      </c>
      <c r="D21">
        <v>0.53100000000000003</v>
      </c>
    </row>
    <row r="22" spans="1:4" x14ac:dyDescent="0.2">
      <c r="A22" t="s">
        <v>410</v>
      </c>
      <c r="B22">
        <v>19</v>
      </c>
      <c r="C22">
        <v>17</v>
      </c>
      <c r="D22">
        <v>1</v>
      </c>
    </row>
    <row r="23" spans="1:4" x14ac:dyDescent="0.2">
      <c r="A23" t="s">
        <v>411</v>
      </c>
      <c r="B23">
        <v>20</v>
      </c>
      <c r="C23">
        <v>8</v>
      </c>
      <c r="D23">
        <v>0.53100000000000003</v>
      </c>
    </row>
    <row r="24" spans="1:4" x14ac:dyDescent="0.2">
      <c r="A24" t="s">
        <v>412</v>
      </c>
      <c r="B24">
        <v>21</v>
      </c>
      <c r="C24">
        <v>18</v>
      </c>
      <c r="D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2"/>
  <sheetViews>
    <sheetView zoomScale="184" workbookViewId="0">
      <selection activeCell="A6" sqref="A6"/>
    </sheetView>
  </sheetViews>
  <sheetFormatPr baseColWidth="10" defaultRowHeight="15" x14ac:dyDescent="0.2"/>
  <sheetData>
    <row r="1" spans="1:2" x14ac:dyDescent="0.2">
      <c r="A1" t="s">
        <v>192</v>
      </c>
      <c r="B1" t="s">
        <v>184</v>
      </c>
    </row>
    <row r="2" spans="1:2" x14ac:dyDescent="0.2">
      <c r="A2" s="42">
        <v>0.10243195295333862</v>
      </c>
      <c r="B2" s="4">
        <v>3038</v>
      </c>
    </row>
    <row r="3" spans="1:2" x14ac:dyDescent="0.2">
      <c r="A3" s="42">
        <v>0.10243195295333862</v>
      </c>
      <c r="B3" s="4">
        <v>3038</v>
      </c>
    </row>
    <row r="4" spans="1:2" x14ac:dyDescent="0.2">
      <c r="A4" s="42">
        <v>0.10243195295333862</v>
      </c>
      <c r="B4" s="4">
        <v>3038</v>
      </c>
    </row>
    <row r="5" spans="1:2" x14ac:dyDescent="0.2">
      <c r="A5" s="42">
        <v>0.10243195295333862</v>
      </c>
      <c r="B5" s="4">
        <v>3038</v>
      </c>
    </row>
    <row r="6" spans="1:2" x14ac:dyDescent="0.2">
      <c r="A6" s="42">
        <v>0.34670829772949219</v>
      </c>
      <c r="B6" s="4">
        <v>3038</v>
      </c>
    </row>
    <row r="7" spans="1:2" x14ac:dyDescent="0.2">
      <c r="A7" s="42">
        <v>0.1787562370300293</v>
      </c>
      <c r="B7" s="4">
        <v>3038</v>
      </c>
    </row>
    <row r="8" spans="1:2" x14ac:dyDescent="0.2">
      <c r="A8" s="42">
        <v>0.16815458238124847</v>
      </c>
      <c r="B8" s="4">
        <v>3038</v>
      </c>
    </row>
    <row r="9" spans="1:2" x14ac:dyDescent="0.2">
      <c r="A9" s="42">
        <v>0.1720786988735199</v>
      </c>
      <c r="B9" s="4">
        <v>3038</v>
      </c>
    </row>
    <row r="10" spans="1:2" x14ac:dyDescent="0.2">
      <c r="A10" s="42">
        <v>0.16056397557258606</v>
      </c>
      <c r="B10" s="4">
        <v>3038</v>
      </c>
    </row>
    <row r="11" spans="1:2" x14ac:dyDescent="0.2">
      <c r="A11" s="42">
        <v>0.21171776950359344</v>
      </c>
      <c r="B11" s="4">
        <v>3038</v>
      </c>
    </row>
    <row r="12" spans="1:2" x14ac:dyDescent="0.2">
      <c r="A12" s="42">
        <v>0.10661111772060394</v>
      </c>
      <c r="B12" s="4">
        <v>3038</v>
      </c>
    </row>
    <row r="13" spans="1:2" x14ac:dyDescent="0.2">
      <c r="A13" s="42">
        <v>0.20369444787502289</v>
      </c>
      <c r="B13" s="4">
        <v>3038</v>
      </c>
    </row>
    <row r="14" spans="1:2" x14ac:dyDescent="0.2">
      <c r="A14" s="42">
        <v>0.11224432289600372</v>
      </c>
      <c r="B14" s="4">
        <v>3038</v>
      </c>
    </row>
    <row r="15" spans="1:2" x14ac:dyDescent="0.2">
      <c r="A15" s="42">
        <v>0.14683766663074493</v>
      </c>
      <c r="B15" s="4">
        <v>3038</v>
      </c>
    </row>
    <row r="16" spans="1:2" x14ac:dyDescent="0.2">
      <c r="A16" s="42">
        <v>9.6057631075382233E-2</v>
      </c>
      <c r="B16" s="4">
        <v>3038</v>
      </c>
    </row>
    <row r="17" spans="1:2" x14ac:dyDescent="0.2">
      <c r="A17" s="42">
        <v>0.26447677612304688</v>
      </c>
      <c r="B17" s="4">
        <v>3038</v>
      </c>
    </row>
    <row r="18" spans="1:2" x14ac:dyDescent="0.2">
      <c r="A18" s="42">
        <v>0.10756978392601013</v>
      </c>
      <c r="B18" s="4">
        <v>3038</v>
      </c>
    </row>
    <row r="19" spans="1:2" x14ac:dyDescent="0.2">
      <c r="A19" s="42">
        <v>0.25031459331512451</v>
      </c>
      <c r="B19" s="4">
        <v>3038</v>
      </c>
    </row>
    <row r="20" spans="1:2" x14ac:dyDescent="0.2">
      <c r="A20" s="42">
        <v>9.406571090221405E-2</v>
      </c>
      <c r="B20" s="4">
        <v>3038</v>
      </c>
    </row>
    <row r="21" spans="1:2" x14ac:dyDescent="0.2">
      <c r="A21" s="42">
        <v>8.0792441964149475E-2</v>
      </c>
      <c r="B21" s="4">
        <v>3038</v>
      </c>
    </row>
    <row r="22" spans="1:2" x14ac:dyDescent="0.2">
      <c r="A22" s="42">
        <v>9.3062058091163635E-2</v>
      </c>
      <c r="B22" s="4">
        <v>3038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0"/>
  <sheetViews>
    <sheetView zoomScale="194" workbookViewId="0">
      <selection activeCell="B8" sqref="B8"/>
    </sheetView>
  </sheetViews>
  <sheetFormatPr baseColWidth="10" defaultRowHeight="15" x14ac:dyDescent="0.2"/>
  <cols>
    <col min="3" max="3" width="11" customWidth="1"/>
    <col min="4" max="4" width="11.33203125" customWidth="1"/>
    <col min="5" max="5" width="9.83203125" customWidth="1"/>
    <col min="6" max="6" width="9.1640625" customWidth="1"/>
  </cols>
  <sheetData>
    <row r="1" spans="1:6" x14ac:dyDescent="0.2">
      <c r="A1" s="30" t="s">
        <v>281</v>
      </c>
    </row>
    <row r="3" spans="1:6" x14ac:dyDescent="0.2">
      <c r="A3" s="43"/>
      <c r="B3" s="43" t="s">
        <v>165</v>
      </c>
      <c r="C3" s="85" t="s">
        <v>166</v>
      </c>
      <c r="D3" s="85"/>
      <c r="E3" s="85"/>
      <c r="F3" s="43" t="s">
        <v>173</v>
      </c>
    </row>
    <row r="4" spans="1:6" x14ac:dyDescent="0.2">
      <c r="C4" t="s">
        <v>167</v>
      </c>
      <c r="D4" s="84" t="s">
        <v>189</v>
      </c>
      <c r="E4" s="84"/>
      <c r="F4" t="s">
        <v>24</v>
      </c>
    </row>
    <row r="5" spans="1:6" x14ac:dyDescent="0.2">
      <c r="D5" t="s">
        <v>168</v>
      </c>
      <c r="E5" s="49" t="s">
        <v>169</v>
      </c>
    </row>
    <row r="6" spans="1:6" x14ac:dyDescent="0.2">
      <c r="A6" s="43" t="s">
        <v>156</v>
      </c>
      <c r="B6" s="44">
        <f>+'mhtreg (2)'!C5</f>
        <v>0.310921</v>
      </c>
      <c r="C6" s="44">
        <f>+'mhtreg (2)'!D5</f>
        <v>3.3330000000000002E-4</v>
      </c>
      <c r="D6" s="44">
        <f>+'mhtreg (2)'!E5</f>
        <v>3.3330000000000002E-4</v>
      </c>
      <c r="E6" s="3">
        <f>+'mht Anderson (2)'!D4</f>
        <v>4.0000000000000001E-3</v>
      </c>
      <c r="F6" s="44">
        <f>+'controls.xls (2)'!A2</f>
        <v>0.10520374029874802</v>
      </c>
    </row>
    <row r="7" spans="1:6" x14ac:dyDescent="0.2">
      <c r="A7" t="s">
        <v>157</v>
      </c>
      <c r="B7" s="44">
        <f>+'mhtreg (2)'!C6</f>
        <v>0.48547639999999997</v>
      </c>
      <c r="C7" s="44">
        <f>+'mhtreg (2)'!D6</f>
        <v>3.3330000000000002E-4</v>
      </c>
      <c r="D7" s="44">
        <f>+'mhtreg (2)'!E6</f>
        <v>3.3330000000000002E-4</v>
      </c>
      <c r="E7" s="3">
        <f>+'mht Anderson (2)'!D5</f>
        <v>4.0000000000000001E-3</v>
      </c>
      <c r="F7" s="44">
        <f>+'controls.xls (2)'!A3</f>
        <v>0.10520374029874802</v>
      </c>
    </row>
    <row r="8" spans="1:6" x14ac:dyDescent="0.2">
      <c r="A8" t="s">
        <v>158</v>
      </c>
      <c r="B8" s="44">
        <f>+'mhtreg (2)'!C7</f>
        <v>0.17749860000000001</v>
      </c>
      <c r="C8" s="44">
        <f>+'mhtreg (2)'!D7</f>
        <v>2.6667000000000001E-3</v>
      </c>
      <c r="D8" s="44">
        <f>+'mhtreg (2)'!E7</f>
        <v>4.1666700000000001E-2</v>
      </c>
      <c r="E8" s="3">
        <f>+'mht Anderson (2)'!D6</f>
        <v>1.2999999999999999E-2</v>
      </c>
      <c r="F8" s="44">
        <f>+'controls.xls (2)'!A4</f>
        <v>0.10520374029874802</v>
      </c>
    </row>
    <row r="9" spans="1:6" x14ac:dyDescent="0.2">
      <c r="A9" t="s">
        <v>159</v>
      </c>
      <c r="B9" s="44">
        <f>+'mhtreg (2)'!C8</f>
        <v>9.7899100000000003E-2</v>
      </c>
      <c r="C9" s="44">
        <f>+'mhtreg (2)'!D8</f>
        <v>1E-3</v>
      </c>
      <c r="D9" s="44">
        <f>+'mhtreg (2)'!E8</f>
        <v>1.2999999999999999E-2</v>
      </c>
      <c r="E9" s="3">
        <f>+'mht Anderson (2)'!D7</f>
        <v>7.0000000000000001E-3</v>
      </c>
      <c r="F9" s="44">
        <f>+'controls.xls (2)'!A5</f>
        <v>0.10520374029874802</v>
      </c>
    </row>
    <row r="10" spans="1:6" x14ac:dyDescent="0.2">
      <c r="A10" t="s">
        <v>160</v>
      </c>
      <c r="B10" s="44">
        <f>+'mhtreg (2)'!C9</f>
        <v>9.8023600000000002E-2</v>
      </c>
      <c r="C10" s="44">
        <f>+'mhtreg (2)'!D9</f>
        <v>0.17666670000000001</v>
      </c>
      <c r="D10" s="44">
        <f>+'mhtreg (2)'!E9</f>
        <v>0.92633330000000003</v>
      </c>
      <c r="E10" s="3">
        <f>+'mht Anderson (2)'!D8</f>
        <v>0.46500000000000002</v>
      </c>
      <c r="F10" s="44">
        <f>+'controls.xls (2)'!A6</f>
        <v>0.34019190073013306</v>
      </c>
    </row>
    <row r="11" spans="1:6" x14ac:dyDescent="0.2">
      <c r="A11" t="s">
        <v>161</v>
      </c>
      <c r="B11" s="44">
        <f>+'mhtreg (2)'!C10</f>
        <v>-8.3993499999999999E-2</v>
      </c>
      <c r="C11" s="44">
        <f>+'mhtreg (2)'!D10</f>
        <v>2.5666700000000001E-2</v>
      </c>
      <c r="D11" s="44">
        <f>+'mhtreg (2)'!E10</f>
        <v>0.32733329999999999</v>
      </c>
      <c r="E11" s="3">
        <f>+'mht Anderson (2)'!D9</f>
        <v>7.3999999999999996E-2</v>
      </c>
      <c r="F11" s="44">
        <f>+'controls.xls (2)'!A7</f>
        <v>0.18359944224357605</v>
      </c>
    </row>
    <row r="12" spans="1:6" x14ac:dyDescent="0.2">
      <c r="A12" t="s">
        <v>162</v>
      </c>
      <c r="B12" s="44">
        <f>+'mhtreg (2)'!C11</f>
        <v>-3.4021799999999998E-2</v>
      </c>
      <c r="C12" s="44">
        <f>+'mhtreg (2)'!D11</f>
        <v>0.41333330000000001</v>
      </c>
      <c r="D12" s="44">
        <f>+'mhtreg (2)'!E11</f>
        <v>0.99533329999999998</v>
      </c>
      <c r="E12" s="3">
        <f>+'mht Anderson (2)'!D10</f>
        <v>0.79800000000000004</v>
      </c>
      <c r="F12" s="44">
        <f>+'controls.xls (2)'!A8</f>
        <v>0.17146708071231842</v>
      </c>
    </row>
    <row r="13" spans="1:6" x14ac:dyDescent="0.2">
      <c r="A13" t="s">
        <v>163</v>
      </c>
      <c r="B13" s="44">
        <f>+'mhtreg (2)'!C12</f>
        <v>-8.4421899999999994E-2</v>
      </c>
      <c r="C13" s="44">
        <f>+'mhtreg (2)'!D12</f>
        <v>8.0000000000000002E-3</v>
      </c>
      <c r="D13" s="44">
        <f>+'mhtreg (2)'!E12</f>
        <v>0.1216667</v>
      </c>
      <c r="E13" s="3">
        <f>+'mht Anderson (2)'!D11</f>
        <v>2.8000000000000001E-2</v>
      </c>
      <c r="F13" s="44">
        <f>+'controls.xls (2)'!A9</f>
        <v>0.17713417112827301</v>
      </c>
    </row>
    <row r="14" spans="1:6" x14ac:dyDescent="0.2">
      <c r="A14" t="s">
        <v>164</v>
      </c>
      <c r="B14" s="44">
        <f>+'mhtreg (2)'!C13</f>
        <v>2.0182200000000001E-2</v>
      </c>
      <c r="C14" s="44">
        <f>+'mhtreg (2)'!D13</f>
        <v>0.65166670000000004</v>
      </c>
      <c r="D14" s="44">
        <f>+'mhtreg (2)'!E13</f>
        <v>0.997</v>
      </c>
      <c r="E14" s="3">
        <f>+'mht Anderson (2)'!D12</f>
        <v>0.79800000000000004</v>
      </c>
      <c r="F14" s="44">
        <f>+'controls.xls (2)'!A10</f>
        <v>0.16403660178184509</v>
      </c>
    </row>
    <row r="15" spans="1:6" x14ac:dyDescent="0.2">
      <c r="A15" s="43"/>
      <c r="B15" s="43"/>
      <c r="C15" s="43"/>
      <c r="D15" s="43"/>
      <c r="E15" s="43"/>
      <c r="F15" s="43"/>
    </row>
    <row r="18" spans="1:1" x14ac:dyDescent="0.2">
      <c r="A18" t="s">
        <v>57</v>
      </c>
    </row>
    <row r="19" spans="1:1" x14ac:dyDescent="0.2">
      <c r="A19" t="s">
        <v>172</v>
      </c>
    </row>
    <row r="20" spans="1:1" x14ac:dyDescent="0.2">
      <c r="A20" t="s">
        <v>171</v>
      </c>
    </row>
  </sheetData>
  <mergeCells count="2">
    <mergeCell ref="C3:E3"/>
    <mergeCell ref="D4:E4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9"/>
  <sheetViews>
    <sheetView workbookViewId="0">
      <selection activeCell="A2" sqref="A2"/>
    </sheetView>
  </sheetViews>
  <sheetFormatPr baseColWidth="10" defaultRowHeight="15" x14ac:dyDescent="0.2"/>
  <sheetData>
    <row r="1" spans="1:7" x14ac:dyDescent="0.2">
      <c r="A1" t="s">
        <v>392</v>
      </c>
    </row>
    <row r="2" spans="1:7" x14ac:dyDescent="0.2">
      <c r="A2" s="30" t="s">
        <v>395</v>
      </c>
    </row>
    <row r="3" spans="1:7" ht="16" x14ac:dyDescent="0.2">
      <c r="A3" s="40" t="s">
        <v>142</v>
      </c>
      <c r="B3" s="40" t="s">
        <v>143</v>
      </c>
      <c r="C3" s="40" t="s">
        <v>144</v>
      </c>
      <c r="D3" s="40" t="s">
        <v>145</v>
      </c>
      <c r="E3" s="40" t="s">
        <v>146</v>
      </c>
      <c r="F3" s="40" t="s">
        <v>170</v>
      </c>
      <c r="G3" s="79"/>
    </row>
    <row r="4" spans="1:7" x14ac:dyDescent="0.2">
      <c r="A4" s="40"/>
      <c r="B4" s="40"/>
      <c r="C4" s="40"/>
      <c r="D4" s="40"/>
      <c r="G4" s="41"/>
    </row>
    <row r="5" spans="1:7" ht="16" x14ac:dyDescent="0.2">
      <c r="A5" s="40" t="s">
        <v>147</v>
      </c>
      <c r="B5" s="40">
        <v>1</v>
      </c>
      <c r="C5" s="40">
        <v>0.310921</v>
      </c>
      <c r="D5" s="40">
        <v>3.3330000000000002E-4</v>
      </c>
      <c r="E5" s="40">
        <v>3.3330000000000002E-4</v>
      </c>
      <c r="F5" s="40">
        <v>7.0000000000000001E-3</v>
      </c>
      <c r="G5" s="40">
        <v>7.0000000000000001E-3</v>
      </c>
    </row>
    <row r="6" spans="1:7" ht="16" x14ac:dyDescent="0.2">
      <c r="A6" s="40" t="s">
        <v>148</v>
      </c>
      <c r="B6" s="40">
        <v>2</v>
      </c>
      <c r="C6" s="40">
        <v>0.48547639999999997</v>
      </c>
      <c r="D6" s="40">
        <v>3.3330000000000002E-4</v>
      </c>
      <c r="E6" s="40">
        <v>3.3330000000000002E-4</v>
      </c>
      <c r="F6" s="40">
        <v>7.0000000000000001E-3</v>
      </c>
      <c r="G6" s="40">
        <v>6.6667000000000002E-3</v>
      </c>
    </row>
    <row r="7" spans="1:7" ht="16" x14ac:dyDescent="0.2">
      <c r="A7" s="40" t="s">
        <v>149</v>
      </c>
      <c r="B7" s="40">
        <v>3</v>
      </c>
      <c r="C7" s="40">
        <v>0.17749860000000001</v>
      </c>
      <c r="D7" s="40">
        <v>2.6667000000000001E-3</v>
      </c>
      <c r="E7" s="40">
        <v>4.1666700000000001E-2</v>
      </c>
      <c r="F7" s="40">
        <v>5.6000000000000001E-2</v>
      </c>
      <c r="G7" s="40">
        <v>4.8000000000000001E-2</v>
      </c>
    </row>
    <row r="8" spans="1:7" ht="16" x14ac:dyDescent="0.2">
      <c r="A8" s="40" t="s">
        <v>150</v>
      </c>
      <c r="B8" s="40">
        <v>4</v>
      </c>
      <c r="C8" s="40">
        <v>9.7899100000000003E-2</v>
      </c>
      <c r="D8" s="40">
        <v>1E-3</v>
      </c>
      <c r="E8" s="40">
        <v>1.2999999999999999E-2</v>
      </c>
      <c r="F8" s="40">
        <v>2.1000000000000001E-2</v>
      </c>
      <c r="G8" s="40">
        <v>1.9E-2</v>
      </c>
    </row>
    <row r="9" spans="1:7" ht="16" x14ac:dyDescent="0.2">
      <c r="A9" s="40" t="s">
        <v>151</v>
      </c>
      <c r="B9" s="40">
        <v>5</v>
      </c>
      <c r="C9" s="40">
        <v>9.8023600000000002E-2</v>
      </c>
      <c r="D9" s="40">
        <v>0.17666670000000001</v>
      </c>
      <c r="E9" s="40">
        <v>0.92633330000000003</v>
      </c>
      <c r="F9" s="40">
        <v>1</v>
      </c>
      <c r="G9" s="40">
        <v>1</v>
      </c>
    </row>
    <row r="10" spans="1:7" ht="16" x14ac:dyDescent="0.2">
      <c r="A10" s="40" t="s">
        <v>152</v>
      </c>
      <c r="B10" s="40">
        <v>6</v>
      </c>
      <c r="C10" s="40">
        <v>-8.3993499999999999E-2</v>
      </c>
      <c r="D10" s="40">
        <v>2.5666700000000001E-2</v>
      </c>
      <c r="E10" s="40">
        <v>0.32733329999999999</v>
      </c>
      <c r="F10" s="40">
        <v>0.53900000000000003</v>
      </c>
      <c r="G10" s="40">
        <v>0.4106667</v>
      </c>
    </row>
    <row r="11" spans="1:7" ht="16" x14ac:dyDescent="0.2">
      <c r="A11" s="40" t="s">
        <v>153</v>
      </c>
      <c r="B11" s="40">
        <v>7</v>
      </c>
      <c r="C11" s="40">
        <v>-3.4021799999999998E-2</v>
      </c>
      <c r="D11" s="40">
        <v>0.41333330000000001</v>
      </c>
      <c r="E11" s="40">
        <v>0.99533329999999998</v>
      </c>
      <c r="F11" s="40">
        <v>1</v>
      </c>
      <c r="G11" s="40">
        <v>1</v>
      </c>
    </row>
    <row r="12" spans="1:7" ht="16" x14ac:dyDescent="0.2">
      <c r="A12" s="40" t="s">
        <v>154</v>
      </c>
      <c r="B12" s="40">
        <v>8</v>
      </c>
      <c r="C12" s="40">
        <v>-8.4421899999999994E-2</v>
      </c>
      <c r="D12" s="40">
        <v>8.0000000000000002E-3</v>
      </c>
      <c r="E12" s="40">
        <v>0.1216667</v>
      </c>
      <c r="F12" s="40">
        <v>0.16800000000000001</v>
      </c>
      <c r="G12" s="40">
        <v>0.13600000000000001</v>
      </c>
    </row>
    <row r="13" spans="1:7" ht="16" x14ac:dyDescent="0.2">
      <c r="A13" s="40" t="s">
        <v>155</v>
      </c>
      <c r="B13" s="40">
        <v>9</v>
      </c>
      <c r="C13" s="40">
        <v>2.0182200000000001E-2</v>
      </c>
      <c r="D13" s="40">
        <v>0.65166670000000004</v>
      </c>
      <c r="E13" s="40">
        <v>0.997</v>
      </c>
      <c r="F13" s="40">
        <v>1</v>
      </c>
      <c r="G13" s="40">
        <v>1</v>
      </c>
    </row>
    <row r="14" spans="1:7" ht="16" x14ac:dyDescent="0.2">
      <c r="A14" s="40" t="s">
        <v>174</v>
      </c>
      <c r="B14" s="40">
        <v>10</v>
      </c>
      <c r="C14" s="40">
        <v>5.4113399999999999E-2</v>
      </c>
      <c r="D14" s="40">
        <v>0.73433329999999997</v>
      </c>
      <c r="E14" s="40">
        <v>0.9746667</v>
      </c>
      <c r="F14" s="40">
        <v>1</v>
      </c>
      <c r="G14" s="40">
        <v>1</v>
      </c>
    </row>
    <row r="15" spans="1:7" ht="16" x14ac:dyDescent="0.2">
      <c r="A15" s="40" t="s">
        <v>187</v>
      </c>
      <c r="B15" s="40">
        <v>11</v>
      </c>
      <c r="C15" s="40">
        <v>-5.9315199999999998E-2</v>
      </c>
      <c r="D15" s="40">
        <v>0.48766670000000001</v>
      </c>
      <c r="E15" s="40">
        <v>0.997</v>
      </c>
      <c r="F15" s="40">
        <v>1</v>
      </c>
      <c r="G15" s="40">
        <v>1</v>
      </c>
    </row>
    <row r="16" spans="1:7" ht="16" x14ac:dyDescent="0.2">
      <c r="A16" s="40" t="s">
        <v>188</v>
      </c>
      <c r="B16" s="40">
        <v>12</v>
      </c>
      <c r="C16" s="40">
        <v>-8.5503300000000004E-2</v>
      </c>
      <c r="D16" s="40">
        <v>0.6413333</v>
      </c>
      <c r="E16" s="40">
        <v>1</v>
      </c>
      <c r="F16" s="40">
        <v>1</v>
      </c>
      <c r="G16" s="40">
        <v>1</v>
      </c>
    </row>
    <row r="17" spans="1:7" ht="16" x14ac:dyDescent="0.2">
      <c r="A17" s="40" t="s">
        <v>216</v>
      </c>
      <c r="B17" s="40">
        <v>13</v>
      </c>
      <c r="C17" s="40">
        <v>-0.1168917</v>
      </c>
      <c r="D17" s="40">
        <v>0.13800000000000001</v>
      </c>
      <c r="E17" s="40">
        <v>0.87466670000000002</v>
      </c>
      <c r="F17" s="40">
        <v>1</v>
      </c>
      <c r="G17" s="40">
        <v>1</v>
      </c>
    </row>
    <row r="18" spans="1:7" ht="16" x14ac:dyDescent="0.2">
      <c r="A18" s="40" t="s">
        <v>217</v>
      </c>
      <c r="B18" s="40">
        <v>14</v>
      </c>
      <c r="C18" s="40">
        <v>0.1466913</v>
      </c>
      <c r="D18" s="40">
        <v>0.2113333</v>
      </c>
      <c r="E18" s="40">
        <v>0.93166669999999996</v>
      </c>
      <c r="F18" s="40">
        <v>1</v>
      </c>
      <c r="G18" s="40">
        <v>1</v>
      </c>
    </row>
    <row r="19" spans="1:7" ht="16" x14ac:dyDescent="0.2">
      <c r="A19" s="40" t="s">
        <v>218</v>
      </c>
      <c r="B19" s="40">
        <v>15</v>
      </c>
      <c r="C19" s="40">
        <v>3.3780000000000003E-4</v>
      </c>
      <c r="D19" s="40">
        <v>0.99533329999999998</v>
      </c>
      <c r="E19" s="40">
        <v>0.99533329999999998</v>
      </c>
      <c r="F19" s="40">
        <v>1</v>
      </c>
      <c r="G19" s="40">
        <v>0.99533329999999998</v>
      </c>
    </row>
    <row r="20" spans="1:7" ht="16" x14ac:dyDescent="0.2">
      <c r="A20" s="40" t="s">
        <v>219</v>
      </c>
      <c r="B20" s="40">
        <v>16</v>
      </c>
      <c r="C20" s="40">
        <v>-7.9817899999999997E-2</v>
      </c>
      <c r="D20" s="40">
        <v>0.50333329999999998</v>
      </c>
      <c r="E20" s="40">
        <v>0.99466670000000001</v>
      </c>
      <c r="F20" s="40">
        <v>1</v>
      </c>
      <c r="G20" s="40">
        <v>1</v>
      </c>
    </row>
    <row r="21" spans="1:7" ht="16" x14ac:dyDescent="0.2">
      <c r="A21" s="40" t="s">
        <v>220</v>
      </c>
      <c r="B21" s="40">
        <v>17</v>
      </c>
      <c r="C21" s="40">
        <v>-2.0913999999999999E-2</v>
      </c>
      <c r="D21" s="40">
        <v>0.68933330000000004</v>
      </c>
      <c r="E21" s="40">
        <v>0.99533329999999998</v>
      </c>
      <c r="F21" s="40">
        <v>1</v>
      </c>
      <c r="G21" s="40">
        <v>1</v>
      </c>
    </row>
    <row r="22" spans="1:7" ht="16" x14ac:dyDescent="0.2">
      <c r="A22" s="40" t="s">
        <v>221</v>
      </c>
      <c r="B22" s="40">
        <v>18</v>
      </c>
      <c r="C22" s="40">
        <v>-0.1565445</v>
      </c>
      <c r="D22" s="40">
        <v>0.29233330000000002</v>
      </c>
      <c r="E22" s="40">
        <v>0.9736667</v>
      </c>
      <c r="F22" s="40">
        <v>1</v>
      </c>
      <c r="G22" s="40">
        <v>1</v>
      </c>
    </row>
    <row r="23" spans="1:7" ht="16" x14ac:dyDescent="0.2">
      <c r="A23" s="40" t="s">
        <v>222</v>
      </c>
      <c r="B23" s="40">
        <v>19</v>
      </c>
      <c r="C23" s="40">
        <v>1.16731E-2</v>
      </c>
      <c r="D23" s="40">
        <v>0.86433329999999997</v>
      </c>
      <c r="E23" s="40">
        <v>0.98099999999999998</v>
      </c>
      <c r="F23" s="40">
        <v>1</v>
      </c>
      <c r="G23" s="40">
        <v>1</v>
      </c>
    </row>
    <row r="24" spans="1:7" ht="16" x14ac:dyDescent="0.2">
      <c r="A24" s="40" t="s">
        <v>223</v>
      </c>
      <c r="B24" s="40">
        <v>20</v>
      </c>
      <c r="C24" s="40">
        <v>9.9772399999999997E-2</v>
      </c>
      <c r="D24" s="40">
        <v>0.19533329999999999</v>
      </c>
      <c r="E24" s="40">
        <v>0.93</v>
      </c>
      <c r="F24" s="40">
        <v>1</v>
      </c>
      <c r="G24" s="40">
        <v>1</v>
      </c>
    </row>
    <row r="25" spans="1:7" ht="16" x14ac:dyDescent="0.2">
      <c r="A25" s="40" t="s">
        <v>224</v>
      </c>
      <c r="B25" s="40">
        <v>21</v>
      </c>
      <c r="C25" s="40">
        <v>-3.0201800000000001E-2</v>
      </c>
      <c r="D25" s="40">
        <v>0.69366669999999997</v>
      </c>
      <c r="E25" s="40">
        <v>0.99066670000000001</v>
      </c>
      <c r="F25" s="40">
        <v>1</v>
      </c>
      <c r="G25" s="40">
        <v>1</v>
      </c>
    </row>
    <row r="29" spans="1:7" x14ac:dyDescent="0.2">
      <c r="A29" s="30" t="s">
        <v>279</v>
      </c>
    </row>
    <row r="30" spans="1:7" x14ac:dyDescent="0.2">
      <c r="A30" s="30" t="s">
        <v>280</v>
      </c>
    </row>
    <row r="31" spans="1:7" x14ac:dyDescent="0.2">
      <c r="A31" t="s">
        <v>194</v>
      </c>
      <c r="B31" t="s">
        <v>195</v>
      </c>
      <c r="D31" t="s">
        <v>196</v>
      </c>
      <c r="F31" t="s">
        <v>197</v>
      </c>
    </row>
    <row r="32" spans="1:7" x14ac:dyDescent="0.2">
      <c r="A32" t="s">
        <v>198</v>
      </c>
      <c r="C32" t="s">
        <v>199</v>
      </c>
      <c r="E32" t="s">
        <v>200</v>
      </c>
      <c r="F32" t="s">
        <v>197</v>
      </c>
    </row>
    <row r="33" spans="1:14" x14ac:dyDescent="0.2">
      <c r="A33" t="s">
        <v>198</v>
      </c>
      <c r="C33" t="s">
        <v>201</v>
      </c>
      <c r="E33" t="s">
        <v>202</v>
      </c>
      <c r="G33" t="s">
        <v>197</v>
      </c>
    </row>
    <row r="34" spans="1:14" x14ac:dyDescent="0.2">
      <c r="A34" t="s">
        <v>203</v>
      </c>
      <c r="B34" t="s">
        <v>204</v>
      </c>
      <c r="C34" t="s">
        <v>197</v>
      </c>
    </row>
    <row r="35" spans="1:14" x14ac:dyDescent="0.2">
      <c r="A35" t="s">
        <v>198</v>
      </c>
      <c r="C35" t="s">
        <v>205</v>
      </c>
      <c r="F35" t="s">
        <v>206</v>
      </c>
      <c r="G35" t="s">
        <v>207</v>
      </c>
      <c r="K35" t="s">
        <v>197</v>
      </c>
    </row>
    <row r="36" spans="1:14" x14ac:dyDescent="0.2">
      <c r="A36" t="s">
        <v>198</v>
      </c>
      <c r="C36" t="s">
        <v>208</v>
      </c>
      <c r="H36" t="s">
        <v>209</v>
      </c>
      <c r="M36" t="s">
        <v>197</v>
      </c>
    </row>
    <row r="37" spans="1:14" x14ac:dyDescent="0.2">
      <c r="A37" t="s">
        <v>198</v>
      </c>
      <c r="C37" t="s">
        <v>210</v>
      </c>
      <c r="I37" t="s">
        <v>211</v>
      </c>
      <c r="N37" t="s">
        <v>197</v>
      </c>
    </row>
    <row r="38" spans="1:14" x14ac:dyDescent="0.2">
      <c r="A38" t="s">
        <v>198</v>
      </c>
      <c r="C38" t="s">
        <v>212</v>
      </c>
      <c r="H38" t="s">
        <v>213</v>
      </c>
      <c r="M38" t="s">
        <v>197</v>
      </c>
    </row>
    <row r="39" spans="1:14" x14ac:dyDescent="0.2">
      <c r="A39" t="s">
        <v>198</v>
      </c>
      <c r="C39" t="s">
        <v>214</v>
      </c>
      <c r="K39" t="s">
        <v>215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README FIRST</vt:lpstr>
      <vt:lpstr>table-SPgains</vt:lpstr>
      <vt:lpstr>net_gain_from_SP.xls</vt:lpstr>
      <vt:lpstr>table-main</vt:lpstr>
      <vt:lpstr>mhtreg</vt:lpstr>
      <vt:lpstr>mht Anderson</vt:lpstr>
      <vt:lpstr>controls.xls</vt:lpstr>
      <vt:lpstr>table-main (2)</vt:lpstr>
      <vt:lpstr>mhtreg (2)</vt:lpstr>
      <vt:lpstr>mht Anderson (2)</vt:lpstr>
      <vt:lpstr>controls.xls (2)</vt:lpstr>
      <vt:lpstr>table-main (3)</vt:lpstr>
      <vt:lpstr>mhtreg (3)</vt:lpstr>
      <vt:lpstr>mht Anderson (3)</vt:lpstr>
      <vt:lpstr>table-excessSP</vt:lpstr>
      <vt:lpstr>table-descriptive1</vt:lpstr>
      <vt:lpstr>table-descriptive1-v2</vt:lpstr>
      <vt:lpstr>descriptive_experiment1.xls</vt:lpstr>
      <vt:lpstr>descriptive_Uruguay.xls</vt:lpstr>
      <vt:lpstr>table-descriptive2</vt:lpstr>
      <vt:lpstr>descriptive_experiment2</vt:lpstr>
      <vt:lpstr>table-balance1</vt:lpstr>
      <vt:lpstr>table-balance2</vt:lpstr>
      <vt:lpstr>table-frequencies</vt:lpstr>
      <vt:lpstr>SPHq.xls</vt:lpstr>
      <vt:lpstr>SPLq.xls</vt:lpstr>
      <vt:lpstr>pv-proportions.xls</vt:lpstr>
      <vt:lpstr>pvbenharm.xls</vt:lpstr>
      <vt:lpstr>table-rents</vt:lpstr>
      <vt:lpstr>highvslowrents.xls</vt:lpstr>
      <vt:lpstr>table-framing</vt:lpstr>
      <vt:lpstr>framing.xls</vt:lpstr>
      <vt:lpstr>table-lowfreqpriming</vt:lpstr>
      <vt:lpstr>lowfreqpriming.xls</vt:lpstr>
      <vt:lpstr>table-slides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forteza</dc:creator>
  <cp:lastModifiedBy>Microsoft Office User</cp:lastModifiedBy>
  <dcterms:created xsi:type="dcterms:W3CDTF">2019-09-14T14:28:26Z</dcterms:created>
  <dcterms:modified xsi:type="dcterms:W3CDTF">2023-09-09T11:05:33Z</dcterms:modified>
</cp:coreProperties>
</file>