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wnloads\Project Website\PDRB-Kabupaten-Simeulue-2022\"/>
    </mc:Choice>
  </mc:AlternateContent>
  <xr:revisionPtr revIDLastSave="0" documentId="8_{ECAC78C1-8FC0-4DF5-9018-0B854B788573}" xr6:coauthVersionLast="47" xr6:coauthVersionMax="47" xr10:uidLastSave="{00000000-0000-0000-0000-000000000000}"/>
  <bookViews>
    <workbookView xWindow="-108" yWindow="-108" windowWidth="23256" windowHeight="12456" xr2:uid="{582C79A4-3BBC-4DFC-BF76-D4DE07A6EB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B22" i="1"/>
  <c r="H13" i="1"/>
  <c r="G19" i="1"/>
  <c r="G17" i="1"/>
  <c r="B14" i="1"/>
  <c r="E14" i="1"/>
  <c r="G15" i="1"/>
  <c r="G14" i="1"/>
  <c r="F14" i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PDRB ADHB Sepuluh</a:t>
            </a:r>
            <a:r>
              <a:rPr lang="en-ID" baseline="0"/>
              <a:t> Tahun Terakhir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1272043.7883230788</c:v>
                </c:pt>
                <c:pt idx="1">
                  <c:v>1392556.6015690819</c:v>
                </c:pt>
                <c:pt idx="2">
                  <c:v>1516867.2832637653</c:v>
                </c:pt>
                <c:pt idx="3">
                  <c:v>1640120.6279960941</c:v>
                </c:pt>
                <c:pt idx="4">
                  <c:v>1772573.6665634699</c:v>
                </c:pt>
                <c:pt idx="5">
                  <c:v>1897038.4323247944</c:v>
                </c:pt>
                <c:pt idx="6">
                  <c:v>2042836.4246765187</c:v>
                </c:pt>
                <c:pt idx="7">
                  <c:v>2211885.5834095217</c:v>
                </c:pt>
                <c:pt idx="8">
                  <c:v>2274361.9379071677</c:v>
                </c:pt>
                <c:pt idx="9">
                  <c:v>2440961.4060772015</c:v>
                </c:pt>
                <c:pt idx="10">
                  <c:v>2650278.3473140099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E91-9517-DFBA07F6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081200"/>
        <c:axId val="1144667248"/>
      </c:barChart>
      <c:catAx>
        <c:axId val="10560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7248"/>
        <c:crosses val="autoZero"/>
        <c:auto val="1"/>
        <c:lblAlgn val="ctr"/>
        <c:lblOffset val="100"/>
        <c:noMultiLvlLbl val="0"/>
      </c:catAx>
      <c:valAx>
        <c:axId val="1144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Laju Pertumbuhan Ekonomi Sepuluh</a:t>
            </a:r>
            <a:r>
              <a:rPr lang="en-ID" baseline="0"/>
              <a:t> Tahun Terakhir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5.1631345126585018</c:v>
                </c:pt>
                <c:pt idx="1">
                  <c:v>4.6936282437559385</c:v>
                </c:pt>
                <c:pt idx="2">
                  <c:v>4.3343779549844186</c:v>
                </c:pt>
                <c:pt idx="3">
                  <c:v>4.3102097243954205</c:v>
                </c:pt>
                <c:pt idx="4">
                  <c:v>4.5502651821084754</c:v>
                </c:pt>
                <c:pt idx="5">
                  <c:v>4.4197079360069154</c:v>
                </c:pt>
                <c:pt idx="6">
                  <c:v>4.2353604720561435</c:v>
                </c:pt>
                <c:pt idx="7">
                  <c:v>4.5987452790413812</c:v>
                </c:pt>
                <c:pt idx="8">
                  <c:v>0.11810917132983434</c:v>
                </c:pt>
                <c:pt idx="9">
                  <c:v>2.8509888364092149</c:v>
                </c:pt>
                <c:pt idx="10">
                  <c:v>3.6174185436536987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D-4CEA-945F-B2959591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964976"/>
        <c:axId val="1254496000"/>
      </c:lineChart>
      <c:catAx>
        <c:axId val="10539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96000"/>
        <c:crosses val="autoZero"/>
        <c:auto val="1"/>
        <c:lblAlgn val="ctr"/>
        <c:lblOffset val="100"/>
        <c:noMultiLvlLbl val="0"/>
      </c:catAx>
      <c:valAx>
        <c:axId val="1254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4</xdr:row>
      <xdr:rowOff>179070</xdr:rowOff>
    </xdr:from>
    <xdr:to>
      <xdr:col>16</xdr:col>
      <xdr:colOff>106680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E0670-D51B-8DFD-3EE7-979BE0C3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4</xdr:row>
      <xdr:rowOff>125730</xdr:rowOff>
    </xdr:from>
    <xdr:to>
      <xdr:col>23</xdr:col>
      <xdr:colOff>68580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3941F-45C6-1A27-3FD9-CE459431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8F8B-0FC7-4B3E-A44F-1B33A3D166AA}">
  <dimension ref="A2:R22"/>
  <sheetViews>
    <sheetView tabSelected="1" workbookViewId="0">
      <selection activeCell="D23" sqref="D23"/>
    </sheetView>
  </sheetViews>
  <sheetFormatPr defaultRowHeight="14.4" x14ac:dyDescent="0.3"/>
  <cols>
    <col min="4" max="4" width="12" bestFit="1" customWidth="1"/>
  </cols>
  <sheetData>
    <row r="2" spans="1:18" x14ac:dyDescent="0.3">
      <c r="A2">
        <v>2012</v>
      </c>
      <c r="B2">
        <v>1272043.7883230788</v>
      </c>
      <c r="D2">
        <v>2012</v>
      </c>
      <c r="E2">
        <v>5.1631345126585018</v>
      </c>
      <c r="G2">
        <v>1180151.1807646595</v>
      </c>
      <c r="H2">
        <v>1272043.7883230788</v>
      </c>
      <c r="I2">
        <v>1392556.6015690819</v>
      </c>
      <c r="J2">
        <v>1516867.2832637653</v>
      </c>
      <c r="K2">
        <v>1640120.6279960941</v>
      </c>
      <c r="L2">
        <v>1772573.6665634699</v>
      </c>
      <c r="M2">
        <v>1897038.4323247944</v>
      </c>
      <c r="N2">
        <v>2042836.4246765187</v>
      </c>
      <c r="O2">
        <v>2211885.5834095217</v>
      </c>
      <c r="P2">
        <v>2274361.9379071677</v>
      </c>
      <c r="Q2">
        <v>2440961.4060772015</v>
      </c>
      <c r="R2">
        <v>2650278.3473140062</v>
      </c>
    </row>
    <row r="3" spans="1:18" x14ac:dyDescent="0.3">
      <c r="A3">
        <v>2013</v>
      </c>
      <c r="B3">
        <v>1392556.6015690819</v>
      </c>
      <c r="D3">
        <v>2013</v>
      </c>
      <c r="E3">
        <v>4.6936282437559385</v>
      </c>
      <c r="G3">
        <v>1235543.0899040501</v>
      </c>
      <c r="H3">
        <v>5.1631345126585018</v>
      </c>
      <c r="I3">
        <v>4.6936282437559385</v>
      </c>
      <c r="J3">
        <v>4.3343779549844186</v>
      </c>
      <c r="K3">
        <v>4.3102097243954205</v>
      </c>
      <c r="L3">
        <v>4.5502651821084754</v>
      </c>
      <c r="M3">
        <v>4.4197079360069154</v>
      </c>
      <c r="N3">
        <v>4.2353604720561435</v>
      </c>
      <c r="O3">
        <v>4.5987452790413812</v>
      </c>
      <c r="P3">
        <v>0.11810917132983434</v>
      </c>
      <c r="Q3">
        <v>2.8509888364092149</v>
      </c>
      <c r="R3">
        <v>3.6174185436536987</v>
      </c>
    </row>
    <row r="4" spans="1:18" x14ac:dyDescent="0.3">
      <c r="A4">
        <v>2014</v>
      </c>
      <c r="B4">
        <v>1516867.2832637653</v>
      </c>
      <c r="D4">
        <v>2014</v>
      </c>
      <c r="E4">
        <v>4.3343779549844186</v>
      </c>
      <c r="G4">
        <v>1289096.1972171832</v>
      </c>
      <c r="H4">
        <v>1180151.1807646595</v>
      </c>
      <c r="I4">
        <v>1235543.0899040489</v>
      </c>
      <c r="J4">
        <v>1289096.1972171832</v>
      </c>
      <c r="K4">
        <v>1344658.9468664497</v>
      </c>
      <c r="L4">
        <v>1405844.4947438203</v>
      </c>
      <c r="M4">
        <v>1467978.7154459292</v>
      </c>
      <c r="N4">
        <v>1530152.9056981239</v>
      </c>
      <c r="O4">
        <v>1600520.7402110309</v>
      </c>
      <c r="P4">
        <v>1602411.1019942563</v>
      </c>
      <c r="Q4">
        <v>1648095.6636254946</v>
      </c>
      <c r="R4">
        <v>1707714.1817786356</v>
      </c>
    </row>
    <row r="5" spans="1:18" x14ac:dyDescent="0.3">
      <c r="A5">
        <v>2015</v>
      </c>
      <c r="B5">
        <v>1640120.6279960941</v>
      </c>
      <c r="D5">
        <v>2015</v>
      </c>
      <c r="E5">
        <v>4.3102097243954205</v>
      </c>
      <c r="G5">
        <v>1344658.9468664497</v>
      </c>
    </row>
    <row r="6" spans="1:18" x14ac:dyDescent="0.3">
      <c r="A6">
        <v>2016</v>
      </c>
      <c r="B6">
        <v>1772573.6665634699</v>
      </c>
      <c r="D6">
        <v>2016</v>
      </c>
      <c r="E6">
        <v>4.5502651821084754</v>
      </c>
      <c r="G6">
        <v>1405844.4947438203</v>
      </c>
    </row>
    <row r="7" spans="1:18" x14ac:dyDescent="0.3">
      <c r="A7">
        <v>2017</v>
      </c>
      <c r="B7">
        <v>1897038.4323247944</v>
      </c>
      <c r="D7">
        <v>2017</v>
      </c>
      <c r="E7">
        <v>4.4197079360069154</v>
      </c>
      <c r="G7">
        <v>1467978.7154459292</v>
      </c>
    </row>
    <row r="8" spans="1:18" x14ac:dyDescent="0.3">
      <c r="A8">
        <v>2018</v>
      </c>
      <c r="B8">
        <v>2042836.4246765187</v>
      </c>
      <c r="D8">
        <v>2018</v>
      </c>
      <c r="E8">
        <v>4.2353604720561435</v>
      </c>
      <c r="G8">
        <v>1530152.9056981239</v>
      </c>
    </row>
    <row r="9" spans="1:18" x14ac:dyDescent="0.3">
      <c r="A9">
        <v>2019</v>
      </c>
      <c r="B9">
        <v>2211885.5834095217</v>
      </c>
      <c r="D9">
        <v>2019</v>
      </c>
      <c r="E9">
        <v>4.5987452790413812</v>
      </c>
      <c r="G9">
        <v>1600520.7402110309</v>
      </c>
    </row>
    <row r="10" spans="1:18" x14ac:dyDescent="0.3">
      <c r="A10">
        <v>2020</v>
      </c>
      <c r="B10">
        <v>2274361.9379071677</v>
      </c>
      <c r="D10">
        <v>2020</v>
      </c>
      <c r="E10">
        <v>0.11810917132983434</v>
      </c>
      <c r="G10">
        <v>1602411.1019942563</v>
      </c>
    </row>
    <row r="11" spans="1:18" x14ac:dyDescent="0.3">
      <c r="A11">
        <v>2021</v>
      </c>
      <c r="B11">
        <v>2440961.4060772015</v>
      </c>
      <c r="D11">
        <v>2021</v>
      </c>
      <c r="E11">
        <v>2.8509888364092149</v>
      </c>
      <c r="G11">
        <v>1648095.6636254946</v>
      </c>
    </row>
    <row r="12" spans="1:18" x14ac:dyDescent="0.3">
      <c r="A12">
        <v>2022</v>
      </c>
      <c r="B12">
        <v>2650278.3473140099</v>
      </c>
      <c r="D12">
        <v>2022</v>
      </c>
      <c r="E12">
        <v>3.6174185436536987</v>
      </c>
      <c r="G12">
        <v>1707714.1817786356</v>
      </c>
    </row>
    <row r="13" spans="1:18" x14ac:dyDescent="0.3">
      <c r="H13">
        <f>(G12-G2)/10</f>
        <v>52756.300101397603</v>
      </c>
    </row>
    <row r="14" spans="1:18" x14ac:dyDescent="0.3">
      <c r="B14">
        <f>(B12-B2)/10</f>
        <v>137823.45589909313</v>
      </c>
      <c r="E14">
        <f>AVERAGE(E2:E12)</f>
        <v>3.8992678051272676</v>
      </c>
      <c r="F14">
        <f>(B12/(B11)*100)-100</f>
        <v>8.5751843808622823</v>
      </c>
      <c r="G14">
        <f>(G12-G11)/G11*100</f>
        <v>3.6174185436536921</v>
      </c>
    </row>
    <row r="15" spans="1:18" x14ac:dyDescent="0.3">
      <c r="G15">
        <f>((G12-G8)/G8*100)/5</f>
        <v>2.3208304924206304</v>
      </c>
    </row>
    <row r="16" spans="1:18" x14ac:dyDescent="0.3">
      <c r="D16">
        <f>B12/(B2)*100-100</f>
        <v>108.34804364776173</v>
      </c>
    </row>
    <row r="17" spans="2:7" x14ac:dyDescent="0.3">
      <c r="G17">
        <f>(G12-G8)/5</f>
        <v>35512.255216102349</v>
      </c>
    </row>
    <row r="19" spans="2:7" x14ac:dyDescent="0.3">
      <c r="B19">
        <v>27.93</v>
      </c>
      <c r="D19">
        <f>B12/B19</f>
        <v>94890.023176298244</v>
      </c>
      <c r="G19">
        <f>G12-G11</f>
        <v>59618.51815314102</v>
      </c>
    </row>
    <row r="21" spans="2:7" x14ac:dyDescent="0.3">
      <c r="G21">
        <v>94560</v>
      </c>
    </row>
    <row r="22" spans="2:7" x14ac:dyDescent="0.3">
      <c r="B22">
        <f>B12/G21</f>
        <v>28.027478292237838</v>
      </c>
      <c r="D22">
        <f>G12/D19</f>
        <v>17.996772733481539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 491</dc:creator>
  <cp:lastModifiedBy>Aug 491</cp:lastModifiedBy>
  <dcterms:created xsi:type="dcterms:W3CDTF">2023-10-18T03:04:54Z</dcterms:created>
  <dcterms:modified xsi:type="dcterms:W3CDTF">2023-10-20T12:47:45Z</dcterms:modified>
</cp:coreProperties>
</file>