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raciel\Desktop\CV\Covid 19 Project\"/>
    </mc:Choice>
  </mc:AlternateContent>
  <xr:revisionPtr revIDLastSave="0" documentId="13_ncr:1_{6512446F-A1BE-46E2-B139-055DF8FAA8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Sheet1!$A$1:$I$202</definedName>
    <definedName name="Countries_Continents_csv" localSheetId="0">Sheet1!$A$1:$B$200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4" i="1" l="1"/>
  <c r="F164" i="1"/>
  <c r="C164" i="1" s="1"/>
  <c r="F163" i="1"/>
  <c r="F145" i="1"/>
  <c r="C145" i="1" s="1"/>
  <c r="F136" i="1"/>
  <c r="C136" i="1" s="1"/>
  <c r="F107" i="1"/>
  <c r="C107" i="1" s="1"/>
  <c r="F101" i="1"/>
  <c r="C101" i="1" s="1"/>
  <c r="F87" i="1"/>
  <c r="C87" i="1" s="1"/>
  <c r="F80" i="1"/>
  <c r="F79" i="1"/>
  <c r="F49" i="1"/>
  <c r="C49" i="1" s="1"/>
  <c r="F48" i="1"/>
  <c r="C48" i="1" s="1"/>
  <c r="F27" i="1"/>
  <c r="C27" i="1" s="1"/>
  <c r="F5" i="1"/>
  <c r="C5" i="1" s="1"/>
  <c r="C174" i="1"/>
  <c r="C80" i="1"/>
  <c r="C79" i="1"/>
  <c r="C163" i="1"/>
  <c r="F193" i="1" l="1"/>
  <c r="F191" i="1"/>
  <c r="F179" i="1"/>
  <c r="F176" i="1"/>
  <c r="F170" i="1"/>
  <c r="F162" i="1"/>
  <c r="F157" i="1"/>
  <c r="F148" i="1"/>
  <c r="F146" i="1"/>
  <c r="F144" i="1"/>
  <c r="F138" i="1"/>
  <c r="F137" i="1"/>
  <c r="F131" i="1"/>
  <c r="F129" i="1"/>
  <c r="F122" i="1"/>
  <c r="F118" i="1"/>
  <c r="F111" i="1"/>
  <c r="F108" i="1"/>
  <c r="F100" i="1"/>
  <c r="F96" i="1"/>
  <c r="F92" i="1"/>
  <c r="F90" i="1"/>
  <c r="F85" i="1"/>
  <c r="F83" i="1"/>
  <c r="F82" i="1"/>
  <c r="F81" i="1"/>
  <c r="F70" i="1"/>
  <c r="F64" i="1"/>
  <c r="F63" i="1"/>
  <c r="F59" i="1"/>
  <c r="F47" i="1"/>
  <c r="F38" i="1"/>
  <c r="F29" i="1"/>
  <c r="F26" i="1"/>
  <c r="F15" i="1"/>
  <c r="F11" i="1"/>
  <c r="F10" i="1"/>
  <c r="C18" i="1"/>
  <c r="C183" i="1" l="1"/>
  <c r="C173" i="1"/>
  <c r="C169" i="1"/>
  <c r="C167" i="1"/>
  <c r="C130" i="1"/>
  <c r="C68" i="1"/>
  <c r="C45" i="1"/>
  <c r="C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<sst xmlns="http://schemas.openxmlformats.org/spreadsheetml/2006/main" count="411" uniqueCount="217">
  <si>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</si>
  <si>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</si>
  <si>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</si>
  <si>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</si>
  <si>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</si>
  <si>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</si>
  <si>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</si>
  <si>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</si>
  <si>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</si>
  <si>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Central African Republic</t>
  </si>
  <si>
    <t>Chad</t>
  </si>
  <si>
    <t>Comoros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</si>
  <si>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</si>
  <si>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</si>
  <si>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</si>
  <si>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</si>
  <si>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</si>
  <si>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</si>
  <si>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</si>
  <si>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</si>
  <si>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</si>
  <si>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</si>
  <si>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</si>
  <si>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</si>
  <si>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</si>
  <si>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</si>
  <si>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</si>
  <si>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</si>
  <si>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</si>
  <si>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</si>
  <si>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</si>
  <si>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</si>
  <si>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</si>
  <si>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</si>
  <si>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</si>
  <si>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</si>
  <si>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</si>
  <si>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</si>
  <si>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</si>
  <si>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</si>
  <si>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</si>
  <si>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</si>
  <si>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</si>
  <si>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</si>
  <si>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</si>
  <si>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</si>
  <si>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</si>
  <si>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</si>
  <si>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</si>
  <si>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</si>
  <si>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</si>
  <si>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</si>
  <si>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</si>
  <si>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</si>
  <si>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</si>
  <si>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</si>
  <si>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</si>
  <si>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</si>
  <si>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Cambodia</t>
  </si>
  <si>
    <t>China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</si>
  <si>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</si>
  <si>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</si>
  <si>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</si>
  <si>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</si>
  <si>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</si>
  <si>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</si>
  <si>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</si>
  <si>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</si>
  <si>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</si>
  <si>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</si>
  <si>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</si>
  <si>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</si>
  <si>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</si>
  <si>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</si>
  <si>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</si>
  <si>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</si>
  <si>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</si>
  <si>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</si>
  <si>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</si>
  <si>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</si>
  <si>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</si>
  <si>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</si>
  <si>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</si>
  <si>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</si>
  <si>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</si>
  <si>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</si>
  <si>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</si>
  <si>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</si>
  <si>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</si>
  <si>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</si>
  <si>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</si>
  <si>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</si>
  <si>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</si>
  <si>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</si>
  <si>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</si>
  <si>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</si>
  <si>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</si>
  <si>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</si>
  <si>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</si>
  <si>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</si>
  <si>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</si>
  <si>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</si>
  <si>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</si>
  <si>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</si>
  <si>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</si>
  <si>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</si>
  <si>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</si>
  <si>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</si>
  <si>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</si>
  <si>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</si>
  <si>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</si>
  <si>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</si>
  <si>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</si>
  <si>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</si>
  <si>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</si>
  <si>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</si>
  <si>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</si>
  <si>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</si>
  <si>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</si>
  <si>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</si>
  <si>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</si>
  <si>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</si>
  <si>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</si>
  <si>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</si>
  <si>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</si>
  <si>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</si>
  <si>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</si>
  <si>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</si>
  <si>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</si>
  <si>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</si>
  <si>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</si>
  <si>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</si>
  <si>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</si>
  <si>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</si>
  <si>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</si>
  <si>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</si>
  <si>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</si>
  <si>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</si>
  <si>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</si>
  <si>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</si>
  <si>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</si>
  <si>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</si>
  <si>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</si>
  <si>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</si>
  <si>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</si>
  <si>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</si>
  <si>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</si>
  <si>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</si>
  <si>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</si>
  <si>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</si>
  <si>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</si>
  <si>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</si>
  <si>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</si>
  <si>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</si>
  <si>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</si>
  <si>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</si>
  <si>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</si>
  <si>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</si>
  <si>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</si>
  <si>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</si>
  <si>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</si>
  <si>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</si>
  <si>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</si>
  <si>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</si>
  <si>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</si>
  <si>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</si>
  <si>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</si>
  <si>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</si>
  <si>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</si>
  <si>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</si>
  <si>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</si>
  <si>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</si>
  <si>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</si>
  <si>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</si>
  <si>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</si>
  <si>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</si>
  <si>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</si>
  <si>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</si>
  <si>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</si>
  <si>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</si>
  <si>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</si>
  <si>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</si>
  <si>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</si>
  <si>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</si>
  <si>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</si>
  <si>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</si>
  <si>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</si>
  <si>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</si>
  <si>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</si>
  <si>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</si>
  <si>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</si>
  <si>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</si>
  <si>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Russia</t>
  </si>
  <si>
    <t>Burma</t>
  </si>
  <si>
    <t>Cabo Verde</t>
  </si>
  <si>
    <t>Congo (Brazzaville)</t>
  </si>
  <si>
    <t>Congo (Kinshasa)</t>
  </si>
  <si>
    <t>West Bank and Gaza</t>
  </si>
  <si>
    <t>US</t>
  </si>
  <si>
    <t>Taiwan*</t>
  </si>
  <si>
    <t>Timor-Leste</t>
  </si>
  <si>
    <t>North Macedonia</t>
  </si>
  <si>
    <t>Kosovo</t>
  </si>
  <si>
    <t>Eswatini</t>
  </si>
  <si>
    <t>Cote d'Ivoire</t>
  </si>
  <si>
    <t>Czechia</t>
  </si>
  <si>
    <t>Holy See</t>
  </si>
  <si>
    <t>Diamond Princess</t>
  </si>
  <si>
    <t>No Continent</t>
  </si>
  <si>
    <t>MS Zaandam</t>
  </si>
  <si>
    <t>ICU Beds</t>
  </si>
  <si>
    <t>ICU Beds per 100000</t>
  </si>
  <si>
    <t>Population</t>
  </si>
  <si>
    <t>Doctors per 10000</t>
  </si>
  <si>
    <t>Nurses per 10000</t>
  </si>
  <si>
    <t>ICU Beds as % of Acute beds</t>
  </si>
  <si>
    <t>Acute Beds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</si>
</sst>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-Continents-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workbookViewId="0">
      <selection activeCell="H8" sqref="H8"/>
    </sheetView>
  </sheetViews>
  <sheetFormatPr defaultRowHeight="15" x14ac:dyDescent="0.25"/>
  <cols>
    <col min="1" max="1" width="14" bestFit="1" customWidth="1"/>
    <col min="2" max="2" width="31.140625" bestFit="1" customWidth="1"/>
    <col min="6" max="6" width="25.85546875" bestFit="1" customWidth="1"/>
    <col min="7" max="8" width="25.85546875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210</v>
      </c>
      <c r="D1" t="s">
        <v>213</v>
      </c>
      <c r="E1" t="s">
        <v>214</v>
      </c>
      <c r="F1" t="s">
        <v>211</v>
      </c>
      <c r="G1" t="s">
        <v>215</v>
      </c>
      <c r="H1" t="s">
        <v>216</v>
      </c>
      <c r="I1" t="s">
        <v>212</v>
      </c>
    </row>
    <row r="2" spans="1:9" x14ac:dyDescent="0.25">
      <c r="A2" t="s">
        <v>52</v>
      </c>
      <c r="B2" t="s">
        <v>53</v>
      </c>
      <c r="D2">
        <v>2.7</v>
      </c>
      <c r="E2">
        <v>5</v>
      </c>
    </row>
    <row r="3" spans="1:9" x14ac:dyDescent="0.25">
      <c r="A3" t="s">
        <v>94</v>
      </c>
      <c r="B3" t="s">
        <v>95</v>
      </c>
      <c r="D3">
        <v>11.5</v>
      </c>
      <c r="E3">
        <v>38.5</v>
      </c>
    </row>
    <row r="4" spans="1:9" x14ac:dyDescent="0.25">
      <c r="A4" t="s">
        <v>2</v>
      </c>
      <c r="B4" t="s">
        <v>3</v>
      </c>
      <c r="D4">
        <v>12.1</v>
      </c>
      <c r="E4">
        <v>19.5</v>
      </c>
    </row>
    <row r="5" spans="1:9" x14ac:dyDescent="0.25">
      <c r="A5" t="s">
        <v>94</v>
      </c>
      <c r="B5" t="s">
        <v>96</v>
      </c>
      <c r="C5">
        <f>ROUND(F5*I5/100000,0)</f>
        <v>5</v>
      </c>
      <c r="D5">
        <v>40</v>
      </c>
      <c r="E5">
        <v>47.7</v>
      </c>
      <c r="F5">
        <f>ROUND(H5*G5/100,0)</f>
        <v>7</v>
      </c>
      <c r="G5">
        <v>3.2</v>
      </c>
      <c r="H5">
        <v>224</v>
      </c>
      <c r="I5">
        <v>77265</v>
      </c>
    </row>
    <row r="6" spans="1:9" x14ac:dyDescent="0.25">
      <c r="A6" t="s">
        <v>2</v>
      </c>
      <c r="B6" t="s">
        <v>4</v>
      </c>
      <c r="D6">
        <v>1.7</v>
      </c>
      <c r="E6">
        <v>16.600000000000001</v>
      </c>
    </row>
    <row r="7" spans="1:9" x14ac:dyDescent="0.25">
      <c r="A7" t="s">
        <v>140</v>
      </c>
      <c r="B7" t="s">
        <v>141</v>
      </c>
    </row>
    <row r="8" spans="1:9" x14ac:dyDescent="0.25">
      <c r="A8" t="s">
        <v>178</v>
      </c>
      <c r="B8" t="s">
        <v>179</v>
      </c>
      <c r="D8">
        <v>38.6</v>
      </c>
    </row>
    <row r="9" spans="1:9" x14ac:dyDescent="0.25">
      <c r="A9" t="s">
        <v>94</v>
      </c>
      <c r="B9" t="s">
        <v>97</v>
      </c>
      <c r="D9">
        <v>27</v>
      </c>
      <c r="E9">
        <v>48.3</v>
      </c>
    </row>
    <row r="10" spans="1:9" x14ac:dyDescent="0.25">
      <c r="A10" t="s">
        <v>163</v>
      </c>
      <c r="B10" t="s">
        <v>164</v>
      </c>
      <c r="C10">
        <v>2229</v>
      </c>
      <c r="D10">
        <v>32.700000000000003</v>
      </c>
      <c r="E10">
        <v>106.5</v>
      </c>
      <c r="F10">
        <f>ROUND(C10/I10*100000,1)</f>
        <v>8.6999999999999993</v>
      </c>
      <c r="I10">
        <v>25499884</v>
      </c>
    </row>
    <row r="11" spans="1:9" x14ac:dyDescent="0.25">
      <c r="A11" t="s">
        <v>94</v>
      </c>
      <c r="B11" t="s">
        <v>98</v>
      </c>
      <c r="C11">
        <v>1264</v>
      </c>
      <c r="D11">
        <v>48.3</v>
      </c>
      <c r="E11">
        <v>79.099999999999994</v>
      </c>
      <c r="F11">
        <f>ROUND(C11/I11*100000,1)</f>
        <v>14</v>
      </c>
      <c r="I11">
        <v>9006398</v>
      </c>
    </row>
    <row r="12" spans="1:9" x14ac:dyDescent="0.25">
      <c r="A12" t="s">
        <v>94</v>
      </c>
      <c r="B12" t="s">
        <v>99</v>
      </c>
      <c r="D12">
        <v>34</v>
      </c>
      <c r="E12">
        <v>65.400000000000006</v>
      </c>
    </row>
    <row r="13" spans="1:9" x14ac:dyDescent="0.25">
      <c r="A13" t="s">
        <v>140</v>
      </c>
      <c r="B13" t="s">
        <v>142</v>
      </c>
      <c r="D13">
        <v>28.2</v>
      </c>
      <c r="E13">
        <v>41.4</v>
      </c>
    </row>
    <row r="14" spans="1:9" x14ac:dyDescent="0.25">
      <c r="A14" t="s">
        <v>52</v>
      </c>
      <c r="B14" t="s">
        <v>54</v>
      </c>
      <c r="D14">
        <v>9.1999999999999993</v>
      </c>
      <c r="E14">
        <v>23.7</v>
      </c>
    </row>
    <row r="15" spans="1:9" x14ac:dyDescent="0.25">
      <c r="A15" t="s">
        <v>52</v>
      </c>
      <c r="B15" t="s">
        <v>55</v>
      </c>
      <c r="C15">
        <v>878</v>
      </c>
      <c r="D15">
        <v>3.6</v>
      </c>
      <c r="E15">
        <v>2.2000000000000002</v>
      </c>
      <c r="F15">
        <f>ROUND(C15/I15*100000,1)</f>
        <v>0.5</v>
      </c>
      <c r="I15">
        <v>164689383</v>
      </c>
    </row>
    <row r="16" spans="1:9" x14ac:dyDescent="0.25">
      <c r="A16" t="s">
        <v>140</v>
      </c>
      <c r="B16" t="s">
        <v>143</v>
      </c>
    </row>
    <row r="17" spans="1:9" x14ac:dyDescent="0.25">
      <c r="A17" t="s">
        <v>94</v>
      </c>
      <c r="B17" t="s">
        <v>100</v>
      </c>
      <c r="D17">
        <v>39.299999999999997</v>
      </c>
      <c r="E17">
        <v>106.4</v>
      </c>
    </row>
    <row r="18" spans="1:9" x14ac:dyDescent="0.25">
      <c r="A18" t="s">
        <v>94</v>
      </c>
      <c r="B18" t="s">
        <v>101</v>
      </c>
      <c r="C18">
        <f>ROUND(I18/100000*F18,0)</f>
        <v>2538</v>
      </c>
      <c r="D18">
        <v>29.9</v>
      </c>
      <c r="E18">
        <v>167.6</v>
      </c>
      <c r="F18">
        <v>21.9</v>
      </c>
      <c r="I18">
        <v>11589623</v>
      </c>
    </row>
    <row r="19" spans="1:9" x14ac:dyDescent="0.25">
      <c r="A19" t="s">
        <v>140</v>
      </c>
      <c r="B19" t="s">
        <v>144</v>
      </c>
      <c r="D19">
        <v>8.3000000000000007</v>
      </c>
      <c r="E19">
        <v>19.600000000000001</v>
      </c>
    </row>
    <row r="20" spans="1:9" x14ac:dyDescent="0.25">
      <c r="A20" t="s">
        <v>2</v>
      </c>
      <c r="B20" t="s">
        <v>5</v>
      </c>
      <c r="D20">
        <v>0.6</v>
      </c>
      <c r="E20">
        <v>7.7</v>
      </c>
    </row>
    <row r="21" spans="1:9" x14ac:dyDescent="0.25">
      <c r="A21" t="s">
        <v>52</v>
      </c>
      <c r="B21" t="s">
        <v>56</v>
      </c>
      <c r="D21">
        <v>2.6</v>
      </c>
      <c r="E21">
        <v>9.8000000000000007</v>
      </c>
    </row>
    <row r="22" spans="1:9" x14ac:dyDescent="0.25">
      <c r="A22" t="s">
        <v>178</v>
      </c>
      <c r="B22" t="s">
        <v>180</v>
      </c>
      <c r="D22">
        <v>4.7</v>
      </c>
      <c r="E22">
        <v>10.1</v>
      </c>
    </row>
    <row r="23" spans="1:9" x14ac:dyDescent="0.25">
      <c r="A23" t="s">
        <v>94</v>
      </c>
      <c r="B23" t="s">
        <v>102</v>
      </c>
      <c r="D23">
        <v>19.3</v>
      </c>
      <c r="E23">
        <v>56</v>
      </c>
    </row>
    <row r="24" spans="1:9" x14ac:dyDescent="0.25">
      <c r="A24" t="s">
        <v>2</v>
      </c>
      <c r="B24" t="s">
        <v>6</v>
      </c>
      <c r="D24">
        <v>4</v>
      </c>
      <c r="E24">
        <v>33.5</v>
      </c>
    </row>
    <row r="25" spans="1:9" x14ac:dyDescent="0.25">
      <c r="A25" t="s">
        <v>178</v>
      </c>
      <c r="B25" t="s">
        <v>181</v>
      </c>
      <c r="D25">
        <v>18.899999999999999</v>
      </c>
      <c r="E25">
        <v>76</v>
      </c>
    </row>
    <row r="26" spans="1:9" x14ac:dyDescent="0.25">
      <c r="A26" t="s">
        <v>52</v>
      </c>
      <c r="B26" t="s">
        <v>57</v>
      </c>
      <c r="C26">
        <v>58</v>
      </c>
      <c r="D26">
        <v>14.4</v>
      </c>
      <c r="E26">
        <v>80.5</v>
      </c>
      <c r="F26">
        <f>ROUND(C26/I26*100000,1)</f>
        <v>13.3</v>
      </c>
      <c r="I26">
        <v>437479</v>
      </c>
    </row>
    <row r="27" spans="1:9" x14ac:dyDescent="0.25">
      <c r="A27" t="s">
        <v>94</v>
      </c>
      <c r="B27" t="s">
        <v>103</v>
      </c>
      <c r="C27">
        <f>ROUND(F27*I27/100000,0)</f>
        <v>834</v>
      </c>
      <c r="D27">
        <v>38.700000000000003</v>
      </c>
      <c r="E27">
        <v>47.8</v>
      </c>
      <c r="F27">
        <f>ROUND(H27*G27/100,0)</f>
        <v>12</v>
      </c>
      <c r="G27">
        <v>1.6</v>
      </c>
      <c r="H27">
        <v>766</v>
      </c>
      <c r="I27">
        <v>6948445</v>
      </c>
    </row>
    <row r="28" spans="1:9" x14ac:dyDescent="0.25">
      <c r="A28" t="s">
        <v>2</v>
      </c>
      <c r="B28" t="s">
        <v>191</v>
      </c>
      <c r="D28">
        <v>0.5</v>
      </c>
      <c r="E28">
        <v>5.7</v>
      </c>
    </row>
    <row r="29" spans="1:9" x14ac:dyDescent="0.25">
      <c r="A29" t="s">
        <v>52</v>
      </c>
      <c r="B29" t="s">
        <v>193</v>
      </c>
      <c r="C29">
        <v>331</v>
      </c>
      <c r="D29">
        <v>6.1</v>
      </c>
      <c r="E29">
        <v>10</v>
      </c>
      <c r="F29">
        <f>ROUND(C29/I29*100000,1)</f>
        <v>0.6</v>
      </c>
      <c r="I29">
        <v>54409800</v>
      </c>
    </row>
    <row r="30" spans="1:9" x14ac:dyDescent="0.25">
      <c r="A30" t="s">
        <v>2</v>
      </c>
      <c r="B30" t="s">
        <v>7</v>
      </c>
    </row>
    <row r="31" spans="1:9" x14ac:dyDescent="0.25">
      <c r="A31" t="s">
        <v>2</v>
      </c>
      <c r="B31" t="s">
        <v>194</v>
      </c>
      <c r="D31">
        <v>3.1</v>
      </c>
      <c r="E31">
        <v>5.6</v>
      </c>
    </row>
    <row r="32" spans="1:9" x14ac:dyDescent="0.25">
      <c r="A32" t="s">
        <v>52</v>
      </c>
      <c r="B32" t="s">
        <v>58</v>
      </c>
      <c r="D32">
        <v>1.7</v>
      </c>
      <c r="E32">
        <v>7.9</v>
      </c>
    </row>
    <row r="33" spans="1:9" x14ac:dyDescent="0.25">
      <c r="A33" t="s">
        <v>2</v>
      </c>
      <c r="B33" t="s">
        <v>8</v>
      </c>
      <c r="D33">
        <v>0.8</v>
      </c>
      <c r="E33">
        <v>4.4000000000000004</v>
      </c>
    </row>
    <row r="34" spans="1:9" x14ac:dyDescent="0.25">
      <c r="A34" t="s">
        <v>140</v>
      </c>
      <c r="B34" t="s">
        <v>145</v>
      </c>
      <c r="C34">
        <f>ROUND(I34/100000*F34,0)</f>
        <v>5095</v>
      </c>
      <c r="D34">
        <v>20.7</v>
      </c>
      <c r="E34">
        <v>92.9</v>
      </c>
      <c r="F34">
        <v>13.5</v>
      </c>
      <c r="I34">
        <v>37742154</v>
      </c>
    </row>
    <row r="35" spans="1:9" x14ac:dyDescent="0.25">
      <c r="A35" t="s">
        <v>2</v>
      </c>
      <c r="B35" t="s">
        <v>9</v>
      </c>
      <c r="D35">
        <v>0.5</v>
      </c>
      <c r="E35">
        <v>2.6</v>
      </c>
    </row>
    <row r="36" spans="1:9" x14ac:dyDescent="0.25">
      <c r="A36" t="s">
        <v>2</v>
      </c>
      <c r="B36" t="s">
        <v>10</v>
      </c>
    </row>
    <row r="37" spans="1:9" x14ac:dyDescent="0.25">
      <c r="A37" t="s">
        <v>178</v>
      </c>
      <c r="B37" t="s">
        <v>182</v>
      </c>
      <c r="D37">
        <v>10.199999999999999</v>
      </c>
      <c r="E37">
        <v>1.4</v>
      </c>
    </row>
    <row r="38" spans="1:9" x14ac:dyDescent="0.25">
      <c r="A38" t="s">
        <v>52</v>
      </c>
      <c r="B38" t="s">
        <v>59</v>
      </c>
      <c r="C38">
        <v>49740</v>
      </c>
      <c r="D38">
        <v>14.9</v>
      </c>
      <c r="E38">
        <v>16.600000000000001</v>
      </c>
      <c r="F38">
        <f>ROUND(C38/I38*100000,1)</f>
        <v>3.5</v>
      </c>
      <c r="I38">
        <v>1439323776</v>
      </c>
    </row>
    <row r="39" spans="1:9" x14ac:dyDescent="0.25">
      <c r="A39" t="s">
        <v>178</v>
      </c>
      <c r="B39" t="s">
        <v>183</v>
      </c>
      <c r="D39">
        <v>14.7</v>
      </c>
      <c r="E39">
        <v>6.2</v>
      </c>
    </row>
    <row r="40" spans="1:9" x14ac:dyDescent="0.25">
      <c r="A40" t="s">
        <v>2</v>
      </c>
      <c r="B40" t="s">
        <v>11</v>
      </c>
    </row>
    <row r="41" spans="1:9" x14ac:dyDescent="0.25">
      <c r="A41" t="s">
        <v>2</v>
      </c>
      <c r="B41" t="s">
        <v>195</v>
      </c>
      <c r="D41">
        <v>1</v>
      </c>
      <c r="E41">
        <v>8.1999999999999993</v>
      </c>
    </row>
    <row r="42" spans="1:9" x14ac:dyDescent="0.25">
      <c r="A42" t="s">
        <v>2</v>
      </c>
      <c r="B42" t="s">
        <v>196</v>
      </c>
    </row>
    <row r="43" spans="1:9" x14ac:dyDescent="0.25">
      <c r="A43" t="s">
        <v>140</v>
      </c>
      <c r="B43" t="s">
        <v>146</v>
      </c>
      <c r="D43">
        <v>7.7</v>
      </c>
      <c r="E43">
        <v>1.2</v>
      </c>
    </row>
    <row r="44" spans="1:9" x14ac:dyDescent="0.25">
      <c r="A44" t="s">
        <v>2</v>
      </c>
      <c r="B44" t="s">
        <v>204</v>
      </c>
      <c r="D44">
        <v>4.8</v>
      </c>
      <c r="E44">
        <v>0.1</v>
      </c>
    </row>
    <row r="45" spans="1:9" x14ac:dyDescent="0.25">
      <c r="A45" t="s">
        <v>94</v>
      </c>
      <c r="B45" t="s">
        <v>104</v>
      </c>
      <c r="C45">
        <f>ROUND(I45/100000*F45,0)</f>
        <v>833</v>
      </c>
      <c r="D45">
        <v>58</v>
      </c>
      <c r="E45">
        <v>7.2</v>
      </c>
      <c r="F45">
        <v>20.3</v>
      </c>
      <c r="I45">
        <v>4105267</v>
      </c>
    </row>
    <row r="46" spans="1:9" x14ac:dyDescent="0.25">
      <c r="A46" t="s">
        <v>140</v>
      </c>
      <c r="B46" t="s">
        <v>147</v>
      </c>
      <c r="D46">
        <v>90.5</v>
      </c>
      <c r="E46">
        <v>10.7</v>
      </c>
    </row>
    <row r="47" spans="1:9" x14ac:dyDescent="0.25">
      <c r="A47" t="s">
        <v>94</v>
      </c>
      <c r="B47" t="s">
        <v>105</v>
      </c>
      <c r="C47">
        <v>83</v>
      </c>
      <c r="D47">
        <v>44.6</v>
      </c>
      <c r="E47">
        <v>7.2</v>
      </c>
      <c r="F47">
        <f>ROUND(C47/I47*100000,1)</f>
        <v>6.9</v>
      </c>
      <c r="I47">
        <v>1207359</v>
      </c>
    </row>
    <row r="48" spans="1:9" x14ac:dyDescent="0.25">
      <c r="A48" t="s">
        <v>94</v>
      </c>
      <c r="B48" t="s">
        <v>205</v>
      </c>
      <c r="C48">
        <f t="shared" ref="C48:C49" si="0">ROUND(F48*I48/100000,0)</f>
        <v>1178</v>
      </c>
      <c r="D48">
        <v>84.3</v>
      </c>
      <c r="E48">
        <v>7.1</v>
      </c>
      <c r="F48">
        <f t="shared" ref="F48:F49" si="1">ROUND(H48*G48/100,0)</f>
        <v>11</v>
      </c>
      <c r="G48">
        <v>1.3</v>
      </c>
      <c r="H48">
        <v>865</v>
      </c>
      <c r="I48">
        <v>10708981</v>
      </c>
    </row>
    <row r="49" spans="1:9" x14ac:dyDescent="0.25">
      <c r="A49" t="s">
        <v>94</v>
      </c>
      <c r="B49" t="s">
        <v>106</v>
      </c>
      <c r="C49">
        <f t="shared" si="0"/>
        <v>405</v>
      </c>
      <c r="D49">
        <v>34.9</v>
      </c>
      <c r="E49">
        <v>167.9</v>
      </c>
      <c r="F49">
        <f t="shared" si="1"/>
        <v>7</v>
      </c>
      <c r="G49">
        <v>2.2000000000000002</v>
      </c>
      <c r="H49">
        <v>308</v>
      </c>
      <c r="I49">
        <v>5792202</v>
      </c>
    </row>
    <row r="50" spans="1:9" x14ac:dyDescent="0.25">
      <c r="A50" t="s">
        <v>208</v>
      </c>
      <c r="B50" t="s">
        <v>207</v>
      </c>
    </row>
    <row r="51" spans="1:9" x14ac:dyDescent="0.25">
      <c r="A51" t="s">
        <v>2</v>
      </c>
      <c r="B51" t="s">
        <v>12</v>
      </c>
      <c r="E51">
        <v>8</v>
      </c>
    </row>
    <row r="52" spans="1:9" x14ac:dyDescent="0.25">
      <c r="A52" t="s">
        <v>140</v>
      </c>
      <c r="B52" t="s">
        <v>148</v>
      </c>
    </row>
    <row r="53" spans="1:9" x14ac:dyDescent="0.25">
      <c r="A53" t="s">
        <v>140</v>
      </c>
      <c r="B53" t="s">
        <v>149</v>
      </c>
      <c r="D53">
        <v>14.9</v>
      </c>
      <c r="E53">
        <v>13.3</v>
      </c>
    </row>
    <row r="54" spans="1:9" x14ac:dyDescent="0.25">
      <c r="A54" t="s">
        <v>178</v>
      </c>
      <c r="B54" t="s">
        <v>184</v>
      </c>
      <c r="D54">
        <v>17.2</v>
      </c>
      <c r="E54">
        <v>21.6</v>
      </c>
    </row>
    <row r="55" spans="1:9" x14ac:dyDescent="0.25">
      <c r="A55" t="s">
        <v>2</v>
      </c>
      <c r="B55" t="s">
        <v>13</v>
      </c>
      <c r="D55">
        <v>28.3</v>
      </c>
      <c r="E55">
        <v>35.200000000000003</v>
      </c>
    </row>
    <row r="56" spans="1:9" x14ac:dyDescent="0.25">
      <c r="A56" t="s">
        <v>140</v>
      </c>
      <c r="B56" t="s">
        <v>150</v>
      </c>
      <c r="D56">
        <v>16</v>
      </c>
      <c r="E56">
        <v>4.0999999999999996</v>
      </c>
    </row>
    <row r="57" spans="1:9" x14ac:dyDescent="0.25">
      <c r="A57" t="s">
        <v>2</v>
      </c>
      <c r="B57" t="s">
        <v>14</v>
      </c>
    </row>
    <row r="58" spans="1:9" x14ac:dyDescent="0.25">
      <c r="A58" t="s">
        <v>2</v>
      </c>
      <c r="B58" t="s">
        <v>15</v>
      </c>
    </row>
    <row r="59" spans="1:9" x14ac:dyDescent="0.25">
      <c r="A59" t="s">
        <v>94</v>
      </c>
      <c r="B59" t="s">
        <v>107</v>
      </c>
      <c r="C59">
        <v>124</v>
      </c>
      <c r="D59">
        <v>32.4</v>
      </c>
      <c r="E59">
        <v>63.8</v>
      </c>
      <c r="F59">
        <f>ROUND(C59/I59*100000,1)</f>
        <v>9.3000000000000007</v>
      </c>
      <c r="I59">
        <v>1326535</v>
      </c>
    </row>
    <row r="60" spans="1:9" x14ac:dyDescent="0.25">
      <c r="A60" t="s">
        <v>2</v>
      </c>
      <c r="B60" t="s">
        <v>203</v>
      </c>
      <c r="D60">
        <v>1.7</v>
      </c>
      <c r="E60">
        <v>16</v>
      </c>
    </row>
    <row r="61" spans="1:9" x14ac:dyDescent="0.25">
      <c r="A61" t="s">
        <v>2</v>
      </c>
      <c r="B61" t="s">
        <v>16</v>
      </c>
      <c r="D61">
        <v>0.3</v>
      </c>
      <c r="E61">
        <v>2.5</v>
      </c>
    </row>
    <row r="62" spans="1:9" x14ac:dyDescent="0.25">
      <c r="A62" t="s">
        <v>163</v>
      </c>
      <c r="B62" t="s">
        <v>165</v>
      </c>
      <c r="D62">
        <v>4.3</v>
      </c>
      <c r="E62">
        <v>22.4</v>
      </c>
    </row>
    <row r="63" spans="1:9" x14ac:dyDescent="0.25">
      <c r="A63" t="s">
        <v>94</v>
      </c>
      <c r="B63" t="s">
        <v>108</v>
      </c>
      <c r="C63">
        <v>301</v>
      </c>
      <c r="D63">
        <v>29.1</v>
      </c>
      <c r="E63">
        <v>108.6</v>
      </c>
      <c r="F63">
        <f>ROUND(C63/I63*100000,1)</f>
        <v>5.4</v>
      </c>
      <c r="I63">
        <v>5540720</v>
      </c>
    </row>
    <row r="64" spans="1:9" x14ac:dyDescent="0.25">
      <c r="A64" t="s">
        <v>94</v>
      </c>
      <c r="B64" t="s">
        <v>109</v>
      </c>
      <c r="C64">
        <v>4069</v>
      </c>
      <c r="D64">
        <v>31.9</v>
      </c>
      <c r="E64">
        <v>93</v>
      </c>
      <c r="F64">
        <f>ROUND(C64/I64*100000,1)</f>
        <v>4.9000000000000004</v>
      </c>
      <c r="I64">
        <v>83783942</v>
      </c>
    </row>
    <row r="65" spans="1:9" x14ac:dyDescent="0.25">
      <c r="A65" t="s">
        <v>2</v>
      </c>
      <c r="B65" t="s">
        <v>17</v>
      </c>
    </row>
    <row r="66" spans="1:9" x14ac:dyDescent="0.25">
      <c r="A66" t="s">
        <v>2</v>
      </c>
      <c r="B66" t="s">
        <v>18</v>
      </c>
      <c r="D66">
        <v>1.1000000000000001</v>
      </c>
      <c r="E66">
        <v>8.6999999999999993</v>
      </c>
    </row>
    <row r="67" spans="1:9" x14ac:dyDescent="0.25">
      <c r="A67" t="s">
        <v>94</v>
      </c>
      <c r="B67" t="s">
        <v>110</v>
      </c>
      <c r="D67">
        <v>42.7</v>
      </c>
      <c r="E67">
        <v>32.200000000000003</v>
      </c>
    </row>
    <row r="68" spans="1:9" x14ac:dyDescent="0.25">
      <c r="A68" t="s">
        <v>94</v>
      </c>
      <c r="B68" t="s">
        <v>111</v>
      </c>
      <c r="C68">
        <f>ROUND(I68/100000*F68,0)</f>
        <v>20611</v>
      </c>
      <c r="D68">
        <v>38.9</v>
      </c>
      <c r="E68">
        <v>114.9</v>
      </c>
      <c r="F68">
        <v>24.6</v>
      </c>
      <c r="I68">
        <v>83783942</v>
      </c>
    </row>
    <row r="69" spans="1:9" x14ac:dyDescent="0.25">
      <c r="A69" t="s">
        <v>2</v>
      </c>
      <c r="B69" t="s">
        <v>19</v>
      </c>
      <c r="D69">
        <v>1</v>
      </c>
      <c r="E69">
        <v>9.3000000000000007</v>
      </c>
    </row>
    <row r="70" spans="1:9" x14ac:dyDescent="0.25">
      <c r="A70" t="s">
        <v>94</v>
      </c>
      <c r="B70" t="s">
        <v>112</v>
      </c>
      <c r="C70">
        <v>650</v>
      </c>
      <c r="F70">
        <f>ROUND(C70/I70*100000,1)</f>
        <v>6.2</v>
      </c>
      <c r="I70">
        <v>10423054</v>
      </c>
    </row>
    <row r="71" spans="1:9" x14ac:dyDescent="0.25">
      <c r="A71" t="s">
        <v>140</v>
      </c>
      <c r="B71" t="s">
        <v>151</v>
      </c>
    </row>
    <row r="72" spans="1:9" x14ac:dyDescent="0.25">
      <c r="A72" t="s">
        <v>140</v>
      </c>
      <c r="B72" t="s">
        <v>152</v>
      </c>
      <c r="D72">
        <v>9.3000000000000007</v>
      </c>
      <c r="E72">
        <v>9</v>
      </c>
    </row>
    <row r="73" spans="1:9" x14ac:dyDescent="0.25">
      <c r="A73" t="s">
        <v>2</v>
      </c>
      <c r="B73" t="s">
        <v>20</v>
      </c>
    </row>
    <row r="74" spans="1:9" x14ac:dyDescent="0.25">
      <c r="A74" t="s">
        <v>2</v>
      </c>
      <c r="B74" t="s">
        <v>21</v>
      </c>
      <c r="D74">
        <v>0.7</v>
      </c>
      <c r="E74">
        <v>5.9</v>
      </c>
    </row>
    <row r="75" spans="1:9" x14ac:dyDescent="0.25">
      <c r="A75" t="s">
        <v>178</v>
      </c>
      <c r="B75" t="s">
        <v>185</v>
      </c>
      <c r="D75">
        <v>2.1</v>
      </c>
      <c r="E75">
        <v>5.3</v>
      </c>
    </row>
    <row r="76" spans="1:9" x14ac:dyDescent="0.25">
      <c r="A76" t="s">
        <v>140</v>
      </c>
      <c r="B76" t="s">
        <v>153</v>
      </c>
    </row>
    <row r="77" spans="1:9" x14ac:dyDescent="0.25">
      <c r="A77" t="s">
        <v>94</v>
      </c>
      <c r="B77" t="s">
        <v>206</v>
      </c>
    </row>
    <row r="78" spans="1:9" x14ac:dyDescent="0.25">
      <c r="A78" t="s">
        <v>140</v>
      </c>
      <c r="B78" t="s">
        <v>154</v>
      </c>
    </row>
    <row r="79" spans="1:9" x14ac:dyDescent="0.25">
      <c r="A79" t="s">
        <v>94</v>
      </c>
      <c r="B79" t="s">
        <v>113</v>
      </c>
      <c r="C79">
        <f t="shared" ref="C79:C80" si="2">ROUND(F79*I79/100000,0)</f>
        <v>1352</v>
      </c>
      <c r="D79">
        <v>30.8</v>
      </c>
      <c r="E79">
        <v>64.8</v>
      </c>
      <c r="F79">
        <f t="shared" ref="F79:F80" si="3">ROUND(H79*G79/100,0)</f>
        <v>14</v>
      </c>
      <c r="G79">
        <v>3.3</v>
      </c>
      <c r="H79">
        <v>416</v>
      </c>
      <c r="I79">
        <v>9660351</v>
      </c>
    </row>
    <row r="80" spans="1:9" x14ac:dyDescent="0.25">
      <c r="A80" t="s">
        <v>94</v>
      </c>
      <c r="B80" t="s">
        <v>114</v>
      </c>
      <c r="C80">
        <f t="shared" si="2"/>
        <v>31</v>
      </c>
      <c r="D80">
        <v>34.799999999999997</v>
      </c>
      <c r="E80">
        <v>155.9</v>
      </c>
      <c r="F80">
        <f t="shared" si="3"/>
        <v>9</v>
      </c>
      <c r="G80">
        <v>2.5</v>
      </c>
      <c r="H80">
        <v>367</v>
      </c>
      <c r="I80">
        <v>341243</v>
      </c>
    </row>
    <row r="81" spans="1:9" x14ac:dyDescent="0.25">
      <c r="A81" t="s">
        <v>52</v>
      </c>
      <c r="B81" t="s">
        <v>60</v>
      </c>
      <c r="C81">
        <v>29997</v>
      </c>
      <c r="D81">
        <v>7</v>
      </c>
      <c r="E81">
        <v>17.100000000000001</v>
      </c>
      <c r="F81">
        <f>ROUND(C81/I81*100000,1)</f>
        <v>2.2000000000000002</v>
      </c>
      <c r="I81">
        <v>1380004385</v>
      </c>
    </row>
    <row r="82" spans="1:9" x14ac:dyDescent="0.25">
      <c r="A82" t="s">
        <v>52</v>
      </c>
      <c r="B82" t="s">
        <v>61</v>
      </c>
      <c r="C82">
        <v>7094</v>
      </c>
      <c r="D82">
        <v>2</v>
      </c>
      <c r="E82">
        <v>13.8</v>
      </c>
      <c r="F82">
        <f>ROUND(C82/I82*100000,1)</f>
        <v>2.6</v>
      </c>
      <c r="I82">
        <v>273523615</v>
      </c>
    </row>
    <row r="83" spans="1:9" x14ac:dyDescent="0.25">
      <c r="A83" t="s">
        <v>52</v>
      </c>
      <c r="B83" t="s">
        <v>62</v>
      </c>
      <c r="C83">
        <v>3769</v>
      </c>
      <c r="F83">
        <f>ROUND(C83/I83*100000,1)</f>
        <v>4.5</v>
      </c>
      <c r="I83">
        <v>83992949</v>
      </c>
    </row>
    <row r="84" spans="1:9" x14ac:dyDescent="0.25">
      <c r="A84" t="s">
        <v>52</v>
      </c>
      <c r="B84" t="s">
        <v>63</v>
      </c>
      <c r="D84">
        <v>6.1</v>
      </c>
    </row>
    <row r="85" spans="1:9" x14ac:dyDescent="0.25">
      <c r="A85" t="s">
        <v>94</v>
      </c>
      <c r="B85" t="s">
        <v>115</v>
      </c>
      <c r="C85">
        <v>201</v>
      </c>
      <c r="D85">
        <v>26.7</v>
      </c>
      <c r="F85">
        <f>ROUND(C85/I85*100000,1)</f>
        <v>4.0999999999999996</v>
      </c>
      <c r="I85">
        <v>4937786</v>
      </c>
    </row>
    <row r="86" spans="1:9" x14ac:dyDescent="0.25">
      <c r="A86" t="s">
        <v>52</v>
      </c>
      <c r="B86" t="s">
        <v>64</v>
      </c>
      <c r="D86">
        <v>33.4</v>
      </c>
      <c r="E86">
        <v>49.6</v>
      </c>
    </row>
    <row r="87" spans="1:9" x14ac:dyDescent="0.25">
      <c r="A87" t="s">
        <v>94</v>
      </c>
      <c r="B87" t="s">
        <v>116</v>
      </c>
      <c r="C87">
        <f>ROUND(F87*I87/100000,0)</f>
        <v>7255</v>
      </c>
      <c r="D87">
        <v>37.6</v>
      </c>
      <c r="F87">
        <f>ROUND(H87*G87/100,0)</f>
        <v>12</v>
      </c>
      <c r="G87">
        <v>3.7</v>
      </c>
      <c r="H87">
        <v>333</v>
      </c>
      <c r="I87">
        <v>60461826</v>
      </c>
    </row>
    <row r="88" spans="1:9" x14ac:dyDescent="0.25">
      <c r="A88" t="s">
        <v>2</v>
      </c>
      <c r="B88" t="s">
        <v>22</v>
      </c>
    </row>
    <row r="89" spans="1:9" x14ac:dyDescent="0.25">
      <c r="A89" t="s">
        <v>140</v>
      </c>
      <c r="B89" t="s">
        <v>155</v>
      </c>
      <c r="D89">
        <v>6.4</v>
      </c>
      <c r="E89">
        <v>10.9</v>
      </c>
    </row>
    <row r="90" spans="1:9" x14ac:dyDescent="0.25">
      <c r="A90" t="s">
        <v>52</v>
      </c>
      <c r="B90" t="s">
        <v>65</v>
      </c>
      <c r="C90">
        <v>5973</v>
      </c>
      <c r="D90">
        <v>23</v>
      </c>
      <c r="E90">
        <v>114.9</v>
      </c>
      <c r="F90">
        <f>ROUND(C90/I90*100000,1)</f>
        <v>0.5</v>
      </c>
      <c r="I90">
        <v>1264767461</v>
      </c>
    </row>
    <row r="91" spans="1:9" x14ac:dyDescent="0.25">
      <c r="A91" t="s">
        <v>52</v>
      </c>
      <c r="B91" t="s">
        <v>66</v>
      </c>
      <c r="D91">
        <v>25.6</v>
      </c>
      <c r="E91">
        <v>40.5</v>
      </c>
    </row>
    <row r="92" spans="1:9" x14ac:dyDescent="0.25">
      <c r="A92" t="s">
        <v>52</v>
      </c>
      <c r="B92" t="s">
        <v>67</v>
      </c>
      <c r="C92">
        <v>3948</v>
      </c>
      <c r="D92">
        <v>36.200000000000003</v>
      </c>
      <c r="E92">
        <v>82.6</v>
      </c>
      <c r="F92">
        <f>ROUND(C92/I92*100000,1)</f>
        <v>21</v>
      </c>
      <c r="I92">
        <v>18776707</v>
      </c>
    </row>
    <row r="93" spans="1:9" x14ac:dyDescent="0.25">
      <c r="A93" t="s">
        <v>2</v>
      </c>
      <c r="B93" t="s">
        <v>23</v>
      </c>
      <c r="D93">
        <v>2</v>
      </c>
      <c r="E93">
        <v>8.6</v>
      </c>
    </row>
    <row r="94" spans="1:9" x14ac:dyDescent="0.25">
      <c r="A94" t="s">
        <v>163</v>
      </c>
      <c r="B94" t="s">
        <v>166</v>
      </c>
      <c r="D94">
        <v>3.8</v>
      </c>
      <c r="E94">
        <v>37.1</v>
      </c>
    </row>
    <row r="95" spans="1:9" x14ac:dyDescent="0.25">
      <c r="A95" t="s">
        <v>52</v>
      </c>
      <c r="B95" t="s">
        <v>68</v>
      </c>
    </row>
    <row r="96" spans="1:9" x14ac:dyDescent="0.25">
      <c r="A96" t="s">
        <v>52</v>
      </c>
      <c r="B96" t="s">
        <v>69</v>
      </c>
      <c r="C96">
        <v>5402</v>
      </c>
      <c r="D96">
        <v>21.4</v>
      </c>
      <c r="E96">
        <v>50.1</v>
      </c>
      <c r="F96">
        <f>ROUND(C96/I96*100000,1)</f>
        <v>10.5</v>
      </c>
      <c r="I96">
        <v>51269185</v>
      </c>
    </row>
    <row r="97" spans="1:9" x14ac:dyDescent="0.25">
      <c r="A97" t="s">
        <v>94</v>
      </c>
      <c r="B97" t="s">
        <v>202</v>
      </c>
    </row>
    <row r="98" spans="1:9" x14ac:dyDescent="0.25">
      <c r="A98" t="s">
        <v>52</v>
      </c>
      <c r="B98" t="s">
        <v>70</v>
      </c>
      <c r="D98">
        <v>17.899999999999999</v>
      </c>
      <c r="E98">
        <v>45.5</v>
      </c>
    </row>
    <row r="99" spans="1:9" x14ac:dyDescent="0.25">
      <c r="A99" t="s">
        <v>52</v>
      </c>
      <c r="B99" t="s">
        <v>71</v>
      </c>
      <c r="D99">
        <v>19.7</v>
      </c>
      <c r="E99">
        <v>62.2</v>
      </c>
    </row>
    <row r="100" spans="1:9" x14ac:dyDescent="0.25">
      <c r="A100" t="s">
        <v>52</v>
      </c>
      <c r="B100" t="s">
        <v>72</v>
      </c>
      <c r="C100">
        <v>152</v>
      </c>
      <c r="D100">
        <v>1.8</v>
      </c>
      <c r="E100">
        <v>8.8000000000000007</v>
      </c>
      <c r="F100">
        <f>ROUND(C100/I100*100000,1)</f>
        <v>2.1</v>
      </c>
      <c r="I100">
        <v>7275560</v>
      </c>
    </row>
    <row r="101" spans="1:9" x14ac:dyDescent="0.25">
      <c r="A101" t="s">
        <v>94</v>
      </c>
      <c r="B101" t="s">
        <v>117</v>
      </c>
      <c r="C101">
        <f>ROUND(F101*I101/100000,0)</f>
        <v>189</v>
      </c>
      <c r="D101">
        <v>35.799999999999997</v>
      </c>
      <c r="E101">
        <v>34.4</v>
      </c>
      <c r="F101">
        <f>ROUND(H101*G101/100,0)</f>
        <v>10</v>
      </c>
      <c r="G101">
        <v>1.8</v>
      </c>
      <c r="H101">
        <v>531</v>
      </c>
      <c r="I101">
        <v>1886198</v>
      </c>
    </row>
    <row r="102" spans="1:9" x14ac:dyDescent="0.25">
      <c r="A102" t="s">
        <v>52</v>
      </c>
      <c r="B102" t="s">
        <v>73</v>
      </c>
      <c r="D102">
        <v>32</v>
      </c>
      <c r="E102">
        <v>27.2</v>
      </c>
    </row>
    <row r="103" spans="1:9" x14ac:dyDescent="0.25">
      <c r="A103" t="s">
        <v>2</v>
      </c>
      <c r="B103" t="s">
        <v>24</v>
      </c>
    </row>
    <row r="104" spans="1:9" x14ac:dyDescent="0.25">
      <c r="A104" t="s">
        <v>2</v>
      </c>
      <c r="B104" t="s">
        <v>25</v>
      </c>
      <c r="D104">
        <v>0.1</v>
      </c>
      <c r="E104">
        <v>2.7</v>
      </c>
    </row>
    <row r="105" spans="1:9" x14ac:dyDescent="0.25">
      <c r="A105" t="s">
        <v>2</v>
      </c>
      <c r="B105" t="s">
        <v>26</v>
      </c>
      <c r="D105">
        <v>19</v>
      </c>
      <c r="E105">
        <v>68</v>
      </c>
    </row>
    <row r="106" spans="1:9" x14ac:dyDescent="0.25">
      <c r="A106" t="s">
        <v>94</v>
      </c>
      <c r="B106" t="s">
        <v>118</v>
      </c>
      <c r="D106">
        <v>41.2</v>
      </c>
      <c r="E106">
        <v>71.7</v>
      </c>
    </row>
    <row r="107" spans="1:9" x14ac:dyDescent="0.25">
      <c r="A107" t="s">
        <v>94</v>
      </c>
      <c r="B107" t="s">
        <v>119</v>
      </c>
      <c r="C107">
        <f>ROUND(F107*I107/100000,0)</f>
        <v>408</v>
      </c>
      <c r="F107">
        <f>ROUND(H107*G107/100,0)</f>
        <v>15</v>
      </c>
      <c r="G107">
        <v>2.9</v>
      </c>
      <c r="H107">
        <v>526</v>
      </c>
      <c r="I107">
        <v>2722289</v>
      </c>
    </row>
    <row r="108" spans="1:9" x14ac:dyDescent="0.25">
      <c r="A108" t="s">
        <v>94</v>
      </c>
      <c r="B108" t="s">
        <v>120</v>
      </c>
      <c r="C108">
        <v>100</v>
      </c>
      <c r="D108">
        <v>29</v>
      </c>
      <c r="E108">
        <v>126.1</v>
      </c>
      <c r="F108">
        <f>ROUND(C108/I108*100000,1)</f>
        <v>16</v>
      </c>
      <c r="I108">
        <v>625978</v>
      </c>
    </row>
    <row r="109" spans="1:9" x14ac:dyDescent="0.25">
      <c r="A109" t="s">
        <v>2</v>
      </c>
      <c r="B109" t="s">
        <v>27</v>
      </c>
      <c r="D109">
        <v>1.6</v>
      </c>
    </row>
    <row r="110" spans="1:9" x14ac:dyDescent="0.25">
      <c r="A110" t="s">
        <v>2</v>
      </c>
      <c r="B110" t="s">
        <v>28</v>
      </c>
      <c r="D110">
        <v>0.2</v>
      </c>
      <c r="E110">
        <v>3.4</v>
      </c>
    </row>
    <row r="111" spans="1:9" x14ac:dyDescent="0.25">
      <c r="A111" t="s">
        <v>52</v>
      </c>
      <c r="B111" t="s">
        <v>74</v>
      </c>
      <c r="C111">
        <v>1060</v>
      </c>
      <c r="D111">
        <v>12</v>
      </c>
      <c r="E111">
        <v>32.799999999999997</v>
      </c>
      <c r="F111">
        <f>ROUND(C111/I111*100000,1)</f>
        <v>3.3</v>
      </c>
      <c r="I111">
        <v>32365999</v>
      </c>
    </row>
    <row r="112" spans="1:9" x14ac:dyDescent="0.25">
      <c r="A112" t="s">
        <v>52</v>
      </c>
      <c r="B112" t="s">
        <v>75</v>
      </c>
      <c r="D112">
        <v>14.2</v>
      </c>
      <c r="E112">
        <v>50.4</v>
      </c>
    </row>
    <row r="113" spans="1:9" x14ac:dyDescent="0.25">
      <c r="A113" t="s">
        <v>2</v>
      </c>
      <c r="B113" t="s">
        <v>29</v>
      </c>
      <c r="D113">
        <v>0.8</v>
      </c>
      <c r="E113">
        <v>4.3</v>
      </c>
    </row>
    <row r="114" spans="1:9" x14ac:dyDescent="0.25">
      <c r="A114" t="s">
        <v>94</v>
      </c>
      <c r="B114" t="s">
        <v>121</v>
      </c>
      <c r="D114">
        <v>34.9</v>
      </c>
      <c r="E114">
        <v>74.900000000000006</v>
      </c>
    </row>
    <row r="115" spans="1:9" x14ac:dyDescent="0.25">
      <c r="A115" t="s">
        <v>163</v>
      </c>
      <c r="B115" t="s">
        <v>167</v>
      </c>
      <c r="D115">
        <v>4.4000000000000004</v>
      </c>
      <c r="E115">
        <v>17.399999999999999</v>
      </c>
    </row>
    <row r="116" spans="1:9" x14ac:dyDescent="0.25">
      <c r="A116" t="s">
        <v>2</v>
      </c>
      <c r="B116" t="s">
        <v>30</v>
      </c>
      <c r="D116">
        <v>1.3</v>
      </c>
      <c r="E116">
        <v>6.7</v>
      </c>
    </row>
    <row r="117" spans="1:9" x14ac:dyDescent="0.25">
      <c r="A117" t="s">
        <v>2</v>
      </c>
      <c r="B117" t="s">
        <v>31</v>
      </c>
    </row>
    <row r="118" spans="1:9" x14ac:dyDescent="0.25">
      <c r="A118" t="s">
        <v>140</v>
      </c>
      <c r="B118" t="s">
        <v>156</v>
      </c>
      <c r="C118">
        <v>5000</v>
      </c>
      <c r="D118">
        <v>21</v>
      </c>
      <c r="E118">
        <v>25.3</v>
      </c>
      <c r="F118">
        <f>ROUND(C118/I118*100000,1)</f>
        <v>3.9</v>
      </c>
      <c r="I118">
        <v>128932753</v>
      </c>
    </row>
    <row r="119" spans="1:9" x14ac:dyDescent="0.25">
      <c r="A119" t="s">
        <v>163</v>
      </c>
      <c r="B119" t="s">
        <v>168</v>
      </c>
      <c r="D119">
        <v>1.8</v>
      </c>
      <c r="E119">
        <v>33.200000000000003</v>
      </c>
    </row>
    <row r="120" spans="1:9" x14ac:dyDescent="0.25">
      <c r="A120" t="s">
        <v>94</v>
      </c>
      <c r="B120" t="s">
        <v>122</v>
      </c>
      <c r="D120">
        <v>29.8</v>
      </c>
      <c r="E120">
        <v>64</v>
      </c>
    </row>
    <row r="121" spans="1:9" x14ac:dyDescent="0.25">
      <c r="A121" t="s">
        <v>94</v>
      </c>
      <c r="B121" t="s">
        <v>123</v>
      </c>
      <c r="D121">
        <v>28.4</v>
      </c>
      <c r="E121">
        <v>36.200000000000003</v>
      </c>
    </row>
    <row r="122" spans="1:9" x14ac:dyDescent="0.25">
      <c r="A122" t="s">
        <v>52</v>
      </c>
      <c r="B122" t="s">
        <v>76</v>
      </c>
      <c r="C122">
        <v>271</v>
      </c>
      <c r="D122">
        <v>28.4</v>
      </c>
      <c r="E122">
        <v>36.200000000000003</v>
      </c>
      <c r="F122">
        <f>ROUND(C122/I122*100000,1)</f>
        <v>8.3000000000000007</v>
      </c>
      <c r="I122">
        <v>3278290</v>
      </c>
    </row>
    <row r="123" spans="1:9" x14ac:dyDescent="0.25">
      <c r="A123" t="s">
        <v>94</v>
      </c>
      <c r="B123" t="s">
        <v>124</v>
      </c>
      <c r="D123">
        <v>21.1</v>
      </c>
      <c r="E123">
        <v>54.1</v>
      </c>
    </row>
    <row r="124" spans="1:9" x14ac:dyDescent="0.25">
      <c r="A124" t="s">
        <v>2</v>
      </c>
      <c r="B124" t="s">
        <v>32</v>
      </c>
      <c r="D124">
        <v>6.2</v>
      </c>
      <c r="E124">
        <v>8.9</v>
      </c>
    </row>
    <row r="125" spans="1:9" x14ac:dyDescent="0.25">
      <c r="A125" t="s">
        <v>2</v>
      </c>
      <c r="B125" t="s">
        <v>33</v>
      </c>
      <c r="D125">
        <v>0.4</v>
      </c>
      <c r="E125">
        <v>4.0999999999999996</v>
      </c>
    </row>
    <row r="126" spans="1:9" x14ac:dyDescent="0.25">
      <c r="A126" t="s">
        <v>208</v>
      </c>
      <c r="B126" t="s">
        <v>209</v>
      </c>
    </row>
    <row r="127" spans="1:9" x14ac:dyDescent="0.25">
      <c r="A127" t="s">
        <v>2</v>
      </c>
      <c r="B127" t="s">
        <v>34</v>
      </c>
      <c r="D127">
        <v>3.7</v>
      </c>
      <c r="E127">
        <v>27.8</v>
      </c>
    </row>
    <row r="128" spans="1:9" x14ac:dyDescent="0.25">
      <c r="A128" t="s">
        <v>163</v>
      </c>
      <c r="B128" t="s">
        <v>169</v>
      </c>
      <c r="D128">
        <v>7.1</v>
      </c>
      <c r="E128">
        <v>49.3</v>
      </c>
    </row>
    <row r="129" spans="1:9" x14ac:dyDescent="0.25">
      <c r="A129" t="s">
        <v>52</v>
      </c>
      <c r="B129" t="s">
        <v>77</v>
      </c>
      <c r="C129">
        <v>578</v>
      </c>
      <c r="F129">
        <f>ROUND(C129/I129*100000,1)</f>
        <v>2</v>
      </c>
      <c r="I129">
        <v>29136808</v>
      </c>
    </row>
    <row r="130" spans="1:9" x14ac:dyDescent="0.25">
      <c r="A130" t="s">
        <v>94</v>
      </c>
      <c r="B130" t="s">
        <v>125</v>
      </c>
      <c r="C130">
        <f>ROUND(I130/100000*F130,0)</f>
        <v>1439</v>
      </c>
      <c r="E130">
        <v>83.8</v>
      </c>
      <c r="F130">
        <v>8.4</v>
      </c>
      <c r="I130">
        <v>17134872</v>
      </c>
    </row>
    <row r="131" spans="1:9" x14ac:dyDescent="0.25">
      <c r="A131" t="s">
        <v>163</v>
      </c>
      <c r="B131" t="s">
        <v>170</v>
      </c>
      <c r="C131">
        <v>251</v>
      </c>
      <c r="D131">
        <v>27.4</v>
      </c>
      <c r="E131">
        <v>108.7</v>
      </c>
      <c r="F131">
        <f>ROUND(C131/I131*100000,1)</f>
        <v>5.2</v>
      </c>
      <c r="I131">
        <v>4822233</v>
      </c>
    </row>
    <row r="132" spans="1:9" x14ac:dyDescent="0.25">
      <c r="A132" t="s">
        <v>140</v>
      </c>
      <c r="B132" t="s">
        <v>157</v>
      </c>
      <c r="D132">
        <v>9</v>
      </c>
      <c r="E132">
        <v>13.6</v>
      </c>
    </row>
    <row r="133" spans="1:9" x14ac:dyDescent="0.25">
      <c r="A133" t="s">
        <v>2</v>
      </c>
      <c r="B133" t="s">
        <v>35</v>
      </c>
      <c r="D133">
        <v>0.2</v>
      </c>
      <c r="E133">
        <v>1.4</v>
      </c>
    </row>
    <row r="134" spans="1:9" x14ac:dyDescent="0.25">
      <c r="A134" t="s">
        <v>2</v>
      </c>
      <c r="B134" t="s">
        <v>36</v>
      </c>
      <c r="D134">
        <v>4.0999999999999996</v>
      </c>
      <c r="E134">
        <v>16.100000000000001</v>
      </c>
    </row>
    <row r="135" spans="1:9" x14ac:dyDescent="0.25">
      <c r="A135" t="s">
        <v>94</v>
      </c>
      <c r="B135" t="s">
        <v>201</v>
      </c>
      <c r="D135">
        <v>26.2</v>
      </c>
    </row>
    <row r="136" spans="1:9" x14ac:dyDescent="0.25">
      <c r="A136" t="s">
        <v>94</v>
      </c>
      <c r="B136" t="s">
        <v>126</v>
      </c>
      <c r="C136">
        <f>ROUND(F136*I136/100000,0)</f>
        <v>434</v>
      </c>
      <c r="D136">
        <v>42.8</v>
      </c>
      <c r="E136">
        <v>172.7</v>
      </c>
      <c r="F136">
        <f>ROUND(H136*G136/100,0)</f>
        <v>8</v>
      </c>
      <c r="G136">
        <v>2.9</v>
      </c>
      <c r="H136">
        <v>277</v>
      </c>
      <c r="I136">
        <v>5421241</v>
      </c>
    </row>
    <row r="137" spans="1:9" x14ac:dyDescent="0.25">
      <c r="A137" t="s">
        <v>52</v>
      </c>
      <c r="B137" t="s">
        <v>78</v>
      </c>
      <c r="C137">
        <v>196</v>
      </c>
      <c r="D137">
        <v>24.3</v>
      </c>
      <c r="E137">
        <v>53.8</v>
      </c>
      <c r="F137">
        <f>ROUND(C137/I137*100000,1)</f>
        <v>3.8</v>
      </c>
      <c r="I137">
        <v>5106626</v>
      </c>
    </row>
    <row r="138" spans="1:9" x14ac:dyDescent="0.25">
      <c r="A138" t="s">
        <v>52</v>
      </c>
      <c r="B138" t="s">
        <v>79</v>
      </c>
      <c r="C138">
        <v>3142</v>
      </c>
      <c r="D138">
        <v>8.3000000000000007</v>
      </c>
      <c r="E138">
        <v>5.7</v>
      </c>
      <c r="F138">
        <f>ROUND(C138/I138*100000,1)</f>
        <v>1.4</v>
      </c>
      <c r="I138">
        <v>220892340</v>
      </c>
    </row>
    <row r="139" spans="1:9" x14ac:dyDescent="0.25">
      <c r="A139" t="s">
        <v>163</v>
      </c>
      <c r="B139" t="s">
        <v>171</v>
      </c>
      <c r="D139">
        <v>13.8</v>
      </c>
      <c r="E139">
        <v>57.1</v>
      </c>
    </row>
    <row r="140" spans="1:9" x14ac:dyDescent="0.25">
      <c r="A140" t="s">
        <v>140</v>
      </c>
      <c r="B140" t="s">
        <v>158</v>
      </c>
      <c r="D140">
        <v>16.5</v>
      </c>
      <c r="E140">
        <v>14</v>
      </c>
    </row>
    <row r="141" spans="1:9" x14ac:dyDescent="0.25">
      <c r="A141" t="s">
        <v>163</v>
      </c>
      <c r="B141" t="s">
        <v>172</v>
      </c>
      <c r="D141">
        <v>0.6</v>
      </c>
      <c r="E141">
        <v>5.7</v>
      </c>
    </row>
    <row r="142" spans="1:9" x14ac:dyDescent="0.25">
      <c r="A142" t="s">
        <v>178</v>
      </c>
      <c r="B142" t="s">
        <v>186</v>
      </c>
      <c r="D142">
        <v>12.3</v>
      </c>
      <c r="E142">
        <v>10</v>
      </c>
    </row>
    <row r="143" spans="1:9" x14ac:dyDescent="0.25">
      <c r="A143" t="s">
        <v>178</v>
      </c>
      <c r="B143" t="s">
        <v>187</v>
      </c>
      <c r="D143">
        <v>11.3</v>
      </c>
      <c r="E143">
        <v>15.1</v>
      </c>
    </row>
    <row r="144" spans="1:9" x14ac:dyDescent="0.25">
      <c r="A144" t="s">
        <v>52</v>
      </c>
      <c r="B144" t="s">
        <v>80</v>
      </c>
      <c r="C144">
        <v>2315</v>
      </c>
      <c r="F144">
        <f>ROUND(C144/I144*100000,1)</f>
        <v>2.1</v>
      </c>
      <c r="I144">
        <v>109581078</v>
      </c>
    </row>
    <row r="145" spans="1:9" x14ac:dyDescent="0.25">
      <c r="A145" t="s">
        <v>94</v>
      </c>
      <c r="B145" t="s">
        <v>127</v>
      </c>
      <c r="C145">
        <f>ROUND(F145*I145/100000,0)</f>
        <v>2649</v>
      </c>
      <c r="D145">
        <v>22.2</v>
      </c>
      <c r="E145">
        <v>61.6</v>
      </c>
      <c r="F145">
        <f>ROUND(H145*G145/100,0)</f>
        <v>7</v>
      </c>
      <c r="G145">
        <v>1.7</v>
      </c>
      <c r="H145">
        <v>410</v>
      </c>
      <c r="I145">
        <v>37846611</v>
      </c>
    </row>
    <row r="146" spans="1:9" x14ac:dyDescent="0.25">
      <c r="A146" t="s">
        <v>94</v>
      </c>
      <c r="B146" t="s">
        <v>128</v>
      </c>
      <c r="C146">
        <v>451</v>
      </c>
      <c r="D146">
        <v>41</v>
      </c>
      <c r="E146">
        <v>61.1</v>
      </c>
      <c r="F146">
        <f>ROUND(C146/I146*100000,1)</f>
        <v>4.4000000000000004</v>
      </c>
      <c r="I146">
        <v>10196709</v>
      </c>
    </row>
    <row r="147" spans="1:9" x14ac:dyDescent="0.25">
      <c r="A147" t="s">
        <v>52</v>
      </c>
      <c r="B147" t="s">
        <v>81</v>
      </c>
      <c r="D147">
        <v>77.400000000000006</v>
      </c>
      <c r="E147">
        <v>118.7</v>
      </c>
    </row>
    <row r="148" spans="1:9" x14ac:dyDescent="0.25">
      <c r="A148" t="s">
        <v>94</v>
      </c>
      <c r="B148" t="s">
        <v>129</v>
      </c>
      <c r="C148">
        <v>2000</v>
      </c>
      <c r="D148">
        <v>24.5</v>
      </c>
      <c r="E148">
        <v>56.2</v>
      </c>
      <c r="F148">
        <f>ROUND(C148/I148*100000,1)</f>
        <v>10.4</v>
      </c>
      <c r="I148">
        <v>19237691</v>
      </c>
    </row>
    <row r="149" spans="1:9" x14ac:dyDescent="0.25">
      <c r="A149" t="s">
        <v>52</v>
      </c>
      <c r="B149" t="s">
        <v>192</v>
      </c>
    </row>
    <row r="150" spans="1:9" x14ac:dyDescent="0.25">
      <c r="A150" t="s">
        <v>2</v>
      </c>
      <c r="B150" t="s">
        <v>37</v>
      </c>
      <c r="D150">
        <v>0.6</v>
      </c>
      <c r="E150">
        <v>6.9</v>
      </c>
    </row>
    <row r="151" spans="1:9" x14ac:dyDescent="0.25">
      <c r="A151" t="s">
        <v>140</v>
      </c>
      <c r="B151" t="s">
        <v>159</v>
      </c>
    </row>
    <row r="152" spans="1:9" x14ac:dyDescent="0.25">
      <c r="A152" t="s">
        <v>140</v>
      </c>
      <c r="B152" t="s">
        <v>160</v>
      </c>
      <c r="D152">
        <v>1.1000000000000001</v>
      </c>
    </row>
    <row r="153" spans="1:9" x14ac:dyDescent="0.25">
      <c r="A153" t="s">
        <v>140</v>
      </c>
      <c r="B153" t="s">
        <v>161</v>
      </c>
    </row>
    <row r="154" spans="1:9" x14ac:dyDescent="0.25">
      <c r="A154" t="s">
        <v>163</v>
      </c>
      <c r="B154" t="s">
        <v>173</v>
      </c>
      <c r="D154">
        <v>4.5</v>
      </c>
      <c r="E154">
        <v>18.5</v>
      </c>
    </row>
    <row r="155" spans="1:9" x14ac:dyDescent="0.25">
      <c r="A155" t="s">
        <v>94</v>
      </c>
      <c r="B155" t="s">
        <v>130</v>
      </c>
      <c r="D155">
        <v>51</v>
      </c>
      <c r="E155">
        <v>88.3</v>
      </c>
    </row>
    <row r="156" spans="1:9" x14ac:dyDescent="0.25">
      <c r="A156" t="s">
        <v>2</v>
      </c>
      <c r="B156" t="s">
        <v>38</v>
      </c>
    </row>
    <row r="157" spans="1:9" x14ac:dyDescent="0.25">
      <c r="A157" t="s">
        <v>52</v>
      </c>
      <c r="B157" t="s">
        <v>82</v>
      </c>
      <c r="C157">
        <v>6515</v>
      </c>
      <c r="D157">
        <v>24.9</v>
      </c>
      <c r="E157">
        <v>48.7</v>
      </c>
      <c r="F157">
        <f>ROUND(C157/I157*100000,1)</f>
        <v>18.7</v>
      </c>
      <c r="I157">
        <v>34813871</v>
      </c>
    </row>
    <row r="158" spans="1:9" x14ac:dyDescent="0.25">
      <c r="A158" t="s">
        <v>2</v>
      </c>
      <c r="B158" t="s">
        <v>39</v>
      </c>
      <c r="D158">
        <v>0.6</v>
      </c>
      <c r="E158">
        <v>4.2</v>
      </c>
    </row>
    <row r="159" spans="1:9" x14ac:dyDescent="0.25">
      <c r="A159" t="s">
        <v>94</v>
      </c>
      <c r="B159" t="s">
        <v>131</v>
      </c>
      <c r="D159">
        <v>21.1</v>
      </c>
    </row>
    <row r="160" spans="1:9" x14ac:dyDescent="0.25">
      <c r="A160" t="s">
        <v>2</v>
      </c>
      <c r="B160" t="s">
        <v>40</v>
      </c>
      <c r="D160">
        <v>10.7</v>
      </c>
      <c r="E160">
        <v>48.1</v>
      </c>
    </row>
    <row r="161" spans="1:9" x14ac:dyDescent="0.25">
      <c r="A161" t="s">
        <v>2</v>
      </c>
      <c r="B161" t="s">
        <v>41</v>
      </c>
      <c r="D161">
        <v>0.2</v>
      </c>
      <c r="E161">
        <v>1.7</v>
      </c>
    </row>
    <row r="162" spans="1:9" x14ac:dyDescent="0.25">
      <c r="A162" t="s">
        <v>52</v>
      </c>
      <c r="B162" t="s">
        <v>83</v>
      </c>
      <c r="C162">
        <v>335</v>
      </c>
      <c r="D162">
        <v>19.5</v>
      </c>
      <c r="E162">
        <v>57.6</v>
      </c>
      <c r="F162">
        <f>ROUND(C162/I162*100000,1)</f>
        <v>5.7</v>
      </c>
      <c r="I162">
        <v>5850342</v>
      </c>
    </row>
    <row r="163" spans="1:9" x14ac:dyDescent="0.25">
      <c r="A163" t="s">
        <v>94</v>
      </c>
      <c r="B163" t="s">
        <v>132</v>
      </c>
      <c r="C163">
        <f t="shared" ref="C163:C164" si="4">ROUND(F163*I163/100000,0)</f>
        <v>491</v>
      </c>
      <c r="D163">
        <v>33.200000000000003</v>
      </c>
      <c r="E163">
        <v>60.7</v>
      </c>
      <c r="F163">
        <f t="shared" ref="F163:F164" si="5">ROUND(H163*G163/100,0)</f>
        <v>9</v>
      </c>
      <c r="G163">
        <v>1.5</v>
      </c>
      <c r="H163">
        <v>599</v>
      </c>
      <c r="I163">
        <v>5459642</v>
      </c>
    </row>
    <row r="164" spans="1:9" x14ac:dyDescent="0.25">
      <c r="A164" t="s">
        <v>94</v>
      </c>
      <c r="B164" t="s">
        <v>133</v>
      </c>
      <c r="C164">
        <f t="shared" si="4"/>
        <v>125</v>
      </c>
      <c r="D164">
        <v>25.2</v>
      </c>
      <c r="E164">
        <v>84.6</v>
      </c>
      <c r="F164">
        <f t="shared" si="5"/>
        <v>6</v>
      </c>
      <c r="G164">
        <v>1.7</v>
      </c>
      <c r="H164">
        <v>373</v>
      </c>
      <c r="I164">
        <v>2078938</v>
      </c>
    </row>
    <row r="165" spans="1:9" x14ac:dyDescent="0.25">
      <c r="A165" t="s">
        <v>163</v>
      </c>
      <c r="B165" t="s">
        <v>174</v>
      </c>
      <c r="D165">
        <v>2.2000000000000002</v>
      </c>
      <c r="E165">
        <v>20.5</v>
      </c>
    </row>
    <row r="166" spans="1:9" x14ac:dyDescent="0.25">
      <c r="A166" t="s">
        <v>2</v>
      </c>
      <c r="B166" t="s">
        <v>42</v>
      </c>
    </row>
    <row r="167" spans="1:9" x14ac:dyDescent="0.25">
      <c r="A167" t="s">
        <v>2</v>
      </c>
      <c r="B167" t="s">
        <v>43</v>
      </c>
      <c r="C167">
        <f>ROUND(I167/100000*F167,0)</f>
        <v>5278</v>
      </c>
      <c r="D167">
        <v>7.8</v>
      </c>
      <c r="E167">
        <v>51.1</v>
      </c>
      <c r="F167">
        <v>8.9</v>
      </c>
      <c r="I167">
        <v>59308690</v>
      </c>
    </row>
    <row r="168" spans="1:9" x14ac:dyDescent="0.25">
      <c r="A168" t="s">
        <v>2</v>
      </c>
      <c r="B168" t="s">
        <v>44</v>
      </c>
    </row>
    <row r="169" spans="1:9" x14ac:dyDescent="0.25">
      <c r="A169" t="s">
        <v>94</v>
      </c>
      <c r="B169" t="s">
        <v>134</v>
      </c>
      <c r="C169">
        <f>ROUND(I169/100000*F169,0)</f>
        <v>3834</v>
      </c>
      <c r="D169">
        <v>49.5</v>
      </c>
      <c r="E169">
        <v>56.7</v>
      </c>
      <c r="F169">
        <v>8.1999999999999993</v>
      </c>
      <c r="I169">
        <v>46754778</v>
      </c>
    </row>
    <row r="170" spans="1:9" x14ac:dyDescent="0.25">
      <c r="A170" t="s">
        <v>52</v>
      </c>
      <c r="B170" t="s">
        <v>84</v>
      </c>
      <c r="C170">
        <v>519</v>
      </c>
      <c r="D170">
        <v>6.8</v>
      </c>
      <c r="E170">
        <v>16.399999999999999</v>
      </c>
      <c r="F170">
        <f>ROUND(C170/I170*100000,1)</f>
        <v>2.4</v>
      </c>
      <c r="I170">
        <v>21413249</v>
      </c>
    </row>
    <row r="171" spans="1:9" x14ac:dyDescent="0.25">
      <c r="A171" t="s">
        <v>2</v>
      </c>
      <c r="B171" t="s">
        <v>45</v>
      </c>
      <c r="D171">
        <v>2.8</v>
      </c>
      <c r="E171">
        <v>8.4</v>
      </c>
    </row>
    <row r="172" spans="1:9" x14ac:dyDescent="0.25">
      <c r="A172" t="s">
        <v>178</v>
      </c>
      <c r="B172" t="s">
        <v>188</v>
      </c>
    </row>
    <row r="173" spans="1:9" x14ac:dyDescent="0.25">
      <c r="A173" t="s">
        <v>94</v>
      </c>
      <c r="B173" t="s">
        <v>135</v>
      </c>
      <c r="C173">
        <f>ROUND(I173/100000*F173,0)</f>
        <v>879</v>
      </c>
      <c r="D173">
        <v>39.299999999999997</v>
      </c>
      <c r="E173">
        <v>110.5</v>
      </c>
      <c r="F173">
        <v>8.6999999999999993</v>
      </c>
      <c r="I173">
        <v>10099265</v>
      </c>
    </row>
    <row r="174" spans="1:9" x14ac:dyDescent="0.25">
      <c r="A174" t="s">
        <v>94</v>
      </c>
      <c r="B174" t="s">
        <v>136</v>
      </c>
      <c r="C174">
        <f>ROUND(F174*I174/100000,0)</f>
        <v>952</v>
      </c>
      <c r="D174">
        <v>40.5</v>
      </c>
      <c r="E174">
        <v>173.6</v>
      </c>
      <c r="F174">
        <f>ROUND(H174*G174/100,0)</f>
        <v>11</v>
      </c>
      <c r="G174">
        <v>3.1</v>
      </c>
      <c r="H174">
        <v>357</v>
      </c>
      <c r="I174">
        <v>8654622</v>
      </c>
    </row>
    <row r="175" spans="1:9" x14ac:dyDescent="0.25">
      <c r="A175" t="s">
        <v>52</v>
      </c>
      <c r="B175" t="s">
        <v>85</v>
      </c>
      <c r="D175">
        <v>14.6</v>
      </c>
      <c r="E175">
        <v>18.7</v>
      </c>
    </row>
    <row r="176" spans="1:9" x14ac:dyDescent="0.25">
      <c r="A176" t="s">
        <v>52</v>
      </c>
      <c r="B176" t="s">
        <v>199</v>
      </c>
      <c r="C176">
        <v>5758</v>
      </c>
      <c r="F176">
        <f>ROUND(C176/I176*100000,1)</f>
        <v>24.2</v>
      </c>
      <c r="I176">
        <v>23816775</v>
      </c>
    </row>
    <row r="177" spans="1:9" x14ac:dyDescent="0.25">
      <c r="A177" t="s">
        <v>52</v>
      </c>
      <c r="B177" t="s">
        <v>86</v>
      </c>
      <c r="D177">
        <v>19.2</v>
      </c>
      <c r="E177">
        <v>50.2</v>
      </c>
    </row>
    <row r="178" spans="1:9" x14ac:dyDescent="0.25">
      <c r="A178" t="s">
        <v>2</v>
      </c>
      <c r="B178" t="s">
        <v>46</v>
      </c>
      <c r="D178">
        <v>0.3</v>
      </c>
      <c r="E178">
        <v>4.4000000000000004</v>
      </c>
    </row>
    <row r="179" spans="1:9" x14ac:dyDescent="0.25">
      <c r="A179" t="s">
        <v>52</v>
      </c>
      <c r="B179" t="s">
        <v>87</v>
      </c>
      <c r="C179">
        <v>7100</v>
      </c>
      <c r="D179">
        <v>3.9</v>
      </c>
      <c r="E179">
        <v>20.8</v>
      </c>
      <c r="F179">
        <f>ROUND(C179/I179*100000,1)</f>
        <v>10.199999999999999</v>
      </c>
      <c r="I179">
        <v>69799978</v>
      </c>
    </row>
    <row r="180" spans="1:9" x14ac:dyDescent="0.25">
      <c r="A180" t="s">
        <v>52</v>
      </c>
      <c r="B180" t="s">
        <v>200</v>
      </c>
      <c r="D180">
        <v>0.7</v>
      </c>
      <c r="E180">
        <v>11.1</v>
      </c>
    </row>
    <row r="181" spans="1:9" x14ac:dyDescent="0.25">
      <c r="A181" t="s">
        <v>2</v>
      </c>
      <c r="B181" t="s">
        <v>47</v>
      </c>
      <c r="D181">
        <v>0.5</v>
      </c>
      <c r="E181">
        <v>2.7</v>
      </c>
    </row>
    <row r="182" spans="1:9" x14ac:dyDescent="0.25">
      <c r="A182" t="s">
        <v>163</v>
      </c>
      <c r="B182" t="s">
        <v>175</v>
      </c>
      <c r="D182">
        <v>5.6</v>
      </c>
      <c r="E182">
        <v>38.799999999999997</v>
      </c>
    </row>
    <row r="183" spans="1:9" x14ac:dyDescent="0.25">
      <c r="A183" t="s">
        <v>140</v>
      </c>
      <c r="B183" t="s">
        <v>162</v>
      </c>
      <c r="C183">
        <f>ROUND(I183/100000*F183,0)</f>
        <v>29</v>
      </c>
      <c r="D183">
        <v>11.8</v>
      </c>
      <c r="E183">
        <v>35.6</v>
      </c>
      <c r="F183">
        <v>2.1</v>
      </c>
      <c r="I183">
        <v>1399488</v>
      </c>
    </row>
    <row r="184" spans="1:9" x14ac:dyDescent="0.25">
      <c r="A184" t="s">
        <v>2</v>
      </c>
      <c r="B184" t="s">
        <v>48</v>
      </c>
      <c r="D184">
        <v>12.2</v>
      </c>
      <c r="E184">
        <v>32.799999999999997</v>
      </c>
    </row>
    <row r="185" spans="1:9" x14ac:dyDescent="0.25">
      <c r="A185" t="s">
        <v>52</v>
      </c>
      <c r="B185" t="s">
        <v>88</v>
      </c>
      <c r="D185">
        <v>17.100000000000001</v>
      </c>
      <c r="E185">
        <v>24</v>
      </c>
    </row>
    <row r="186" spans="1:9" x14ac:dyDescent="0.25">
      <c r="A186" t="s">
        <v>52</v>
      </c>
      <c r="B186" t="s">
        <v>89</v>
      </c>
    </row>
    <row r="187" spans="1:9" x14ac:dyDescent="0.25">
      <c r="A187" t="s">
        <v>163</v>
      </c>
      <c r="B187" t="s">
        <v>176</v>
      </c>
      <c r="D187">
        <v>10.9</v>
      </c>
      <c r="E187">
        <v>58.2</v>
      </c>
    </row>
    <row r="188" spans="1:9" x14ac:dyDescent="0.25">
      <c r="A188" t="s">
        <v>2</v>
      </c>
      <c r="B188" t="s">
        <v>49</v>
      </c>
    </row>
    <row r="189" spans="1:9" x14ac:dyDescent="0.25">
      <c r="A189" t="s">
        <v>94</v>
      </c>
      <c r="B189" t="s">
        <v>137</v>
      </c>
      <c r="D189">
        <v>35.4</v>
      </c>
      <c r="E189">
        <v>76.7</v>
      </c>
    </row>
    <row r="190" spans="1:9" x14ac:dyDescent="0.25">
      <c r="A190" t="s">
        <v>52</v>
      </c>
      <c r="B190" t="s">
        <v>90</v>
      </c>
      <c r="D190">
        <v>25.3</v>
      </c>
      <c r="E190">
        <v>31.6</v>
      </c>
    </row>
    <row r="191" spans="1:9" x14ac:dyDescent="0.25">
      <c r="A191" t="s">
        <v>94</v>
      </c>
      <c r="B191" t="s">
        <v>138</v>
      </c>
      <c r="C191">
        <v>2377</v>
      </c>
      <c r="D191">
        <v>28.1</v>
      </c>
      <c r="E191">
        <v>88</v>
      </c>
      <c r="F191">
        <f>ROUND(C191/I191*100000,1)</f>
        <v>3.5</v>
      </c>
      <c r="I191">
        <v>67886011</v>
      </c>
    </row>
    <row r="192" spans="1:9" x14ac:dyDescent="0.25">
      <c r="A192" t="s">
        <v>178</v>
      </c>
      <c r="B192" t="s">
        <v>189</v>
      </c>
      <c r="D192">
        <v>37.4</v>
      </c>
      <c r="E192">
        <v>55.5</v>
      </c>
    </row>
    <row r="193" spans="1:9" x14ac:dyDescent="0.25">
      <c r="A193" t="s">
        <v>140</v>
      </c>
      <c r="B193" t="s">
        <v>198</v>
      </c>
      <c r="C193">
        <v>94837</v>
      </c>
      <c r="D193">
        <v>24.5</v>
      </c>
      <c r="F193">
        <f>ROUND(C193/I193*100000,1)</f>
        <v>28.7</v>
      </c>
      <c r="I193">
        <v>331002651</v>
      </c>
    </row>
    <row r="194" spans="1:9" x14ac:dyDescent="0.25">
      <c r="A194" t="s">
        <v>52</v>
      </c>
      <c r="B194" t="s">
        <v>91</v>
      </c>
      <c r="D194">
        <v>25.3</v>
      </c>
      <c r="E194">
        <v>119.4</v>
      </c>
    </row>
    <row r="195" spans="1:9" x14ac:dyDescent="0.25">
      <c r="A195" t="s">
        <v>163</v>
      </c>
      <c r="B195" t="s">
        <v>177</v>
      </c>
      <c r="D195">
        <v>1.2</v>
      </c>
      <c r="E195">
        <v>17</v>
      </c>
    </row>
    <row r="196" spans="1:9" x14ac:dyDescent="0.25">
      <c r="A196" t="s">
        <v>94</v>
      </c>
      <c r="B196" t="s">
        <v>139</v>
      </c>
    </row>
    <row r="197" spans="1:9" x14ac:dyDescent="0.25">
      <c r="A197" t="s">
        <v>178</v>
      </c>
      <c r="B197" t="s">
        <v>190</v>
      </c>
    </row>
    <row r="198" spans="1:9" x14ac:dyDescent="0.25">
      <c r="A198" t="s">
        <v>52</v>
      </c>
      <c r="B198" t="s">
        <v>92</v>
      </c>
      <c r="D198">
        <v>11.9</v>
      </c>
      <c r="E198">
        <v>12.4</v>
      </c>
    </row>
    <row r="199" spans="1:9" x14ac:dyDescent="0.25">
      <c r="A199" t="s">
        <v>52</v>
      </c>
      <c r="B199" t="s">
        <v>197</v>
      </c>
    </row>
    <row r="200" spans="1:9" x14ac:dyDescent="0.25">
      <c r="A200" t="s">
        <v>52</v>
      </c>
      <c r="B200" t="s">
        <v>93</v>
      </c>
      <c r="D200">
        <v>2</v>
      </c>
      <c r="E200">
        <v>6.8</v>
      </c>
    </row>
    <row r="201" spans="1:9" x14ac:dyDescent="0.25">
      <c r="A201" t="s">
        <v>2</v>
      </c>
      <c r="B201" t="s">
        <v>50</v>
      </c>
      <c r="D201">
        <v>1.7</v>
      </c>
      <c r="E201">
        <v>7.8</v>
      </c>
    </row>
    <row r="202" spans="1:9" x14ac:dyDescent="0.25">
      <c r="A202" t="s">
        <v>2</v>
      </c>
      <c r="B202" t="s">
        <v>51</v>
      </c>
      <c r="D202">
        <v>0.8</v>
      </c>
      <c r="E202">
        <v>13.4</v>
      </c>
    </row>
  </sheetData>
  <autoFilter ref="A1:I202" xr:uid="{1F6784E4-1643-4645-8663-A79E927EFBBD}">
    <sortState xmlns:xlrd2="http://schemas.microsoft.com/office/spreadsheetml/2017/richdata2" ref="A2:I20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Sheet1!Countries_Continents_csv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draciel</cp:lastModifiedBy>
  <dcterms:created xsi:type="dcterms:W3CDTF">2015-07-29T11:39:29Z</dcterms:created>
  <dcterms:modified xsi:type="dcterms:W3CDTF">2020-03-31T03:06:19Z</dcterms:modified>
</cp:coreProperties>
</file>