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ownloads\Data Bootcamp\Final Challenge\drought_predictions\"/>
    </mc:Choice>
  </mc:AlternateContent>
  <xr:revisionPtr revIDLastSave="0" documentId="13_ncr:1_{609389A4-B1F3-42B3-936C-0BB74F20F69C}" xr6:coauthVersionLast="47" xr6:coauthVersionMax="47" xr10:uidLastSave="{00000000-0000-0000-0000-000000000000}"/>
  <bookViews>
    <workbookView xWindow="1560" yWindow="1560" windowWidth="28245" windowHeight="16680" xr2:uid="{DF5EE0E0-E5D1-4A11-9665-CDDF0F9FED59}"/>
  </bookViews>
  <sheets>
    <sheet name="Sheet1" sheetId="1" r:id="rId1"/>
  </sheets>
  <definedNames>
    <definedName name="_xlnm._FilterDatabase" localSheetId="0" hidden="1">Sheet1!$A$1:$Q$174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M21" i="1"/>
  <c r="O21" i="1"/>
  <c r="K22" i="1"/>
  <c r="M22" i="1"/>
  <c r="O2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H2" i="1"/>
  <c r="H167" i="1"/>
  <c r="H168" i="1"/>
  <c r="H169" i="1"/>
  <c r="H170" i="1"/>
  <c r="H171" i="1"/>
  <c r="H172" i="1"/>
  <c r="H173" i="1"/>
  <c r="H174" i="1"/>
  <c r="H166" i="1"/>
  <c r="AG237" i="1"/>
  <c r="AG238" i="1"/>
  <c r="AG239" i="1"/>
  <c r="AG240" i="1"/>
  <c r="AG241" i="1"/>
  <c r="AG242" i="1"/>
  <c r="AG243" i="1"/>
  <c r="AG244" i="1"/>
  <c r="AG245" i="1"/>
  <c r="AG236" i="1"/>
  <c r="AD237" i="1"/>
  <c r="AD238" i="1"/>
  <c r="AD239" i="1"/>
  <c r="AD240" i="1"/>
  <c r="AD241" i="1"/>
  <c r="AD242" i="1"/>
  <c r="AD243" i="1"/>
  <c r="AD244" i="1"/>
  <c r="AD236" i="1"/>
  <c r="AF89" i="1"/>
  <c r="AF90" i="1"/>
  <c r="AF91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O167" i="1"/>
  <c r="O168" i="1"/>
  <c r="O169" i="1"/>
  <c r="O170" i="1"/>
  <c r="O171" i="1"/>
  <c r="O172" i="1"/>
  <c r="O173" i="1"/>
  <c r="O174" i="1"/>
  <c r="AF56" i="1"/>
  <c r="AF57" i="1"/>
  <c r="AF58" i="1"/>
  <c r="AF59" i="1"/>
  <c r="AF60" i="1"/>
  <c r="AF61" i="1"/>
  <c r="AF62" i="1"/>
  <c r="AF63" i="1"/>
  <c r="AF64" i="1"/>
  <c r="O166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12" i="1"/>
  <c r="AF13" i="1"/>
  <c r="AF14" i="1"/>
  <c r="AF15" i="1"/>
  <c r="AF16" i="1"/>
  <c r="AF17" i="1"/>
  <c r="O13" i="1"/>
  <c r="O14" i="1"/>
  <c r="O15" i="1"/>
  <c r="O16" i="1"/>
  <c r="O17" i="1"/>
  <c r="O18" i="1"/>
  <c r="O19" i="1"/>
  <c r="O20" i="1"/>
  <c r="O23" i="1"/>
  <c r="O24" i="1"/>
  <c r="O25" i="1"/>
  <c r="O26" i="1"/>
  <c r="O27" i="1"/>
  <c r="O28" i="1"/>
  <c r="O29" i="1"/>
  <c r="O30" i="1"/>
  <c r="O31" i="1"/>
  <c r="AF11" i="1"/>
  <c r="R37" i="1"/>
  <c r="O6" i="1"/>
  <c r="O5" i="1"/>
  <c r="O7" i="1"/>
  <c r="O8" i="1"/>
  <c r="O9" i="1"/>
  <c r="O10" i="1"/>
  <c r="O11" i="1"/>
  <c r="O12" i="1"/>
  <c r="O4" i="1"/>
  <c r="M167" i="1"/>
  <c r="M168" i="1"/>
  <c r="M169" i="1"/>
  <c r="M170" i="1"/>
  <c r="M171" i="1"/>
  <c r="M172" i="1"/>
  <c r="M173" i="1"/>
  <c r="M174" i="1"/>
  <c r="AD56" i="1"/>
  <c r="AD57" i="1"/>
  <c r="AD58" i="1"/>
  <c r="AD59" i="1"/>
  <c r="AD60" i="1"/>
  <c r="AD61" i="1"/>
  <c r="AD62" i="1"/>
  <c r="AD63" i="1"/>
  <c r="AD64" i="1"/>
  <c r="AD67" i="1"/>
  <c r="AD68" i="1"/>
  <c r="AD69" i="1"/>
  <c r="AD70" i="1"/>
  <c r="AD71" i="1"/>
  <c r="AD72" i="1"/>
  <c r="AD73" i="1"/>
  <c r="AD74" i="1"/>
  <c r="AD75" i="1"/>
  <c r="AD76" i="1"/>
  <c r="AD79" i="1"/>
  <c r="AD80" i="1"/>
  <c r="AD81" i="1"/>
  <c r="AD82" i="1"/>
  <c r="AD83" i="1"/>
  <c r="AD84" i="1"/>
  <c r="AD85" i="1"/>
  <c r="AD86" i="1"/>
  <c r="AD87" i="1"/>
  <c r="AD88" i="1"/>
  <c r="AD91" i="1"/>
  <c r="M166" i="1"/>
  <c r="M6" i="1"/>
  <c r="M5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3" i="1"/>
  <c r="M24" i="1"/>
  <c r="M25" i="1"/>
  <c r="M26" i="1"/>
  <c r="M27" i="1"/>
  <c r="M28" i="1"/>
  <c r="M29" i="1"/>
  <c r="M30" i="1"/>
  <c r="M31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M4" i="1"/>
  <c r="M2" i="1"/>
  <c r="K171" i="1" l="1"/>
  <c r="K172" i="1"/>
  <c r="K173" i="1"/>
  <c r="K174" i="1"/>
  <c r="AB56" i="1"/>
  <c r="AB57" i="1"/>
  <c r="AB58" i="1"/>
  <c r="AB59" i="1"/>
  <c r="AB60" i="1"/>
  <c r="AB61" i="1"/>
  <c r="AB62" i="1"/>
  <c r="AB63" i="1"/>
  <c r="AB64" i="1"/>
  <c r="AB67" i="1"/>
  <c r="AB68" i="1"/>
  <c r="AB69" i="1"/>
  <c r="AB70" i="1"/>
  <c r="AB71" i="1"/>
  <c r="AB72" i="1"/>
  <c r="AB73" i="1"/>
  <c r="AB74" i="1"/>
  <c r="AB75" i="1"/>
  <c r="AB76" i="1"/>
  <c r="AB79" i="1"/>
  <c r="AB80" i="1"/>
  <c r="AB81" i="1"/>
  <c r="AB82" i="1"/>
  <c r="AB83" i="1"/>
  <c r="AB84" i="1"/>
  <c r="AB85" i="1"/>
  <c r="AB86" i="1"/>
  <c r="AB87" i="1"/>
  <c r="AB88" i="1"/>
  <c r="AB91" i="1"/>
  <c r="AB236" i="1"/>
  <c r="AB237" i="1"/>
  <c r="AB238" i="1"/>
  <c r="AB239" i="1"/>
  <c r="AB240" i="1"/>
  <c r="AB241" i="1"/>
  <c r="AB242" i="1"/>
  <c r="AB243" i="1"/>
  <c r="AB244" i="1"/>
  <c r="AB42" i="1"/>
  <c r="AB43" i="1"/>
  <c r="AB44" i="1"/>
  <c r="AB45" i="1"/>
  <c r="AB46" i="1"/>
  <c r="K166" i="1"/>
  <c r="K167" i="1"/>
  <c r="K168" i="1"/>
  <c r="K169" i="1"/>
  <c r="K170" i="1"/>
  <c r="AB41" i="1"/>
  <c r="K28" i="1"/>
  <c r="K29" i="1"/>
  <c r="K30" i="1"/>
  <c r="K31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K23" i="1"/>
  <c r="K24" i="1"/>
  <c r="K25" i="1"/>
  <c r="K26" i="1"/>
  <c r="K27" i="1"/>
  <c r="K20" i="1"/>
  <c r="K6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4" i="1"/>
  <c r="K2" i="1"/>
  <c r="Y70" i="1" l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236" i="1"/>
  <c r="Y237" i="1"/>
  <c r="Y238" i="1"/>
  <c r="Y239" i="1"/>
  <c r="Y240" i="1"/>
  <c r="Y241" i="1"/>
  <c r="Y242" i="1"/>
  <c r="Y243" i="1"/>
  <c r="Y244" i="1"/>
  <c r="Y64" i="1"/>
  <c r="Y65" i="1"/>
  <c r="Y66" i="1"/>
  <c r="Y67" i="1"/>
  <c r="Y68" i="1"/>
  <c r="Y69" i="1"/>
  <c r="Y56" i="1"/>
  <c r="Y57" i="1"/>
  <c r="Y58" i="1"/>
  <c r="Y59" i="1"/>
  <c r="Y60" i="1"/>
  <c r="Y61" i="1"/>
  <c r="Y62" i="1"/>
  <c r="Y63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41" i="1"/>
  <c r="Y42" i="1"/>
  <c r="Y43" i="1"/>
  <c r="Y44" i="1"/>
  <c r="Y45" i="1"/>
  <c r="Y46" i="1"/>
  <c r="H20" i="1"/>
  <c r="H22" i="1"/>
  <c r="H23" i="1"/>
  <c r="H24" i="1"/>
  <c r="H25" i="1"/>
  <c r="H26" i="1"/>
  <c r="H27" i="1"/>
  <c r="H28" i="1"/>
  <c r="H29" i="1"/>
  <c r="H30" i="1"/>
  <c r="H31" i="1"/>
  <c r="Y11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 xml:space="preserve"> </author>
    <author>Nancy L. Barber</author>
  </authors>
  <commentList>
    <comment ref="S1" authorId="0" shapeId="0" xr:uid="{FEE7CA76-32A8-4529-B02B-B6531AFA89A9}">
      <text>
        <r>
          <rPr>
            <b/>
            <sz val="8"/>
            <color indexed="81"/>
            <rFont val="Tahoma"/>
            <family val="2"/>
          </rPr>
          <t>Irrigation, reclaimed wastewater, in Mgal/d</t>
        </r>
      </text>
    </comment>
    <comment ref="G2" authorId="1" shapeId="0" xr:uid="{CF738109-EBEF-45F4-A7E0-346DD654C02B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L2" authorId="1" shapeId="0" xr:uid="{DF25404D-B78D-4288-8CAC-37A5D56A8128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N2" authorId="0" shapeId="0" xr:uid="{4108E12F-E823-4872-B06E-838B5F77B45F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S2" authorId="0" shapeId="0" xr:uid="{13041D32-E29B-4C06-9BE1-F463A88237EE}">
      <text>
        <r>
          <rPr>
            <b/>
            <sz val="8"/>
            <color indexed="81"/>
            <rFont val="Tahoma"/>
            <family val="2"/>
          </rPr>
          <t>Irrigation-Crop, reclaimed wastewater, in Mgal/d</t>
        </r>
      </text>
    </comment>
    <comment ref="S3" authorId="0" shapeId="0" xr:uid="{88107894-6AC5-4552-A577-CF68902B2075}">
      <text>
        <r>
          <rPr>
            <b/>
            <sz val="8"/>
            <color indexed="81"/>
            <rFont val="Tahoma"/>
            <family val="2"/>
          </rPr>
          <t>Irrigation-Golf, reclaimed wastewater, in Mgal/d</t>
        </r>
      </text>
    </comment>
    <comment ref="G4" authorId="1" shapeId="0" xr:uid="{FDD41E9F-2012-439D-BF48-337047C2D276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L4" authorId="1" shapeId="0" xr:uid="{86D1574D-F67D-4605-902E-6C0D9DC5A654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N4" authorId="0" shapeId="0" xr:uid="{DB74C0F6-B671-4613-A505-A0E0BAAF9549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S4" authorId="0" shapeId="0" xr:uid="{96BDF09E-D07B-479A-8327-31D95DB621AF}">
      <text>
        <r>
          <rPr>
            <b/>
            <sz val="8"/>
            <color indexed="81"/>
            <rFont val="Tahoma"/>
            <family val="2"/>
          </rPr>
          <t>Thermoelectric, reclaimed wastewater, in Mgal/d</t>
        </r>
      </text>
    </comment>
    <comment ref="G5" authorId="1" shapeId="0" xr:uid="{9373F881-8286-4E28-8BA5-EE05081681AC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L5" authorId="1" shapeId="0" xr:uid="{A1A9E180-EAFC-4FCB-B0A1-F3926771F5AA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N5" authorId="0" shapeId="0" xr:uid="{C0AC5EBD-9235-462C-8CE2-B8019955678E}">
      <text>
        <r>
          <rPr>
            <b/>
            <sz val="8"/>
            <color rgb="FF000000"/>
            <rFont val="Tahoma"/>
            <family val="2"/>
          </rPr>
          <t>County FIPS code</t>
        </r>
      </text>
    </comment>
    <comment ref="S5" authorId="0" shapeId="0" xr:uid="{641CDEB3-94C4-4590-8E54-DB1880E0F459}">
      <text>
        <r>
          <rPr>
            <b/>
            <sz val="8"/>
            <color indexed="81"/>
            <rFont val="Tahoma"/>
            <family val="2"/>
          </rPr>
          <t>Thermoelectric once-through, reclaimed wastewater, in Mgal/d</t>
        </r>
      </text>
    </comment>
    <comment ref="L6" authorId="2" shapeId="0" xr:uid="{E02BAC88-EE2E-4E9A-9ADC-713D83B3833E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N6" authorId="0" shapeId="0" xr:uid="{2F31B8EC-E454-49CC-88FE-E311E7F260AA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S6" authorId="0" shapeId="0" xr:uid="{8172BEAA-EEC1-41F2-ABB6-16BA4F23F35F}">
      <text>
        <r>
          <rPr>
            <b/>
            <sz val="8"/>
            <color indexed="81"/>
            <rFont val="Tahoma"/>
            <family val="2"/>
          </rPr>
          <t>Thermoelectric recirculating, reclaimed wastewater, in Mgal/d</t>
        </r>
      </text>
    </comment>
    <comment ref="G7" authorId="1" shapeId="0" xr:uid="{4C0F9EFD-ACEA-4602-BF70-8718114ECC67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L7" authorId="1" shapeId="0" xr:uid="{3E4B2CD7-C5F8-4414-BF24-BE50B3FB1999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N7" authorId="0" shapeId="0" xr:uid="{5CEEEB53-AF83-4959-8BCF-556EE49862A3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8" authorId="2" shapeId="0" xr:uid="{C8269E7A-2E3E-4C3B-9F08-5359BF4A9FDA}">
      <text>
        <r>
          <rPr>
            <b/>
            <sz val="9"/>
            <color indexed="81"/>
            <rFont val="Geneva"/>
          </rPr>
          <t>Total population of county, in thousands</t>
        </r>
      </text>
    </comment>
    <comment ref="G8" authorId="1" shapeId="0" xr:uid="{4F836F8F-D416-427F-A607-DFA327370F07}">
      <text>
        <r>
          <rPr>
            <b/>
            <sz val="8"/>
            <color indexed="81"/>
            <rFont val="Tahoma"/>
            <family val="2"/>
          </rPr>
          <t>Total population of county, in 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8" authorId="1" shapeId="0" xr:uid="{9D6F51FD-7095-4770-8C11-857F02D9DED8}">
      <text>
        <r>
          <rPr>
            <b/>
            <sz val="8"/>
            <color indexed="81"/>
            <rFont val="Tahoma"/>
            <family val="2"/>
          </rPr>
          <t>Total population of county, in 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N8" authorId="0" shapeId="0" xr:uid="{E7B825EE-A93F-4A7F-833B-C43DDD066EFF}">
      <text>
        <r>
          <rPr>
            <b/>
            <sz val="8"/>
            <color rgb="FF000000"/>
            <rFont val="Tahoma"/>
            <family val="2"/>
          </rPr>
          <t>Total population of county, in thousands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9" authorId="2" shapeId="0" xr:uid="{7BB8B432-E6CD-4C33-9E16-12F504C35CC5}">
      <text>
        <r>
          <rPr>
            <b/>
            <sz val="9"/>
            <color indexed="81"/>
            <rFont val="Geneva"/>
          </rPr>
          <t>Public supply, total population served, in thousands</t>
        </r>
      </text>
    </comment>
    <comment ref="G9" authorId="1" shapeId="0" xr:uid="{7D5E8270-4D23-472C-8934-1E1D70F4F0DC}">
      <text>
        <r>
          <rPr>
            <b/>
            <sz val="8"/>
            <color indexed="81"/>
            <rFont val="Tahoma"/>
            <family val="2"/>
          </rPr>
          <t>Public Supply, total population served, in thousands</t>
        </r>
      </text>
    </comment>
    <comment ref="L9" authorId="1" shapeId="0" xr:uid="{F6D55145-411F-498F-9068-F51714D1B753}">
      <text>
        <r>
          <rPr>
            <b/>
            <sz val="8"/>
            <color indexed="81"/>
            <rFont val="Tahoma"/>
            <family val="2"/>
          </rPr>
          <t>Public Supply, total population served, in thousands</t>
        </r>
      </text>
    </comment>
    <comment ref="N9" authorId="0" shapeId="0" xr:uid="{D38B1736-7E99-403C-AF61-100ADBE8DD17}">
      <text>
        <r>
          <rPr>
            <b/>
            <sz val="8"/>
            <color rgb="FF000000"/>
            <rFont val="Tahoma"/>
            <family val="2"/>
          </rPr>
          <t>Public Supply, total population served, in thousands</t>
        </r>
      </text>
    </comment>
    <comment ref="F10" authorId="2" shapeId="0" xr:uid="{5EFCEFC8-B293-41E6-A254-130A19AA50A6}">
      <text>
        <r>
          <rPr>
            <b/>
            <sz val="9"/>
            <color indexed="81"/>
            <rFont val="Geneva"/>
          </rPr>
          <t>Public supply, ground-water withdrawals, fresh, in Mgal/d</t>
        </r>
      </text>
    </comment>
    <comment ref="G10" authorId="1" shapeId="0" xr:uid="{27567F06-F9E7-4D26-854F-6A0E828ECA36}">
      <text>
        <r>
          <rPr>
            <b/>
            <sz val="8"/>
            <color indexed="81"/>
            <rFont val="Tahoma"/>
            <family val="2"/>
          </rPr>
          <t>Public Supply,  groundwater withdrawals, fresh, in Mgal/d</t>
        </r>
      </text>
    </comment>
    <comment ref="L10" authorId="1" shapeId="0" xr:uid="{DA355880-0BE1-4B98-BD3C-074D74FB9275}">
      <text>
        <r>
          <rPr>
            <b/>
            <sz val="8"/>
            <color indexed="81"/>
            <rFont val="Tahoma"/>
            <family val="2"/>
          </rPr>
          <t>Public Supply,  groundwater withdrawals, fresh, in Mgal/d</t>
        </r>
      </text>
    </comment>
    <comment ref="N10" authorId="0" shapeId="0" xr:uid="{37DC8E5C-1984-4624-B467-86BBD7A2503C}">
      <text>
        <r>
          <rPr>
            <b/>
            <sz val="8"/>
            <color rgb="FF000000"/>
            <rFont val="Tahoma"/>
            <family val="2"/>
          </rPr>
          <t>Public Supply,  groundwater withdrawals, fresh, in Mgal/d</t>
        </r>
      </text>
    </comment>
    <comment ref="F11" authorId="2" shapeId="0" xr:uid="{563406F6-4CCA-4FC4-BD0F-7A379E46A0DC}">
      <text>
        <r>
          <rPr>
            <b/>
            <sz val="9"/>
            <color indexed="81"/>
            <rFont val="Geneva"/>
          </rPr>
          <t>Public supply, surface-water withdrawals, fresh, in Mgal/d</t>
        </r>
      </text>
    </comment>
    <comment ref="G11" authorId="1" shapeId="0" xr:uid="{9A58B89E-D090-4B40-95D8-855FF7CFCE28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L11" authorId="1" shapeId="0" xr:uid="{BCC95AA2-F470-4744-A87E-BA72954660DD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N11" authorId="0" shapeId="0" xr:uid="{0F0C90AF-0C5C-44BA-851E-D2CF2A6B31C3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X11" authorId="1" shapeId="0" xr:uid="{6B2FE63B-5B20-4A60-A860-E7657D11FF1E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C11" authorId="1" shapeId="0" xr:uid="{91B4564C-4824-4CDC-800E-FDD43F7E12DA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E11" authorId="0" shapeId="0" xr:uid="{56161F20-1A57-4D99-A484-80DC995E2C32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G12" authorId="1" shapeId="0" xr:uid="{B0396201-C8E7-4091-A348-4F1A520D8FE0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L12" authorId="1" shapeId="0" xr:uid="{EEFE50B7-C0D8-41A0-B139-1D3D0DD34C36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N12" authorId="0" shapeId="0" xr:uid="{B4C23EB8-C455-4D83-9BF7-E31A602A1844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X12" authorId="1" shapeId="0" xr:uid="{C8981C91-FE1B-4C02-AF3E-A05CAD3248DA}">
      <text>
        <r>
          <rPr>
            <b/>
            <sz val="8"/>
            <color indexed="81"/>
            <rFont val="Tahoma"/>
            <family val="2"/>
          </rPr>
          <t>Irrigation, acres irrigated, microirrigation, in thousands</t>
        </r>
      </text>
    </comment>
    <comment ref="AC12" authorId="1" shapeId="0" xr:uid="{2B8BE28D-67F3-4FB3-B779-FB364E817FC5}">
      <text>
        <r>
          <rPr>
            <b/>
            <sz val="8"/>
            <color indexed="81"/>
            <rFont val="Tahoma"/>
            <family val="2"/>
          </rPr>
          <t>Irrigation, acres irrigated, microirrigation, in thousands</t>
        </r>
      </text>
    </comment>
    <comment ref="AE12" authorId="0" shapeId="0" xr:uid="{51D6322D-3DD0-4E1A-8780-86478270E6ED}">
      <text>
        <r>
          <rPr>
            <b/>
            <sz val="8"/>
            <color indexed="81"/>
            <rFont val="Tahoma"/>
            <family val="2"/>
          </rPr>
          <t>Irrigation, acres irrigated, microirrigation, in thousand acres</t>
        </r>
      </text>
    </comment>
    <comment ref="G13" authorId="1" shapeId="0" xr:uid="{0946E318-AED5-4E61-B578-B66BFEF55868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L13" authorId="1" shapeId="0" xr:uid="{98E03F0B-9B70-44A0-AE07-D7BD69C1E96F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N13" authorId="0" shapeId="0" xr:uid="{A403830C-6C74-47FA-A471-80E8B9B88391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X13" authorId="1" shapeId="0" xr:uid="{14657E2A-6244-414A-A205-1F9D7EBE766F}">
      <text>
        <r>
          <rPr>
            <b/>
            <sz val="8"/>
            <color indexed="81"/>
            <rFont val="Tahoma"/>
            <family val="2"/>
          </rPr>
          <t>Irrigation, acres irrigated, surface (flood), in thousands</t>
        </r>
      </text>
    </comment>
    <comment ref="AC13" authorId="1" shapeId="0" xr:uid="{1D35B524-D483-4342-9AB8-619E46C4BCA7}">
      <text>
        <r>
          <rPr>
            <b/>
            <sz val="8"/>
            <color indexed="81"/>
            <rFont val="Tahoma"/>
            <family val="2"/>
          </rPr>
          <t>Irrigation, acres irrigated, surface (flood), in thousands</t>
        </r>
      </text>
    </comment>
    <comment ref="AE13" authorId="0" shapeId="0" xr:uid="{6C7E24BC-174C-46A8-B3A6-E063D21367EF}">
      <text>
        <r>
          <rPr>
            <b/>
            <sz val="8"/>
            <color indexed="81"/>
            <rFont val="Tahoma"/>
            <family val="2"/>
          </rPr>
          <t>Irrigation, acres irrigated, surface (flood), in thousand acres</t>
        </r>
      </text>
    </comment>
    <comment ref="F14" authorId="2" shapeId="0" xr:uid="{F32CFC80-C0A4-4A03-A736-8C5AE0F7C91D}">
      <text>
        <r>
          <rPr>
            <b/>
            <sz val="9"/>
            <color indexed="81"/>
            <rFont val="Geneva"/>
          </rPr>
          <t>Public supply, total withdrawals, fresh, in Mgal/d</t>
        </r>
      </text>
    </comment>
    <comment ref="G14" authorId="1" shapeId="0" xr:uid="{F1E19876-09BF-4EBF-8ED2-D86B755DA09C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L14" authorId="1" shapeId="0" xr:uid="{009F484C-55A2-4424-8D83-06DB3D6B8920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N14" authorId="0" shapeId="0" xr:uid="{DD21BD00-27B0-4800-9E0F-11505AE6ACA0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X14" authorId="1" shapeId="0" xr:uid="{1D35FA12-B0F2-45B8-A695-E8A41155DA49}">
      <text>
        <r>
          <rPr>
            <b/>
            <sz val="8"/>
            <color indexed="81"/>
            <rFont val="Tahoma"/>
            <family val="2"/>
          </rPr>
          <t>Irrigation, acres irrigated, total, in thousands</t>
        </r>
      </text>
    </comment>
    <comment ref="AC14" authorId="1" shapeId="0" xr:uid="{E6304857-C322-4E5D-B7A4-2B6E8D81B1AD}">
      <text>
        <r>
          <rPr>
            <b/>
            <sz val="8"/>
            <color indexed="81"/>
            <rFont val="Tahoma"/>
            <family val="2"/>
          </rPr>
          <t>Irrigation, acres irrigated, total, in thousands</t>
        </r>
      </text>
    </comment>
    <comment ref="AE14" authorId="0" shapeId="0" xr:uid="{04057998-31C5-4E93-8CB3-67FDFF373D51}">
      <text>
        <r>
          <rPr>
            <b/>
            <sz val="8"/>
            <color indexed="81"/>
            <rFont val="Tahoma"/>
            <family val="2"/>
          </rPr>
          <t>Irrigation, acres irrigated, total, in thousand acres</t>
        </r>
      </text>
    </comment>
    <comment ref="G15" authorId="1" shapeId="0" xr:uid="{64026577-403E-47A0-83E0-257657270DEE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L15" authorId="1" shapeId="0" xr:uid="{0A42B145-1B82-4A12-97B7-011504D4EE95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N15" authorId="0" shapeId="0" xr:uid="{7A296C8B-7ADF-4758-85BB-357990380828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X15" authorId="1" shapeId="0" xr:uid="{5C814C7E-E31A-4FC6-AAC7-65BA9A80917C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C15" authorId="1" shapeId="0" xr:uid="{FAF3AE25-5D63-4CC9-AD8E-F1201591FB18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E15" authorId="0" shapeId="0" xr:uid="{4E357E22-E503-4985-A5C5-E915DEBA07A8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G16" authorId="1" shapeId="0" xr:uid="{5E6FB202-21C7-43BD-92B6-6E2E0376E55B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L16" authorId="1" shapeId="0" xr:uid="{5BF0AEA1-3F92-450E-9CDF-AF4DFD418F6D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N16" authorId="0" shapeId="0" xr:uid="{78647A45-0F38-4E24-9CC3-B0057A21185B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X16" authorId="1" shapeId="0" xr:uid="{04847864-841C-4122-8B12-E7CCCBD7944A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C16" authorId="1" shapeId="0" xr:uid="{CEAC43B2-9C80-4210-81FF-A8C19E8A9D61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E16" authorId="0" shapeId="0" xr:uid="{22CCF75D-0116-45FE-9F57-CEADA1F51FBA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F17" authorId="2" shapeId="0" xr:uid="{17DF16F3-EA3B-4967-BB82-36B87C0454B1}">
      <text>
        <r>
          <rPr>
            <b/>
            <sz val="9"/>
            <color indexed="81"/>
            <rFont val="Geneva"/>
          </rPr>
          <t>Domestic, ground-water self-supplied withdrawals, fresh, in Mgal/d</t>
        </r>
      </text>
    </comment>
    <comment ref="G17" authorId="1" shapeId="0" xr:uid="{EE5750D5-A788-4320-B8AB-54658A77F608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L17" authorId="1" shapeId="0" xr:uid="{2C2AECFE-044B-49C7-8185-C9E7DED07678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N17" authorId="0" shapeId="0" xr:uid="{3EFE6413-AFAB-4EB6-93D5-C43C14DE3A19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X17" authorId="1" shapeId="0" xr:uid="{60CFB29C-5D01-4AEA-B85D-22368B13E7F7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C17" authorId="1" shapeId="0" xr:uid="{A1816B3E-90D2-4292-A612-A22ECBB46F20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E17" authorId="0" shapeId="0" xr:uid="{B508A17E-3DEC-4A71-902C-0A7B56CBB3D7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F18" authorId="2" shapeId="0" xr:uid="{1DAD0F6F-0EB2-4633-ACD4-413DFCE6BC6E}">
      <text>
        <r>
          <rPr>
            <b/>
            <sz val="9"/>
            <color indexed="81"/>
            <rFont val="Geneva"/>
          </rPr>
          <t>Domestic, surface-water self-supplied withdrawals, fresh, in Mgal/d</t>
        </r>
      </text>
    </comment>
    <comment ref="G18" authorId="1" shapeId="0" xr:uid="{0BF069E3-12DE-4583-97FB-77AE22CF03C7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L18" authorId="1" shapeId="0" xr:uid="{0E07AA32-EC5E-47A0-883E-5C5FE64C7085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N18" authorId="0" shapeId="0" xr:uid="{76B0B61E-B86D-4B77-8C2B-6C60A5903647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X18" authorId="1" shapeId="0" xr:uid="{CB334649-CD68-4A74-A280-E505A3935887}">
      <text>
        <r>
          <rPr>
            <b/>
            <sz val="8"/>
            <color indexed="81"/>
            <rFont val="Tahoma"/>
            <family val="2"/>
          </rPr>
          <t>Irrigation-Crop, acres irrigated, sprinkler, in thousands</t>
        </r>
      </text>
    </comment>
    <comment ref="AC18" authorId="1" shapeId="0" xr:uid="{A78B2CED-3A4E-46F7-88F4-F0BCF0FC033E}">
      <text>
        <r>
          <rPr>
            <b/>
            <sz val="8"/>
            <color indexed="81"/>
            <rFont val="Tahoma"/>
            <family val="2"/>
          </rPr>
          <t>Irrigation-Crop, acres irrigated, sprinkler, in thousands</t>
        </r>
      </text>
    </comment>
    <comment ref="AE18" authorId="0" shapeId="0" xr:uid="{B56F468F-8636-4E2C-85CB-8C6F485ADE78}">
      <text>
        <r>
          <rPr>
            <b/>
            <sz val="8"/>
            <color indexed="81"/>
            <rFont val="Tahoma"/>
            <family val="2"/>
          </rPr>
          <t>Irrigation-Crop, acres irrigated, sprinkler, in thousand acres</t>
        </r>
      </text>
    </comment>
    <comment ref="F19" authorId="2" shapeId="0" xr:uid="{C0DC6FB3-D25F-4B82-ACBD-898412BDCB33}">
      <text>
        <r>
          <rPr>
            <b/>
            <sz val="9"/>
            <color indexed="81"/>
            <rFont val="Geneva"/>
          </rPr>
          <t>Domestic, total self-supplied withdrawals, fresh, in Mgal/d</t>
        </r>
      </text>
    </comment>
    <comment ref="G19" authorId="1" shapeId="0" xr:uid="{CCD41ABC-E46D-422B-B04B-1BE113B5ECB0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L19" authorId="1" shapeId="0" xr:uid="{9DF1B0FF-D37F-4B8D-9D77-808FA88C55C0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N19" authorId="0" shapeId="0" xr:uid="{8BE84C82-E883-4D07-A914-9453936A63C3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X19" authorId="1" shapeId="0" xr:uid="{76DC3819-1ED7-45A8-8C54-0D0B1EB06972}">
      <text>
        <r>
          <rPr>
            <b/>
            <sz val="8"/>
            <color indexed="81"/>
            <rFont val="Tahoma"/>
            <family val="2"/>
          </rPr>
          <t>Irrigation-Crop, acres irrigated, microirrigation, in thousands</t>
        </r>
      </text>
    </comment>
    <comment ref="AC19" authorId="1" shapeId="0" xr:uid="{1F7AEDA8-89BE-4014-A528-97F6A963A4F4}">
      <text>
        <r>
          <rPr>
            <b/>
            <sz val="8"/>
            <color indexed="81"/>
            <rFont val="Tahoma"/>
            <family val="2"/>
          </rPr>
          <t>Irrigation-Crop, acres irrigated, microirrigation, in thousands</t>
        </r>
      </text>
    </comment>
    <comment ref="AE19" authorId="0" shapeId="0" xr:uid="{523AF9AF-189F-481E-ACFC-D139B8778FF5}">
      <text>
        <r>
          <rPr>
            <b/>
            <sz val="8"/>
            <color indexed="81"/>
            <rFont val="Tahoma"/>
            <family val="2"/>
          </rPr>
          <t>Irrigation-Crop, acres irrigated, microirrigation, in thousand acres</t>
        </r>
      </text>
    </comment>
    <comment ref="G20" authorId="1" shapeId="0" xr:uid="{B13CD2F3-B36F-4C19-B7AD-9E57E14FC4DC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L20" authorId="1" shapeId="0" xr:uid="{B314222B-F7A2-4B04-97A0-6039C7EECB89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N20" authorId="0" shapeId="0" xr:uid="{366CAA85-FAEF-4C56-BC03-BA8FB21C9310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X20" authorId="1" shapeId="0" xr:uid="{CF255723-D424-4509-B652-D372F0093BA2}">
      <text>
        <r>
          <rPr>
            <b/>
            <sz val="8"/>
            <color indexed="81"/>
            <rFont val="Tahoma"/>
            <family val="2"/>
          </rPr>
          <t>Irrigation-Crop, acres irrigated, surface (flood), in thousands</t>
        </r>
      </text>
    </comment>
    <comment ref="AC20" authorId="1" shapeId="0" xr:uid="{913D890B-05CC-40E4-A752-EDF9B0A21B14}">
      <text>
        <r>
          <rPr>
            <b/>
            <sz val="8"/>
            <color indexed="81"/>
            <rFont val="Tahoma"/>
            <family val="2"/>
          </rPr>
          <t>Irrigation-Crop, acres irrigated, surface (flood), in thousands</t>
        </r>
      </text>
    </comment>
    <comment ref="AE20" authorId="0" shapeId="0" xr:uid="{93E91235-D5F4-4B34-BFA4-C30824DBECFE}">
      <text>
        <r>
          <rPr>
            <b/>
            <sz val="8"/>
            <color indexed="81"/>
            <rFont val="Tahoma"/>
            <family val="2"/>
          </rPr>
          <t>Irrigation-Crop, acres irrigated, surface (flood), in thousand acres</t>
        </r>
      </text>
    </comment>
    <comment ref="L21" authorId="2" shapeId="0" xr:uid="{BFCBB94C-6232-406D-8BE3-3EDDD3C8F001}">
      <text>
        <r>
          <rPr>
            <b/>
            <sz val="9"/>
            <color indexed="81"/>
            <rFont val="Calibri"/>
            <family val="2"/>
          </rPr>
          <t>Domestic, public supplied per capita use, in gallons/day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N21" authorId="0" shapeId="0" xr:uid="{05BB10B4-254E-4C4F-A5A3-6448DA03CF5F}">
      <text>
        <r>
          <rPr>
            <b/>
            <sz val="8"/>
            <color indexed="81"/>
            <rFont val="Tahoma"/>
            <family val="2"/>
          </rPr>
          <t xml:space="preserve">Domestic, publicly supplied per capita use, in gallons/day
</t>
        </r>
      </text>
    </comment>
    <comment ref="X21" authorId="1" shapeId="0" xr:uid="{F3B60305-EE6F-4290-B480-6A5A572D44EE}">
      <text>
        <r>
          <rPr>
            <b/>
            <sz val="8"/>
            <color indexed="81"/>
            <rFont val="Tahoma"/>
            <family val="2"/>
          </rPr>
          <t>Irrigation-Crop, acres irrigated, total, in thousands</t>
        </r>
      </text>
    </comment>
    <comment ref="AC21" authorId="1" shapeId="0" xr:uid="{6EDAC2B8-D6F1-4511-A883-969BA5890BE1}">
      <text>
        <r>
          <rPr>
            <b/>
            <sz val="8"/>
            <color indexed="81"/>
            <rFont val="Tahoma"/>
            <family val="2"/>
          </rPr>
          <t>Irrigation-Crop, acres irrigated, total, in thousands</t>
        </r>
      </text>
    </comment>
    <comment ref="AE21" authorId="0" shapeId="0" xr:uid="{4BFA871B-FAFE-4566-9065-F49DBBCA311F}">
      <text>
        <r>
          <rPr>
            <b/>
            <sz val="8"/>
            <color indexed="81"/>
            <rFont val="Tahoma"/>
            <family val="2"/>
          </rPr>
          <t>Irrigation-Crop, acres irrigated, total, in thousand acres</t>
        </r>
      </text>
    </comment>
    <comment ref="G22" authorId="1" shapeId="0" xr:uid="{E95428B2-B148-4F3B-A810-A9CF4E830366}">
      <text>
        <r>
          <rPr>
            <b/>
            <sz val="8"/>
            <color indexed="81"/>
            <rFont val="Tahoma"/>
            <family val="2"/>
          </rPr>
          <t>Domestic, total use (withdrawals + deliveries)</t>
        </r>
      </text>
    </comment>
    <comment ref="L22" authorId="1" shapeId="0" xr:uid="{CD10C2E4-CC10-4381-9C8E-32B897C06396}">
      <text>
        <r>
          <rPr>
            <b/>
            <sz val="8"/>
            <color indexed="81"/>
            <rFont val="Tahoma"/>
            <family val="2"/>
          </rPr>
          <t>Domestic, total use (withdrawals + deliveries)</t>
        </r>
      </text>
    </comment>
    <comment ref="N22" authorId="0" shapeId="0" xr:uid="{01DACDA7-80FA-47E7-AB96-244A270E093D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X22" authorId="1" shapeId="0" xr:uid="{0771A5BD-4F6A-41D8-A1B0-659276F203C8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AC22" authorId="1" shapeId="0" xr:uid="{E98BC351-A70B-4225-B5C2-78151AC6B9DB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AE22" authorId="0" shapeId="0" xr:uid="{8EAD03AA-7ADE-4FBE-8ED0-319B4E3CCB3B}">
      <text>
        <r>
          <rPr>
            <b/>
            <sz val="8"/>
            <color indexed="81"/>
            <rFont val="Tahoma"/>
            <family val="2"/>
          </rPr>
          <t>Irrigation-Golf, groundwater withdrawals, fresh, in Mgal/d</t>
        </r>
      </text>
    </comment>
    <comment ref="F23" authorId="2" shapeId="0" xr:uid="{16631ACD-8D01-470D-B561-BFDC1AE0213E}">
      <text>
        <r>
          <rPr>
            <b/>
            <sz val="9"/>
            <color indexed="81"/>
            <rFont val="Geneva"/>
          </rPr>
          <t>Industrial, ground-water self-supplied withdrawals, fresh, in Mgal/d</t>
        </r>
      </text>
    </comment>
    <comment ref="G23" authorId="1" shapeId="0" xr:uid="{1B5F9FA5-0A7B-468E-96ED-E667FD5012A0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L23" authorId="1" shapeId="0" xr:uid="{5F9CB926-FB97-4E17-9622-04C03C251D54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N23" authorId="0" shapeId="0" xr:uid="{BCC56B31-C25E-4D18-8315-4DB0DCC57024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X23" authorId="1" shapeId="0" xr:uid="{5475AAE6-210C-43E0-B996-5645FB96E938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AC23" authorId="1" shapeId="0" xr:uid="{C7EFC76C-1D1F-421A-878D-413F3DB3A5C9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AE23" authorId="0" shapeId="0" xr:uid="{7A3CF9F7-4E94-4EE2-BEBB-6D2E4290138F}">
      <text>
        <r>
          <rPr>
            <b/>
            <sz val="8"/>
            <color indexed="81"/>
            <rFont val="Tahoma"/>
            <family val="2"/>
          </rPr>
          <t>Irrigation-Golf, surface-water withdrawals, fresh, in Mgal/d</t>
        </r>
      </text>
    </comment>
    <comment ref="F24" authorId="2" shapeId="0" xr:uid="{DFD1548B-E826-4203-8E1D-9E28AADA3197}">
      <text>
        <r>
          <rPr>
            <b/>
            <sz val="9"/>
            <color indexed="81"/>
            <rFont val="Geneva"/>
          </rPr>
          <t>Industrial, ground-water self-supplied withdrawals, saline, in Mgal/d</t>
        </r>
      </text>
    </comment>
    <comment ref="G24" authorId="1" shapeId="0" xr:uid="{D5220CAF-3872-4CDE-B846-A148C0C3D0A0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L24" authorId="1" shapeId="0" xr:uid="{813602FB-A9F1-4959-9B23-0CAD8424B1EA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N24" authorId="0" shapeId="0" xr:uid="{6798627E-63E1-4196-81C0-6CB49B26F521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X24" authorId="1" shapeId="0" xr:uid="{A6D700AF-59E1-4D38-B975-0A247338AA50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AC24" authorId="1" shapeId="0" xr:uid="{A60D5E82-D69A-48DD-8E58-C3ACA4E881E9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AE24" authorId="0" shapeId="0" xr:uid="{4B768429-548F-43FF-B033-65C960328821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F25" authorId="2" shapeId="0" xr:uid="{0F356DDC-D82F-4A36-BC70-DD06D3AB9B12}">
      <text>
        <r>
          <rPr>
            <b/>
            <sz val="9"/>
            <color indexed="81"/>
            <rFont val="Geneva"/>
          </rPr>
          <t>Industrial, ground-water self-supplied withdrawals, total, in Mgal/d</t>
        </r>
      </text>
    </comment>
    <comment ref="G25" authorId="1" shapeId="0" xr:uid="{A2B818B8-5AFE-49AE-B006-33AD0108F752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L25" authorId="1" shapeId="0" xr:uid="{39755534-FF52-4FBE-BA13-D55467118D6C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N25" authorId="0" shapeId="0" xr:uid="{ACFC5532-8FDE-4105-9B55-E3D574A62EC7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X25" authorId="1" shapeId="0" xr:uid="{F3D373CA-A56C-42CC-8CF9-89965514867C}">
      <text>
        <r>
          <rPr>
            <b/>
            <sz val="8"/>
            <color indexed="81"/>
            <rFont val="Tahoma"/>
            <family val="2"/>
          </rPr>
          <t>Irrigation-Golf, acres irrigated, sprinkler, in thousands</t>
        </r>
      </text>
    </comment>
    <comment ref="AC25" authorId="1" shapeId="0" xr:uid="{CE60AE32-2A56-4F53-80EA-7F0909D17F33}">
      <text>
        <r>
          <rPr>
            <b/>
            <sz val="8"/>
            <color indexed="81"/>
            <rFont val="Tahoma"/>
            <family val="2"/>
          </rPr>
          <t>Irrigation-Golf, acres irrigated, sprinkler, in thousands</t>
        </r>
      </text>
    </comment>
    <comment ref="AE25" authorId="0" shapeId="0" xr:uid="{6D9021BA-BCF5-4BAC-8C0F-C0257EDCBD6D}">
      <text>
        <r>
          <rPr>
            <b/>
            <sz val="8"/>
            <color indexed="81"/>
            <rFont val="Tahoma"/>
            <family val="2"/>
          </rPr>
          <t>Irrigation-Golf, acres irrigated, sprinkler, in thousand acres</t>
        </r>
      </text>
    </comment>
    <comment ref="F26" authorId="2" shapeId="0" xr:uid="{0B1A627F-9C31-447F-82F0-1B103820C6B8}">
      <text>
        <r>
          <rPr>
            <b/>
            <sz val="9"/>
            <color indexed="81"/>
            <rFont val="Geneva"/>
          </rPr>
          <t>Industrial, surface-water self-supplied withdrawals, fresh, in Mgal/d</t>
        </r>
      </text>
    </comment>
    <comment ref="G26" authorId="1" shapeId="0" xr:uid="{A1E03C5F-5F16-4CA7-87AF-BE4DB49AFBEF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L26" authorId="1" shapeId="0" xr:uid="{86D9020F-B802-447D-A69D-1C08B3E3EF63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N26" authorId="0" shapeId="0" xr:uid="{D6A69EE9-0EBE-40C5-AFD7-8A85575D31CD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X26" authorId="1" shapeId="0" xr:uid="{66CEB987-E791-4AF8-9331-50BA7F2CFF6B}">
      <text>
        <r>
          <rPr>
            <b/>
            <sz val="8"/>
            <color indexed="81"/>
            <rFont val="Tahoma"/>
            <family val="2"/>
          </rPr>
          <t>Irrigation-Golf, acres irrigated, microirrigation, in thousands</t>
        </r>
      </text>
    </comment>
    <comment ref="AC26" authorId="1" shapeId="0" xr:uid="{D9A1EB91-7654-4222-82F0-69ED8E3CE00B}">
      <text>
        <r>
          <rPr>
            <b/>
            <sz val="8"/>
            <color indexed="81"/>
            <rFont val="Tahoma"/>
            <family val="2"/>
          </rPr>
          <t>Irrigation-Golf, acres irrigated, microirrigation, in thousands</t>
        </r>
      </text>
    </comment>
    <comment ref="AE26" authorId="0" shapeId="0" xr:uid="{FB050446-2B12-4C8C-B255-C929C4AD8870}">
      <text>
        <r>
          <rPr>
            <b/>
            <sz val="8"/>
            <color indexed="81"/>
            <rFont val="Tahoma"/>
            <family val="2"/>
          </rPr>
          <t>Irrigation-Golf, acres irrigated, microirrigation, in thousand acres</t>
        </r>
      </text>
    </comment>
    <comment ref="F27" authorId="2" shapeId="0" xr:uid="{4E22BDCA-2616-4EF8-B0BF-FAADB8452D85}">
      <text>
        <r>
          <rPr>
            <b/>
            <sz val="9"/>
            <color indexed="81"/>
            <rFont val="Geneva"/>
          </rPr>
          <t>Industrial, surface-water self-supplied withdrawals, saline, in Mgal/d</t>
        </r>
      </text>
    </comment>
    <comment ref="G27" authorId="1" shapeId="0" xr:uid="{636CC6BD-9B3B-4985-9A25-4B5CACB9D16C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L27" authorId="1" shapeId="0" xr:uid="{5F50720D-C3D2-4BBF-B782-E6DA11045233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N27" authorId="0" shapeId="0" xr:uid="{285806E3-94C1-4D80-B592-3D420BF9B7CB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X27" authorId="1" shapeId="0" xr:uid="{364171F1-D092-498D-B7D6-C1C7911A0345}">
      <text>
        <r>
          <rPr>
            <b/>
            <sz val="8"/>
            <color indexed="81"/>
            <rFont val="Tahoma"/>
            <family val="2"/>
          </rPr>
          <t>Irrigation-Golf, acres irrigated, surface (flood), in thousands</t>
        </r>
      </text>
    </comment>
    <comment ref="AC27" authorId="1" shapeId="0" xr:uid="{756C13F1-F302-4309-9AF4-5CEEADC9A92A}">
      <text>
        <r>
          <rPr>
            <b/>
            <sz val="8"/>
            <color indexed="81"/>
            <rFont val="Tahoma"/>
            <family val="2"/>
          </rPr>
          <t>Irrigation-Golf, acres irrigated, surface (flood), in thousands</t>
        </r>
      </text>
    </comment>
    <comment ref="AE27" authorId="0" shapeId="0" xr:uid="{7F7945EB-3467-45D6-8AE7-90AADD497B5E}">
      <text>
        <r>
          <rPr>
            <b/>
            <sz val="8"/>
            <color indexed="81"/>
            <rFont val="Tahoma"/>
            <family val="2"/>
          </rPr>
          <t>Irrigation-Golf, acres irrigated, surface (flood), in thousand acres</t>
        </r>
      </text>
    </comment>
    <comment ref="F28" authorId="2" shapeId="0" xr:uid="{D828E021-5184-456E-867A-9BD0E88C7AB5}">
      <text>
        <r>
          <rPr>
            <b/>
            <sz val="9"/>
            <color indexed="81"/>
            <rFont val="Geneva"/>
          </rPr>
          <t>Industrial, surface-water self-supplied withdrawals, total, in Mgal/d</t>
        </r>
      </text>
    </comment>
    <comment ref="G28" authorId="1" shapeId="0" xr:uid="{F570780C-20B8-4B0A-9D2E-F0033FC928D2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L28" authorId="1" shapeId="0" xr:uid="{2261D46D-6C2B-4B3A-A232-0771FEBC3590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N28" authorId="0" shapeId="0" xr:uid="{24DC1C4B-2AEC-46E6-9FE6-A1BE051011D6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X28" authorId="1" shapeId="0" xr:uid="{7D978E01-0D35-495E-8E8D-6E47C49C378D}">
      <text>
        <r>
          <rPr>
            <b/>
            <sz val="8"/>
            <color indexed="81"/>
            <rFont val="Tahoma"/>
            <family val="2"/>
          </rPr>
          <t>Irrigation-Golf, acres irrigated, total, in thousands</t>
        </r>
      </text>
    </comment>
    <comment ref="AC28" authorId="1" shapeId="0" xr:uid="{8A7C056B-E5AF-442D-BA9B-A32A5B0FE7BC}">
      <text>
        <r>
          <rPr>
            <b/>
            <sz val="8"/>
            <color indexed="81"/>
            <rFont val="Tahoma"/>
            <family val="2"/>
          </rPr>
          <t>Irrigation-Golf, acres irrigated, total, in thousands</t>
        </r>
      </text>
    </comment>
    <comment ref="AE28" authorId="0" shapeId="0" xr:uid="{59B51FD6-6D79-44E6-AA3D-D5B649680E52}">
      <text>
        <r>
          <rPr>
            <b/>
            <sz val="8"/>
            <color indexed="81"/>
            <rFont val="Tahoma"/>
            <family val="2"/>
          </rPr>
          <t>Irrigation-Golf, acres irrigated, total, in thousand acres</t>
        </r>
      </text>
    </comment>
    <comment ref="F29" authorId="2" shapeId="0" xr:uid="{2658EE69-3212-4857-A998-069A8C46A999}">
      <text>
        <r>
          <rPr>
            <b/>
            <sz val="9"/>
            <color indexed="81"/>
            <rFont val="Geneva"/>
          </rPr>
          <t>Industrial, total self-supplied withdrawals, fresh, in Mgal/d</t>
        </r>
      </text>
    </comment>
    <comment ref="G29" authorId="1" shapeId="0" xr:uid="{2D863FA4-708D-48EB-BE39-A4B44561A48C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L29" authorId="1" shapeId="0" xr:uid="{0B74AE11-ACE6-40F7-A58B-0703749D27F4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N29" authorId="0" shapeId="0" xr:uid="{C2944368-8943-45C2-A604-D42C565954CB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AC29" authorId="1" shapeId="0" xr:uid="{31A55CA8-7682-4DE5-B583-359223098C3D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AE29" authorId="0" shapeId="0" xr:uid="{8D1642C8-9E5D-4F53-BFA2-B1DAC23D1C4C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F30" authorId="2" shapeId="0" xr:uid="{47ABBC95-4F20-4261-B2AC-7436FB216AC3}">
      <text>
        <r>
          <rPr>
            <b/>
            <sz val="9"/>
            <color indexed="81"/>
            <rFont val="Geneva"/>
          </rPr>
          <t>Industrial, total self-supplied withdrawals, saline, in Mgal/d</t>
        </r>
      </text>
    </comment>
    <comment ref="G30" authorId="1" shapeId="0" xr:uid="{743EE34D-94E9-4F4E-BF28-4289F4D7768A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L30" authorId="1" shapeId="0" xr:uid="{795D713B-9C2D-489F-8BEA-70382D9D6AF6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N30" authorId="0" shapeId="0" xr:uid="{CC6CCB00-48C0-4686-A917-3AB6D0CFA282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AC30" authorId="1" shapeId="0" xr:uid="{00580F28-477C-45AC-B6A2-B3974925F752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AE30" authorId="0" shapeId="0" xr:uid="{074B043D-B4C1-4FE7-99CD-6DDE3E8D99A6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F31" authorId="2" shapeId="0" xr:uid="{D5505ACE-4AF5-47EC-9496-25128C363158}">
      <text>
        <r>
          <rPr>
            <b/>
            <sz val="9"/>
            <color indexed="81"/>
            <rFont val="Geneva"/>
          </rPr>
          <t>Industrial, total self-supplied withdrawals, total, in Mgal/d</t>
        </r>
      </text>
    </comment>
    <comment ref="G31" authorId="1" shapeId="0" xr:uid="{5D03F2E2-F6FC-44D7-B115-9670825455EE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L31" authorId="1" shapeId="0" xr:uid="{FB957A67-DC2E-486C-A812-DAFCC4F00051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N31" authorId="0" shapeId="0" xr:uid="{6E4B2376-D058-4409-A4BC-0618C0EAD1E0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AC31" authorId="1" shapeId="0" xr:uid="{F5C126F2-719E-44B9-A7A5-E96131B03BD0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AE31" authorId="0" shapeId="0" xr:uid="{E76CE2FF-13A3-4D45-B710-39D7320AA747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F32" authorId="2" shapeId="0" xr:uid="{04BB09D9-4276-4392-9A18-CCBA48E41FF9}">
      <text>
        <r>
          <rPr>
            <b/>
            <sz val="9"/>
            <color indexed="81"/>
            <rFont val="Geneva"/>
          </rPr>
          <t>Irrigation, acres irrigated, sprinker, in thousands</t>
        </r>
      </text>
    </comment>
    <comment ref="AC32" authorId="1" shapeId="0" xr:uid="{6A92ED78-5281-435A-AFE8-94C83CF4283D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AE32" authorId="0" shapeId="0" xr:uid="{D7E626AB-DA5E-45E4-8729-3F96DD9F6293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F33" authorId="2" shapeId="0" xr:uid="{43591F49-6D2F-44D7-8DE6-AC3FD1609425}">
      <text>
        <r>
          <rPr>
            <b/>
            <sz val="9"/>
            <color indexed="81"/>
            <rFont val="Geneva"/>
          </rPr>
          <t>Irrigation, acres irrigated, microirrigation, in thousands</t>
        </r>
      </text>
    </comment>
    <comment ref="AC33" authorId="2" shapeId="0" xr:uid="{FB2BB56C-676F-4E2B-8B41-3C64AE52BC6A}">
      <text>
        <r>
          <rPr>
            <b/>
            <sz val="9"/>
            <color indexed="81"/>
            <rFont val="Calibri"/>
            <family val="2"/>
          </rPr>
          <t>Aquaculture, groundwater withdrawals, saline,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E33" authorId="0" shapeId="0" xr:uid="{2C6E1FA1-BBA0-4ACE-8CBE-DD28E820438D}">
      <text>
        <r>
          <rPr>
            <b/>
            <sz val="8"/>
            <color indexed="81"/>
            <rFont val="Tahoma"/>
            <family val="2"/>
          </rPr>
          <t xml:space="preserve">Aquaculture, groundwater withdrawals, saline, in Mgal/d
</t>
        </r>
      </text>
    </comment>
    <comment ref="F34" authorId="2" shapeId="0" xr:uid="{D3523E65-8513-46D3-9E2F-314FFBDC2703}">
      <text>
        <r>
          <rPr>
            <b/>
            <sz val="9"/>
            <color indexed="81"/>
            <rFont val="Geneva"/>
          </rPr>
          <t>Irrigation, acres irrigated, surface (flood), in thousands</t>
        </r>
      </text>
    </comment>
    <comment ref="AC34" authorId="2" shapeId="0" xr:uid="{D5B50B35-5B10-48CD-A7DB-6155F66B1F51}">
      <text>
        <r>
          <rPr>
            <b/>
            <sz val="9"/>
            <color indexed="81"/>
            <rFont val="Calibri"/>
            <family val="2"/>
          </rPr>
          <t>Aquaculture, groundwater withdrawals, total,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E34" authorId="0" shapeId="0" xr:uid="{C202C48B-19A0-42E0-9F78-0398562715CD}">
      <text>
        <r>
          <rPr>
            <b/>
            <sz val="8"/>
            <color indexed="81"/>
            <rFont val="Tahoma"/>
            <family val="2"/>
          </rPr>
          <t xml:space="preserve">Aquaculture, groundwater withdrawals, total, in Mgal/d
</t>
        </r>
      </text>
    </comment>
    <comment ref="F35" authorId="2" shapeId="0" xr:uid="{4E00BE5D-581B-4C7E-AC67-E85E090843CC}">
      <text>
        <r>
          <rPr>
            <b/>
            <sz val="9"/>
            <color indexed="81"/>
            <rFont val="Geneva"/>
          </rPr>
          <t>Irrigation, acres irrigated, total, in thousands</t>
        </r>
      </text>
    </comment>
    <comment ref="AC35" authorId="1" shapeId="0" xr:uid="{A1F68543-3580-4655-B7A2-D9ADC99D86C0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AE35" authorId="0" shapeId="0" xr:uid="{57C888B8-425D-424B-8B3C-15F42039F2D8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F36" authorId="2" shapeId="0" xr:uid="{880D1F65-67F2-42A8-A00C-B27106987765}">
      <text>
        <r>
          <rPr>
            <b/>
            <sz val="9"/>
            <color indexed="81"/>
            <rFont val="Geneva"/>
          </rPr>
          <t>Irrigation, ground-water withdrawals, fresh, in Mgal/d</t>
        </r>
      </text>
    </comment>
    <comment ref="AC36" authorId="2" shapeId="0" xr:uid="{C1C1ACBF-7F95-4C0A-9D92-91E567985275}">
      <text>
        <r>
          <rPr>
            <b/>
            <sz val="9"/>
            <color indexed="81"/>
            <rFont val="Calibri"/>
            <family val="2"/>
          </rPr>
          <t>Aquaculture, surface-water withdrawals, saline,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E36" authorId="0" shapeId="0" xr:uid="{48ECBB9D-9C0F-4830-8B99-3CBB3D1D4204}">
      <text>
        <r>
          <rPr>
            <b/>
            <sz val="8"/>
            <color indexed="81"/>
            <rFont val="Tahoma"/>
            <family val="2"/>
          </rPr>
          <t xml:space="preserve">Aquaculture, surface-water withdrawals, saline, in Mgal/d
</t>
        </r>
      </text>
    </comment>
    <comment ref="F37" authorId="2" shapeId="0" xr:uid="{3CE5B594-818C-4024-BEEA-028C384DD386}">
      <text>
        <r>
          <rPr>
            <b/>
            <sz val="9"/>
            <color indexed="81"/>
            <rFont val="Geneva"/>
          </rPr>
          <t>Irrigation, surface-water withdrawals, fresh, in Mgal/d</t>
        </r>
      </text>
    </comment>
    <comment ref="Q37" authorId="0" shapeId="0" xr:uid="{3887F1C5-DA89-4BDE-97B5-3206056F6607}">
      <text>
        <r>
          <rPr>
            <b/>
            <sz val="8"/>
            <color indexed="81"/>
            <rFont val="Tahoma"/>
            <family val="2"/>
          </rPr>
          <t>Irrigation, consumptive use, fresh, in Mgal/d</t>
        </r>
      </text>
    </comment>
    <comment ref="AC37" authorId="2" shapeId="0" xr:uid="{4B40EB22-9EFB-4B93-96C8-9736403BD46E}">
      <text>
        <r>
          <rPr>
            <sz val="9"/>
            <color indexed="81"/>
            <rFont val="Calibri"/>
            <family val="2"/>
          </rPr>
          <t xml:space="preserve">Aquaculture, surface-water withdrawals, total, in Mgal/d
</t>
        </r>
      </text>
    </comment>
    <comment ref="AE37" authorId="0" shapeId="0" xr:uid="{9B36DA37-8DF0-4A1D-ADD1-59D327196AD4}">
      <text>
        <r>
          <rPr>
            <b/>
            <sz val="8"/>
            <color indexed="81"/>
            <rFont val="Tahoma"/>
            <family val="2"/>
          </rPr>
          <t xml:space="preserve">Aquaculture, surface-water withdrawals, total, in Mgal/d
</t>
        </r>
      </text>
    </comment>
    <comment ref="F38" authorId="2" shapeId="0" xr:uid="{9A11EC8C-C67D-4C2F-ABB2-95D284674C6E}">
      <text>
        <r>
          <rPr>
            <b/>
            <sz val="9"/>
            <color indexed="81"/>
            <rFont val="Geneva"/>
          </rPr>
          <t>Irrigation, total withdrawals, fresh, in Mgal/d</t>
        </r>
      </text>
    </comment>
    <comment ref="AC38" authorId="1" shapeId="0" xr:uid="{1B95C20E-5BFB-4332-9CD4-F2FB87537C74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AE38" authorId="0" shapeId="0" xr:uid="{1CF87D88-02C6-4438-A838-F526C41A9304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AC39" authorId="2" shapeId="0" xr:uid="{5607E435-874B-488D-8F4D-60301791C8EF}">
      <text>
        <r>
          <rPr>
            <b/>
            <sz val="9"/>
            <color indexed="81"/>
            <rFont val="Calibri"/>
            <family val="2"/>
          </rPr>
          <t>Aquaculture, total withdrawals, saline,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E39" authorId="0" shapeId="0" xr:uid="{B17C5FFC-2014-4E8C-A396-E777FB0F9498}">
      <text>
        <r>
          <rPr>
            <b/>
            <sz val="8"/>
            <color indexed="81"/>
            <rFont val="Tahoma"/>
            <family val="2"/>
          </rPr>
          <t xml:space="preserve">Aquaculture, total withdrawals, saline, in Mgal/d
</t>
        </r>
      </text>
    </comment>
    <comment ref="AC40" authorId="2" shapeId="0" xr:uid="{2217D07A-0242-4CA3-AE1E-4B7064603B24}">
      <text>
        <r>
          <rPr>
            <b/>
            <sz val="9"/>
            <color indexed="81"/>
            <rFont val="Calibri"/>
            <family val="2"/>
          </rPr>
          <t>Aquaculture, total withdrawals, total (fresh+saline), in Mgal/d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E40" authorId="0" shapeId="0" xr:uid="{3DA0CF7B-F8B4-4462-8D1F-1B91D912EC86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X41" authorId="1" shapeId="0" xr:uid="{5867C2F2-E292-4BE8-9CD4-5978D5042827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X42" authorId="1" shapeId="0" xr:uid="{DF7518AB-F4C7-43FF-BB08-26CB0281C08B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X43" authorId="1" shapeId="0" xr:uid="{2CC1967D-75EF-492C-AD5F-5632541AE56C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T44" authorId="0" shapeId="0" xr:uid="{FDF0E63C-3DA0-45F7-A805-A57E361C85DA}">
      <text>
        <r>
          <rPr>
            <b/>
            <sz val="8"/>
            <color indexed="81"/>
            <rFont val="Tahoma"/>
            <family val="2"/>
          </rPr>
          <t>Irrigation-Crop, consumptive use, fresh, in Mgal/d</t>
        </r>
      </text>
    </comment>
    <comment ref="X44" authorId="1" shapeId="0" xr:uid="{293021AC-99EF-498F-AF6C-F3BF2E27DDAC}">
      <text>
        <r>
          <rPr>
            <b/>
            <sz val="8"/>
            <color indexed="81"/>
            <rFont val="Tahoma"/>
            <family val="2"/>
          </rPr>
          <t>Aquaculture, groundwater withdrawals, fresh, in Mgal/d</t>
        </r>
      </text>
    </comment>
    <comment ref="T45" authorId="0" shapeId="0" xr:uid="{BBA450A6-672B-4BF9-8C6E-6909284886DC}">
      <text>
        <r>
          <rPr>
            <b/>
            <sz val="8"/>
            <color indexed="81"/>
            <rFont val="Tahoma"/>
            <family val="2"/>
          </rPr>
          <t>Irrigation-Golf, consumptive use, fresh, in Mgal/d</t>
        </r>
      </text>
    </comment>
    <comment ref="X45" authorId="1" shapeId="0" xr:uid="{EFA3A05E-1521-4061-9432-FDC619881E78}">
      <text>
        <r>
          <rPr>
            <b/>
            <sz val="8"/>
            <color indexed="81"/>
            <rFont val="Tahoma"/>
            <family val="2"/>
          </rPr>
          <t>Aquaculture, surface-water withdrawals, fresh, in Mgal/d</t>
        </r>
      </text>
    </comment>
    <comment ref="T46" authorId="0" shapeId="0" xr:uid="{C2AF09E2-7023-47A8-A3F2-2300FD396EA9}">
      <text>
        <r>
          <rPr>
            <b/>
            <sz val="8"/>
            <color indexed="81"/>
            <rFont val="Tahoma"/>
            <family val="2"/>
          </rPr>
          <t>Thermoelectric, total consumptive use, fresh, in Mgal/d</t>
        </r>
      </text>
    </comment>
    <comment ref="X46" authorId="1" shapeId="0" xr:uid="{F1F2530B-4704-42EE-9515-87ED8E048926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T47" authorId="0" shapeId="0" xr:uid="{8606969B-D9AB-4F02-9EE9-F29E5F09D5D7}">
      <text>
        <r>
          <rPr>
            <b/>
            <sz val="8"/>
            <color indexed="81"/>
            <rFont val="Tahoma"/>
            <family val="2"/>
          </rPr>
          <t>Thermoelectric, total consumptive use, saline, in Mgal/d</t>
        </r>
      </text>
    </comment>
    <comment ref="T48" authorId="0" shapeId="0" xr:uid="{B40C9A3A-B1BA-430F-9E6E-D2F06E63FE89}">
      <text>
        <r>
          <rPr>
            <b/>
            <sz val="8"/>
            <color indexed="81"/>
            <rFont val="Tahoma"/>
            <family val="2"/>
          </rPr>
          <t>Thermoelectric once-through, total consumptive use, fresh, in Mgal/d</t>
        </r>
      </text>
    </comment>
    <comment ref="T49" authorId="0" shapeId="0" xr:uid="{63319A1E-3B07-40B0-8EBB-79F008DDEE92}">
      <text>
        <r>
          <rPr>
            <b/>
            <sz val="8"/>
            <color indexed="81"/>
            <rFont val="Tahoma"/>
            <family val="2"/>
          </rPr>
          <t>Thermoelectric once-through, total consumptive use, saline, in Mgal/d</t>
        </r>
      </text>
    </comment>
    <comment ref="T50" authorId="0" shapeId="0" xr:uid="{9B78ED6F-DB2E-48A1-90B6-03112DC22859}">
      <text>
        <r>
          <rPr>
            <b/>
            <sz val="8"/>
            <color indexed="81"/>
            <rFont val="Tahoma"/>
            <family val="2"/>
          </rPr>
          <t>Thermoelectric recirculating, total consumptive use, fresh, in Mgal/d</t>
        </r>
      </text>
    </comment>
    <comment ref="T51" authorId="0" shapeId="0" xr:uid="{FEBBB56F-2F6B-4810-BA0A-7327E5A048E9}">
      <text>
        <r>
          <rPr>
            <b/>
            <sz val="8"/>
            <color indexed="81"/>
            <rFont val="Tahoma"/>
            <family val="2"/>
          </rPr>
          <t>Thermoelectric recirculating, total consumptive use, saline, in Mgal/d</t>
        </r>
      </text>
    </comment>
    <comment ref="T52" authorId="0" shapeId="0" xr:uid="{30E9FE11-96D2-4FE2-AB04-30A387F6D088}">
      <text>
        <r>
          <rPr>
            <b/>
            <sz val="8"/>
            <color indexed="81"/>
            <rFont val="Tahoma"/>
            <family val="2"/>
          </rPr>
          <t>Irrigation and Thermoelectric, total consumptive use, fresh, in Mgal/d</t>
        </r>
      </text>
    </comment>
    <comment ref="T53" authorId="0" shapeId="0" xr:uid="{5641237C-E467-439D-9980-8C5CCC5C245C}">
      <text>
        <r>
          <rPr>
            <b/>
            <sz val="8"/>
            <color indexed="81"/>
            <rFont val="Tahoma"/>
            <family val="2"/>
          </rPr>
          <t>Irrigation and Thermoelectric, total consumptive use, saline, in Mgal/d</t>
        </r>
      </text>
    </comment>
    <comment ref="X56" authorId="1" shapeId="0" xr:uid="{14F2148F-B7CF-419A-B3C0-3D2349F940EF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AC56" authorId="1" shapeId="0" xr:uid="{2FE1E167-8D35-45E4-95CA-088F551F27C7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AE56" authorId="0" shapeId="0" xr:uid="{96BED10D-575E-478D-B7A1-C0C5DF24FB5E}">
      <text>
        <r>
          <rPr>
            <b/>
            <sz val="8"/>
            <color indexed="81"/>
            <rFont val="Tahoma"/>
            <family val="2"/>
          </rPr>
          <t>Thermoelectric, groundwater withdrawals, fresh, in Mgal/d</t>
        </r>
      </text>
    </comment>
    <comment ref="X57" authorId="1" shapeId="0" xr:uid="{FE1B1205-2A3D-4D3D-9127-7D959FFCD39D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AC57" authorId="1" shapeId="0" xr:uid="{6EF099AA-CFE6-4F46-95A4-2F0712CD55DF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AE57" authorId="0" shapeId="0" xr:uid="{5DF4AD5F-B8D4-46E5-85E2-5BABCB948B33}">
      <text>
        <r>
          <rPr>
            <b/>
            <sz val="8"/>
            <color indexed="81"/>
            <rFont val="Tahoma"/>
            <family val="2"/>
          </rPr>
          <t>Thermoelectric, groundwater withdrawals, saline, in Mgal/d</t>
        </r>
      </text>
    </comment>
    <comment ref="X58" authorId="1" shapeId="0" xr:uid="{6FBF0889-882A-427D-9CD8-1699C8652D37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AC58" authorId="1" shapeId="0" xr:uid="{F8218F8E-8E13-4DF9-9213-BCA46AC18C09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AE58" authorId="0" shapeId="0" xr:uid="{AD2EFC8A-E0F9-40FF-BE99-8DB338E3B016}">
      <text>
        <r>
          <rPr>
            <b/>
            <sz val="8"/>
            <color indexed="81"/>
            <rFont val="Tahoma"/>
            <family val="2"/>
          </rPr>
          <t>Thermoelectric, groundwater withdrawals, total, in Mgal/d</t>
        </r>
      </text>
    </comment>
    <comment ref="X59" authorId="1" shapeId="0" xr:uid="{E57AA9CD-16F0-4E37-986A-F0AE581CEF9C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AC59" authorId="1" shapeId="0" xr:uid="{D830897F-85A2-404A-8D25-BCDAA17E86AB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AE59" authorId="0" shapeId="0" xr:uid="{7AFDC7DF-FEA8-49B4-BB7F-96E932950FBE}">
      <text>
        <r>
          <rPr>
            <b/>
            <sz val="8"/>
            <color indexed="81"/>
            <rFont val="Tahoma"/>
            <family val="2"/>
          </rPr>
          <t>Thermoelectric, surface-water withdrawals, fresh, in Mgal/d</t>
        </r>
      </text>
    </comment>
    <comment ref="X60" authorId="1" shapeId="0" xr:uid="{BE163AF2-F9DF-497E-9112-5CEA9D62A113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AC60" authorId="1" shapeId="0" xr:uid="{300460A2-B39F-47E5-9BBD-385ED19698EE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AE60" authorId="0" shapeId="0" xr:uid="{D330074C-3C97-40DB-8998-3E7940E3E786}">
      <text>
        <r>
          <rPr>
            <b/>
            <sz val="8"/>
            <color indexed="81"/>
            <rFont val="Tahoma"/>
            <family val="2"/>
          </rPr>
          <t>Thermoelectric, surface-water withdrawals, saline, in Mgal/d</t>
        </r>
      </text>
    </comment>
    <comment ref="X61" authorId="1" shapeId="0" xr:uid="{DCC58F88-F8B3-4D79-8085-E989D8A97159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AC61" authorId="1" shapeId="0" xr:uid="{55050DFD-5395-43D1-BFA9-09F52FC90939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AE61" authorId="0" shapeId="0" xr:uid="{782365E0-E827-487F-A139-D42A60850831}">
      <text>
        <r>
          <rPr>
            <b/>
            <sz val="8"/>
            <color indexed="81"/>
            <rFont val="Tahoma"/>
            <family val="2"/>
          </rPr>
          <t>Thermoelectric, surface-water withdrawals, total, in Mgal/d</t>
        </r>
      </text>
    </comment>
    <comment ref="X62" authorId="1" shapeId="0" xr:uid="{06E055B8-B432-4111-993B-CB7E6B59D48D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AC62" authorId="1" shapeId="0" xr:uid="{19B077D1-F8F0-427B-91A9-D95D40801ECE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AE62" authorId="0" shapeId="0" xr:uid="{4FA388B4-E5DE-467D-82B9-E608C53EB0E3}">
      <text>
        <r>
          <rPr>
            <b/>
            <sz val="8"/>
            <color indexed="81"/>
            <rFont val="Tahoma"/>
            <family val="2"/>
          </rPr>
          <t>Thermoelectric, total withdrawals, fresh, in Mgal/d</t>
        </r>
      </text>
    </comment>
    <comment ref="X63" authorId="1" shapeId="0" xr:uid="{36089872-60F6-4B32-B459-45CA3F1BEEDA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AC63" authorId="1" shapeId="0" xr:uid="{8749E554-1712-4632-A8B8-858D8933AF3E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AE63" authorId="0" shapeId="0" xr:uid="{46DE223A-4ED3-44A1-A87E-C77DBFE7B50E}">
      <text>
        <r>
          <rPr>
            <b/>
            <sz val="8"/>
            <color indexed="81"/>
            <rFont val="Tahoma"/>
            <family val="2"/>
          </rPr>
          <t>Thermoelectric, total withdrawals, saline, in Mgal/d</t>
        </r>
      </text>
    </comment>
    <comment ref="X64" authorId="1" shapeId="0" xr:uid="{56A7D615-6468-4A9D-AA21-478D280062DA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AC64" authorId="1" shapeId="0" xr:uid="{573E45C3-2CEF-4396-8E46-F0F1FA77ABF8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AE64" authorId="0" shapeId="0" xr:uid="{6B3321D9-6F6B-4DA2-9984-353CE4E8F0BC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F65" authorId="2" shapeId="0" xr:uid="{19E7CA6F-F42B-4C8C-8C98-B09A415E2086}">
      <text>
        <r>
          <rPr>
            <b/>
            <sz val="9"/>
            <color indexed="81"/>
            <rFont val="Geneva"/>
          </rPr>
          <t>Livestock, ground-water withdrawals, fresh, in Mgal/d</t>
        </r>
      </text>
    </comment>
    <comment ref="X65" authorId="1" shapeId="0" xr:uid="{6C755A85-9691-45B6-B514-085E7CBBECA3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AE65" authorId="0" shapeId="0" xr:uid="{DA171FE6-0290-47B9-8FFB-D42537DD1577}">
      <text>
        <r>
          <rPr>
            <b/>
            <sz val="8"/>
            <color indexed="81"/>
            <rFont val="Tahoma"/>
            <family val="2"/>
          </rPr>
          <t>Thermoelectric, deliveries from Public Supply, in Mgal/d</t>
        </r>
      </text>
    </comment>
    <comment ref="F66" authorId="2" shapeId="0" xr:uid="{64F1B727-8A99-42A3-80D6-2FA2C09F4B84}">
      <text>
        <r>
          <rPr>
            <b/>
            <sz val="9"/>
            <color indexed="81"/>
            <rFont val="Geneva"/>
          </rPr>
          <t>Livestock, surface-water withdrawals, fresh, in Mgal/d</t>
        </r>
      </text>
    </comment>
    <comment ref="X66" authorId="1" shapeId="0" xr:uid="{A25F9678-82D9-45D9-B584-8F6ECA62F542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AE66" authorId="0" shapeId="0" xr:uid="{01DEFED4-02A6-4A11-B05D-E05B47145035}">
      <text>
        <r>
          <rPr>
            <b/>
            <sz val="8"/>
            <color indexed="81"/>
            <rFont val="Tahoma"/>
            <family val="2"/>
          </rPr>
          <t>Thermoelectric, total consumptive use, total (fresh+saline), in Mgal/d</t>
        </r>
      </text>
    </comment>
    <comment ref="F67" authorId="2" shapeId="0" xr:uid="{DD5DAF95-FE6B-4C05-B4F0-55CF11647A82}">
      <text>
        <r>
          <rPr>
            <b/>
            <sz val="9"/>
            <color indexed="81"/>
            <rFont val="Geneva"/>
          </rPr>
          <t>Livestock, total withdrawals, fresh, in Mgal/d</t>
        </r>
      </text>
    </comment>
    <comment ref="X67" authorId="1" shapeId="0" xr:uid="{AA61DFA6-D938-49F1-9450-CF12FF9E9171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AC67" authorId="1" shapeId="0" xr:uid="{8D113BB8-9A9A-49B2-81FE-34FBB1B6F737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AE67" authorId="0" shapeId="0" xr:uid="{42910084-983E-49E3-B249-6D1973EF3FF0}">
      <text>
        <r>
          <rPr>
            <b/>
            <sz val="8"/>
            <color indexed="81"/>
            <rFont val="Tahoma"/>
            <family val="2"/>
          </rPr>
          <t>Thermoelectric, power generated, in gigawatt-hours</t>
        </r>
      </text>
    </comment>
    <comment ref="F68" authorId="2" shapeId="0" xr:uid="{A4002472-FCE4-4240-9870-16C0118C4EA0}">
      <text>
        <r>
          <rPr>
            <b/>
            <sz val="9"/>
            <color indexed="81"/>
            <rFont val="Geneva"/>
          </rPr>
          <t>Aquaculture, ground-water withdrawals, fresh, in Mgal/d</t>
        </r>
      </text>
    </comment>
    <comment ref="X68" authorId="1" shapeId="0" xr:uid="{F2992F00-C502-46DD-ACD3-88BACE15CFBE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AC68" authorId="1" shapeId="0" xr:uid="{A5D858A0-7372-4CFC-B850-4960078D0059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AE68" authorId="0" shapeId="0" xr:uid="{23837F35-12DD-4AC1-A4DB-7A37D2603753}">
      <text>
        <r>
          <rPr>
            <b/>
            <sz val="8"/>
            <color indexed="81"/>
            <rFont val="Tahoma"/>
            <family val="2"/>
          </rPr>
          <t>Thermoelectric once-through, groundwater withdrawals, fresh, in Mgal/d</t>
        </r>
      </text>
    </comment>
    <comment ref="F69" authorId="2" shapeId="0" xr:uid="{3501CEFA-357A-4894-AA91-0528ED63CE34}">
      <text>
        <r>
          <rPr>
            <b/>
            <sz val="9"/>
            <color indexed="81"/>
            <rFont val="Geneva"/>
          </rPr>
          <t>Aquaculture, surface-water withdrawals, fresh, in Mgal/d</t>
        </r>
      </text>
    </comment>
    <comment ref="X69" authorId="1" shapeId="0" xr:uid="{C55B15A5-5DFD-4252-80EE-E5DFE4742CFC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AC69" authorId="1" shapeId="0" xr:uid="{26C2E5F1-9EFC-4937-B9C2-43BFA3555A5A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AE69" authorId="0" shapeId="0" xr:uid="{C77F3CD6-DF04-4BC4-B092-EA2DF5FEDA18}">
      <text>
        <r>
          <rPr>
            <b/>
            <sz val="8"/>
            <color indexed="81"/>
            <rFont val="Tahoma"/>
            <family val="2"/>
          </rPr>
          <t>Thermoelectric once-through, groundwater withdrawals, saline, in Mgal/d</t>
        </r>
      </text>
    </comment>
    <comment ref="F70" authorId="2" shapeId="0" xr:uid="{5466C991-DE09-4F56-BA00-6B95822889EB}">
      <text>
        <r>
          <rPr>
            <b/>
            <sz val="9"/>
            <color indexed="81"/>
            <rFont val="Geneva"/>
          </rPr>
          <t>Aquaculture, total withdrawals, fresh, in Mgal/d</t>
        </r>
      </text>
    </comment>
    <comment ref="X70" authorId="1" shapeId="0" xr:uid="{0D205E64-5CFD-419B-862D-393E172E2604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AC70" authorId="1" shapeId="0" xr:uid="{B859BD58-9F82-4962-94B2-F5BCEFD58B23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AE70" authorId="0" shapeId="0" xr:uid="{3CE462FD-4111-481C-8CA0-B98D308315E1}">
      <text>
        <r>
          <rPr>
            <b/>
            <sz val="8"/>
            <color indexed="81"/>
            <rFont val="Tahoma"/>
            <family val="2"/>
          </rPr>
          <t>Thermoelectric once-through, groundwater withdrawals, total, in Mgal/d</t>
        </r>
      </text>
    </comment>
    <comment ref="X71" authorId="1" shapeId="0" xr:uid="{4D9C4F5D-39C7-4CD6-82A6-3926874DA038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AC71" authorId="1" shapeId="0" xr:uid="{6A5B84E7-5D81-4E5C-8479-9CFF0602B2A5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AE71" authorId="0" shapeId="0" xr:uid="{64431449-B57C-4657-9C4B-B65E9691D2AD}">
      <text>
        <r>
          <rPr>
            <b/>
            <sz val="8"/>
            <color indexed="81"/>
            <rFont val="Tahoma"/>
            <family val="2"/>
          </rPr>
          <t>Thermoelectric once-through, surface-water withdrawals, fresh, in Mgal/d</t>
        </r>
      </text>
    </comment>
    <comment ref="X72" authorId="1" shapeId="0" xr:uid="{90FCB6D6-E15B-4BD8-9EA7-D7C4926A34D0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AC72" authorId="1" shapeId="0" xr:uid="{5D49037A-7038-467C-B28D-BC42BFED25DF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AE72" authorId="0" shapeId="0" xr:uid="{A01A5B00-EB3A-4B6B-95B5-EA3A923689F2}">
      <text>
        <r>
          <rPr>
            <b/>
            <sz val="8"/>
            <color indexed="81"/>
            <rFont val="Tahoma"/>
            <family val="2"/>
          </rPr>
          <t>Thermoelectric once-through, surface-water withdrawals, saline, in Mgal/d</t>
        </r>
      </text>
    </comment>
    <comment ref="X73" authorId="1" shapeId="0" xr:uid="{1C7DFAF6-DE8C-4310-8FC5-92800FB979AE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AC73" authorId="1" shapeId="0" xr:uid="{53F7AC7B-67FD-4529-A881-49EC9511677E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AE73" authorId="0" shapeId="0" xr:uid="{02D8C0C3-D89D-4AE6-B523-EC6BE2FCE20A}">
      <text>
        <r>
          <rPr>
            <b/>
            <sz val="8"/>
            <color indexed="81"/>
            <rFont val="Tahoma"/>
            <family val="2"/>
          </rPr>
          <t>Thermoelectric once-through, surface-water withdrawals, total, in Mgal/d</t>
        </r>
      </text>
    </comment>
    <comment ref="X74" authorId="1" shapeId="0" xr:uid="{40B8DDDC-CDAF-4420-A727-358318B9D14C}">
      <text>
        <r>
          <rPr>
            <b/>
            <sz val="8"/>
            <color indexed="81"/>
            <rFont val="Tahoma"/>
            <family val="2"/>
          </rPr>
          <t>Thermoelectric once-through, total withdrawals, total, in Mgal/d</t>
        </r>
      </text>
    </comment>
    <comment ref="AC74" authorId="1" shapeId="0" xr:uid="{201C017E-DF25-46B5-8670-0D757AA513CC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AE74" authorId="0" shapeId="0" xr:uid="{849B738B-D521-4E53-B498-2918DECC3C3A}">
      <text>
        <r>
          <rPr>
            <b/>
            <sz val="8"/>
            <color indexed="81"/>
            <rFont val="Tahoma"/>
            <family val="2"/>
          </rPr>
          <t>Thermoelectric once-through, total withdrawals, fresh, in Mgal/d</t>
        </r>
      </text>
    </comment>
    <comment ref="X75" authorId="1" shapeId="0" xr:uid="{33E05EEB-5BA6-4A35-8AA1-3D7E989AA609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AC75" authorId="1" shapeId="0" xr:uid="{CE0B78D1-92FD-4337-B1B6-69C31FA1F3BF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AE75" authorId="0" shapeId="0" xr:uid="{B7FEAC05-7DA7-4362-B720-6BBCCC32EBBB}">
      <text>
        <r>
          <rPr>
            <b/>
            <sz val="8"/>
            <color indexed="81"/>
            <rFont val="Tahoma"/>
            <family val="2"/>
          </rPr>
          <t>Thermoelectric once-through, total withdrawals, saline, in Mgal/d</t>
        </r>
      </text>
    </comment>
    <comment ref="X76" authorId="1" shapeId="0" xr:uid="{2AA409A3-3EA5-45D9-AE6C-943CEBD60B50}">
      <text>
        <r>
          <rPr>
            <b/>
            <sz val="8"/>
            <color indexed="81"/>
            <rFont val="Tahoma"/>
            <family val="2"/>
          </rPr>
          <t>Thermoelectric recirculation, groundwater withdrawals, fresh, in Mgal/d</t>
        </r>
      </text>
    </comment>
    <comment ref="AC76" authorId="1" shapeId="0" xr:uid="{BB4BCFA9-3083-49CF-9505-3B05F67E0AE6}">
      <text>
        <r>
          <rPr>
            <b/>
            <sz val="8"/>
            <color indexed="81"/>
            <rFont val="Tahoma"/>
            <family val="2"/>
          </rPr>
          <t>Thermoelectric once-through, total withdrawals, total, in Mgal/d</t>
        </r>
      </text>
    </comment>
    <comment ref="AE76" authorId="0" shapeId="0" xr:uid="{8673D0A1-965F-4E5B-B234-26495C0CF2D1}">
      <text>
        <r>
          <rPr>
            <b/>
            <sz val="8"/>
            <color indexed="81"/>
            <rFont val="Tahoma"/>
            <family val="2"/>
          </rPr>
          <t>Thermoelectric once-through, total withdrawals, total (fresh+saline), in Mgal/d</t>
        </r>
      </text>
    </comment>
    <comment ref="X77" authorId="1" shapeId="0" xr:uid="{F05BBD70-8849-4661-B625-0841DA12627F}">
      <text>
        <r>
          <rPr>
            <b/>
            <sz val="8"/>
            <color indexed="81"/>
            <rFont val="Tahoma"/>
            <family val="2"/>
          </rPr>
          <t>Thermoelectric recirculation, groundwater withdrawals, saline, in Mgal/d</t>
        </r>
      </text>
    </comment>
    <comment ref="AE77" authorId="0" shapeId="0" xr:uid="{74EC0B38-5283-4695-9254-2168B46808FD}">
      <text>
        <r>
          <rPr>
            <b/>
            <sz val="8"/>
            <color indexed="81"/>
            <rFont val="Tahoma"/>
            <family val="2"/>
          </rPr>
          <t>Thermoelectric once-through, deliveries from Public Supply, in Mgal/d</t>
        </r>
      </text>
    </comment>
    <comment ref="X78" authorId="1" shapeId="0" xr:uid="{CD6B22D1-C521-4644-874E-D1818A70ADF2}">
      <text>
        <r>
          <rPr>
            <b/>
            <sz val="8"/>
            <color indexed="81"/>
            <rFont val="Tahoma"/>
            <family val="2"/>
          </rPr>
          <t>Thermoelectric recirculation, groundwater withdrawals, total, in Mgal/d</t>
        </r>
      </text>
    </comment>
    <comment ref="AE78" authorId="0" shapeId="0" xr:uid="{9D326B96-8DFA-41C7-B0D7-2BD3C3140705}">
      <text>
        <r>
          <rPr>
            <b/>
            <sz val="8"/>
            <color indexed="81"/>
            <rFont val="Tahoma"/>
            <family val="2"/>
          </rPr>
          <t>Thermoelectric once-through, total consumptive use, total (fresh+saline), in Mgal/d</t>
        </r>
      </text>
    </comment>
    <comment ref="X79" authorId="1" shapeId="0" xr:uid="{BF001FC4-9F3D-447A-9A08-701DF65E8726}">
      <text>
        <r>
          <rPr>
            <b/>
            <sz val="8"/>
            <color indexed="81"/>
            <rFont val="Tahoma"/>
            <family val="2"/>
          </rPr>
          <t>Thermoelectric recirculation, surface-water withdrawals, fresh, in Mgal/d</t>
        </r>
      </text>
    </comment>
    <comment ref="AC79" authorId="1" shapeId="0" xr:uid="{220DFE3C-179E-4D6F-8F55-381CB3AD92D7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AE79" authorId="0" shapeId="0" xr:uid="{3D4F1D05-9BE5-4250-B753-0BD75E77CCA3}">
      <text>
        <r>
          <rPr>
            <b/>
            <sz val="8"/>
            <color indexed="81"/>
            <rFont val="Tahoma"/>
            <family val="2"/>
          </rPr>
          <t>Thermoelectric once-through, power generated, in gigawatt-hours</t>
        </r>
      </text>
    </comment>
    <comment ref="X80" authorId="1" shapeId="0" xr:uid="{5C4401EF-9148-481B-BA31-E73DFECD61F8}">
      <text>
        <r>
          <rPr>
            <b/>
            <sz val="8"/>
            <color indexed="81"/>
            <rFont val="Tahoma"/>
            <family val="2"/>
          </rPr>
          <t>Thermoelectric recirculation, surface-water withdrawals, saline, in Mgal/d</t>
        </r>
      </text>
    </comment>
    <comment ref="AC80" authorId="1" shapeId="0" xr:uid="{BD687E04-5CF7-41E7-8461-18EAB0E7E7F9}">
      <text>
        <r>
          <rPr>
            <b/>
            <sz val="8"/>
            <color indexed="81"/>
            <rFont val="Tahoma"/>
            <family val="2"/>
          </rPr>
          <t>Thermoelectric recirculation, groundwater withdrawals, fresh, in Mgal/d</t>
        </r>
      </text>
    </comment>
    <comment ref="AE80" authorId="0" shapeId="0" xr:uid="{5538088C-BB82-4256-AA65-CC54A325436E}">
      <text>
        <r>
          <rPr>
            <b/>
            <sz val="8"/>
            <color indexed="81"/>
            <rFont val="Tahoma"/>
            <family val="2"/>
          </rPr>
          <t>Thermoelectric recirculating, groundwater withdrawals, fresh, in Mgal/d</t>
        </r>
      </text>
    </comment>
    <comment ref="X81" authorId="1" shapeId="0" xr:uid="{A299D94C-A106-4319-A728-ED805B593316}">
      <text>
        <r>
          <rPr>
            <b/>
            <sz val="8"/>
            <color indexed="81"/>
            <rFont val="Tahoma"/>
            <family val="2"/>
          </rPr>
          <t>Thermoelectric recirculation, surface-water withdrawals, total, in Mgal/d</t>
        </r>
      </text>
    </comment>
    <comment ref="AC81" authorId="1" shapeId="0" xr:uid="{A5A0A19F-27B0-45FA-92F0-F1BB97C24463}">
      <text>
        <r>
          <rPr>
            <b/>
            <sz val="8"/>
            <color indexed="81"/>
            <rFont val="Tahoma"/>
            <family val="2"/>
          </rPr>
          <t>Thermoelectric recirculation, groundwater withdrawals, saline, in Mgal/d</t>
        </r>
      </text>
    </comment>
    <comment ref="AE81" authorId="0" shapeId="0" xr:uid="{9B04193C-D38F-4083-A2FE-3DB9B9D2D2EF}">
      <text>
        <r>
          <rPr>
            <b/>
            <sz val="8"/>
            <color indexed="81"/>
            <rFont val="Tahoma"/>
            <family val="2"/>
          </rPr>
          <t>Thermoelectric recirculating, groundwater withdrawals, saline, in Mgal/d</t>
        </r>
      </text>
    </comment>
    <comment ref="X82" authorId="1" shapeId="0" xr:uid="{534621F3-6A7C-41A2-84A5-EEAA1CC59509}">
      <text>
        <r>
          <rPr>
            <b/>
            <sz val="8"/>
            <color indexed="81"/>
            <rFont val="Tahoma"/>
            <family val="2"/>
          </rPr>
          <t>Thermoelectric recirculation, total withdrawals, fresh, in Mgal/d</t>
        </r>
      </text>
    </comment>
    <comment ref="AC82" authorId="1" shapeId="0" xr:uid="{171C6B12-7EC3-44F6-BBDE-91A006FA2A65}">
      <text>
        <r>
          <rPr>
            <b/>
            <sz val="8"/>
            <color indexed="81"/>
            <rFont val="Tahoma"/>
            <family val="2"/>
          </rPr>
          <t>Thermoelectric recirculation, groundwater withdrawals, total, in Mgal/d</t>
        </r>
      </text>
    </comment>
    <comment ref="AE82" authorId="0" shapeId="0" xr:uid="{6DC3AF8F-3AEB-44C1-A3B7-F77BD8DB5A3B}">
      <text>
        <r>
          <rPr>
            <b/>
            <sz val="8"/>
            <color indexed="81"/>
            <rFont val="Tahoma"/>
            <family val="2"/>
          </rPr>
          <t>Thermoelectric recirculating, groundwater withdrawals, total, in Mgal/d</t>
        </r>
      </text>
    </comment>
    <comment ref="X83" authorId="1" shapeId="0" xr:uid="{C39B7BF0-1F3B-43E8-86C7-7F54D1E9D811}">
      <text>
        <r>
          <rPr>
            <b/>
            <sz val="8"/>
            <color indexed="81"/>
            <rFont val="Tahoma"/>
            <family val="2"/>
          </rPr>
          <t>Thermoelectric recirculation, total withdrawals, saline, in Mgal/d</t>
        </r>
      </text>
    </comment>
    <comment ref="AC83" authorId="1" shapeId="0" xr:uid="{F038E659-0B39-4BB1-A938-AA80CFF9C18D}">
      <text>
        <r>
          <rPr>
            <b/>
            <sz val="8"/>
            <color indexed="81"/>
            <rFont val="Tahoma"/>
            <family val="2"/>
          </rPr>
          <t>Thermoelectric recirculation, surface-water withdrawals, fresh, in Mgal/d</t>
        </r>
      </text>
    </comment>
    <comment ref="AE83" authorId="0" shapeId="0" xr:uid="{8A387770-855F-476B-B37C-1A180483B6C0}">
      <text>
        <r>
          <rPr>
            <b/>
            <sz val="8"/>
            <color indexed="81"/>
            <rFont val="Tahoma"/>
            <family val="2"/>
          </rPr>
          <t>Thermoelectric recirculating, surface-water withdrawals, fresh, in Mgal/d</t>
        </r>
      </text>
    </comment>
    <comment ref="X84" authorId="1" shapeId="0" xr:uid="{B89A12A2-2675-49D6-BFDC-9A5559AAE05F}">
      <text>
        <r>
          <rPr>
            <b/>
            <sz val="8"/>
            <color indexed="81"/>
            <rFont val="Tahoma"/>
            <family val="2"/>
          </rPr>
          <t>Thermoelectric recirculation, total withdrawals, total (fresh+saline), in Mgal/d</t>
        </r>
      </text>
    </comment>
    <comment ref="AC84" authorId="1" shapeId="0" xr:uid="{5A08B9C6-9209-4170-8C90-ED1F07900DC6}">
      <text>
        <r>
          <rPr>
            <b/>
            <sz val="8"/>
            <color indexed="81"/>
            <rFont val="Tahoma"/>
            <family val="2"/>
          </rPr>
          <t>Thermoelectric recirculation, surface-water withdrawals, saline, in Mgal/d</t>
        </r>
      </text>
    </comment>
    <comment ref="AE84" authorId="0" shapeId="0" xr:uid="{F2476BFC-87A2-420E-9AF0-C91E6C272B05}">
      <text>
        <r>
          <rPr>
            <b/>
            <sz val="8"/>
            <color indexed="81"/>
            <rFont val="Tahoma"/>
            <family val="2"/>
          </rPr>
          <t>Thermoelectric recirculating, surface-water withdrawals, saline, in Mgal/d</t>
        </r>
      </text>
    </comment>
    <comment ref="F85" authorId="2" shapeId="0" xr:uid="{79ADAEA3-8DA7-4525-9E22-83AAB938EB8F}">
      <text>
        <r>
          <rPr>
            <b/>
            <sz val="9"/>
            <color indexed="81"/>
            <rFont val="Geneva"/>
          </rPr>
          <t>Thermoelectric, ground-water withdrawals, fresh, in Mgal/d</t>
        </r>
      </text>
    </comment>
    <comment ref="X85" authorId="1" shapeId="0" xr:uid="{407B9508-28FB-452C-AAE4-8252BD9C7FB6}">
      <text>
        <r>
          <rPr>
            <b/>
            <sz val="8"/>
            <color indexed="81"/>
            <rFont val="Tahoma"/>
            <family val="2"/>
          </rPr>
          <t>Thermoelectric recirculation, power generated, in gigawatt-hours</t>
        </r>
      </text>
    </comment>
    <comment ref="AC85" authorId="1" shapeId="0" xr:uid="{F3BF6255-E5C3-4D6B-8E0E-635A5EF179AA}">
      <text>
        <r>
          <rPr>
            <b/>
            <sz val="8"/>
            <color indexed="81"/>
            <rFont val="Tahoma"/>
            <family val="2"/>
          </rPr>
          <t>Thermoelectric recirculation, surface-water withdrawals, total, in Mgal/d</t>
        </r>
      </text>
    </comment>
    <comment ref="AE85" authorId="0" shapeId="0" xr:uid="{F15C4FDD-772D-43DB-97AB-346162134789}">
      <text>
        <r>
          <rPr>
            <b/>
            <sz val="8"/>
            <color indexed="81"/>
            <rFont val="Tahoma"/>
            <family val="2"/>
          </rPr>
          <t>Thermoelectric recirculating, surface-water withdrawals, total, in Mgal/d</t>
        </r>
      </text>
    </comment>
    <comment ref="AC86" authorId="1" shapeId="0" xr:uid="{AA29A98D-9C3C-4707-94CD-4B52C9F9B9ED}">
      <text>
        <r>
          <rPr>
            <b/>
            <sz val="8"/>
            <color indexed="81"/>
            <rFont val="Tahoma"/>
            <family val="2"/>
          </rPr>
          <t>Thermoelectric recirculation, total withdrawals, fresh, in Mgal/d</t>
        </r>
      </text>
    </comment>
    <comment ref="AE86" authorId="0" shapeId="0" xr:uid="{28990529-879A-4A31-88E1-DAD698C43B81}">
      <text>
        <r>
          <rPr>
            <b/>
            <sz val="8"/>
            <color indexed="81"/>
            <rFont val="Tahoma"/>
            <family val="2"/>
          </rPr>
          <t>Thermoelectric recirculating, total withdrawals, fresh, in Mgal/d</t>
        </r>
      </text>
    </comment>
    <comment ref="AC87" authorId="1" shapeId="0" xr:uid="{CC0068EC-17DC-4599-93C7-137B6A548206}">
      <text>
        <r>
          <rPr>
            <b/>
            <sz val="8"/>
            <color indexed="81"/>
            <rFont val="Tahoma"/>
            <family val="2"/>
          </rPr>
          <t>Thermoelectric recirculation, total withdrawals, saline, in Mgal/d</t>
        </r>
      </text>
    </comment>
    <comment ref="AE87" authorId="0" shapeId="0" xr:uid="{6C3A6F79-B7C0-498C-A2C3-3DC822AA6532}">
      <text>
        <r>
          <rPr>
            <b/>
            <sz val="8"/>
            <color indexed="81"/>
            <rFont val="Tahoma"/>
            <family val="2"/>
          </rPr>
          <t>Thermoelectric recirculating, total withdrawals, saline, in Mgal/d</t>
        </r>
      </text>
    </comment>
    <comment ref="F88" authorId="2" shapeId="0" xr:uid="{43D8C138-2864-445E-A290-C1FEF7C643B0}">
      <text>
        <r>
          <rPr>
            <b/>
            <sz val="9"/>
            <color indexed="81"/>
            <rFont val="Geneva"/>
          </rPr>
          <t>Thermoelectric, surface-water withdrawals, fresh, in Mgal/d</t>
        </r>
      </text>
    </comment>
    <comment ref="AC88" authorId="1" shapeId="0" xr:uid="{D5CB711A-3039-4455-8DB8-1375C47CF5AE}">
      <text>
        <r>
          <rPr>
            <b/>
            <sz val="8"/>
            <color indexed="81"/>
            <rFont val="Tahoma"/>
            <family val="2"/>
          </rPr>
          <t>Thermoelectric recirculation, total withdrawals, total (fresh+saline), in Mgal/d</t>
        </r>
      </text>
    </comment>
    <comment ref="AE88" authorId="0" shapeId="0" xr:uid="{37F93BE0-1D74-4870-BC98-EA2DD973F29F}">
      <text>
        <r>
          <rPr>
            <b/>
            <sz val="8"/>
            <color indexed="81"/>
            <rFont val="Tahoma"/>
            <family val="2"/>
          </rPr>
          <t>Thermoelectric recirculating, total withdrawals, total (fresh+saline), in Mgal/d</t>
        </r>
      </text>
    </comment>
    <comment ref="F89" authorId="2" shapeId="0" xr:uid="{B54B2581-7A5B-4317-B5E3-B419BDA24EEF}">
      <text>
        <r>
          <rPr>
            <b/>
            <sz val="9"/>
            <color indexed="81"/>
            <rFont val="Geneva"/>
          </rPr>
          <t>Thermoelectric, surface-water withdrawals, saline, in Mgal/d</t>
        </r>
      </text>
    </comment>
    <comment ref="AE89" authorId="0" shapeId="0" xr:uid="{5F38352F-F643-4ACA-B558-49AC863F2E33}">
      <text>
        <r>
          <rPr>
            <b/>
            <sz val="8"/>
            <color indexed="81"/>
            <rFont val="Tahoma"/>
            <family val="2"/>
          </rPr>
          <t>Thermoelectric recirculating, deliveries from Public Supply, in Mgal/d</t>
        </r>
      </text>
    </comment>
    <comment ref="F90" authorId="2" shapeId="0" xr:uid="{B63170FF-1ACF-4DD7-A8CE-E9FE9EB5CF3B}">
      <text>
        <r>
          <rPr>
            <b/>
            <sz val="9"/>
            <color indexed="81"/>
            <rFont val="Geneva"/>
          </rPr>
          <t>Thermoelectric, surface-water withdrawals, total, in Mgal/d</t>
        </r>
      </text>
    </comment>
    <comment ref="AE90" authorId="0" shapeId="0" xr:uid="{3F2E590C-CE1E-4A7D-AF5F-B4421A084888}">
      <text>
        <r>
          <rPr>
            <b/>
            <sz val="8"/>
            <color indexed="81"/>
            <rFont val="Tahoma"/>
            <family val="2"/>
          </rPr>
          <t>Thermoelectric recirculating, total consumptive use, total (fresh+saline), in Mgal/d</t>
        </r>
      </text>
    </comment>
    <comment ref="F91" authorId="2" shapeId="0" xr:uid="{314AC752-3B48-43C5-8E52-E1912968275B}">
      <text>
        <r>
          <rPr>
            <b/>
            <sz val="9"/>
            <color indexed="81"/>
            <rFont val="Geneva"/>
          </rPr>
          <t>Thermoelectric, total 
withdrawals, fresh, in Mgal/d</t>
        </r>
      </text>
    </comment>
    <comment ref="AC91" authorId="1" shapeId="0" xr:uid="{DDDA6222-C20C-414D-AAD4-D94F49BE686A}">
      <text>
        <r>
          <rPr>
            <b/>
            <sz val="8"/>
            <color indexed="81"/>
            <rFont val="Tahoma"/>
            <family val="2"/>
          </rPr>
          <t>Thermoelectric recirculation, power generated, in gigawatt-hours</t>
        </r>
      </text>
    </comment>
    <comment ref="AE91" authorId="0" shapeId="0" xr:uid="{BA080B19-091A-4A6E-98CA-2A287A5EA2DF}">
      <text>
        <r>
          <rPr>
            <b/>
            <sz val="8"/>
            <color indexed="81"/>
            <rFont val="Tahoma"/>
            <family val="2"/>
          </rPr>
          <t>Thermoelectric recirculating, power generated, in gigawatt-hours</t>
        </r>
      </text>
    </comment>
    <comment ref="F92" authorId="2" shapeId="0" xr:uid="{624BF76F-2695-4176-83F3-EAC622A4B482}">
      <text>
        <r>
          <rPr>
            <b/>
            <sz val="9"/>
            <color indexed="81"/>
            <rFont val="Geneva"/>
          </rPr>
          <t>Thermoelectric, total 
withdrawals, saline, in Mgal/d</t>
        </r>
      </text>
    </comment>
    <comment ref="F93" authorId="2" shapeId="0" xr:uid="{42C8B236-2D5D-49C9-BFD0-549D477481D8}">
      <text>
        <r>
          <rPr>
            <b/>
            <sz val="9"/>
            <color indexed="81"/>
            <rFont val="Geneva"/>
          </rPr>
          <t>Thermoelectric, total 
withdrawals, total, in Mgal/d</t>
        </r>
      </text>
    </comment>
    <comment ref="F98" authorId="2" shapeId="0" xr:uid="{01BCFF13-D807-4954-BE4C-6024DE5B8FB2}">
      <text>
        <r>
          <rPr>
            <b/>
            <sz val="9"/>
            <color indexed="81"/>
            <rFont val="Geneva"/>
          </rPr>
          <t>Thermoelectric once-through, surface-water withdrawals, fresh, in Mgal/d</t>
        </r>
      </text>
    </comment>
    <comment ref="F99" authorId="2" shapeId="0" xr:uid="{E73C0916-FE83-4700-B613-C2B55B237001}">
      <text>
        <r>
          <rPr>
            <b/>
            <sz val="9"/>
            <color indexed="81"/>
            <rFont val="Geneva"/>
          </rPr>
          <t>Thermoelectric once-through, surface-water withdrawals, saline, in Mgal/d</t>
        </r>
      </text>
    </comment>
    <comment ref="F100" authorId="2" shapeId="0" xr:uid="{3CD41D18-696C-4720-858B-2BCEB2339B06}">
      <text>
        <r>
          <rPr>
            <b/>
            <sz val="9"/>
            <color indexed="81"/>
            <rFont val="Geneva"/>
          </rPr>
          <t>Thermoelectric once-through, surface-water withdrawals, total, in Mgal/d</t>
        </r>
      </text>
    </comment>
    <comment ref="F101" authorId="2" shapeId="0" xr:uid="{C0A75FC1-56E3-463B-9842-8C75357D653B}">
      <text>
        <r>
          <rPr>
            <b/>
            <sz val="9"/>
            <color indexed="81"/>
            <rFont val="Geneva"/>
          </rPr>
          <t>Thermoelectric closed-loop, ground-water withdrawals, fresh, in Mgal/d</t>
        </r>
      </text>
    </comment>
    <comment ref="F102" authorId="2" shapeId="0" xr:uid="{5B73818B-BE57-4052-8297-FD2EE5A88118}">
      <text>
        <r>
          <rPr>
            <b/>
            <sz val="9"/>
            <color indexed="81"/>
            <rFont val="Geneva"/>
          </rPr>
          <t>Thermoelectric closed-loop, surface-water withdrawals, fresh, in Mgal/d</t>
        </r>
      </text>
    </comment>
    <comment ref="F103" authorId="2" shapeId="0" xr:uid="{73B6706F-ECF3-4CCE-AE77-CCDA11499FF2}">
      <text>
        <r>
          <rPr>
            <b/>
            <sz val="9"/>
            <color indexed="81"/>
            <rFont val="Geneva"/>
          </rPr>
          <t>Thermoelectric closed-loop, surface-water withdrawals, saline, in Mgal/d</t>
        </r>
      </text>
    </comment>
    <comment ref="F104" authorId="2" shapeId="0" xr:uid="{2BB9F9B7-4DCE-40BC-B339-639823396FC3}">
      <text>
        <r>
          <rPr>
            <b/>
            <sz val="9"/>
            <color indexed="81"/>
            <rFont val="Geneva"/>
          </rPr>
          <t>Thermoelectric closed-loop, surface-water withdrawals, total, in Mgal/d</t>
        </r>
      </text>
    </comment>
    <comment ref="F105" authorId="2" shapeId="0" xr:uid="{93F27156-16C6-4791-BBA3-58FDDADD3E68}">
      <text>
        <r>
          <rPr>
            <b/>
            <sz val="9"/>
            <color indexed="81"/>
            <rFont val="Geneva"/>
          </rPr>
          <t>Thermoelectric closed-loop, total withdrawals, fresh, in Mgal/d</t>
        </r>
      </text>
    </comment>
    <comment ref="F106" authorId="2" shapeId="0" xr:uid="{4793A223-B8FC-427A-86A1-3399465695A8}">
      <text>
        <r>
          <rPr>
            <b/>
            <sz val="9"/>
            <color indexed="81"/>
            <rFont val="Geneva"/>
          </rPr>
          <t>Thermoelectric closed-loop, total 
withdrawals, saline, in Mgal/d</t>
        </r>
      </text>
    </comment>
    <comment ref="F107" authorId="2" shapeId="0" xr:uid="{7E4A842F-F1ED-4B14-AC8D-F078526D723B}">
      <text>
        <r>
          <rPr>
            <b/>
            <sz val="9"/>
            <color indexed="81"/>
            <rFont val="Geneva"/>
          </rPr>
          <t>Thermoelectric closed-loop, total 
withdrawals, total, in Mgal/d</t>
        </r>
      </text>
    </comment>
    <comment ref="F166" authorId="2" shapeId="0" xr:uid="{45EAD9FA-6689-4DBB-BF3D-BFA6997163E8}">
      <text>
        <r>
          <rPr>
            <b/>
            <sz val="9"/>
            <color indexed="81"/>
            <rFont val="Geneva"/>
          </rPr>
          <t>Mining ground-water withdrawals, fresh, in Mgal/d</t>
        </r>
      </text>
    </comment>
    <comment ref="G166" authorId="1" shapeId="0" xr:uid="{DF689FA1-1F0E-4D1C-984B-06B87727A358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L166" authorId="1" shapeId="0" xr:uid="{6EBC6640-9DE6-4E1F-B9EB-30A7D087BA62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N166" authorId="0" shapeId="0" xr:uid="{E4D3CDB3-A38E-476B-AFB2-F7760A865C23}">
      <text>
        <r>
          <rPr>
            <b/>
            <sz val="8"/>
            <color indexed="81"/>
            <rFont val="Tahoma"/>
            <family val="2"/>
          </rPr>
          <t>Mining, groundwater withdrawals, fresh, in Mgal/d</t>
        </r>
      </text>
    </comment>
    <comment ref="F167" authorId="2" shapeId="0" xr:uid="{85E89663-E8DC-4860-AA52-DAA62D1E0578}">
      <text>
        <r>
          <rPr>
            <b/>
            <sz val="9"/>
            <color indexed="81"/>
            <rFont val="Geneva"/>
          </rPr>
          <t>Mining ground-water withdrawals, saline, in Mgal/d</t>
        </r>
      </text>
    </comment>
    <comment ref="G167" authorId="1" shapeId="0" xr:uid="{8CE73A40-4A00-4B38-A8FE-27B335F5AA31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L167" authorId="1" shapeId="0" xr:uid="{DA8D3D16-3A51-4FA4-A692-F3B91B5558A9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N167" authorId="0" shapeId="0" xr:uid="{D774B52A-3106-4430-A947-121FDEBD9EFE}">
      <text>
        <r>
          <rPr>
            <b/>
            <sz val="8"/>
            <color indexed="81"/>
            <rFont val="Tahoma"/>
            <family val="2"/>
          </rPr>
          <t>Mining, groundwater withdrawals, saline, in Mgal/d</t>
        </r>
      </text>
    </comment>
    <comment ref="F168" authorId="2" shapeId="0" xr:uid="{284EFAB5-188D-4F60-89E6-5E873A6D4E3C}">
      <text>
        <r>
          <rPr>
            <b/>
            <sz val="9"/>
            <color indexed="81"/>
            <rFont val="Geneva"/>
          </rPr>
          <t>Mining ground-water withdrawals, total, in Mgal/d</t>
        </r>
      </text>
    </comment>
    <comment ref="G168" authorId="1" shapeId="0" xr:uid="{498520AB-D7D0-4694-AEAC-C7793851C2A5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L168" authorId="1" shapeId="0" xr:uid="{D5701B3A-6AB7-4975-9779-7797958A5390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N168" authorId="0" shapeId="0" xr:uid="{CA8ADD2D-0CC8-47AB-9B7D-09824E9EE914}">
      <text>
        <r>
          <rPr>
            <b/>
            <sz val="8"/>
            <color indexed="81"/>
            <rFont val="Tahoma"/>
            <family val="2"/>
          </rPr>
          <t>Mining, groundwater withdrawals, total, in Mgal/d</t>
        </r>
      </text>
    </comment>
    <comment ref="F169" authorId="2" shapeId="0" xr:uid="{89863D11-6EE3-4B23-9E3A-730CE1872D8F}">
      <text>
        <r>
          <rPr>
            <b/>
            <sz val="9"/>
            <color indexed="81"/>
            <rFont val="Geneva"/>
          </rPr>
          <t>Mining surface-water withdrawals, fresh, in Mgal/d</t>
        </r>
      </text>
    </comment>
    <comment ref="G169" authorId="1" shapeId="0" xr:uid="{7D30BF17-D1CF-48DD-94E2-043AC7B56B68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L169" authorId="1" shapeId="0" xr:uid="{71AF9FB9-57D5-44B0-A358-8ECC76C3ECB9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N169" authorId="0" shapeId="0" xr:uid="{C06F6C84-25D0-4C21-B9F2-CCBD26A10887}">
      <text>
        <r>
          <rPr>
            <b/>
            <sz val="8"/>
            <color indexed="81"/>
            <rFont val="Tahoma"/>
            <family val="2"/>
          </rPr>
          <t>Mining, surface-water withdrawals, fresh, in Mgal/d</t>
        </r>
      </text>
    </comment>
    <comment ref="F170" authorId="2" shapeId="0" xr:uid="{EC711D01-342A-4C54-857C-28D8A60BB26F}">
      <text>
        <r>
          <rPr>
            <b/>
            <sz val="9"/>
            <color indexed="81"/>
            <rFont val="Geneva"/>
          </rPr>
          <t>Mining surface-water withdrawals, saline, in Mgal/d</t>
        </r>
      </text>
    </comment>
    <comment ref="G170" authorId="1" shapeId="0" xr:uid="{17305A29-C184-4296-A963-144AE1C0EB6D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L170" authorId="1" shapeId="0" xr:uid="{CEB2F8AE-7968-4C37-B30F-6C37D434D413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N170" authorId="0" shapeId="0" xr:uid="{E05454A4-8D91-44EB-8388-DDE468517D35}">
      <text>
        <r>
          <rPr>
            <b/>
            <sz val="8"/>
            <color indexed="81"/>
            <rFont val="Tahoma"/>
            <family val="2"/>
          </rPr>
          <t>Mining, surface-water withdrawals, saline, in Mgal/d</t>
        </r>
      </text>
    </comment>
    <comment ref="F171" authorId="2" shapeId="0" xr:uid="{BA093E47-44DC-44E4-B397-A4FD2F001A02}">
      <text>
        <r>
          <rPr>
            <b/>
            <sz val="9"/>
            <color indexed="81"/>
            <rFont val="Geneva"/>
          </rPr>
          <t>Mining surface-water withdrawals, total, in Mgal/d</t>
        </r>
      </text>
    </comment>
    <comment ref="G171" authorId="1" shapeId="0" xr:uid="{4EC70411-377E-49DA-9C8D-AD3E9265BCC6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L171" authorId="1" shapeId="0" xr:uid="{47ABBDF1-B561-4D26-8AA6-7D9446B3D930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N171" authorId="0" shapeId="0" xr:uid="{72C439C9-0178-4E15-9CD1-FC881D8F5AD9}">
      <text>
        <r>
          <rPr>
            <b/>
            <sz val="8"/>
            <color indexed="81"/>
            <rFont val="Tahoma"/>
            <family val="2"/>
          </rPr>
          <t>Mining, surface-water withdrawals, total, in Mgal/d</t>
        </r>
      </text>
    </comment>
    <comment ref="F172" authorId="2" shapeId="0" xr:uid="{17BB624A-4094-4D73-B24C-2574C383365D}">
      <text>
        <r>
          <rPr>
            <b/>
            <sz val="9"/>
            <color indexed="81"/>
            <rFont val="Geneva"/>
          </rPr>
          <t>Mining total withdrawals, fresh, in Mgal/d</t>
        </r>
      </text>
    </comment>
    <comment ref="G172" authorId="1" shapeId="0" xr:uid="{98B11FA6-E942-4F27-8CA3-4A446B8F08E8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L172" authorId="1" shapeId="0" xr:uid="{5F78A159-6C96-4B3B-B93C-D9841CD1748A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N172" authorId="0" shapeId="0" xr:uid="{238F9C70-F766-46B9-91AE-E9AB573B2E1C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F173" authorId="2" shapeId="0" xr:uid="{B92A7FC7-24AF-489F-B9A2-A77F19CDE60B}">
      <text>
        <r>
          <rPr>
            <b/>
            <sz val="9"/>
            <color indexed="81"/>
            <rFont val="Geneva"/>
          </rPr>
          <t>Mining total withdrawals, saline, in Mgal/d</t>
        </r>
      </text>
    </comment>
    <comment ref="G173" authorId="1" shapeId="0" xr:uid="{2AFF88F4-DF4B-4629-99B3-E6DBCB73D50F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L173" authorId="1" shapeId="0" xr:uid="{C92C9BF5-5099-443B-98E6-934CF47EDA03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N173" authorId="0" shapeId="0" xr:uid="{C8314B23-6E72-4970-A3E8-92C29B9BD7DA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F174" authorId="2" shapeId="0" xr:uid="{CD83392F-5E8E-4594-9F36-AD2B7F7CD8E5}">
      <text>
        <r>
          <rPr>
            <b/>
            <sz val="9"/>
            <color indexed="81"/>
            <rFont val="Geneva"/>
          </rPr>
          <t>Mining total withdrawals, total, in Mgal/d</t>
        </r>
      </text>
    </comment>
    <comment ref="G174" authorId="1" shapeId="0" xr:uid="{0463D7E5-9E95-46DE-AFB8-A950AC85F3D0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L174" authorId="1" shapeId="0" xr:uid="{5624AA3D-7C5D-4675-B6C8-EE69B1C02D52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N174" authorId="0" shapeId="0" xr:uid="{388777A7-5C15-41D6-95A2-335213A7E78F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X236" authorId="1" shapeId="0" xr:uid="{23DCC18A-32F6-424E-B1AB-2EF343747C0A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AC236" authorId="1" shapeId="0" xr:uid="{092DE655-C3CE-4D59-BECE-1513E99D2AF2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AF236" authorId="0" shapeId="0" xr:uid="{3D85936E-3F93-4491-9D85-30C443EB1CA5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X237" authorId="1" shapeId="0" xr:uid="{ED376CF3-2450-4AC6-B8FA-19CADB4D0DA2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AC237" authorId="1" shapeId="0" xr:uid="{B51C535B-7B4D-4649-BA89-8930D2735360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AF237" authorId="0" shapeId="0" xr:uid="{C7ED5A8A-530C-4AC7-9F6E-6F5B16536262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X238" authorId="1" shapeId="0" xr:uid="{27E7DCF7-82AC-4C5E-BA55-C00006B55A5A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AC238" authorId="1" shapeId="0" xr:uid="{5E6E3696-F687-4FC1-BCD0-047C31FABA28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AF238" authorId="0" shapeId="0" xr:uid="{6C196788-819E-44B2-989B-9BAEB6D9CD0D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X239" authorId="1" shapeId="0" xr:uid="{25CD7C10-57AB-45F1-8CF8-53100E0A0706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AC239" authorId="1" shapeId="0" xr:uid="{6AE4AD2D-F6FA-4BAA-B089-386CE48A01CE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AF239" authorId="0" shapeId="0" xr:uid="{744C0E7E-7454-4F00-B5D6-BE3097D5E332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X240" authorId="1" shapeId="0" xr:uid="{89D3125F-FB90-4ADB-952F-1BE96EA2BCA6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AC240" authorId="1" shapeId="0" xr:uid="{2F48591E-5915-44D6-9ABD-814B3CAAF3B2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AF240" authorId="0" shapeId="0" xr:uid="{1707B83F-E9FA-4854-A95D-F78887319EA6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X241" authorId="1" shapeId="0" xr:uid="{A37E8112-046E-4D55-A145-C4BF83AB6460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AC241" authorId="1" shapeId="0" xr:uid="{DFC9B548-C69D-4EE5-8997-D60BF3A47D5F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AF241" authorId="0" shapeId="0" xr:uid="{0BAC1861-5731-4DFB-8FF4-13697BF8E831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X242" authorId="1" shapeId="0" xr:uid="{73148009-3541-4A46-8EA2-F2EA5310F279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AC242" authorId="1" shapeId="0" xr:uid="{F3648E23-9C51-440C-996E-2FC5AB4041CE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AF242" authorId="0" shapeId="0" xr:uid="{930A5EE8-EF1C-4C9C-9957-2B6BDD82DDFE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X243" authorId="1" shapeId="0" xr:uid="{2A323EC6-3EB7-4DA3-B77A-82CB66CAD76C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AC243" authorId="1" shapeId="0" xr:uid="{292FE178-3353-4C94-AC39-8F06D224F0C8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AF243" authorId="0" shapeId="0" xr:uid="{032F8DB4-7D26-4F18-8E7A-8BC396D1B5B7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X244" authorId="1" shapeId="0" xr:uid="{2D3FE789-C283-40E4-850E-D12A531D3738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AC244" authorId="1" shapeId="0" xr:uid="{88D8DBE0-09F6-4F21-AB03-458CB7BBE7DD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AF244" authorId="0" shapeId="0" xr:uid="{80A8A195-6A86-4311-B02E-3815979C1828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  <comment ref="AF245" authorId="0" shapeId="0" xr:uid="{95507E51-8B41-4125-8F5A-8489E5D16D26}">
      <text>
        <r>
          <rPr>
            <b/>
            <sz val="8"/>
            <color indexed="81"/>
            <rFont val="Tahoma"/>
            <family val="2"/>
          </rPr>
          <t>Irrigation and Thermoelectric, total consumptive use, total (fresh+saline), in Mgal/d</t>
        </r>
      </text>
    </comment>
    <comment ref="F260" authorId="2" shapeId="0" xr:uid="{81FB6F72-E7EA-4387-AA8F-B332A9062375}">
      <text>
        <r>
          <rPr>
            <b/>
            <sz val="9"/>
            <color indexed="81"/>
            <rFont val="Geneva"/>
          </rPr>
          <t>Total ground-water withdrawals, fresh, in Mgal/d</t>
        </r>
      </text>
    </comment>
    <comment ref="F261" authorId="2" shapeId="0" xr:uid="{29697343-EA29-44FE-ABA8-81D57F69A1C9}">
      <text>
        <r>
          <rPr>
            <b/>
            <sz val="9"/>
            <color indexed="81"/>
            <rFont val="Geneva"/>
          </rPr>
          <t>Total ground-water withdrawals, saline, in Mgal/d</t>
        </r>
      </text>
    </comment>
    <comment ref="F262" authorId="2" shapeId="0" xr:uid="{7FAFEDAC-DD7C-4CF9-BB81-6121DB18090A}">
      <text>
        <r>
          <rPr>
            <b/>
            <sz val="9"/>
            <color indexed="81"/>
            <rFont val="Geneva"/>
          </rPr>
          <t>Total ground-water withdrawals, total, in Mgal/d</t>
        </r>
      </text>
    </comment>
    <comment ref="F263" authorId="2" shapeId="0" xr:uid="{82BDD281-3242-4450-B148-6D1883625C8F}">
      <text>
        <r>
          <rPr>
            <b/>
            <sz val="9"/>
            <color indexed="81"/>
            <rFont val="Geneva"/>
          </rPr>
          <t>Total surface-water withdrawals, fresh, in Mgal/d</t>
        </r>
      </text>
    </comment>
    <comment ref="F264" authorId="2" shapeId="0" xr:uid="{600D8066-3EF3-46AD-8105-5551A66BAA4F}">
      <text>
        <r>
          <rPr>
            <b/>
            <sz val="9"/>
            <color indexed="81"/>
            <rFont val="Geneva"/>
          </rPr>
          <t>Total surface-water withdrawals, saline, in Mgal/d</t>
        </r>
      </text>
    </comment>
    <comment ref="F265" authorId="2" shapeId="0" xr:uid="{493B7010-CD26-41AB-ACDB-AED0EFD1F4A3}">
      <text>
        <r>
          <rPr>
            <b/>
            <sz val="9"/>
            <color indexed="81"/>
            <rFont val="Geneva"/>
          </rPr>
          <t>Total surface-water withdrawals, total, in Mgal/d</t>
        </r>
      </text>
    </comment>
    <comment ref="F266" authorId="2" shapeId="0" xr:uid="{B408A723-7946-4FBA-A6EE-471F686B7820}">
      <text>
        <r>
          <rPr>
            <b/>
            <sz val="9"/>
            <color indexed="81"/>
            <rFont val="Geneva"/>
          </rPr>
          <t>Total withdrawals, fresh, in Mgal/d</t>
        </r>
      </text>
    </comment>
    <comment ref="F267" authorId="2" shapeId="0" xr:uid="{7FD1F399-49EC-4326-9B33-4E0791D16A2F}">
      <text>
        <r>
          <rPr>
            <b/>
            <sz val="9"/>
            <color indexed="81"/>
            <rFont val="Geneva"/>
          </rPr>
          <t>Total withdrawals, saline, in Mgal/d</t>
        </r>
      </text>
    </comment>
    <comment ref="F268" authorId="2" shapeId="0" xr:uid="{6AD9412F-D87A-4486-B510-78A6C396F1F0}">
      <text>
        <r>
          <rPr>
            <b/>
            <sz val="9"/>
            <color indexed="81"/>
            <rFont val="Geneva"/>
          </rPr>
          <t>Total withdrawals, total, in Mgal/d</t>
        </r>
      </text>
    </comment>
  </commentList>
</comments>
</file>

<file path=xl/sharedStrings.xml><?xml version="1.0" encoding="utf-8"?>
<sst xmlns="http://schemas.openxmlformats.org/spreadsheetml/2006/main" count="1041" uniqueCount="473">
  <si>
    <t>test</t>
  </si>
  <si>
    <t>state</t>
  </si>
  <si>
    <t>State</t>
  </si>
  <si>
    <t>year</t>
  </si>
  <si>
    <t>Year</t>
  </si>
  <si>
    <t>scode</t>
  </si>
  <si>
    <t>StateCode</t>
  </si>
  <si>
    <t>area</t>
  </si>
  <si>
    <t>CountyCode</t>
  </si>
  <si>
    <t>area = county code</t>
  </si>
  <si>
    <t>CountyName</t>
  </si>
  <si>
    <t>po-total</t>
  </si>
  <si>
    <t>TotalPop</t>
  </si>
  <si>
    <t>ps-popto</t>
  </si>
  <si>
    <t>PS-TOPop</t>
  </si>
  <si>
    <t>ps-wgwfr</t>
  </si>
  <si>
    <t>PS-WGWFr</t>
  </si>
  <si>
    <t>ps-wswfr</t>
  </si>
  <si>
    <t>PS-WSWFr</t>
  </si>
  <si>
    <t>ps-wswsa</t>
  </si>
  <si>
    <t>PS-WSWSa</t>
  </si>
  <si>
    <t>PS-WSWTo</t>
  </si>
  <si>
    <t>PS-WFrTo</t>
  </si>
  <si>
    <t>ps-wsato</t>
  </si>
  <si>
    <t>PS-WSaTo</t>
  </si>
  <si>
    <t>ps-total</t>
  </si>
  <si>
    <t>PS-WTotl</t>
  </si>
  <si>
    <t>DO-WGWFr</t>
  </si>
  <si>
    <t>DO-WGWSa</t>
  </si>
  <si>
    <t>DO-WGWTo</t>
  </si>
  <si>
    <t>DO-WSWFr</t>
  </si>
  <si>
    <t>DO-WSWSa</t>
  </si>
  <si>
    <t>DO-WSWTo</t>
  </si>
  <si>
    <t>DO-WFrTo</t>
  </si>
  <si>
    <t>DO-WSaTo</t>
  </si>
  <si>
    <t>DO-WTotl</t>
  </si>
  <si>
    <t>do-sspop</t>
  </si>
  <si>
    <t>do-ssgwf</t>
  </si>
  <si>
    <t>do-ssswf</t>
  </si>
  <si>
    <t>do-sstot</t>
  </si>
  <si>
    <t>do-sspcp</t>
  </si>
  <si>
    <t>DO-SSPCp</t>
  </si>
  <si>
    <t>do-pspop</t>
  </si>
  <si>
    <t>DO-PSPop</t>
  </si>
  <si>
    <t>do-psdel</t>
  </si>
  <si>
    <t>DO-PSDel</t>
  </si>
  <si>
    <t>do-pspcp</t>
  </si>
  <si>
    <t>DO-PSPCp</t>
  </si>
  <si>
    <t>do-total</t>
  </si>
  <si>
    <t>do-cuse</t>
  </si>
  <si>
    <t>DO-CUTot</t>
  </si>
  <si>
    <t>in-wgwfr</t>
  </si>
  <si>
    <t>IN-WGWFr</t>
  </si>
  <si>
    <t>in-wgwsa</t>
  </si>
  <si>
    <t>IN-WGWSa</t>
  </si>
  <si>
    <t>in-wgwto</t>
  </si>
  <si>
    <t>IN-WGWTo</t>
  </si>
  <si>
    <t>in-wswfr</t>
  </si>
  <si>
    <t>IN-WSWFr</t>
  </si>
  <si>
    <t>in-wswsa</t>
  </si>
  <si>
    <t>IN-WSWSa</t>
  </si>
  <si>
    <t>in-wswto</t>
  </si>
  <si>
    <t>IN-WSWTo</t>
  </si>
  <si>
    <t>in-wtofr</t>
  </si>
  <si>
    <t>IN-WFrTo</t>
  </si>
  <si>
    <t>in-wtosa</t>
  </si>
  <si>
    <t>IN-WSaTo</t>
  </si>
  <si>
    <t>in-wtotl</t>
  </si>
  <si>
    <t>IN-WTotl</t>
  </si>
  <si>
    <t>in-recww</t>
  </si>
  <si>
    <t>in-psdel</t>
  </si>
  <si>
    <t>IN-PSDel</t>
  </si>
  <si>
    <t>IN-WDelv</t>
  </si>
  <si>
    <t>in-total</t>
  </si>
  <si>
    <t>in-cufr</t>
  </si>
  <si>
    <t>IN-CUsFr</t>
  </si>
  <si>
    <t>in-cusal</t>
  </si>
  <si>
    <t>IN-CUsSa</t>
  </si>
  <si>
    <t>in-cuse</t>
  </si>
  <si>
    <t>IN-CUTot</t>
  </si>
  <si>
    <t>IN-RecWW</t>
  </si>
  <si>
    <t>in-facil</t>
  </si>
  <si>
    <t>IN-Facil</t>
  </si>
  <si>
    <t>in-facdb</t>
  </si>
  <si>
    <t>IN-FacDB</t>
  </si>
  <si>
    <t>pt-wgwfr</t>
  </si>
  <si>
    <t>PT-WGWFr</t>
  </si>
  <si>
    <t>PT-WGWSa</t>
  </si>
  <si>
    <t>PT-WGWTo</t>
  </si>
  <si>
    <t>pt-wswfr</t>
  </si>
  <si>
    <t>PT-WSWFr</t>
  </si>
  <si>
    <t>pt-wswsa</t>
  </si>
  <si>
    <t>PT-WSWSa</t>
  </si>
  <si>
    <t>pt-wswto</t>
  </si>
  <si>
    <t>PT-WSWTo</t>
  </si>
  <si>
    <t>pt-frtot</t>
  </si>
  <si>
    <t>PT-WFrTo</t>
  </si>
  <si>
    <t>PT-WSaTo</t>
  </si>
  <si>
    <t>pt-wtotl</t>
  </si>
  <si>
    <t>PT-WTotl</t>
  </si>
  <si>
    <t>pt-psdel</t>
  </si>
  <si>
    <t>PT-PSDel</t>
  </si>
  <si>
    <t>PT-WDelv</t>
  </si>
  <si>
    <t>pt-total</t>
  </si>
  <si>
    <t>pt-cufr</t>
  </si>
  <si>
    <t>PT-CUsFr</t>
  </si>
  <si>
    <t>pt-cusal</t>
  </si>
  <si>
    <t>PT-CUsSa</t>
  </si>
  <si>
    <t>pt-cuse</t>
  </si>
  <si>
    <t>PT-CUTot</t>
  </si>
  <si>
    <t>pt-power</t>
  </si>
  <si>
    <t>PT-Power</t>
  </si>
  <si>
    <t>PT-RecWW</t>
  </si>
  <si>
    <t>pt-facil</t>
  </si>
  <si>
    <t>PT-Facil</t>
  </si>
  <si>
    <t>pt-facdb</t>
  </si>
  <si>
    <t>PT-FacDB</t>
  </si>
  <si>
    <t>pf-wgwfr</t>
  </si>
  <si>
    <t>PF-WGWFr</t>
  </si>
  <si>
    <t>PF-WGWSa</t>
  </si>
  <si>
    <t>PF-WGWTo</t>
  </si>
  <si>
    <t>pf-wswfr</t>
  </si>
  <si>
    <t>PF-WSWFr</t>
  </si>
  <si>
    <t>pf-wswsa</t>
  </si>
  <si>
    <t>PF-WSWSa</t>
  </si>
  <si>
    <t>pf-wswto</t>
  </si>
  <si>
    <t>PF-WSWTo</t>
  </si>
  <si>
    <t>pf-frtot</t>
  </si>
  <si>
    <t>PF-WFrTo</t>
  </si>
  <si>
    <t>PF-WSaTo</t>
  </si>
  <si>
    <t>pf-wtotl</t>
  </si>
  <si>
    <t>PF-WTotl</t>
  </si>
  <si>
    <t>pf-psdel</t>
  </si>
  <si>
    <t>PF-PSDel</t>
  </si>
  <si>
    <t>PF-WDelv</t>
  </si>
  <si>
    <t>pf-total</t>
  </si>
  <si>
    <t>pf-cufr</t>
  </si>
  <si>
    <t>PF-CUsFr</t>
  </si>
  <si>
    <t>pf-cusal</t>
  </si>
  <si>
    <t>PF-CUsSa</t>
  </si>
  <si>
    <t>pf-cuse</t>
  </si>
  <si>
    <t>PF-CUTot</t>
  </si>
  <si>
    <t>pf-power</t>
  </si>
  <si>
    <t>PF-Power</t>
  </si>
  <si>
    <t>PF-RecWW</t>
  </si>
  <si>
    <t>pf-facil</t>
  </si>
  <si>
    <t>PF-Facil</t>
  </si>
  <si>
    <t>pf-facdb</t>
  </si>
  <si>
    <t>PF-FacDB</t>
  </si>
  <si>
    <t>pg-wgwfr</t>
  </si>
  <si>
    <t>PG-WGWFr</t>
  </si>
  <si>
    <t>pg-wgwsa</t>
  </si>
  <si>
    <t>PG-WGWSa</t>
  </si>
  <si>
    <t>PG-WGWTo</t>
  </si>
  <si>
    <t>PG-WSWFr</t>
  </si>
  <si>
    <t>PG-WSWSa</t>
  </si>
  <si>
    <t>PG-WSWTo</t>
  </si>
  <si>
    <t>PG-WFrTo</t>
  </si>
  <si>
    <t>PG-WSaTo</t>
  </si>
  <si>
    <t>pg-wtotl</t>
  </si>
  <si>
    <t>PG-WTotl</t>
  </si>
  <si>
    <t>PG-PSDel</t>
  </si>
  <si>
    <t>PG-WDelv</t>
  </si>
  <si>
    <t>pg-cufr</t>
  </si>
  <si>
    <t>PG-CUsFr</t>
  </si>
  <si>
    <t>pg-cusal</t>
  </si>
  <si>
    <t>PG-CUsSa</t>
  </si>
  <si>
    <t>PG-CUTot</t>
  </si>
  <si>
    <t>pg-power</t>
  </si>
  <si>
    <t>PG-Power</t>
  </si>
  <si>
    <t>PG-RecWW</t>
  </si>
  <si>
    <t>pg-facil</t>
  </si>
  <si>
    <t>PG-Facil</t>
  </si>
  <si>
    <t>pg-facdb</t>
  </si>
  <si>
    <t>PG-FacDB</t>
  </si>
  <si>
    <t>pn-wgwfr</t>
  </si>
  <si>
    <t>PN-WGWFr</t>
  </si>
  <si>
    <t>PN-WGWSa</t>
  </si>
  <si>
    <t>PN-WGWTo</t>
  </si>
  <si>
    <t>pn-wswfr</t>
  </si>
  <si>
    <t>PN-WSWFr</t>
  </si>
  <si>
    <t>pn-wswsa</t>
  </si>
  <si>
    <t>PN-WSWSa</t>
  </si>
  <si>
    <t>pn-wswto</t>
  </si>
  <si>
    <t>PN-WSWTo</t>
  </si>
  <si>
    <t>pn-frtot</t>
  </si>
  <si>
    <t>PN-WFrTo</t>
  </si>
  <si>
    <t>PN-WSaTo</t>
  </si>
  <si>
    <t>pn-wtotl</t>
  </si>
  <si>
    <t>PN-WTotl</t>
  </si>
  <si>
    <t>pn-psdel</t>
  </si>
  <si>
    <t>PN-PSDel</t>
  </si>
  <si>
    <t>PN-WDelv</t>
  </si>
  <si>
    <t>pn-total</t>
  </si>
  <si>
    <t>pn-cufr</t>
  </si>
  <si>
    <t>PN-CUsFr</t>
  </si>
  <si>
    <t>pn-cusal</t>
  </si>
  <si>
    <t>PN-CUsSa</t>
  </si>
  <si>
    <t>pn-cuse</t>
  </si>
  <si>
    <t>PN-CUTot</t>
  </si>
  <si>
    <t>pn-power</t>
  </si>
  <si>
    <t>PN-Power</t>
  </si>
  <si>
    <t>PN-RecWW</t>
  </si>
  <si>
    <t>pn-facil</t>
  </si>
  <si>
    <t>PN-Facil</t>
  </si>
  <si>
    <t>pn-facdb</t>
  </si>
  <si>
    <t>PN-FacDB</t>
  </si>
  <si>
    <t>mi-wgwfr</t>
  </si>
  <si>
    <t>MI-WGWFr</t>
  </si>
  <si>
    <t>mi-wgwsa</t>
  </si>
  <si>
    <t>MI-WGWSa</t>
  </si>
  <si>
    <t>mi-gwtot</t>
  </si>
  <si>
    <t>MI-WGWTo</t>
  </si>
  <si>
    <t>mi-wswfr</t>
  </si>
  <si>
    <t>MI-WSWFr</t>
  </si>
  <si>
    <t>mi-wswsa</t>
  </si>
  <si>
    <t>MI-WSWSa</t>
  </si>
  <si>
    <t>mi-swtot</t>
  </si>
  <si>
    <t>MI-WSWTo</t>
  </si>
  <si>
    <t>mi-frtot</t>
  </si>
  <si>
    <t>MI-WFrTo</t>
  </si>
  <si>
    <t>mi-satot</t>
  </si>
  <si>
    <t>MI-WSaTo</t>
  </si>
  <si>
    <t>mi-total</t>
  </si>
  <si>
    <t>MI-WTotl</t>
  </si>
  <si>
    <t>mi-cufr</t>
  </si>
  <si>
    <t>MI-CUsFr</t>
  </si>
  <si>
    <t>mi-cusal</t>
  </si>
  <si>
    <t>MI-CUsSa</t>
  </si>
  <si>
    <t>mi-cuse</t>
  </si>
  <si>
    <t>MI-CUTot</t>
  </si>
  <si>
    <t>MI-RecWW</t>
  </si>
  <si>
    <t>LS &amp; LA moved down</t>
  </si>
  <si>
    <t>LV-WGWFr</t>
  </si>
  <si>
    <t>LV-WGWSa</t>
  </si>
  <si>
    <t>lv-gwtot</t>
  </si>
  <si>
    <t>LV-WGWTo</t>
  </si>
  <si>
    <t>LV-WSWFr</t>
  </si>
  <si>
    <t>LV-WSWSa</t>
  </si>
  <si>
    <t>lv-swtot</t>
  </si>
  <si>
    <t>LV-WSWTo</t>
  </si>
  <si>
    <t>lv-total</t>
  </si>
  <si>
    <t>LV-WFrTo</t>
  </si>
  <si>
    <t>LV-WSaTo</t>
  </si>
  <si>
    <t>LV-WTotl</t>
  </si>
  <si>
    <t>LV-CUsFr</t>
  </si>
  <si>
    <t>LV-CUsSa</t>
  </si>
  <si>
    <t>lv-cuse</t>
  </si>
  <si>
    <t>LV-CUTot</t>
  </si>
  <si>
    <t>LS-WGWFr</t>
  </si>
  <si>
    <t>LS-WGWSa</t>
  </si>
  <si>
    <t>ls-gwtot</t>
  </si>
  <si>
    <t>LS-WGWTo</t>
  </si>
  <si>
    <t>LS-WSWFr</t>
  </si>
  <si>
    <t>LS-WSWSa</t>
  </si>
  <si>
    <t>ls-swtot</t>
  </si>
  <si>
    <t>LS-WSWTo</t>
  </si>
  <si>
    <t>LS-WFrTo</t>
  </si>
  <si>
    <t>LS-WSaTo</t>
  </si>
  <si>
    <t>ls-total</t>
  </si>
  <si>
    <t>LS-WTotl</t>
  </si>
  <si>
    <t>LS-CUsFr</t>
  </si>
  <si>
    <t>LS-CUsSa</t>
  </si>
  <si>
    <t>ls-cuse</t>
  </si>
  <si>
    <t>LS-CUTot</t>
  </si>
  <si>
    <t>LA-WGWFr</t>
  </si>
  <si>
    <t>LA-WGWSa</t>
  </si>
  <si>
    <t>la-gwtot</t>
  </si>
  <si>
    <t>LA-WGWTo</t>
  </si>
  <si>
    <t>LA-WSWFr</t>
  </si>
  <si>
    <t>LA-WSWSa</t>
  </si>
  <si>
    <t>la-swtot</t>
  </si>
  <si>
    <t>LA-WSWTo</t>
  </si>
  <si>
    <t>LA-WFrTo</t>
  </si>
  <si>
    <t>LA-WSaTo</t>
  </si>
  <si>
    <t>la-total</t>
  </si>
  <si>
    <t>LA-WTotl</t>
  </si>
  <si>
    <t>LA-CUsFr</t>
  </si>
  <si>
    <t>LA-CUsSa</t>
  </si>
  <si>
    <t>la-cuse</t>
  </si>
  <si>
    <t>LA-CUTot</t>
  </si>
  <si>
    <t>ir-wgwfr</t>
  </si>
  <si>
    <t>IR-WGWFr</t>
  </si>
  <si>
    <t>IR-WGWSa</t>
  </si>
  <si>
    <t>IR-WGWTo</t>
  </si>
  <si>
    <t>ir-wswfr</t>
  </si>
  <si>
    <t>IR-WSWFr</t>
  </si>
  <si>
    <t>IR-WSWSa</t>
  </si>
  <si>
    <t>ir-recww</t>
  </si>
  <si>
    <t>IR-WSWTo</t>
  </si>
  <si>
    <t>IR-WFrTo</t>
  </si>
  <si>
    <t>IR-WSaTo</t>
  </si>
  <si>
    <t>IR-WTotl</t>
  </si>
  <si>
    <t>ir-frtot</t>
  </si>
  <si>
    <t>ir-spray</t>
  </si>
  <si>
    <t>ir-flood</t>
  </si>
  <si>
    <t>ir-irrig</t>
  </si>
  <si>
    <t>ir-convy</t>
  </si>
  <si>
    <t>IR-CUsFr</t>
  </si>
  <si>
    <t>IR-CUsSa</t>
  </si>
  <si>
    <t>ir-cuse</t>
  </si>
  <si>
    <t>IR-CUTot</t>
  </si>
  <si>
    <t>IR-CLoss</t>
  </si>
  <si>
    <t>IR-IrSpr</t>
  </si>
  <si>
    <t>IR-IrMic</t>
  </si>
  <si>
    <t>IR-IrSur</t>
  </si>
  <si>
    <t>IR-IrTot</t>
  </si>
  <si>
    <t>IR-RecWW</t>
  </si>
  <si>
    <t>HY-InUse</t>
  </si>
  <si>
    <t>HY-OffFr</t>
  </si>
  <si>
    <t>HY-OffSa</t>
  </si>
  <si>
    <t>hy-total</t>
  </si>
  <si>
    <t>HY-OffTo</t>
  </si>
  <si>
    <t>unsure if this matches</t>
  </si>
  <si>
    <t>HY-InPow</t>
  </si>
  <si>
    <t>HY-OfPow</t>
  </si>
  <si>
    <t>hy-power</t>
  </si>
  <si>
    <t>HY-ToPow</t>
  </si>
  <si>
    <t>HY-InFac</t>
  </si>
  <si>
    <t>HY-OfFac</t>
  </si>
  <si>
    <t>hy-facil</t>
  </si>
  <si>
    <t>HY-ToFac</t>
  </si>
  <si>
    <t>HY-InFDB</t>
  </si>
  <si>
    <t>HY-OfFDB</t>
  </si>
  <si>
    <t>hy-facdb</t>
  </si>
  <si>
    <t>HY-ToFDB</t>
  </si>
  <si>
    <t>WW-PuRet</t>
  </si>
  <si>
    <t>ww-facpu</t>
  </si>
  <si>
    <t>WW-PuFac</t>
  </si>
  <si>
    <t>ww-facot</t>
  </si>
  <si>
    <t>WW-OtFac</t>
  </si>
  <si>
    <t>WW-RecWW</t>
  </si>
  <si>
    <t>ww-facil</t>
  </si>
  <si>
    <t>WW-ToFac</t>
  </si>
  <si>
    <t>ww-retrn</t>
  </si>
  <si>
    <t>ww-facdb</t>
  </si>
  <si>
    <t>WW-DBFac</t>
  </si>
  <si>
    <t>ww-recww</t>
  </si>
  <si>
    <t>re-area</t>
  </si>
  <si>
    <t>RE-SurAr</t>
  </si>
  <si>
    <t>swapped position</t>
  </si>
  <si>
    <t>re-evap</t>
  </si>
  <si>
    <t>RE-Evapo</t>
  </si>
  <si>
    <t>to-gwfr</t>
  </si>
  <si>
    <t>TO-WGWFr</t>
  </si>
  <si>
    <t>to-gwsal</t>
  </si>
  <si>
    <t>TO-WGWSa</t>
  </si>
  <si>
    <t>to-gwtot</t>
  </si>
  <si>
    <t>TO-WGWTo</t>
  </si>
  <si>
    <t>to-swfr</t>
  </si>
  <si>
    <t>TO-WSWFr</t>
  </si>
  <si>
    <t>to-swsal</t>
  </si>
  <si>
    <t>TO-WSWSa</t>
  </si>
  <si>
    <t>to-swtot</t>
  </si>
  <si>
    <t>TO-WSWTo</t>
  </si>
  <si>
    <t>to-frtot</t>
  </si>
  <si>
    <t>TO-WFrTo</t>
  </si>
  <si>
    <t>to-satot</t>
  </si>
  <si>
    <t>TO-WSaTo</t>
  </si>
  <si>
    <t>to-total</t>
  </si>
  <si>
    <t>TO-WTotl</t>
  </si>
  <si>
    <t>to-cufr</t>
  </si>
  <si>
    <t>TO-CUsFr</t>
  </si>
  <si>
    <t>to-recww</t>
  </si>
  <si>
    <t>to-cusal</t>
  </si>
  <si>
    <t>TO-CUsSa</t>
  </si>
  <si>
    <t>to-cuse</t>
  </si>
  <si>
    <t>TO-CUTot</t>
  </si>
  <si>
    <t>TO-RecWW</t>
  </si>
  <si>
    <t>TO-CLoss</t>
  </si>
  <si>
    <t>to-convy</t>
  </si>
  <si>
    <t>unsure if same</t>
  </si>
  <si>
    <t>notes</t>
  </si>
  <si>
    <t>to-recww moved down</t>
  </si>
  <si>
    <t>STATE</t>
  </si>
  <si>
    <t>STATEFIPS</t>
  </si>
  <si>
    <t>COUNTYFIPS</t>
  </si>
  <si>
    <t>FIPS</t>
  </si>
  <si>
    <t>TP-TotPop</t>
  </si>
  <si>
    <t>IN-Wtotl</t>
  </si>
  <si>
    <t>IT-IrSpr</t>
  </si>
  <si>
    <t>IT-IrMic</t>
  </si>
  <si>
    <t>IT-IrSur</t>
  </si>
  <si>
    <t>IT-IrTot</t>
  </si>
  <si>
    <t>IT-WGWFr</t>
  </si>
  <si>
    <t>IT-WSWFr</t>
  </si>
  <si>
    <t>IT-WFrTo</t>
  </si>
  <si>
    <t>MI-Wtotl</t>
  </si>
  <si>
    <t>PT-Wtotl</t>
  </si>
  <si>
    <t>PO-WSWFr</t>
  </si>
  <si>
    <t>PO-WSWSa</t>
  </si>
  <si>
    <t>PO-WSWTo</t>
  </si>
  <si>
    <t>PE-WGWFr</t>
  </si>
  <si>
    <t>PE-WSWFr</t>
  </si>
  <si>
    <t>PE-WSWSa</t>
  </si>
  <si>
    <t>PE-WSWTo</t>
  </si>
  <si>
    <t>PE-WFrTo</t>
  </si>
  <si>
    <t>PE-WSaTo</t>
  </si>
  <si>
    <t>PE-Wtotl</t>
  </si>
  <si>
    <t>State-County Name</t>
  </si>
  <si>
    <t>PS-Wtotl</t>
  </si>
  <si>
    <t xml:space="preserve">DO-TOTAL </t>
  </si>
  <si>
    <t>IC-WGWFr</t>
  </si>
  <si>
    <t>IC-WSWFr</t>
  </si>
  <si>
    <t>IC-WFrTo</t>
  </si>
  <si>
    <t>IC-IrSpr</t>
  </si>
  <si>
    <t>IC-IrMic</t>
  </si>
  <si>
    <t>IC-IrSur</t>
  </si>
  <si>
    <t>IC-IrTot</t>
  </si>
  <si>
    <t>IG-WGWFr</t>
  </si>
  <si>
    <t>IG-WSWFr</t>
  </si>
  <si>
    <t>IG-WFrTo</t>
  </si>
  <si>
    <t>IG-IrSpr</t>
  </si>
  <si>
    <t>IG-IrMic</t>
  </si>
  <si>
    <t>IG-IrSur</t>
  </si>
  <si>
    <t>IG-IrTot</t>
  </si>
  <si>
    <t>PO-WGWFr</t>
  </si>
  <si>
    <t>PO-WGWSa</t>
  </si>
  <si>
    <t>PO-WGWTo</t>
  </si>
  <si>
    <t>PO-WFrTo</t>
  </si>
  <si>
    <t>PO-WSaTo</t>
  </si>
  <si>
    <t>PO-WTotl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</si>
  <si>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</si>
  <si>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</si>
  <si>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</si>
  <si>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</si>
  <si>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</si>
  <si>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</si>
  <si>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</si>
  <si>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</si>
  <si>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</si>
  <si>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</si>
  <si>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PC-Power</t>
  </si>
  <si>
    <t>COUNTY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</si>
  <si>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</si>
  <si>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</si>
  <si>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</si>
  <si>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</si>
  <si>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</si>
  <si>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</si>
  <si>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</si>
  <si>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</si>
  <si>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</si>
  <si>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</si>
  <si>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AQ-WSaTo</t>
  </si>
  <si>
    <t>AQ-WTotl</t>
  </si>
  <si>
    <t>DO-PSPCp</t>
    <phoneticPr fontId="1" type="noConversion"/>
  </si>
  <si>
    <t>AQ-WSaTo</t>
    <phoneticPr fontId="1" type="noConversion"/>
  </si>
  <si>
    <t>AQ-WTotl</t>
    <phoneticPr fontId="1" type="noConversion"/>
  </si>
  <si>
    <t xml:space="preserve">DO-WDelv </t>
  </si>
  <si>
    <t>IC-RecWW</t>
  </si>
  <si>
    <t>IC-CUsFr</t>
  </si>
  <si>
    <t>IG-RecWW</t>
  </si>
  <si>
    <t>IG-CUsFr</t>
  </si>
  <si>
    <t>AQ-Wtotl</t>
  </si>
  <si>
    <t>PO-Wtotl</t>
  </si>
  <si>
    <t>PO-RecWW</t>
  </si>
  <si>
    <t>PO-PSDel</t>
  </si>
  <si>
    <t>PO-CUsFr</t>
  </si>
  <si>
    <t>PO-CUsSa</t>
  </si>
  <si>
    <t>PO-CUTot</t>
  </si>
  <si>
    <t>PC-Wtotl</t>
  </si>
  <si>
    <t>PC-RecWW</t>
  </si>
  <si>
    <t>PC-PSDel</t>
  </si>
  <si>
    <t>PC-CUsFr</t>
  </si>
  <si>
    <t>PC-CUsSa</t>
  </si>
  <si>
    <t>PC-CUTot</t>
  </si>
  <si>
    <t>TO-Wtotl</t>
  </si>
  <si>
    <t>TO-CUsFrPartial</t>
  </si>
  <si>
    <t>TO-CUsSaPartial</t>
  </si>
  <si>
    <t>TO-CUTotPartial</t>
  </si>
  <si>
    <t>remove recWW</t>
  </si>
  <si>
    <t>Remove Cus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</si>
</sst>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Geneva"/>
    </font>
    <font>
      <sz val="8"/>
      <color indexed="8"/>
      <name val="Calibri"/>
      <family val="2"/>
    </font>
    <font>
      <sz val="8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2" fontId="1" fillId="0" borderId="0" xfId="0" applyNumberFormat="1" applyFont="1"/>
    <xf numFmtId="2" fontId="3" fillId="5" borderId="0" xfId="0" applyNumberFormat="1" applyFont="1" applyFill="1"/>
    <xf numFmtId="0" fontId="3" fillId="5" borderId="0" xfId="0" applyFont="1" applyFill="1"/>
    <xf numFmtId="2" fontId="4" fillId="5" borderId="0" xfId="0" applyNumberFormat="1" applyFont="1" applyFill="1"/>
    <xf numFmtId="2" fontId="7" fillId="5" borderId="0" xfId="0" applyNumberFormat="1" applyFont="1" applyFill="1"/>
    <xf numFmtId="0" fontId="7" fillId="5" borderId="0" xfId="0" applyFont="1" applyFill="1"/>
    <xf numFmtId="2" fontId="8" fillId="5" borderId="0" xfId="0" applyNumberFormat="1" applyFont="1" applyFill="1"/>
    <xf numFmtId="1" fontId="7" fillId="5" borderId="0" xfId="0" applyNumberFormat="1" applyFont="1" applyFill="1" applyAlignment="1">
      <alignment horizontal="right"/>
    </xf>
    <xf numFmtId="2" fontId="0" fillId="2" borderId="0" xfId="0" applyNumberFormat="1" applyFill="1"/>
    <xf numFmtId="2" fontId="3" fillId="2" borderId="0" xfId="0" applyNumberFormat="1" applyFont="1" applyFill="1"/>
    <xf numFmtId="2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FF6A-0290-485E-9AB8-3B5CA6201B38}">
  <dimension ref="A1:AG269"/>
  <sheetViews>
    <sheetView tabSelected="1" topLeftCell="A4" workbookViewId="0">
      <selection activeCell="G20" sqref="G20:O21"/>
    </sheetView>
  </sheetViews>
  <sheetFormatPr defaultRowHeight="15"/>
  <cols>
    <col min="2" max="2" width="10.7109375" bestFit="1" customWidth="1"/>
    <col min="4" max="4" width="12.5703125" bestFit="1" customWidth="1"/>
    <col min="5" max="5" width="20.7109375" bestFit="1" customWidth="1"/>
    <col min="6" max="6" width="12" bestFit="1" customWidth="1"/>
    <col min="10" max="10" width="12" bestFit="1" customWidth="1"/>
    <col min="258" max="258" width="10.7109375" bestFit="1" customWidth="1"/>
    <col min="260" max="260" width="12.5703125" bestFit="1" customWidth="1"/>
    <col min="514" max="514" width="10.7109375" bestFit="1" customWidth="1"/>
    <col min="516" max="516" width="12.5703125" bestFit="1" customWidth="1"/>
    <col min="770" max="770" width="10.7109375" bestFit="1" customWidth="1"/>
    <col min="772" max="772" width="12.5703125" bestFit="1" customWidth="1"/>
    <col min="1026" max="1026" width="10.7109375" bestFit="1" customWidth="1"/>
    <col min="1028" max="1028" width="12.5703125" bestFit="1" customWidth="1"/>
    <col min="1282" max="1282" width="10.7109375" bestFit="1" customWidth="1"/>
    <col min="1284" max="1284" width="12.5703125" bestFit="1" customWidth="1"/>
    <col min="1538" max="1538" width="10.7109375" bestFit="1" customWidth="1"/>
    <col min="1540" max="1540" width="12.5703125" bestFit="1" customWidth="1"/>
    <col min="1794" max="1794" width="10.7109375" bestFit="1" customWidth="1"/>
    <col min="1796" max="1796" width="12.5703125" bestFit="1" customWidth="1"/>
    <col min="2050" max="2050" width="10.7109375" bestFit="1" customWidth="1"/>
    <col min="2052" max="2052" width="12.5703125" bestFit="1" customWidth="1"/>
    <col min="2306" max="2306" width="10.7109375" bestFit="1" customWidth="1"/>
    <col min="2308" max="2308" width="12.5703125" bestFit="1" customWidth="1"/>
    <col min="2562" max="2562" width="10.7109375" bestFit="1" customWidth="1"/>
    <col min="2564" max="2564" width="12.5703125" bestFit="1" customWidth="1"/>
    <col min="2818" max="2818" width="10.7109375" bestFit="1" customWidth="1"/>
    <col min="2820" max="2820" width="12.5703125" bestFit="1" customWidth="1"/>
    <col min="3074" max="3074" width="10.7109375" bestFit="1" customWidth="1"/>
    <col min="3076" max="3076" width="12.5703125" bestFit="1" customWidth="1"/>
    <col min="3330" max="3330" width="10.7109375" bestFit="1" customWidth="1"/>
    <col min="3332" max="3332" width="12.5703125" bestFit="1" customWidth="1"/>
    <col min="3586" max="3586" width="10.7109375" bestFit="1" customWidth="1"/>
    <col min="3588" max="3588" width="12.5703125" bestFit="1" customWidth="1"/>
    <col min="3842" max="3842" width="10.7109375" bestFit="1" customWidth="1"/>
    <col min="3844" max="3844" width="12.5703125" bestFit="1" customWidth="1"/>
    <col min="4098" max="4098" width="10.7109375" bestFit="1" customWidth="1"/>
    <col min="4100" max="4100" width="12.5703125" bestFit="1" customWidth="1"/>
    <col min="4354" max="4354" width="10.7109375" bestFit="1" customWidth="1"/>
    <col min="4356" max="4356" width="12.5703125" bestFit="1" customWidth="1"/>
    <col min="4610" max="4610" width="10.7109375" bestFit="1" customWidth="1"/>
    <col min="4612" max="4612" width="12.5703125" bestFit="1" customWidth="1"/>
    <col min="4866" max="4866" width="10.7109375" bestFit="1" customWidth="1"/>
    <col min="4868" max="4868" width="12.5703125" bestFit="1" customWidth="1"/>
    <col min="5122" max="5122" width="10.7109375" bestFit="1" customWidth="1"/>
    <col min="5124" max="5124" width="12.5703125" bestFit="1" customWidth="1"/>
    <col min="5378" max="5378" width="10.7109375" bestFit="1" customWidth="1"/>
    <col min="5380" max="5380" width="12.5703125" bestFit="1" customWidth="1"/>
    <col min="5634" max="5634" width="10.7109375" bestFit="1" customWidth="1"/>
    <col min="5636" max="5636" width="12.5703125" bestFit="1" customWidth="1"/>
    <col min="5890" max="5890" width="10.7109375" bestFit="1" customWidth="1"/>
    <col min="5892" max="5892" width="12.5703125" bestFit="1" customWidth="1"/>
    <col min="6146" max="6146" width="10.7109375" bestFit="1" customWidth="1"/>
    <col min="6148" max="6148" width="12.5703125" bestFit="1" customWidth="1"/>
    <col min="6402" max="6402" width="10.7109375" bestFit="1" customWidth="1"/>
    <col min="6404" max="6404" width="12.5703125" bestFit="1" customWidth="1"/>
    <col min="6658" max="6658" width="10.7109375" bestFit="1" customWidth="1"/>
    <col min="6660" max="6660" width="12.5703125" bestFit="1" customWidth="1"/>
    <col min="6914" max="6914" width="10.7109375" bestFit="1" customWidth="1"/>
    <col min="6916" max="6916" width="12.5703125" bestFit="1" customWidth="1"/>
    <col min="7170" max="7170" width="10.7109375" bestFit="1" customWidth="1"/>
    <col min="7172" max="7172" width="12.5703125" bestFit="1" customWidth="1"/>
    <col min="7426" max="7426" width="10.7109375" bestFit="1" customWidth="1"/>
    <col min="7428" max="7428" width="12.5703125" bestFit="1" customWidth="1"/>
    <col min="7682" max="7682" width="10.7109375" bestFit="1" customWidth="1"/>
    <col min="7684" max="7684" width="12.5703125" bestFit="1" customWidth="1"/>
    <col min="7938" max="7938" width="10.7109375" bestFit="1" customWidth="1"/>
    <col min="7940" max="7940" width="12.5703125" bestFit="1" customWidth="1"/>
    <col min="8194" max="8194" width="10.7109375" bestFit="1" customWidth="1"/>
    <col min="8196" max="8196" width="12.5703125" bestFit="1" customWidth="1"/>
    <col min="8450" max="8450" width="10.7109375" bestFit="1" customWidth="1"/>
    <col min="8452" max="8452" width="12.5703125" bestFit="1" customWidth="1"/>
    <col min="8706" max="8706" width="10.7109375" bestFit="1" customWidth="1"/>
    <col min="8708" max="8708" width="12.5703125" bestFit="1" customWidth="1"/>
    <col min="8962" max="8962" width="10.7109375" bestFit="1" customWidth="1"/>
    <col min="8964" max="8964" width="12.5703125" bestFit="1" customWidth="1"/>
    <col min="9218" max="9218" width="10.7109375" bestFit="1" customWidth="1"/>
    <col min="9220" max="9220" width="12.5703125" bestFit="1" customWidth="1"/>
    <col min="9474" max="9474" width="10.7109375" bestFit="1" customWidth="1"/>
    <col min="9476" max="9476" width="12.5703125" bestFit="1" customWidth="1"/>
    <col min="9730" max="9730" width="10.7109375" bestFit="1" customWidth="1"/>
    <col min="9732" max="9732" width="12.5703125" bestFit="1" customWidth="1"/>
    <col min="9986" max="9986" width="10.7109375" bestFit="1" customWidth="1"/>
    <col min="9988" max="9988" width="12.5703125" bestFit="1" customWidth="1"/>
    <col min="10242" max="10242" width="10.7109375" bestFit="1" customWidth="1"/>
    <col min="10244" max="10244" width="12.5703125" bestFit="1" customWidth="1"/>
    <col min="10498" max="10498" width="10.7109375" bestFit="1" customWidth="1"/>
    <col min="10500" max="10500" width="12.5703125" bestFit="1" customWidth="1"/>
    <col min="10754" max="10754" width="10.7109375" bestFit="1" customWidth="1"/>
    <col min="10756" max="10756" width="12.5703125" bestFit="1" customWidth="1"/>
    <col min="11010" max="11010" width="10.7109375" bestFit="1" customWidth="1"/>
    <col min="11012" max="11012" width="12.5703125" bestFit="1" customWidth="1"/>
    <col min="11266" max="11266" width="10.7109375" bestFit="1" customWidth="1"/>
    <col min="11268" max="11268" width="12.5703125" bestFit="1" customWidth="1"/>
    <col min="11522" max="11522" width="10.7109375" bestFit="1" customWidth="1"/>
    <col min="11524" max="11524" width="12.5703125" bestFit="1" customWidth="1"/>
    <col min="11778" max="11778" width="10.7109375" bestFit="1" customWidth="1"/>
    <col min="11780" max="11780" width="12.5703125" bestFit="1" customWidth="1"/>
    <col min="12034" max="12034" width="10.7109375" bestFit="1" customWidth="1"/>
    <col min="12036" max="12036" width="12.5703125" bestFit="1" customWidth="1"/>
    <col min="12290" max="12290" width="10.7109375" bestFit="1" customWidth="1"/>
    <col min="12292" max="12292" width="12.5703125" bestFit="1" customWidth="1"/>
    <col min="12546" max="12546" width="10.7109375" bestFit="1" customWidth="1"/>
    <col min="12548" max="12548" width="12.5703125" bestFit="1" customWidth="1"/>
    <col min="12802" max="12802" width="10.7109375" bestFit="1" customWidth="1"/>
    <col min="12804" max="12804" width="12.5703125" bestFit="1" customWidth="1"/>
    <col min="13058" max="13058" width="10.7109375" bestFit="1" customWidth="1"/>
    <col min="13060" max="13060" width="12.5703125" bestFit="1" customWidth="1"/>
    <col min="13314" max="13314" width="10.7109375" bestFit="1" customWidth="1"/>
    <col min="13316" max="13316" width="12.5703125" bestFit="1" customWidth="1"/>
    <col min="13570" max="13570" width="10.7109375" bestFit="1" customWidth="1"/>
    <col min="13572" max="13572" width="12.5703125" bestFit="1" customWidth="1"/>
    <col min="13826" max="13826" width="10.7109375" bestFit="1" customWidth="1"/>
    <col min="13828" max="13828" width="12.5703125" bestFit="1" customWidth="1"/>
    <col min="14082" max="14082" width="10.7109375" bestFit="1" customWidth="1"/>
    <col min="14084" max="14084" width="12.5703125" bestFit="1" customWidth="1"/>
    <col min="14338" max="14338" width="10.7109375" bestFit="1" customWidth="1"/>
    <col min="14340" max="14340" width="12.5703125" bestFit="1" customWidth="1"/>
    <col min="14594" max="14594" width="10.7109375" bestFit="1" customWidth="1"/>
    <col min="14596" max="14596" width="12.5703125" bestFit="1" customWidth="1"/>
    <col min="14850" max="14850" width="10.7109375" bestFit="1" customWidth="1"/>
    <col min="14852" max="14852" width="12.5703125" bestFit="1" customWidth="1"/>
    <col min="15106" max="15106" width="10.7109375" bestFit="1" customWidth="1"/>
    <col min="15108" max="15108" width="12.5703125" bestFit="1" customWidth="1"/>
    <col min="15362" max="15362" width="10.7109375" bestFit="1" customWidth="1"/>
    <col min="15364" max="15364" width="12.5703125" bestFit="1" customWidth="1"/>
    <col min="15618" max="15618" width="10.7109375" bestFit="1" customWidth="1"/>
    <col min="15620" max="15620" width="12.5703125" bestFit="1" customWidth="1"/>
    <col min="15874" max="15874" width="10.7109375" bestFit="1" customWidth="1"/>
    <col min="15876" max="15876" width="12.5703125" bestFit="1" customWidth="1"/>
    <col min="16130" max="16130" width="10.7109375" bestFit="1" customWidth="1"/>
    <col min="16132" max="16132" width="12.5703125" bestFit="1" customWidth="1"/>
  </cols>
  <sheetData>
    <row r="1" spans="1:32">
      <c r="A1">
        <v>1985</v>
      </c>
      <c r="B1">
        <v>1990</v>
      </c>
      <c r="C1" t="s">
        <v>0</v>
      </c>
      <c r="D1">
        <v>1995</v>
      </c>
      <c r="E1" t="s">
        <v>372</v>
      </c>
      <c r="F1">
        <v>2000</v>
      </c>
      <c r="G1">
        <v>2005</v>
      </c>
      <c r="S1" s="11" t="s">
        <v>307</v>
      </c>
    </row>
    <row r="2" spans="1:32">
      <c r="A2" t="s">
        <v>1</v>
      </c>
      <c r="B2" t="s">
        <v>1</v>
      </c>
      <c r="C2">
        <f>IF(A2=B2,1,0)</f>
        <v>1</v>
      </c>
      <c r="D2" t="s">
        <v>2</v>
      </c>
      <c r="F2" s="6" t="s">
        <v>374</v>
      </c>
      <c r="G2" s="8" t="s">
        <v>374</v>
      </c>
      <c r="H2">
        <f>IF(G2=F2,1,0)</f>
        <v>1</v>
      </c>
      <c r="J2" t="s">
        <v>374</v>
      </c>
      <c r="K2">
        <f>IF(G2=J2,1,0)</f>
        <v>1</v>
      </c>
      <c r="L2" s="11" t="s">
        <v>374</v>
      </c>
      <c r="M2">
        <f>IF(L2=J2,1,0)</f>
        <v>1</v>
      </c>
      <c r="N2" s="11" t="s">
        <v>374</v>
      </c>
      <c r="S2" s="11" t="s">
        <v>450</v>
      </c>
    </row>
    <row r="3" spans="1:32">
      <c r="A3" t="s">
        <v>3</v>
      </c>
      <c r="B3" t="s">
        <v>3</v>
      </c>
      <c r="C3">
        <f>IF(A3=B3,1,0)</f>
        <v>1</v>
      </c>
      <c r="D3" t="s">
        <v>4</v>
      </c>
      <c r="F3" t="s">
        <v>4</v>
      </c>
      <c r="G3" t="s">
        <v>4</v>
      </c>
      <c r="J3" t="s">
        <v>4</v>
      </c>
      <c r="L3" t="s">
        <v>4</v>
      </c>
      <c r="N3" t="s">
        <v>4</v>
      </c>
      <c r="S3" s="11" t="s">
        <v>452</v>
      </c>
    </row>
    <row r="4" spans="1:32">
      <c r="A4" s="1" t="s">
        <v>5</v>
      </c>
      <c r="B4" s="1" t="s">
        <v>5</v>
      </c>
      <c r="C4">
        <f t="shared" ref="C4:C5" si="0">IF(A4=B4,1,0)</f>
        <v>1</v>
      </c>
      <c r="D4" t="s">
        <v>6</v>
      </c>
      <c r="F4" s="6" t="s">
        <v>375</v>
      </c>
      <c r="G4" s="8" t="s">
        <v>375</v>
      </c>
      <c r="H4">
        <f>IF(G4=F4,1,0)</f>
        <v>1</v>
      </c>
      <c r="J4" t="s">
        <v>375</v>
      </c>
      <c r="K4">
        <f>IF(G4=J4,1,0)</f>
        <v>1</v>
      </c>
      <c r="L4" s="11" t="s">
        <v>375</v>
      </c>
      <c r="M4">
        <f>IF(L4=J4,1,0)</f>
        <v>1</v>
      </c>
      <c r="N4" s="11" t="s">
        <v>375</v>
      </c>
      <c r="O4">
        <f>IF(L4=N4,1,0)</f>
        <v>1</v>
      </c>
      <c r="S4" s="11" t="s">
        <v>112</v>
      </c>
    </row>
    <row r="5" spans="1:32">
      <c r="A5" s="1" t="s">
        <v>7</v>
      </c>
      <c r="B5" s="1" t="s">
        <v>7</v>
      </c>
      <c r="C5">
        <f t="shared" si="0"/>
        <v>1</v>
      </c>
      <c r="D5" t="s">
        <v>8</v>
      </c>
      <c r="E5" t="s">
        <v>9</v>
      </c>
      <c r="F5" s="6" t="s">
        <v>376</v>
      </c>
      <c r="G5" s="8" t="s">
        <v>376</v>
      </c>
      <c r="H5">
        <f t="shared" ref="H5:H19" si="1">IF(G5=F5,1,0)</f>
        <v>1</v>
      </c>
      <c r="J5" t="s">
        <v>376</v>
      </c>
      <c r="K5">
        <f>IF(G5=J5,1,0)</f>
        <v>1</v>
      </c>
      <c r="L5" s="11" t="s">
        <v>376</v>
      </c>
      <c r="M5">
        <f>IF(L5=J5,1,0)</f>
        <v>1</v>
      </c>
      <c r="N5" s="11" t="s">
        <v>376</v>
      </c>
      <c r="O5">
        <f>IF(L5=N5,1,0)</f>
        <v>1</v>
      </c>
      <c r="S5" s="11" t="s">
        <v>456</v>
      </c>
    </row>
    <row r="6" spans="1:32">
      <c r="A6" s="2"/>
      <c r="B6" s="2"/>
      <c r="C6">
        <f>IF(A8=B8,1,0)</f>
        <v>1</v>
      </c>
      <c r="D6" t="s">
        <v>10</v>
      </c>
      <c r="F6" s="6"/>
      <c r="G6" s="9" t="s">
        <v>399</v>
      </c>
      <c r="H6">
        <f t="shared" si="1"/>
        <v>0</v>
      </c>
      <c r="J6" t="s">
        <v>433</v>
      </c>
      <c r="K6" t="e">
        <f>IF(#REF!=J6,1,0)</f>
        <v>#REF!</v>
      </c>
      <c r="L6" s="12" t="s">
        <v>433</v>
      </c>
      <c r="M6">
        <f t="shared" ref="M6:M31" si="2">IF(L6=J6,1,0)</f>
        <v>1</v>
      </c>
      <c r="N6" s="12" t="s">
        <v>433</v>
      </c>
      <c r="O6">
        <f t="shared" ref="O6:O31" si="3">IF(L6=N6,1,0)</f>
        <v>1</v>
      </c>
      <c r="S6" s="11" t="s">
        <v>462</v>
      </c>
    </row>
    <row r="7" spans="1:32">
      <c r="A7" s="2"/>
      <c r="B7" s="2"/>
      <c r="F7" s="7" t="s">
        <v>377</v>
      </c>
      <c r="G7" s="9" t="s">
        <v>377</v>
      </c>
      <c r="H7">
        <f t="shared" si="1"/>
        <v>1</v>
      </c>
      <c r="J7" t="s">
        <v>377</v>
      </c>
      <c r="K7">
        <f>IF(G7=J7,1,0)</f>
        <v>1</v>
      </c>
      <c r="L7" s="12" t="s">
        <v>377</v>
      </c>
      <c r="M7">
        <f>IF(L7=J7,1,0)</f>
        <v>1</v>
      </c>
      <c r="N7" s="12" t="s">
        <v>377</v>
      </c>
      <c r="O7">
        <f>IF(L7=N7,1,0)</f>
        <v>1</v>
      </c>
      <c r="S7" s="11"/>
    </row>
    <row r="8" spans="1:32">
      <c r="A8" t="s">
        <v>11</v>
      </c>
      <c r="B8" t="s">
        <v>11</v>
      </c>
      <c r="C8" t="e">
        <f>IF(#REF!=#REF!,1,0)</f>
        <v>#REF!</v>
      </c>
      <c r="D8" t="s">
        <v>12</v>
      </c>
      <c r="F8" s="6" t="s">
        <v>378</v>
      </c>
      <c r="G8" s="9" t="s">
        <v>378</v>
      </c>
      <c r="H8">
        <f t="shared" si="1"/>
        <v>1</v>
      </c>
      <c r="J8" t="s">
        <v>378</v>
      </c>
      <c r="K8">
        <f>IF(G8=J8,1,0)</f>
        <v>1</v>
      </c>
      <c r="L8" s="12" t="s">
        <v>378</v>
      </c>
      <c r="M8">
        <f>IF(L8=J8,1,0)</f>
        <v>1</v>
      </c>
      <c r="N8" s="12" t="s">
        <v>378</v>
      </c>
      <c r="O8">
        <f>IF(L8=N8,1,0)</f>
        <v>1</v>
      </c>
    </row>
    <row r="9" spans="1:32">
      <c r="A9" t="s">
        <v>13</v>
      </c>
      <c r="B9" t="s">
        <v>13</v>
      </c>
      <c r="C9">
        <f>IF(A10=B10,1,0)</f>
        <v>1</v>
      </c>
      <c r="D9" t="s">
        <v>14</v>
      </c>
      <c r="F9" s="6" t="s">
        <v>14</v>
      </c>
      <c r="G9" s="9" t="s">
        <v>14</v>
      </c>
      <c r="H9">
        <f t="shared" si="1"/>
        <v>1</v>
      </c>
      <c r="J9" t="s">
        <v>14</v>
      </c>
      <c r="K9">
        <f>IF(G9=J9,1,0)</f>
        <v>1</v>
      </c>
      <c r="L9" s="12" t="s">
        <v>14</v>
      </c>
      <c r="M9">
        <f>IF(L9=J9,1,0)</f>
        <v>1</v>
      </c>
      <c r="N9" s="12" t="s">
        <v>14</v>
      </c>
      <c r="O9">
        <f>IF(L9=N9,1,0)</f>
        <v>1</v>
      </c>
    </row>
    <row r="10" spans="1:32">
      <c r="A10" t="s">
        <v>15</v>
      </c>
      <c r="B10" t="s">
        <v>15</v>
      </c>
      <c r="C10">
        <f>IF(A11=B11,1,0)</f>
        <v>1</v>
      </c>
      <c r="D10" t="s">
        <v>16</v>
      </c>
      <c r="F10" s="6" t="s">
        <v>16</v>
      </c>
      <c r="G10" s="9" t="s">
        <v>16</v>
      </c>
      <c r="H10">
        <f t="shared" si="1"/>
        <v>1</v>
      </c>
      <c r="J10" t="s">
        <v>16</v>
      </c>
      <c r="K10">
        <f>IF(G10=J10,1,0)</f>
        <v>1</v>
      </c>
      <c r="L10" s="12" t="s">
        <v>16</v>
      </c>
      <c r="M10">
        <f>IF(L10=J10,1,0)</f>
        <v>1</v>
      </c>
      <c r="N10" s="12" t="s">
        <v>16</v>
      </c>
      <c r="O10">
        <f>IF(L10=N10,1,0)</f>
        <v>1</v>
      </c>
    </row>
    <row r="11" spans="1:32">
      <c r="A11" t="s">
        <v>17</v>
      </c>
      <c r="B11" t="s">
        <v>17</v>
      </c>
      <c r="C11">
        <f>IF(A12=B12,1,0)</f>
        <v>1</v>
      </c>
      <c r="D11" t="s">
        <v>18</v>
      </c>
      <c r="F11" s="6" t="s">
        <v>18</v>
      </c>
      <c r="G11" s="9" t="s">
        <v>18</v>
      </c>
      <c r="H11">
        <f t="shared" si="1"/>
        <v>1</v>
      </c>
      <c r="J11" t="s">
        <v>18</v>
      </c>
      <c r="K11">
        <f>IF(G11=J11,1,0)</f>
        <v>1</v>
      </c>
      <c r="L11" s="12" t="s">
        <v>18</v>
      </c>
      <c r="M11">
        <f>IF(L11=J11,1,0)</f>
        <v>1</v>
      </c>
      <c r="N11" s="12" t="s">
        <v>18</v>
      </c>
      <c r="O11">
        <f>IF(L11=N11,1,0)</f>
        <v>1</v>
      </c>
      <c r="X11" s="9" t="s">
        <v>286</v>
      </c>
      <c r="Y11">
        <f>IF(X11=F33,1,0)</f>
        <v>0</v>
      </c>
      <c r="AA11" t="s">
        <v>286</v>
      </c>
      <c r="AB11">
        <f t="shared" ref="AB11:AB46" si="4">IF(X11=AA11,1,0)</f>
        <v>1</v>
      </c>
      <c r="AC11" s="12" t="s">
        <v>286</v>
      </c>
      <c r="AD11">
        <f t="shared" ref="AD11:AD40" si="5">IF(AC11=AA11,1,0)</f>
        <v>1</v>
      </c>
      <c r="AE11" s="12" t="s">
        <v>286</v>
      </c>
      <c r="AF11">
        <f t="shared" ref="AF11:AF37" si="6">IF(AC11=AE11,1,0)</f>
        <v>1</v>
      </c>
    </row>
    <row r="12" spans="1:32">
      <c r="A12" t="s">
        <v>19</v>
      </c>
      <c r="B12" t="s">
        <v>19</v>
      </c>
      <c r="C12" t="e">
        <f>IF(#REF!=#REF!,1,0)</f>
        <v>#REF!</v>
      </c>
      <c r="D12" t="s">
        <v>20</v>
      </c>
      <c r="F12" s="6"/>
      <c r="G12" s="9" t="s">
        <v>20</v>
      </c>
      <c r="H12">
        <f t="shared" si="1"/>
        <v>0</v>
      </c>
      <c r="J12" t="s">
        <v>20</v>
      </c>
      <c r="K12">
        <f t="shared" ref="K12:K22" si="7">IF(G12=J12,1,0)</f>
        <v>1</v>
      </c>
      <c r="L12" s="12" t="s">
        <v>20</v>
      </c>
      <c r="M12">
        <f t="shared" si="2"/>
        <v>1</v>
      </c>
      <c r="N12" s="12" t="s">
        <v>20</v>
      </c>
      <c r="O12">
        <f t="shared" si="3"/>
        <v>1</v>
      </c>
      <c r="X12" s="9" t="s">
        <v>304</v>
      </c>
      <c r="Y12">
        <f>IF(X12=F36,1,0)</f>
        <v>0</v>
      </c>
      <c r="AA12" t="s">
        <v>304</v>
      </c>
      <c r="AB12">
        <f t="shared" si="4"/>
        <v>1</v>
      </c>
      <c r="AC12" s="12" t="s">
        <v>304</v>
      </c>
      <c r="AD12">
        <f t="shared" si="5"/>
        <v>1</v>
      </c>
      <c r="AE12" s="12" t="s">
        <v>304</v>
      </c>
      <c r="AF12">
        <f t="shared" si="6"/>
        <v>1</v>
      </c>
    </row>
    <row r="13" spans="1:32">
      <c r="C13" t="e">
        <f>IF(#REF!=#REF!,1,0)</f>
        <v>#REF!</v>
      </c>
      <c r="D13" t="s">
        <v>21</v>
      </c>
      <c r="F13" s="6"/>
      <c r="G13" s="8" t="s">
        <v>21</v>
      </c>
      <c r="H13">
        <f t="shared" si="1"/>
        <v>0</v>
      </c>
      <c r="J13" t="s">
        <v>21</v>
      </c>
      <c r="K13">
        <f t="shared" si="7"/>
        <v>1</v>
      </c>
      <c r="L13" s="11" t="s">
        <v>21</v>
      </c>
      <c r="M13">
        <f t="shared" si="2"/>
        <v>1</v>
      </c>
      <c r="N13" s="11" t="s">
        <v>21</v>
      </c>
      <c r="O13">
        <f t="shared" si="3"/>
        <v>1</v>
      </c>
      <c r="X13" s="9" t="s">
        <v>305</v>
      </c>
      <c r="Y13">
        <f>IF(X13=F37,1,0)</f>
        <v>0</v>
      </c>
      <c r="AA13" t="s">
        <v>305</v>
      </c>
      <c r="AB13">
        <f t="shared" si="4"/>
        <v>1</v>
      </c>
      <c r="AC13" s="12" t="s">
        <v>305</v>
      </c>
      <c r="AD13">
        <f t="shared" si="5"/>
        <v>1</v>
      </c>
      <c r="AE13" s="12" t="s">
        <v>305</v>
      </c>
      <c r="AF13">
        <f t="shared" si="6"/>
        <v>1</v>
      </c>
    </row>
    <row r="14" spans="1:32">
      <c r="C14" t="e">
        <f>IF(#REF!=#REF!,1,0)</f>
        <v>#REF!</v>
      </c>
      <c r="D14" s="3" t="s">
        <v>22</v>
      </c>
      <c r="E14" s="3"/>
      <c r="F14" s="15" t="s">
        <v>22</v>
      </c>
      <c r="G14" s="16" t="s">
        <v>22</v>
      </c>
      <c r="H14" s="3">
        <f t="shared" si="1"/>
        <v>1</v>
      </c>
      <c r="I14" s="3"/>
      <c r="J14" s="3" t="s">
        <v>22</v>
      </c>
      <c r="K14" s="3">
        <f t="shared" si="7"/>
        <v>1</v>
      </c>
      <c r="L14" s="17" t="s">
        <v>22</v>
      </c>
      <c r="M14" s="3">
        <f t="shared" si="2"/>
        <v>1</v>
      </c>
      <c r="N14" s="17" t="s">
        <v>22</v>
      </c>
      <c r="O14" s="3">
        <f t="shared" si="3"/>
        <v>1</v>
      </c>
      <c r="X14" s="10" t="s">
        <v>306</v>
      </c>
      <c r="Y14">
        <f>IF(X14=F38,1,0)</f>
        <v>0</v>
      </c>
      <c r="AA14" t="s">
        <v>306</v>
      </c>
      <c r="AB14">
        <f t="shared" si="4"/>
        <v>1</v>
      </c>
      <c r="AC14" s="13" t="s">
        <v>306</v>
      </c>
      <c r="AD14">
        <f t="shared" si="5"/>
        <v>1</v>
      </c>
      <c r="AE14" s="13" t="s">
        <v>306</v>
      </c>
      <c r="AF14">
        <f t="shared" si="6"/>
        <v>1</v>
      </c>
    </row>
    <row r="15" spans="1:32">
      <c r="A15" t="s">
        <v>23</v>
      </c>
      <c r="B15" t="s">
        <v>23</v>
      </c>
      <c r="C15" t="e">
        <f>IF(#REF!=#REF!,1,0)</f>
        <v>#REF!</v>
      </c>
      <c r="D15" t="s">
        <v>24</v>
      </c>
      <c r="F15" s="6"/>
      <c r="G15" s="8" t="s">
        <v>24</v>
      </c>
      <c r="H15">
        <f t="shared" si="1"/>
        <v>0</v>
      </c>
      <c r="J15" t="s">
        <v>24</v>
      </c>
      <c r="K15">
        <f t="shared" si="7"/>
        <v>1</v>
      </c>
      <c r="L15" s="11" t="s">
        <v>24</v>
      </c>
      <c r="M15">
        <f t="shared" si="2"/>
        <v>1</v>
      </c>
      <c r="N15" s="11" t="s">
        <v>24</v>
      </c>
      <c r="O15">
        <f t="shared" si="3"/>
        <v>1</v>
      </c>
      <c r="X15" s="9" t="s">
        <v>402</v>
      </c>
      <c r="Y15">
        <f>IF(X15=F39,1,0)</f>
        <v>0</v>
      </c>
      <c r="AA15" t="s">
        <v>402</v>
      </c>
      <c r="AB15">
        <f t="shared" si="4"/>
        <v>1</v>
      </c>
      <c r="AC15" s="12" t="s">
        <v>402</v>
      </c>
      <c r="AD15">
        <f t="shared" si="5"/>
        <v>1</v>
      </c>
      <c r="AE15" s="12" t="s">
        <v>402</v>
      </c>
      <c r="AF15">
        <f t="shared" si="6"/>
        <v>1</v>
      </c>
    </row>
    <row r="16" spans="1:32">
      <c r="A16" t="s">
        <v>25</v>
      </c>
      <c r="B16" t="s">
        <v>25</v>
      </c>
      <c r="C16" t="e">
        <f>IF(#REF!=#REF!,1,0)</f>
        <v>#REF!</v>
      </c>
      <c r="D16" t="s">
        <v>26</v>
      </c>
      <c r="F16" s="6"/>
      <c r="G16" s="8" t="s">
        <v>400</v>
      </c>
      <c r="H16">
        <f t="shared" si="1"/>
        <v>0</v>
      </c>
      <c r="J16" t="s">
        <v>400</v>
      </c>
      <c r="K16">
        <f t="shared" si="7"/>
        <v>1</v>
      </c>
      <c r="L16" s="11" t="s">
        <v>400</v>
      </c>
      <c r="M16">
        <f t="shared" si="2"/>
        <v>1</v>
      </c>
      <c r="N16" s="11" t="s">
        <v>400</v>
      </c>
      <c r="O16">
        <f t="shared" si="3"/>
        <v>1</v>
      </c>
      <c r="X16" s="9" t="s">
        <v>403</v>
      </c>
      <c r="Y16">
        <f>IF(X16=F40,1,0)</f>
        <v>0</v>
      </c>
      <c r="AA16" t="s">
        <v>403</v>
      </c>
      <c r="AB16">
        <f t="shared" si="4"/>
        <v>1</v>
      </c>
      <c r="AC16" s="12" t="s">
        <v>403</v>
      </c>
      <c r="AD16">
        <f t="shared" si="5"/>
        <v>1</v>
      </c>
      <c r="AE16" s="12" t="s">
        <v>403</v>
      </c>
      <c r="AF16">
        <f t="shared" si="6"/>
        <v>1</v>
      </c>
    </row>
    <row r="17" spans="1:32">
      <c r="C17">
        <f>IF(A51=B51,1,0)</f>
        <v>1</v>
      </c>
      <c r="D17" t="s">
        <v>27</v>
      </c>
      <c r="F17" s="6" t="s">
        <v>27</v>
      </c>
      <c r="G17" s="9" t="s">
        <v>27</v>
      </c>
      <c r="H17">
        <f t="shared" si="1"/>
        <v>1</v>
      </c>
      <c r="J17" t="s">
        <v>27</v>
      </c>
      <c r="K17">
        <f t="shared" si="7"/>
        <v>1</v>
      </c>
      <c r="L17" s="12" t="s">
        <v>27</v>
      </c>
      <c r="M17">
        <f t="shared" si="2"/>
        <v>1</v>
      </c>
      <c r="N17" s="12" t="s">
        <v>27</v>
      </c>
      <c r="O17">
        <f t="shared" si="3"/>
        <v>1</v>
      </c>
      <c r="X17" s="9" t="s">
        <v>404</v>
      </c>
      <c r="Y17">
        <f>IF(X17=F41,1,0)</f>
        <v>0</v>
      </c>
      <c r="AA17" t="s">
        <v>404</v>
      </c>
      <c r="AB17">
        <f t="shared" si="4"/>
        <v>1</v>
      </c>
      <c r="AC17" s="12" t="s">
        <v>404</v>
      </c>
      <c r="AD17">
        <f t="shared" si="5"/>
        <v>1</v>
      </c>
      <c r="AE17" s="12" t="s">
        <v>404</v>
      </c>
      <c r="AF17">
        <f t="shared" si="6"/>
        <v>1</v>
      </c>
    </row>
    <row r="18" spans="1:32">
      <c r="C18">
        <f>IF(A52=B52,1,0)</f>
        <v>1</v>
      </c>
      <c r="D18" t="s">
        <v>28</v>
      </c>
      <c r="F18" s="6" t="s">
        <v>30</v>
      </c>
      <c r="G18" s="9" t="s">
        <v>30</v>
      </c>
      <c r="H18">
        <f t="shared" si="1"/>
        <v>1</v>
      </c>
      <c r="J18" t="s">
        <v>30</v>
      </c>
      <c r="K18">
        <f t="shared" si="7"/>
        <v>1</v>
      </c>
      <c r="L18" s="12" t="s">
        <v>30</v>
      </c>
      <c r="M18">
        <f t="shared" si="2"/>
        <v>1</v>
      </c>
      <c r="N18" s="12" t="s">
        <v>30</v>
      </c>
      <c r="O18">
        <f t="shared" si="3"/>
        <v>1</v>
      </c>
      <c r="X18" s="9" t="s">
        <v>405</v>
      </c>
      <c r="Y18">
        <f>IF(X18=F42,1,0)</f>
        <v>0</v>
      </c>
      <c r="AA18" t="s">
        <v>405</v>
      </c>
      <c r="AB18">
        <f t="shared" si="4"/>
        <v>1</v>
      </c>
      <c r="AC18" s="12" t="s">
        <v>405</v>
      </c>
      <c r="AD18">
        <f t="shared" si="5"/>
        <v>1</v>
      </c>
      <c r="AE18" s="12" t="s">
        <v>405</v>
      </c>
      <c r="AF18">
        <f t="shared" si="6"/>
        <v>1</v>
      </c>
    </row>
    <row r="19" spans="1:32">
      <c r="C19">
        <f>IF(A54=B54,1,0)</f>
        <v>1</v>
      </c>
      <c r="D19" t="s">
        <v>29</v>
      </c>
      <c r="F19" s="6" t="s">
        <v>33</v>
      </c>
      <c r="G19" s="8" t="s">
        <v>33</v>
      </c>
      <c r="H19">
        <f t="shared" si="1"/>
        <v>1</v>
      </c>
      <c r="J19" t="s">
        <v>33</v>
      </c>
      <c r="K19">
        <f t="shared" si="7"/>
        <v>1</v>
      </c>
      <c r="L19" s="11" t="s">
        <v>33</v>
      </c>
      <c r="M19">
        <f t="shared" si="2"/>
        <v>1</v>
      </c>
      <c r="N19" s="11" t="s">
        <v>33</v>
      </c>
      <c r="O19">
        <f t="shared" si="3"/>
        <v>1</v>
      </c>
      <c r="X19" s="9" t="s">
        <v>406</v>
      </c>
      <c r="Y19">
        <f>IF(X19=F43,1,0)</f>
        <v>0</v>
      </c>
      <c r="AA19" t="s">
        <v>406</v>
      </c>
      <c r="AB19">
        <f t="shared" si="4"/>
        <v>1</v>
      </c>
      <c r="AC19" s="12" t="s">
        <v>406</v>
      </c>
      <c r="AD19">
        <f t="shared" si="5"/>
        <v>1</v>
      </c>
      <c r="AE19" s="12" t="s">
        <v>406</v>
      </c>
      <c r="AF19">
        <f t="shared" si="6"/>
        <v>1</v>
      </c>
    </row>
    <row r="20" spans="1:32">
      <c r="C20">
        <f>IF(A55=B55,1,0)</f>
        <v>1</v>
      </c>
      <c r="D20" t="s">
        <v>30</v>
      </c>
      <c r="F20" s="6"/>
      <c r="G20" s="9" t="s">
        <v>45</v>
      </c>
      <c r="H20">
        <f t="shared" ref="H20:H31" si="8">IF(G20=F20,1,0)</f>
        <v>0</v>
      </c>
      <c r="J20" t="s">
        <v>45</v>
      </c>
      <c r="K20">
        <f t="shared" si="7"/>
        <v>1</v>
      </c>
      <c r="L20" s="12" t="s">
        <v>45</v>
      </c>
      <c r="M20">
        <f t="shared" si="2"/>
        <v>1</v>
      </c>
      <c r="N20" s="12" t="s">
        <v>45</v>
      </c>
      <c r="O20">
        <f t="shared" si="3"/>
        <v>1</v>
      </c>
      <c r="X20" s="9" t="s">
        <v>407</v>
      </c>
      <c r="Y20">
        <f>IF(X20=F44,1,0)</f>
        <v>0</v>
      </c>
      <c r="AA20" t="s">
        <v>407</v>
      </c>
      <c r="AB20">
        <f t="shared" si="4"/>
        <v>1</v>
      </c>
      <c r="AC20" s="12" t="s">
        <v>407</v>
      </c>
      <c r="AD20">
        <f t="shared" si="5"/>
        <v>1</v>
      </c>
      <c r="AE20" s="12" t="s">
        <v>407</v>
      </c>
      <c r="AF20">
        <f t="shared" si="6"/>
        <v>1</v>
      </c>
    </row>
    <row r="21" spans="1:32">
      <c r="C21">
        <f>IF(A56=B56,1,0)</f>
        <v>1</v>
      </c>
      <c r="D21" t="s">
        <v>31</v>
      </c>
      <c r="F21" s="6"/>
      <c r="G21" s="9"/>
      <c r="J21" t="s">
        <v>47</v>
      </c>
      <c r="K21">
        <f t="shared" si="7"/>
        <v>0</v>
      </c>
      <c r="L21" s="12" t="s">
        <v>446</v>
      </c>
      <c r="M21">
        <f t="shared" si="2"/>
        <v>1</v>
      </c>
      <c r="N21" s="14" t="s">
        <v>446</v>
      </c>
      <c r="O21">
        <f t="shared" si="3"/>
        <v>1</v>
      </c>
      <c r="X21" s="9" t="s">
        <v>408</v>
      </c>
      <c r="Y21">
        <f>IF(X21=F45,1,0)</f>
        <v>0</v>
      </c>
      <c r="AA21" t="s">
        <v>408</v>
      </c>
      <c r="AB21">
        <f t="shared" si="4"/>
        <v>1</v>
      </c>
      <c r="AC21" s="12" t="s">
        <v>408</v>
      </c>
      <c r="AD21">
        <f t="shared" si="5"/>
        <v>1</v>
      </c>
      <c r="AE21" s="12" t="s">
        <v>408</v>
      </c>
      <c r="AF21">
        <f t="shared" si="6"/>
        <v>1</v>
      </c>
    </row>
    <row r="22" spans="1:32">
      <c r="C22">
        <f>IF(A59=B59,1,0)</f>
        <v>1</v>
      </c>
      <c r="D22" t="s">
        <v>32</v>
      </c>
      <c r="F22" s="6"/>
      <c r="G22" s="9" t="s">
        <v>401</v>
      </c>
      <c r="H22">
        <f t="shared" si="8"/>
        <v>0</v>
      </c>
      <c r="J22" t="s">
        <v>401</v>
      </c>
      <c r="K22">
        <f t="shared" si="7"/>
        <v>1</v>
      </c>
      <c r="L22" s="12" t="s">
        <v>401</v>
      </c>
      <c r="M22">
        <f t="shared" si="2"/>
        <v>1</v>
      </c>
      <c r="N22" s="12" t="s">
        <v>449</v>
      </c>
      <c r="O22">
        <f t="shared" si="3"/>
        <v>0</v>
      </c>
      <c r="X22" s="9" t="s">
        <v>409</v>
      </c>
      <c r="Y22">
        <f>IF(X22=F46,1,0)</f>
        <v>0</v>
      </c>
      <c r="AA22" t="s">
        <v>409</v>
      </c>
      <c r="AB22">
        <f t="shared" si="4"/>
        <v>1</v>
      </c>
      <c r="AC22" s="12" t="s">
        <v>409</v>
      </c>
      <c r="AD22">
        <f t="shared" si="5"/>
        <v>1</v>
      </c>
      <c r="AE22" s="12" t="s">
        <v>409</v>
      </c>
      <c r="AF22">
        <f t="shared" si="6"/>
        <v>1</v>
      </c>
    </row>
    <row r="23" spans="1:32">
      <c r="C23">
        <f>IF(A60=B60,1,0)</f>
        <v>1</v>
      </c>
      <c r="D23" t="s">
        <v>33</v>
      </c>
      <c r="F23" s="6" t="s">
        <v>52</v>
      </c>
      <c r="G23" s="8" t="s">
        <v>52</v>
      </c>
      <c r="H23">
        <f t="shared" si="8"/>
        <v>1</v>
      </c>
      <c r="J23" t="s">
        <v>52</v>
      </c>
      <c r="K23">
        <f>IF(G23=J23,1,0)</f>
        <v>1</v>
      </c>
      <c r="L23" s="11" t="s">
        <v>52</v>
      </c>
      <c r="M23">
        <f t="shared" si="2"/>
        <v>1</v>
      </c>
      <c r="N23" s="11" t="s">
        <v>52</v>
      </c>
      <c r="O23">
        <f t="shared" si="3"/>
        <v>1</v>
      </c>
      <c r="X23" s="9" t="s">
        <v>410</v>
      </c>
      <c r="Y23">
        <f>IF(X23=F47,1,0)</f>
        <v>0</v>
      </c>
      <c r="AA23" t="s">
        <v>410</v>
      </c>
      <c r="AB23">
        <f t="shared" si="4"/>
        <v>1</v>
      </c>
      <c r="AC23" s="12" t="s">
        <v>410</v>
      </c>
      <c r="AD23">
        <f t="shared" si="5"/>
        <v>1</v>
      </c>
      <c r="AE23" s="12" t="s">
        <v>410</v>
      </c>
      <c r="AF23">
        <f t="shared" si="6"/>
        <v>1</v>
      </c>
    </row>
    <row r="24" spans="1:32">
      <c r="C24">
        <f>IF(A61=B61,1,0)</f>
        <v>1</v>
      </c>
      <c r="D24" t="s">
        <v>34</v>
      </c>
      <c r="F24" s="6" t="s">
        <v>54</v>
      </c>
      <c r="G24" s="8" t="s">
        <v>54</v>
      </c>
      <c r="H24">
        <f t="shared" si="8"/>
        <v>1</v>
      </c>
      <c r="J24" t="s">
        <v>54</v>
      </c>
      <c r="K24">
        <f>IF(G24=J24,1,0)</f>
        <v>1</v>
      </c>
      <c r="L24" s="11" t="s">
        <v>54</v>
      </c>
      <c r="M24">
        <f t="shared" si="2"/>
        <v>1</v>
      </c>
      <c r="N24" s="11" t="s">
        <v>54</v>
      </c>
      <c r="O24">
        <f t="shared" si="3"/>
        <v>1</v>
      </c>
      <c r="X24" s="9" t="s">
        <v>411</v>
      </c>
      <c r="Y24">
        <f>IF(X24=F48,1,0)</f>
        <v>0</v>
      </c>
      <c r="AA24" t="s">
        <v>411</v>
      </c>
      <c r="AB24">
        <f t="shared" si="4"/>
        <v>1</v>
      </c>
      <c r="AC24" s="12" t="s">
        <v>411</v>
      </c>
      <c r="AD24">
        <f t="shared" si="5"/>
        <v>1</v>
      </c>
      <c r="AE24" s="12" t="s">
        <v>411</v>
      </c>
      <c r="AF24">
        <f t="shared" si="6"/>
        <v>1</v>
      </c>
    </row>
    <row r="25" spans="1:32">
      <c r="C25">
        <f>IF(A62=B62,1,0)</f>
        <v>1</v>
      </c>
      <c r="D25" t="s">
        <v>35</v>
      </c>
      <c r="F25" s="6" t="s">
        <v>56</v>
      </c>
      <c r="G25" s="8" t="s">
        <v>56</v>
      </c>
      <c r="H25">
        <f t="shared" si="8"/>
        <v>1</v>
      </c>
      <c r="J25" t="s">
        <v>56</v>
      </c>
      <c r="K25">
        <f>IF(G25=J25,1,0)</f>
        <v>1</v>
      </c>
      <c r="L25" s="11" t="s">
        <v>56</v>
      </c>
      <c r="M25">
        <f t="shared" si="2"/>
        <v>1</v>
      </c>
      <c r="N25" s="11" t="s">
        <v>56</v>
      </c>
      <c r="O25">
        <f t="shared" si="3"/>
        <v>1</v>
      </c>
      <c r="X25" s="9" t="s">
        <v>412</v>
      </c>
      <c r="Y25">
        <f>IF(X25=F49,1,0)</f>
        <v>0</v>
      </c>
      <c r="AA25" t="s">
        <v>412</v>
      </c>
      <c r="AB25">
        <f t="shared" si="4"/>
        <v>1</v>
      </c>
      <c r="AC25" s="12" t="s">
        <v>412</v>
      </c>
      <c r="AD25">
        <f t="shared" si="5"/>
        <v>1</v>
      </c>
      <c r="AE25" s="12" t="s">
        <v>412</v>
      </c>
      <c r="AF25">
        <f t="shared" si="6"/>
        <v>1</v>
      </c>
    </row>
    <row r="26" spans="1:32">
      <c r="C26">
        <f>IF(A64=B64,1,0)</f>
        <v>1</v>
      </c>
      <c r="F26" s="6" t="s">
        <v>58</v>
      </c>
      <c r="G26" s="9" t="s">
        <v>58</v>
      </c>
      <c r="H26">
        <f t="shared" si="8"/>
        <v>1</v>
      </c>
      <c r="J26" t="s">
        <v>58</v>
      </c>
      <c r="K26">
        <f>IF(G26=J26,1,0)</f>
        <v>1</v>
      </c>
      <c r="L26" s="12" t="s">
        <v>58</v>
      </c>
      <c r="M26">
        <f t="shared" si="2"/>
        <v>1</v>
      </c>
      <c r="N26" s="12" t="s">
        <v>58</v>
      </c>
      <c r="O26">
        <f t="shared" si="3"/>
        <v>1</v>
      </c>
      <c r="X26" s="9" t="s">
        <v>413</v>
      </c>
      <c r="Y26">
        <f>IF(X26=F50,1,0)</f>
        <v>0</v>
      </c>
      <c r="AA26" t="s">
        <v>413</v>
      </c>
      <c r="AB26">
        <f t="shared" si="4"/>
        <v>1</v>
      </c>
      <c r="AC26" s="12" t="s">
        <v>413</v>
      </c>
      <c r="AD26">
        <f t="shared" si="5"/>
        <v>1</v>
      </c>
      <c r="AE26" s="12" t="s">
        <v>413</v>
      </c>
      <c r="AF26">
        <f t="shared" si="6"/>
        <v>1</v>
      </c>
    </row>
    <row r="27" spans="1:32">
      <c r="A27" t="s">
        <v>36</v>
      </c>
      <c r="B27" t="s">
        <v>36</v>
      </c>
      <c r="C27">
        <f>IF(A65=B65,1,0)</f>
        <v>1</v>
      </c>
      <c r="F27" s="6" t="s">
        <v>60</v>
      </c>
      <c r="G27" s="9" t="s">
        <v>60</v>
      </c>
      <c r="H27">
        <f t="shared" si="8"/>
        <v>1</v>
      </c>
      <c r="J27" t="s">
        <v>60</v>
      </c>
      <c r="K27">
        <f>IF(G27=J27,1,0)</f>
        <v>1</v>
      </c>
      <c r="L27" s="12" t="s">
        <v>60</v>
      </c>
      <c r="M27">
        <f t="shared" si="2"/>
        <v>1</v>
      </c>
      <c r="N27" s="12" t="s">
        <v>60</v>
      </c>
      <c r="O27">
        <f t="shared" si="3"/>
        <v>1</v>
      </c>
      <c r="X27" s="9" t="s">
        <v>414</v>
      </c>
      <c r="Y27">
        <f>IF(X27=F51,1,0)</f>
        <v>0</v>
      </c>
      <c r="AA27" t="s">
        <v>414</v>
      </c>
      <c r="AB27">
        <f t="shared" si="4"/>
        <v>1</v>
      </c>
      <c r="AC27" s="12" t="s">
        <v>414</v>
      </c>
      <c r="AD27">
        <f t="shared" si="5"/>
        <v>1</v>
      </c>
      <c r="AE27" s="12" t="s">
        <v>414</v>
      </c>
      <c r="AF27">
        <f t="shared" si="6"/>
        <v>1</v>
      </c>
    </row>
    <row r="28" spans="1:32">
      <c r="A28" s="3" t="s">
        <v>37</v>
      </c>
      <c r="B28" s="3" t="s">
        <v>37</v>
      </c>
      <c r="C28">
        <f>IF(A67=B67,1,0)</f>
        <v>1</v>
      </c>
      <c r="F28" s="6" t="s">
        <v>62</v>
      </c>
      <c r="G28" s="8" t="s">
        <v>62</v>
      </c>
      <c r="H28">
        <f t="shared" si="8"/>
        <v>1</v>
      </c>
      <c r="J28" t="s">
        <v>62</v>
      </c>
      <c r="K28">
        <f>IF(G28=J28,1,0)</f>
        <v>1</v>
      </c>
      <c r="L28" s="11" t="s">
        <v>62</v>
      </c>
      <c r="M28">
        <f t="shared" si="2"/>
        <v>1</v>
      </c>
      <c r="N28" s="11" t="s">
        <v>62</v>
      </c>
      <c r="O28">
        <f t="shared" si="3"/>
        <v>1</v>
      </c>
      <c r="X28" s="9" t="s">
        <v>415</v>
      </c>
      <c r="Y28">
        <f>IF(X28=F52,1,0)</f>
        <v>0</v>
      </c>
      <c r="AA28" t="s">
        <v>415</v>
      </c>
      <c r="AB28">
        <f t="shared" si="4"/>
        <v>1</v>
      </c>
      <c r="AC28" s="12" t="s">
        <v>415</v>
      </c>
      <c r="AD28">
        <f t="shared" si="5"/>
        <v>1</v>
      </c>
      <c r="AE28" s="12" t="s">
        <v>415</v>
      </c>
      <c r="AF28">
        <f t="shared" si="6"/>
        <v>1</v>
      </c>
    </row>
    <row r="29" spans="1:32">
      <c r="A29" s="3" t="s">
        <v>38</v>
      </c>
      <c r="B29" s="3" t="s">
        <v>38</v>
      </c>
      <c r="C29">
        <f>IF(A68=B68,1,0)</f>
        <v>1</v>
      </c>
      <c r="F29" s="6" t="s">
        <v>64</v>
      </c>
      <c r="G29" s="10" t="s">
        <v>64</v>
      </c>
      <c r="H29">
        <f t="shared" si="8"/>
        <v>1</v>
      </c>
      <c r="J29" t="s">
        <v>64</v>
      </c>
      <c r="K29">
        <f>IF(G29=J29,1,0)</f>
        <v>1</v>
      </c>
      <c r="L29" s="13" t="s">
        <v>64</v>
      </c>
      <c r="M29">
        <f t="shared" si="2"/>
        <v>1</v>
      </c>
      <c r="N29" s="13" t="s">
        <v>64</v>
      </c>
      <c r="O29">
        <f t="shared" si="3"/>
        <v>1</v>
      </c>
      <c r="X29" s="9"/>
      <c r="AA29" t="s">
        <v>434</v>
      </c>
      <c r="AB29">
        <f t="shared" si="4"/>
        <v>0</v>
      </c>
      <c r="AC29" s="12" t="s">
        <v>434</v>
      </c>
      <c r="AD29">
        <f t="shared" si="5"/>
        <v>1</v>
      </c>
      <c r="AE29" s="12" t="s">
        <v>434</v>
      </c>
      <c r="AF29">
        <f t="shared" si="6"/>
        <v>1</v>
      </c>
    </row>
    <row r="30" spans="1:32">
      <c r="A30" s="3" t="s">
        <v>39</v>
      </c>
      <c r="B30" s="3" t="s">
        <v>39</v>
      </c>
      <c r="C30">
        <f>IF(A69=B69,1,0)</f>
        <v>1</v>
      </c>
      <c r="F30" s="6" t="s">
        <v>66</v>
      </c>
      <c r="G30" s="8" t="s">
        <v>66</v>
      </c>
      <c r="H30">
        <f t="shared" si="8"/>
        <v>1</v>
      </c>
      <c r="J30" t="s">
        <v>66</v>
      </c>
      <c r="K30">
        <f>IF(G30=J30,1,0)</f>
        <v>1</v>
      </c>
      <c r="L30" s="11" t="s">
        <v>66</v>
      </c>
      <c r="M30">
        <f t="shared" si="2"/>
        <v>1</v>
      </c>
      <c r="N30" s="11" t="s">
        <v>66</v>
      </c>
      <c r="O30">
        <f t="shared" si="3"/>
        <v>1</v>
      </c>
      <c r="X30" s="9"/>
      <c r="AA30" t="s">
        <v>435</v>
      </c>
      <c r="AB30">
        <f t="shared" si="4"/>
        <v>0</v>
      </c>
      <c r="AC30" s="12" t="s">
        <v>435</v>
      </c>
      <c r="AD30">
        <f t="shared" si="5"/>
        <v>1</v>
      </c>
      <c r="AE30" s="12" t="s">
        <v>435</v>
      </c>
      <c r="AF30">
        <f t="shared" si="6"/>
        <v>1</v>
      </c>
    </row>
    <row r="31" spans="1:32">
      <c r="A31" t="s">
        <v>40</v>
      </c>
      <c r="B31" t="s">
        <v>40</v>
      </c>
      <c r="C31">
        <f>IF(A70=B70,1,0)</f>
        <v>1</v>
      </c>
      <c r="D31" t="s">
        <v>41</v>
      </c>
      <c r="F31" s="6" t="s">
        <v>379</v>
      </c>
      <c r="G31" s="8" t="s">
        <v>379</v>
      </c>
      <c r="H31">
        <f t="shared" si="8"/>
        <v>1</v>
      </c>
      <c r="J31" t="s">
        <v>379</v>
      </c>
      <c r="K31">
        <f>IF(G31=J31,1,0)</f>
        <v>1</v>
      </c>
      <c r="L31" s="11" t="s">
        <v>379</v>
      </c>
      <c r="M31">
        <f t="shared" si="2"/>
        <v>1</v>
      </c>
      <c r="N31" s="11" t="s">
        <v>379</v>
      </c>
      <c r="O31">
        <f t="shared" si="3"/>
        <v>1</v>
      </c>
      <c r="X31" s="9"/>
      <c r="AA31" t="s">
        <v>436</v>
      </c>
      <c r="AB31">
        <f t="shared" si="4"/>
        <v>0</v>
      </c>
      <c r="AC31" s="11" t="s">
        <v>436</v>
      </c>
      <c r="AD31">
        <f t="shared" si="5"/>
        <v>1</v>
      </c>
      <c r="AE31" s="11" t="s">
        <v>436</v>
      </c>
      <c r="AF31">
        <f t="shared" si="6"/>
        <v>1</v>
      </c>
    </row>
    <row r="32" spans="1:32">
      <c r="A32" t="s">
        <v>42</v>
      </c>
      <c r="B32" t="s">
        <v>42</v>
      </c>
      <c r="C32">
        <f>IF(A71=B71,1,0)</f>
        <v>1</v>
      </c>
      <c r="D32" t="s">
        <v>43</v>
      </c>
      <c r="F32" s="6" t="s">
        <v>380</v>
      </c>
      <c r="X32" s="9"/>
      <c r="AA32" t="s">
        <v>437</v>
      </c>
      <c r="AB32">
        <f t="shared" si="4"/>
        <v>0</v>
      </c>
      <c r="AC32" s="12" t="s">
        <v>437</v>
      </c>
      <c r="AD32">
        <f t="shared" si="5"/>
        <v>1</v>
      </c>
      <c r="AE32" s="12" t="s">
        <v>437</v>
      </c>
      <c r="AF32">
        <f t="shared" si="6"/>
        <v>1</v>
      </c>
    </row>
    <row r="33" spans="1:32">
      <c r="A33" t="s">
        <v>44</v>
      </c>
      <c r="B33" t="s">
        <v>44</v>
      </c>
      <c r="C33">
        <f>IF(A73=B73,1,0)</f>
        <v>1</v>
      </c>
      <c r="D33" t="s">
        <v>45</v>
      </c>
      <c r="F33" s="6" t="s">
        <v>381</v>
      </c>
      <c r="X33" s="9"/>
      <c r="AA33" t="s">
        <v>438</v>
      </c>
      <c r="AB33">
        <f t="shared" si="4"/>
        <v>0</v>
      </c>
      <c r="AC33" s="12" t="s">
        <v>438</v>
      </c>
      <c r="AD33">
        <f t="shared" si="5"/>
        <v>1</v>
      </c>
      <c r="AE33" s="12" t="s">
        <v>438</v>
      </c>
      <c r="AF33">
        <f t="shared" si="6"/>
        <v>1</v>
      </c>
    </row>
    <row r="34" spans="1:32">
      <c r="A34" t="s">
        <v>46</v>
      </c>
      <c r="B34" t="s">
        <v>46</v>
      </c>
      <c r="C34">
        <f>IF(A74=B74,1,0)</f>
        <v>1</v>
      </c>
      <c r="D34" t="s">
        <v>47</v>
      </c>
      <c r="F34" s="6" t="s">
        <v>382</v>
      </c>
      <c r="X34" s="9"/>
      <c r="AA34" t="s">
        <v>439</v>
      </c>
      <c r="AB34">
        <f t="shared" si="4"/>
        <v>0</v>
      </c>
      <c r="AC34" s="12" t="s">
        <v>439</v>
      </c>
      <c r="AD34">
        <f t="shared" si="5"/>
        <v>1</v>
      </c>
      <c r="AE34" s="12" t="s">
        <v>439</v>
      </c>
      <c r="AF34">
        <f t="shared" si="6"/>
        <v>1</v>
      </c>
    </row>
    <row r="35" spans="1:32">
      <c r="A35" t="s">
        <v>48</v>
      </c>
      <c r="B35" t="s">
        <v>48</v>
      </c>
      <c r="C35">
        <f>IF(A75=B75,1,0)</f>
        <v>1</v>
      </c>
      <c r="F35" s="6" t="s">
        <v>383</v>
      </c>
      <c r="X35" s="9"/>
      <c r="AA35" t="s">
        <v>440</v>
      </c>
      <c r="AB35">
        <f t="shared" si="4"/>
        <v>0</v>
      </c>
      <c r="AC35" s="12" t="s">
        <v>440</v>
      </c>
      <c r="AD35">
        <f t="shared" si="5"/>
        <v>1</v>
      </c>
      <c r="AE35" s="12" t="s">
        <v>440</v>
      </c>
      <c r="AF35">
        <f t="shared" si="6"/>
        <v>1</v>
      </c>
    </row>
    <row r="36" spans="1:32">
      <c r="A36" t="s">
        <v>49</v>
      </c>
      <c r="B36" t="s">
        <v>49</v>
      </c>
      <c r="C36">
        <f>IF(A81=B81,1,0)</f>
        <v>1</v>
      </c>
      <c r="D36" t="s">
        <v>50</v>
      </c>
      <c r="F36" s="6" t="s">
        <v>384</v>
      </c>
      <c r="Q36" t="s">
        <v>471</v>
      </c>
      <c r="X36" s="9"/>
      <c r="AA36" t="s">
        <v>441</v>
      </c>
      <c r="AB36">
        <f t="shared" si="4"/>
        <v>0</v>
      </c>
      <c r="AC36" s="12" t="s">
        <v>441</v>
      </c>
      <c r="AD36">
        <f t="shared" si="5"/>
        <v>1</v>
      </c>
      <c r="AE36" s="12" t="s">
        <v>441</v>
      </c>
      <c r="AF36">
        <f t="shared" si="6"/>
        <v>1</v>
      </c>
    </row>
    <row r="37" spans="1:32">
      <c r="A37" t="s">
        <v>51</v>
      </c>
      <c r="B37" t="s">
        <v>51</v>
      </c>
      <c r="C37">
        <f>IF(A83=B83,1,0)</f>
        <v>1</v>
      </c>
      <c r="D37" t="s">
        <v>52</v>
      </c>
      <c r="F37" s="6" t="s">
        <v>385</v>
      </c>
      <c r="Q37" s="12" t="s">
        <v>472</v>
      </c>
      <c r="R37" t="e">
        <f>IF(#REF!=Q37,1,0)</f>
        <v>#REF!</v>
      </c>
      <c r="X37" s="9"/>
      <c r="AA37" t="s">
        <v>442</v>
      </c>
      <c r="AB37">
        <f t="shared" si="4"/>
        <v>0</v>
      </c>
      <c r="AC37" s="12" t="s">
        <v>442</v>
      </c>
      <c r="AD37">
        <f t="shared" si="5"/>
        <v>1</v>
      </c>
      <c r="AE37" s="12" t="s">
        <v>442</v>
      </c>
      <c r="AF37">
        <f t="shared" si="6"/>
        <v>1</v>
      </c>
    </row>
    <row r="38" spans="1:32">
      <c r="A38" t="s">
        <v>53</v>
      </c>
      <c r="B38" t="s">
        <v>53</v>
      </c>
      <c r="C38">
        <f>IF(A84=B84,1,0)</f>
        <v>1</v>
      </c>
      <c r="D38" t="s">
        <v>54</v>
      </c>
      <c r="F38" s="6" t="s">
        <v>386</v>
      </c>
      <c r="X38" s="9"/>
      <c r="AA38" t="s">
        <v>443</v>
      </c>
      <c r="AB38">
        <f t="shared" si="4"/>
        <v>0</v>
      </c>
      <c r="AC38" s="11" t="s">
        <v>443</v>
      </c>
      <c r="AD38">
        <f t="shared" si="5"/>
        <v>1</v>
      </c>
      <c r="AE38" s="11" t="s">
        <v>443</v>
      </c>
      <c r="AF38">
        <f t="shared" ref="AF38:AF91" si="9">IF(AC38=AE38,1,0)</f>
        <v>1</v>
      </c>
    </row>
    <row r="39" spans="1:32">
      <c r="A39" t="s">
        <v>55</v>
      </c>
      <c r="B39" t="s">
        <v>55</v>
      </c>
      <c r="C39">
        <f>IF(A86=B86,1,0)</f>
        <v>1</v>
      </c>
      <c r="D39" t="s">
        <v>56</v>
      </c>
      <c r="X39" s="9"/>
      <c r="AA39" t="s">
        <v>444</v>
      </c>
      <c r="AB39">
        <f t="shared" si="4"/>
        <v>0</v>
      </c>
      <c r="AC39" s="12" t="s">
        <v>447</v>
      </c>
      <c r="AD39">
        <f t="shared" si="5"/>
        <v>1</v>
      </c>
      <c r="AE39" s="12" t="s">
        <v>447</v>
      </c>
      <c r="AF39">
        <f t="shared" si="9"/>
        <v>1</v>
      </c>
    </row>
    <row r="40" spans="1:32">
      <c r="A40" t="s">
        <v>57</v>
      </c>
      <c r="B40" t="s">
        <v>57</v>
      </c>
      <c r="C40">
        <f>IF(A87=B87,1,0)</f>
        <v>1</v>
      </c>
      <c r="D40" t="s">
        <v>58</v>
      </c>
      <c r="X40" s="9"/>
      <c r="AA40" t="s">
        <v>445</v>
      </c>
      <c r="AB40">
        <f t="shared" si="4"/>
        <v>0</v>
      </c>
      <c r="AC40" s="12" t="s">
        <v>448</v>
      </c>
      <c r="AD40">
        <f t="shared" si="5"/>
        <v>1</v>
      </c>
      <c r="AE40" s="12" t="s">
        <v>454</v>
      </c>
      <c r="AF40">
        <f t="shared" si="9"/>
        <v>1</v>
      </c>
    </row>
    <row r="41" spans="1:32">
      <c r="A41" t="s">
        <v>59</v>
      </c>
      <c r="B41" t="s">
        <v>59</v>
      </c>
      <c r="C41">
        <f>IF(A88=B88,1,0)</f>
        <v>1</v>
      </c>
      <c r="D41" t="s">
        <v>60</v>
      </c>
      <c r="X41" s="9" t="s">
        <v>249</v>
      </c>
      <c r="Y41">
        <f>IF(X41=F65,1,0)</f>
        <v>1</v>
      </c>
      <c r="AB41">
        <f t="shared" si="4"/>
        <v>0</v>
      </c>
    </row>
    <row r="42" spans="1:32">
      <c r="A42" t="s">
        <v>61</v>
      </c>
      <c r="B42" t="s">
        <v>61</v>
      </c>
      <c r="C42">
        <f>IF(A89=B89,1,0)</f>
        <v>1</v>
      </c>
      <c r="D42" t="s">
        <v>62</v>
      </c>
      <c r="X42" s="9" t="s">
        <v>253</v>
      </c>
      <c r="Y42">
        <f>IF(X42=F66,1,0)</f>
        <v>1</v>
      </c>
      <c r="AB42">
        <f t="shared" si="4"/>
        <v>0</v>
      </c>
    </row>
    <row r="43" spans="1:32">
      <c r="A43" t="s">
        <v>63</v>
      </c>
      <c r="B43" t="s">
        <v>63</v>
      </c>
      <c r="C43">
        <f>IF(A90=B90,1,0)</f>
        <v>1</v>
      </c>
      <c r="D43" t="s">
        <v>64</v>
      </c>
      <c r="X43" s="8" t="s">
        <v>257</v>
      </c>
      <c r="Y43">
        <f>IF(X43=F67,1,0)</f>
        <v>1</v>
      </c>
      <c r="AB43">
        <f t="shared" si="4"/>
        <v>0</v>
      </c>
    </row>
    <row r="44" spans="1:32">
      <c r="A44" t="s">
        <v>65</v>
      </c>
      <c r="B44" t="s">
        <v>65</v>
      </c>
      <c r="C44">
        <f>IF(A92=B92,1,0)</f>
        <v>1</v>
      </c>
      <c r="D44" t="s">
        <v>66</v>
      </c>
      <c r="T44" s="12" t="s">
        <v>451</v>
      </c>
      <c r="X44" s="9" t="s">
        <v>265</v>
      </c>
      <c r="Y44">
        <f>IF(X44=F68,1,0)</f>
        <v>1</v>
      </c>
      <c r="AB44">
        <f t="shared" si="4"/>
        <v>0</v>
      </c>
    </row>
    <row r="45" spans="1:32">
      <c r="A45" t="s">
        <v>67</v>
      </c>
      <c r="B45" t="s">
        <v>67</v>
      </c>
      <c r="C45">
        <f>IF(A93=B93,1,0)</f>
        <v>1</v>
      </c>
      <c r="D45" t="s">
        <v>68</v>
      </c>
      <c r="T45" s="12" t="s">
        <v>453</v>
      </c>
      <c r="X45" s="9" t="s">
        <v>269</v>
      </c>
      <c r="Y45">
        <f>IF(X45=F69,1,0)</f>
        <v>1</v>
      </c>
      <c r="AB45">
        <f t="shared" si="4"/>
        <v>0</v>
      </c>
    </row>
    <row r="46" spans="1:32">
      <c r="A46" t="s">
        <v>69</v>
      </c>
      <c r="B46" t="s">
        <v>69</v>
      </c>
      <c r="C46">
        <f>IF(A94=B94,1,0)</f>
        <v>1</v>
      </c>
      <c r="T46" s="11" t="s">
        <v>105</v>
      </c>
      <c r="X46" s="8" t="s">
        <v>273</v>
      </c>
      <c r="Y46">
        <f>IF(X46=F70,1,0)</f>
        <v>1</v>
      </c>
      <c r="AB46">
        <f t="shared" si="4"/>
        <v>0</v>
      </c>
    </row>
    <row r="47" spans="1:32">
      <c r="A47" t="s">
        <v>70</v>
      </c>
      <c r="B47" t="s">
        <v>70</v>
      </c>
      <c r="C47">
        <f>IF(A95=B95,1,0)</f>
        <v>1</v>
      </c>
      <c r="D47" t="s">
        <v>71</v>
      </c>
      <c r="T47" s="11" t="s">
        <v>107</v>
      </c>
    </row>
    <row r="48" spans="1:32">
      <c r="C48">
        <f>IF(A102=B102,1,0)</f>
        <v>1</v>
      </c>
      <c r="D48" t="s">
        <v>72</v>
      </c>
      <c r="T48" s="11" t="s">
        <v>458</v>
      </c>
    </row>
    <row r="49" spans="1:32">
      <c r="A49" t="s">
        <v>73</v>
      </c>
      <c r="B49" t="s">
        <v>73</v>
      </c>
      <c r="C49">
        <f>IF(A105=B105,1,0)</f>
        <v>1</v>
      </c>
      <c r="T49" s="11" t="s">
        <v>459</v>
      </c>
    </row>
    <row r="50" spans="1:32">
      <c r="A50" t="s">
        <v>74</v>
      </c>
      <c r="B50" t="s">
        <v>74</v>
      </c>
      <c r="C50">
        <f>IF(A106=B106,1,0)</f>
        <v>1</v>
      </c>
      <c r="D50" t="s">
        <v>75</v>
      </c>
      <c r="T50" s="11" t="s">
        <v>464</v>
      </c>
    </row>
    <row r="51" spans="1:32">
      <c r="A51" t="s">
        <v>76</v>
      </c>
      <c r="B51" t="s">
        <v>76</v>
      </c>
      <c r="C51">
        <f>IF(A108=B108,1,0)</f>
        <v>1</v>
      </c>
      <c r="D51" t="s">
        <v>77</v>
      </c>
      <c r="T51" s="11" t="s">
        <v>465</v>
      </c>
    </row>
    <row r="52" spans="1:32">
      <c r="A52" t="s">
        <v>78</v>
      </c>
      <c r="B52" t="s">
        <v>78</v>
      </c>
      <c r="C52">
        <f>IF(A110=B110,1,0)</f>
        <v>1</v>
      </c>
      <c r="D52" t="s">
        <v>79</v>
      </c>
      <c r="T52" s="11" t="s">
        <v>468</v>
      </c>
    </row>
    <row r="53" spans="1:32">
      <c r="C53">
        <f>IF(A111=B111,1,0)</f>
        <v>1</v>
      </c>
      <c r="D53" t="s">
        <v>80</v>
      </c>
      <c r="T53" s="11" t="s">
        <v>469</v>
      </c>
    </row>
    <row r="54" spans="1:32">
      <c r="A54" t="s">
        <v>81</v>
      </c>
      <c r="B54" t="s">
        <v>81</v>
      </c>
      <c r="C54">
        <f>IF(A112=B112,1,0)</f>
        <v>1</v>
      </c>
      <c r="D54" t="s">
        <v>82</v>
      </c>
    </row>
    <row r="55" spans="1:32">
      <c r="A55" t="s">
        <v>83</v>
      </c>
      <c r="B55" t="s">
        <v>83</v>
      </c>
      <c r="C55">
        <f>IF(A115=B115,1,0)</f>
        <v>1</v>
      </c>
      <c r="D55" t="s">
        <v>84</v>
      </c>
    </row>
    <row r="56" spans="1:32">
      <c r="A56" t="s">
        <v>85</v>
      </c>
      <c r="B56" t="s">
        <v>85</v>
      </c>
      <c r="C56">
        <f>IF(A116=B116,1,0)</f>
        <v>1</v>
      </c>
      <c r="D56" t="s">
        <v>86</v>
      </c>
      <c r="X56" s="8" t="s">
        <v>86</v>
      </c>
      <c r="Y56">
        <f>IF(X56=F85,1,0)</f>
        <v>1</v>
      </c>
      <c r="AA56" t="s">
        <v>86</v>
      </c>
      <c r="AB56">
        <f t="shared" ref="AB56:AB64" si="10">IF(X56=AA56,1,0)</f>
        <v>1</v>
      </c>
      <c r="AC56" s="11" t="s">
        <v>86</v>
      </c>
      <c r="AD56">
        <f t="shared" ref="AD56:AD64" si="11">IF(AC56=AA56,1,0)</f>
        <v>1</v>
      </c>
      <c r="AE56" s="11" t="s">
        <v>86</v>
      </c>
      <c r="AF56">
        <f t="shared" si="9"/>
        <v>1</v>
      </c>
    </row>
    <row r="57" spans="1:32">
      <c r="C57">
        <f>IF(A117=B117,1,0)</f>
        <v>1</v>
      </c>
      <c r="D57" t="s">
        <v>87</v>
      </c>
      <c r="X57" s="8" t="s">
        <v>87</v>
      </c>
      <c r="Y57">
        <f>IF(X57=F86,1,0)</f>
        <v>0</v>
      </c>
      <c r="AA57" t="s">
        <v>87</v>
      </c>
      <c r="AB57">
        <f t="shared" si="10"/>
        <v>1</v>
      </c>
      <c r="AC57" s="11" t="s">
        <v>87</v>
      </c>
      <c r="AD57">
        <f t="shared" si="11"/>
        <v>1</v>
      </c>
      <c r="AE57" s="11" t="s">
        <v>87</v>
      </c>
      <c r="AF57">
        <f t="shared" si="9"/>
        <v>1</v>
      </c>
    </row>
    <row r="58" spans="1:32">
      <c r="C58">
        <f>IF(A118=B118,1,0)</f>
        <v>1</v>
      </c>
      <c r="D58" t="s">
        <v>88</v>
      </c>
      <c r="X58" s="8" t="s">
        <v>88</v>
      </c>
      <c r="Y58">
        <f>IF(X58=F87,1,0)</f>
        <v>0</v>
      </c>
      <c r="AA58" t="s">
        <v>88</v>
      </c>
      <c r="AB58">
        <f t="shared" si="10"/>
        <v>1</v>
      </c>
      <c r="AC58" s="11" t="s">
        <v>88</v>
      </c>
      <c r="AD58">
        <f t="shared" si="11"/>
        <v>1</v>
      </c>
      <c r="AE58" s="11" t="s">
        <v>88</v>
      </c>
      <c r="AF58">
        <f t="shared" si="9"/>
        <v>1</v>
      </c>
    </row>
    <row r="59" spans="1:32">
      <c r="A59" t="s">
        <v>89</v>
      </c>
      <c r="B59" t="s">
        <v>89</v>
      </c>
      <c r="C59">
        <f>IF(A120=B120,1,0)</f>
        <v>1</v>
      </c>
      <c r="D59" t="s">
        <v>90</v>
      </c>
      <c r="X59" s="8" t="s">
        <v>90</v>
      </c>
      <c r="Y59">
        <f>IF(X59=F88,1,0)</f>
        <v>1</v>
      </c>
      <c r="AA59" t="s">
        <v>90</v>
      </c>
      <c r="AB59">
        <f t="shared" si="10"/>
        <v>1</v>
      </c>
      <c r="AC59" s="11" t="s">
        <v>90</v>
      </c>
      <c r="AD59">
        <f t="shared" si="11"/>
        <v>1</v>
      </c>
      <c r="AE59" s="11" t="s">
        <v>90</v>
      </c>
      <c r="AF59">
        <f t="shared" si="9"/>
        <v>1</v>
      </c>
    </row>
    <row r="60" spans="1:32">
      <c r="A60" t="s">
        <v>91</v>
      </c>
      <c r="B60" t="s">
        <v>91</v>
      </c>
      <c r="C60">
        <f>IF(A121=B121,1,0)</f>
        <v>1</v>
      </c>
      <c r="D60" t="s">
        <v>92</v>
      </c>
      <c r="X60" s="8" t="s">
        <v>92</v>
      </c>
      <c r="Y60">
        <f>IF(X60=F89,1,0)</f>
        <v>1</v>
      </c>
      <c r="AA60" t="s">
        <v>92</v>
      </c>
      <c r="AB60">
        <f t="shared" si="10"/>
        <v>1</v>
      </c>
      <c r="AC60" s="11" t="s">
        <v>92</v>
      </c>
      <c r="AD60">
        <f t="shared" si="11"/>
        <v>1</v>
      </c>
      <c r="AE60" s="11" t="s">
        <v>92</v>
      </c>
      <c r="AF60">
        <f t="shared" si="9"/>
        <v>1</v>
      </c>
    </row>
    <row r="61" spans="1:32">
      <c r="A61" t="s">
        <v>93</v>
      </c>
      <c r="B61" t="s">
        <v>93</v>
      </c>
      <c r="C61">
        <f>IF(A123=B123,1,0)</f>
        <v>1</v>
      </c>
      <c r="D61" t="s">
        <v>94</v>
      </c>
      <c r="X61" s="8" t="s">
        <v>94</v>
      </c>
      <c r="Y61">
        <f>IF(X61=F90,1,0)</f>
        <v>1</v>
      </c>
      <c r="AA61" t="s">
        <v>94</v>
      </c>
      <c r="AB61">
        <f t="shared" si="10"/>
        <v>1</v>
      </c>
      <c r="AC61" s="11" t="s">
        <v>94</v>
      </c>
      <c r="AD61">
        <f t="shared" si="11"/>
        <v>1</v>
      </c>
      <c r="AE61" s="11" t="s">
        <v>94</v>
      </c>
      <c r="AF61">
        <f t="shared" si="9"/>
        <v>1</v>
      </c>
    </row>
    <row r="62" spans="1:32">
      <c r="A62" t="s">
        <v>95</v>
      </c>
      <c r="B62" t="s">
        <v>95</v>
      </c>
      <c r="C62">
        <f>IF(A124=B124,1,0)</f>
        <v>1</v>
      </c>
      <c r="D62" t="s">
        <v>96</v>
      </c>
      <c r="X62" s="8" t="s">
        <v>96</v>
      </c>
      <c r="Y62">
        <f>IF(X62=F91,1,0)</f>
        <v>1</v>
      </c>
      <c r="AA62" t="s">
        <v>96</v>
      </c>
      <c r="AB62">
        <f t="shared" si="10"/>
        <v>1</v>
      </c>
      <c r="AC62" s="11" t="s">
        <v>96</v>
      </c>
      <c r="AD62">
        <f t="shared" si="11"/>
        <v>1</v>
      </c>
      <c r="AE62" s="11" t="s">
        <v>96</v>
      </c>
      <c r="AF62">
        <f t="shared" si="9"/>
        <v>1</v>
      </c>
    </row>
    <row r="63" spans="1:32">
      <c r="C63">
        <f>IF(A125=B125,1,0)</f>
        <v>1</v>
      </c>
      <c r="D63" t="s">
        <v>97</v>
      </c>
      <c r="X63" s="8" t="s">
        <v>97</v>
      </c>
      <c r="Y63">
        <f>IF(X63=F92,1,0)</f>
        <v>1</v>
      </c>
      <c r="AA63" t="s">
        <v>97</v>
      </c>
      <c r="AB63">
        <f t="shared" si="10"/>
        <v>1</v>
      </c>
      <c r="AC63" s="11" t="s">
        <v>97</v>
      </c>
      <c r="AD63">
        <f t="shared" si="11"/>
        <v>1</v>
      </c>
      <c r="AE63" s="11" t="s">
        <v>97</v>
      </c>
      <c r="AF63">
        <f t="shared" si="9"/>
        <v>1</v>
      </c>
    </row>
    <row r="64" spans="1:32">
      <c r="A64" t="s">
        <v>98</v>
      </c>
      <c r="B64" t="s">
        <v>98</v>
      </c>
      <c r="C64">
        <f>IF(A126=B126,1,0)</f>
        <v>1</v>
      </c>
      <c r="D64" t="s">
        <v>99</v>
      </c>
      <c r="X64" s="8" t="s">
        <v>388</v>
      </c>
      <c r="Y64">
        <f>IF(X64=F93,1,0)</f>
        <v>1</v>
      </c>
      <c r="AA64" t="s">
        <v>388</v>
      </c>
      <c r="AB64">
        <f t="shared" si="10"/>
        <v>1</v>
      </c>
      <c r="AC64" s="11" t="s">
        <v>388</v>
      </c>
      <c r="AD64">
        <f t="shared" si="11"/>
        <v>1</v>
      </c>
      <c r="AE64" s="11" t="s">
        <v>388</v>
      </c>
      <c r="AF64">
        <f t="shared" si="9"/>
        <v>1</v>
      </c>
    </row>
    <row r="65" spans="1:32">
      <c r="A65" t="s">
        <v>100</v>
      </c>
      <c r="B65" t="s">
        <v>100</v>
      </c>
      <c r="C65">
        <f>IF(A127=B127,1,0)</f>
        <v>1</v>
      </c>
      <c r="D65" t="s">
        <v>101</v>
      </c>
      <c r="F65" s="6" t="s">
        <v>249</v>
      </c>
      <c r="X65" s="9" t="s">
        <v>111</v>
      </c>
      <c r="Y65">
        <f>IF(X65=F94,1,0)</f>
        <v>0</v>
      </c>
      <c r="AE65" s="11" t="s">
        <v>101</v>
      </c>
      <c r="AF65">
        <f t="shared" si="9"/>
        <v>0</v>
      </c>
    </row>
    <row r="66" spans="1:32">
      <c r="C66">
        <f>IF(A129=B129,1,0)</f>
        <v>1</v>
      </c>
      <c r="D66" t="s">
        <v>102</v>
      </c>
      <c r="F66" s="6" t="s">
        <v>253</v>
      </c>
      <c r="X66" s="9" t="s">
        <v>416</v>
      </c>
      <c r="Y66">
        <f>IF(X66=F95,1,0)</f>
        <v>0</v>
      </c>
      <c r="AE66" s="11" t="s">
        <v>109</v>
      </c>
      <c r="AF66">
        <f t="shared" si="9"/>
        <v>0</v>
      </c>
    </row>
    <row r="67" spans="1:32">
      <c r="A67" t="s">
        <v>103</v>
      </c>
      <c r="B67" t="s">
        <v>103</v>
      </c>
      <c r="C67">
        <f>IF(A130=B130,1,0)</f>
        <v>1</v>
      </c>
      <c r="F67" s="6" t="s">
        <v>257</v>
      </c>
      <c r="X67" s="9" t="s">
        <v>417</v>
      </c>
      <c r="Y67">
        <f>IF(X67=F96,1,0)</f>
        <v>0</v>
      </c>
      <c r="AA67" t="s">
        <v>111</v>
      </c>
      <c r="AB67">
        <f t="shared" ref="AB67:AB76" si="12">IF(X65=AA67,1,0)</f>
        <v>1</v>
      </c>
      <c r="AC67" s="12" t="s">
        <v>111</v>
      </c>
      <c r="AD67">
        <f t="shared" ref="AD67:AD76" si="13">IF(AC67=AA67,1,0)</f>
        <v>1</v>
      </c>
      <c r="AE67" s="12" t="s">
        <v>111</v>
      </c>
      <c r="AF67">
        <f t="shared" si="9"/>
        <v>1</v>
      </c>
    </row>
    <row r="68" spans="1:32">
      <c r="A68" t="s">
        <v>104</v>
      </c>
      <c r="B68" t="s">
        <v>104</v>
      </c>
      <c r="C68">
        <f>IF(A131=B131,1,0)</f>
        <v>1</v>
      </c>
      <c r="D68" t="s">
        <v>105</v>
      </c>
      <c r="F68" s="6" t="s">
        <v>265</v>
      </c>
      <c r="X68" s="9" t="s">
        <v>418</v>
      </c>
      <c r="Y68">
        <f>IF(X68=F97,1,0)</f>
        <v>0</v>
      </c>
      <c r="AA68" t="s">
        <v>416</v>
      </c>
      <c r="AB68">
        <f t="shared" si="12"/>
        <v>1</v>
      </c>
      <c r="AC68" s="12" t="s">
        <v>416</v>
      </c>
      <c r="AD68">
        <f t="shared" si="13"/>
        <v>1</v>
      </c>
      <c r="AE68" s="12" t="s">
        <v>416</v>
      </c>
      <c r="AF68">
        <f t="shared" si="9"/>
        <v>1</v>
      </c>
    </row>
    <row r="69" spans="1:32">
      <c r="A69" t="s">
        <v>106</v>
      </c>
      <c r="B69" t="s">
        <v>106</v>
      </c>
      <c r="C69">
        <f>IF(A132=B132,1,0)</f>
        <v>1</v>
      </c>
      <c r="D69" t="s">
        <v>107</v>
      </c>
      <c r="F69" s="6" t="s">
        <v>269</v>
      </c>
      <c r="X69" s="9" t="s">
        <v>389</v>
      </c>
      <c r="Y69">
        <f>IF(X69=F98,1,0)</f>
        <v>1</v>
      </c>
      <c r="AA69" t="s">
        <v>417</v>
      </c>
      <c r="AB69">
        <f t="shared" si="12"/>
        <v>1</v>
      </c>
      <c r="AC69" s="12" t="s">
        <v>417</v>
      </c>
      <c r="AD69">
        <f t="shared" si="13"/>
        <v>1</v>
      </c>
      <c r="AE69" s="12" t="s">
        <v>417</v>
      </c>
      <c r="AF69">
        <f t="shared" si="9"/>
        <v>1</v>
      </c>
    </row>
    <row r="70" spans="1:32">
      <c r="A70" t="s">
        <v>108</v>
      </c>
      <c r="B70" t="s">
        <v>108</v>
      </c>
      <c r="C70">
        <f>IF(A133=B133,1,0)</f>
        <v>1</v>
      </c>
      <c r="D70" t="s">
        <v>109</v>
      </c>
      <c r="F70" s="6" t="s">
        <v>273</v>
      </c>
      <c r="X70" s="9" t="s">
        <v>390</v>
      </c>
      <c r="Y70">
        <f>IF(X70=F99,1,0)</f>
        <v>1</v>
      </c>
      <c r="AA70" t="s">
        <v>418</v>
      </c>
      <c r="AB70">
        <f t="shared" si="12"/>
        <v>1</v>
      </c>
      <c r="AC70" s="12" t="s">
        <v>418</v>
      </c>
      <c r="AD70">
        <f t="shared" si="13"/>
        <v>1</v>
      </c>
      <c r="AE70" s="12" t="s">
        <v>418</v>
      </c>
      <c r="AF70">
        <f t="shared" si="9"/>
        <v>1</v>
      </c>
    </row>
    <row r="71" spans="1:32">
      <c r="A71" t="s">
        <v>110</v>
      </c>
      <c r="B71" t="s">
        <v>110</v>
      </c>
      <c r="C71">
        <f>IF(A134=B134,1,0)</f>
        <v>1</v>
      </c>
      <c r="D71" t="s">
        <v>111</v>
      </c>
      <c r="X71" s="8" t="s">
        <v>391</v>
      </c>
      <c r="Y71">
        <f>IF(X71=F100,1,0)</f>
        <v>1</v>
      </c>
      <c r="AA71" t="s">
        <v>389</v>
      </c>
      <c r="AB71">
        <f t="shared" si="12"/>
        <v>1</v>
      </c>
      <c r="AC71" s="12" t="s">
        <v>389</v>
      </c>
      <c r="AD71">
        <f t="shared" si="13"/>
        <v>1</v>
      </c>
      <c r="AE71" s="12" t="s">
        <v>389</v>
      </c>
      <c r="AF71">
        <f t="shared" si="9"/>
        <v>1</v>
      </c>
    </row>
    <row r="72" spans="1:32">
      <c r="C72">
        <f>IF(A135=B135,1,0)</f>
        <v>1</v>
      </c>
      <c r="D72" t="s">
        <v>112</v>
      </c>
      <c r="X72" s="8" t="s">
        <v>419</v>
      </c>
      <c r="Y72">
        <f>IF(X72=F101,1,0)</f>
        <v>0</v>
      </c>
      <c r="AA72" t="s">
        <v>390</v>
      </c>
      <c r="AB72">
        <f t="shared" si="12"/>
        <v>1</v>
      </c>
      <c r="AC72" s="12" t="s">
        <v>390</v>
      </c>
      <c r="AD72">
        <f t="shared" si="13"/>
        <v>1</v>
      </c>
      <c r="AE72" s="12" t="s">
        <v>390</v>
      </c>
      <c r="AF72">
        <f t="shared" si="9"/>
        <v>1</v>
      </c>
    </row>
    <row r="73" spans="1:32">
      <c r="A73" t="s">
        <v>113</v>
      </c>
      <c r="B73" t="s">
        <v>113</v>
      </c>
      <c r="C73">
        <f>IF(A136=B136,1,0)</f>
        <v>1</v>
      </c>
      <c r="D73" t="s">
        <v>114</v>
      </c>
      <c r="X73" s="8" t="s">
        <v>420</v>
      </c>
      <c r="Y73">
        <f>IF(X73=F102,1,0)</f>
        <v>0</v>
      </c>
      <c r="AA73" t="s">
        <v>391</v>
      </c>
      <c r="AB73">
        <f t="shared" si="12"/>
        <v>1</v>
      </c>
      <c r="AC73" s="11" t="s">
        <v>391</v>
      </c>
      <c r="AD73">
        <f t="shared" si="13"/>
        <v>1</v>
      </c>
      <c r="AE73" s="11" t="s">
        <v>391</v>
      </c>
      <c r="AF73">
        <f t="shared" si="9"/>
        <v>1</v>
      </c>
    </row>
    <row r="74" spans="1:32">
      <c r="A74" t="s">
        <v>115</v>
      </c>
      <c r="B74" t="s">
        <v>115</v>
      </c>
      <c r="C74">
        <f>IF(A137=B137,1,0)</f>
        <v>1</v>
      </c>
      <c r="D74" t="s">
        <v>116</v>
      </c>
      <c r="X74" s="8" t="s">
        <v>421</v>
      </c>
      <c r="Y74">
        <f>IF(X74=F103,1,0)</f>
        <v>0</v>
      </c>
      <c r="AA74" t="s">
        <v>419</v>
      </c>
      <c r="AB74">
        <f t="shared" si="12"/>
        <v>1</v>
      </c>
      <c r="AC74" s="11" t="s">
        <v>419</v>
      </c>
      <c r="AD74">
        <f t="shared" si="13"/>
        <v>1</v>
      </c>
      <c r="AE74" s="11" t="s">
        <v>419</v>
      </c>
      <c r="AF74">
        <f t="shared" si="9"/>
        <v>1</v>
      </c>
    </row>
    <row r="75" spans="1:32">
      <c r="A75" t="s">
        <v>117</v>
      </c>
      <c r="B75" t="s">
        <v>117</v>
      </c>
      <c r="C75">
        <f>IF(A138=B138,1,0)</f>
        <v>1</v>
      </c>
      <c r="D75" t="s">
        <v>118</v>
      </c>
      <c r="X75" s="9" t="s">
        <v>422</v>
      </c>
      <c r="Y75">
        <f>IF(X75=F104,1,0)</f>
        <v>0</v>
      </c>
      <c r="AA75" t="s">
        <v>420</v>
      </c>
      <c r="AB75">
        <f t="shared" si="12"/>
        <v>1</v>
      </c>
      <c r="AC75" s="11" t="s">
        <v>420</v>
      </c>
      <c r="AD75">
        <f t="shared" si="13"/>
        <v>1</v>
      </c>
      <c r="AE75" s="11" t="s">
        <v>420</v>
      </c>
      <c r="AF75">
        <f t="shared" si="9"/>
        <v>1</v>
      </c>
    </row>
    <row r="76" spans="1:32">
      <c r="C76">
        <f>IF(A139=B139,1,0)</f>
        <v>1</v>
      </c>
      <c r="D76" t="s">
        <v>119</v>
      </c>
      <c r="X76" s="9" t="s">
        <v>423</v>
      </c>
      <c r="Y76">
        <f>IF(X76=F105,1,0)</f>
        <v>0</v>
      </c>
      <c r="AA76" t="s">
        <v>421</v>
      </c>
      <c r="AB76">
        <f t="shared" si="12"/>
        <v>1</v>
      </c>
      <c r="AC76" s="11" t="s">
        <v>421</v>
      </c>
      <c r="AD76">
        <f t="shared" si="13"/>
        <v>1</v>
      </c>
      <c r="AE76" s="11" t="s">
        <v>455</v>
      </c>
      <c r="AF76">
        <f t="shared" si="9"/>
        <v>1</v>
      </c>
    </row>
    <row r="77" spans="1:32">
      <c r="C77">
        <f>IF(A140=B140,1,0)</f>
        <v>1</v>
      </c>
      <c r="D77" t="s">
        <v>120</v>
      </c>
      <c r="X77" s="9" t="s">
        <v>424</v>
      </c>
      <c r="Y77">
        <f>IF(X77=F106,1,0)</f>
        <v>0</v>
      </c>
      <c r="AE77" s="11" t="s">
        <v>457</v>
      </c>
      <c r="AF77">
        <f t="shared" si="9"/>
        <v>0</v>
      </c>
    </row>
    <row r="78" spans="1:32">
      <c r="A78" t="s">
        <v>121</v>
      </c>
      <c r="B78" t="s">
        <v>121</v>
      </c>
      <c r="C78">
        <f>IF(A141=B141,1,0)</f>
        <v>1</v>
      </c>
      <c r="D78" t="s">
        <v>122</v>
      </c>
      <c r="X78" s="9" t="s">
        <v>425</v>
      </c>
      <c r="Y78">
        <f>IF(X78=F107,1,0)</f>
        <v>0</v>
      </c>
      <c r="AE78" s="11" t="s">
        <v>460</v>
      </c>
      <c r="AF78">
        <f t="shared" si="9"/>
        <v>0</v>
      </c>
    </row>
    <row r="79" spans="1:32">
      <c r="A79" t="s">
        <v>123</v>
      </c>
      <c r="B79" t="s">
        <v>123</v>
      </c>
      <c r="C79">
        <f>IF(A142=B142,1,0)</f>
        <v>1</v>
      </c>
      <c r="D79" t="s">
        <v>124</v>
      </c>
      <c r="X79" s="9" t="s">
        <v>426</v>
      </c>
      <c r="Y79" t="e">
        <f>IF(X79=#REF!,1,0)</f>
        <v>#REF!</v>
      </c>
      <c r="AA79" t="s">
        <v>422</v>
      </c>
      <c r="AB79">
        <f t="shared" ref="AB79:AB88" si="14">IF(X75=AA79,1,0)</f>
        <v>1</v>
      </c>
      <c r="AC79" s="12" t="s">
        <v>422</v>
      </c>
      <c r="AD79">
        <f t="shared" ref="AD79:AD88" si="15">IF(AC79=AA79,1,0)</f>
        <v>1</v>
      </c>
      <c r="AE79" s="12" t="s">
        <v>422</v>
      </c>
      <c r="AF79">
        <f t="shared" si="9"/>
        <v>1</v>
      </c>
    </row>
    <row r="80" spans="1:32">
      <c r="A80" t="s">
        <v>125</v>
      </c>
      <c r="B80" t="s">
        <v>125</v>
      </c>
      <c r="C80">
        <f>IF(A147=B147,1,0)</f>
        <v>1</v>
      </c>
      <c r="D80" t="s">
        <v>126</v>
      </c>
      <c r="X80" s="9" t="s">
        <v>427</v>
      </c>
      <c r="Y80" t="e">
        <f>IF(X80=#REF!,1,0)</f>
        <v>#REF!</v>
      </c>
      <c r="AA80" t="s">
        <v>423</v>
      </c>
      <c r="AB80">
        <f t="shared" si="14"/>
        <v>1</v>
      </c>
      <c r="AC80" s="12" t="s">
        <v>423</v>
      </c>
      <c r="AD80">
        <f t="shared" si="15"/>
        <v>1</v>
      </c>
      <c r="AE80" s="12" t="s">
        <v>423</v>
      </c>
      <c r="AF80">
        <f t="shared" si="9"/>
        <v>1</v>
      </c>
    </row>
    <row r="81" spans="1:32">
      <c r="A81" t="s">
        <v>127</v>
      </c>
      <c r="B81" t="s">
        <v>127</v>
      </c>
      <c r="C81" t="e">
        <f>IF(#REF!=#REF!,1,0)</f>
        <v>#REF!</v>
      </c>
      <c r="D81" t="s">
        <v>128</v>
      </c>
      <c r="X81" s="9" t="s">
        <v>428</v>
      </c>
      <c r="Y81" t="e">
        <f>IF(X81=#REF!,1,0)</f>
        <v>#REF!</v>
      </c>
      <c r="AA81" t="s">
        <v>424</v>
      </c>
      <c r="AB81">
        <f t="shared" si="14"/>
        <v>1</v>
      </c>
      <c r="AC81" s="12" t="s">
        <v>424</v>
      </c>
      <c r="AD81">
        <f t="shared" si="15"/>
        <v>1</v>
      </c>
      <c r="AE81" s="12" t="s">
        <v>424</v>
      </c>
      <c r="AF81">
        <f t="shared" si="9"/>
        <v>1</v>
      </c>
    </row>
    <row r="82" spans="1:32">
      <c r="C82" t="e">
        <f>IF(#REF!=#REF!,1,0)</f>
        <v>#REF!</v>
      </c>
      <c r="D82" t="s">
        <v>129</v>
      </c>
      <c r="X82" s="10" t="s">
        <v>429</v>
      </c>
      <c r="Y82" t="e">
        <f>IF(X82=#REF!,1,0)</f>
        <v>#REF!</v>
      </c>
      <c r="AA82" t="s">
        <v>425</v>
      </c>
      <c r="AB82">
        <f t="shared" si="14"/>
        <v>1</v>
      </c>
      <c r="AC82" s="12" t="s">
        <v>425</v>
      </c>
      <c r="AD82">
        <f t="shared" si="15"/>
        <v>1</v>
      </c>
      <c r="AE82" s="12" t="s">
        <v>425</v>
      </c>
      <c r="AF82">
        <f t="shared" si="9"/>
        <v>1</v>
      </c>
    </row>
    <row r="83" spans="1:32">
      <c r="A83" t="s">
        <v>130</v>
      </c>
      <c r="B83" t="s">
        <v>130</v>
      </c>
      <c r="C83" t="e">
        <f>IF(#REF!=#REF!,1,0)</f>
        <v>#REF!</v>
      </c>
      <c r="D83" t="s">
        <v>131</v>
      </c>
      <c r="X83" s="10" t="s">
        <v>430</v>
      </c>
      <c r="Y83" t="e">
        <f>IF(X83=#REF!,1,0)</f>
        <v>#REF!</v>
      </c>
      <c r="AA83" t="s">
        <v>426</v>
      </c>
      <c r="AB83">
        <f t="shared" si="14"/>
        <v>1</v>
      </c>
      <c r="AC83" s="12" t="s">
        <v>426</v>
      </c>
      <c r="AD83">
        <f t="shared" si="15"/>
        <v>1</v>
      </c>
      <c r="AE83" s="12" t="s">
        <v>426</v>
      </c>
      <c r="AF83">
        <f t="shared" si="9"/>
        <v>1</v>
      </c>
    </row>
    <row r="84" spans="1:32">
      <c r="A84" t="s">
        <v>132</v>
      </c>
      <c r="B84" t="s">
        <v>132</v>
      </c>
      <c r="C84">
        <f>IF(A174=B174,1,0)</f>
        <v>1</v>
      </c>
      <c r="D84" t="s">
        <v>133</v>
      </c>
      <c r="X84" s="10" t="s">
        <v>431</v>
      </c>
      <c r="Y84">
        <f>IF(X84=F108,1,0)</f>
        <v>0</v>
      </c>
      <c r="AA84" t="s">
        <v>427</v>
      </c>
      <c r="AB84">
        <f t="shared" si="14"/>
        <v>1</v>
      </c>
      <c r="AC84" s="12" t="s">
        <v>427</v>
      </c>
      <c r="AD84">
        <f t="shared" si="15"/>
        <v>1</v>
      </c>
      <c r="AE84" s="12" t="s">
        <v>427</v>
      </c>
      <c r="AF84">
        <f t="shared" si="9"/>
        <v>1</v>
      </c>
    </row>
    <row r="85" spans="1:32">
      <c r="C85">
        <f>IF(A177=B177,1,0)</f>
        <v>1</v>
      </c>
      <c r="D85" t="s">
        <v>134</v>
      </c>
      <c r="F85" s="6" t="s">
        <v>86</v>
      </c>
      <c r="X85" s="9" t="s">
        <v>432</v>
      </c>
      <c r="Y85">
        <f>IF(X85=F109,1,0)</f>
        <v>0</v>
      </c>
      <c r="AA85" t="s">
        <v>428</v>
      </c>
      <c r="AB85">
        <f t="shared" si="14"/>
        <v>1</v>
      </c>
      <c r="AC85" s="12" t="s">
        <v>428</v>
      </c>
      <c r="AD85">
        <f t="shared" si="15"/>
        <v>1</v>
      </c>
      <c r="AE85" s="12" t="s">
        <v>428</v>
      </c>
      <c r="AF85">
        <f t="shared" si="9"/>
        <v>1</v>
      </c>
    </row>
    <row r="86" spans="1:32">
      <c r="A86" t="s">
        <v>135</v>
      </c>
      <c r="B86" t="s">
        <v>135</v>
      </c>
      <c r="C86">
        <f>IF(A180=B180,1,0)</f>
        <v>1</v>
      </c>
      <c r="AA86" t="s">
        <v>429</v>
      </c>
      <c r="AB86">
        <f t="shared" si="14"/>
        <v>1</v>
      </c>
      <c r="AC86" s="13" t="s">
        <v>429</v>
      </c>
      <c r="AD86">
        <f t="shared" si="15"/>
        <v>1</v>
      </c>
      <c r="AE86" s="13" t="s">
        <v>429</v>
      </c>
      <c r="AF86">
        <f t="shared" si="9"/>
        <v>1</v>
      </c>
    </row>
    <row r="87" spans="1:32">
      <c r="A87" t="s">
        <v>136</v>
      </c>
      <c r="B87" t="s">
        <v>136</v>
      </c>
      <c r="C87">
        <f>IF(A183=B183,1,0)</f>
        <v>1</v>
      </c>
      <c r="D87" t="s">
        <v>137</v>
      </c>
      <c r="AA87" t="s">
        <v>430</v>
      </c>
      <c r="AB87">
        <f t="shared" si="14"/>
        <v>1</v>
      </c>
      <c r="AC87" s="13" t="s">
        <v>430</v>
      </c>
      <c r="AD87">
        <f t="shared" si="15"/>
        <v>1</v>
      </c>
      <c r="AE87" s="13" t="s">
        <v>430</v>
      </c>
      <c r="AF87">
        <f t="shared" si="9"/>
        <v>1</v>
      </c>
    </row>
    <row r="88" spans="1:32">
      <c r="A88" t="s">
        <v>138</v>
      </c>
      <c r="B88" t="s">
        <v>138</v>
      </c>
      <c r="C88">
        <f>IF(A150=B150,1,0)</f>
        <v>1</v>
      </c>
      <c r="D88" t="s">
        <v>139</v>
      </c>
      <c r="F88" s="6" t="s">
        <v>90</v>
      </c>
      <c r="AA88" t="s">
        <v>431</v>
      </c>
      <c r="AB88">
        <f t="shared" si="14"/>
        <v>1</v>
      </c>
      <c r="AC88" s="13" t="s">
        <v>431</v>
      </c>
      <c r="AD88">
        <f t="shared" si="15"/>
        <v>1</v>
      </c>
      <c r="AE88" s="13" t="s">
        <v>461</v>
      </c>
      <c r="AF88">
        <f t="shared" si="9"/>
        <v>1</v>
      </c>
    </row>
    <row r="89" spans="1:32">
      <c r="A89" t="s">
        <v>140</v>
      </c>
      <c r="B89" t="s">
        <v>140</v>
      </c>
      <c r="C89">
        <f>IF(A153=B153,1,0)</f>
        <v>1</v>
      </c>
      <c r="D89" t="s">
        <v>141</v>
      </c>
      <c r="F89" s="6" t="s">
        <v>92</v>
      </c>
      <c r="AE89" s="11" t="s">
        <v>463</v>
      </c>
      <c r="AF89">
        <f t="shared" si="9"/>
        <v>0</v>
      </c>
    </row>
    <row r="90" spans="1:32">
      <c r="A90" t="s">
        <v>142</v>
      </c>
      <c r="B90" t="s">
        <v>142</v>
      </c>
      <c r="C90">
        <f>IF(A154=B154,1,0)</f>
        <v>1</v>
      </c>
      <c r="D90" t="s">
        <v>143</v>
      </c>
      <c r="F90" s="6" t="s">
        <v>94</v>
      </c>
      <c r="AE90" s="11" t="s">
        <v>466</v>
      </c>
      <c r="AF90">
        <f t="shared" si="9"/>
        <v>0</v>
      </c>
    </row>
    <row r="91" spans="1:32">
      <c r="C91">
        <f>IF(A159=B159,1,0)</f>
        <v>1</v>
      </c>
      <c r="D91" t="s">
        <v>144</v>
      </c>
      <c r="F91" s="6" t="s">
        <v>96</v>
      </c>
      <c r="AA91" t="s">
        <v>432</v>
      </c>
      <c r="AB91">
        <f>IF(X85=AA91,1,0)</f>
        <v>1</v>
      </c>
      <c r="AC91" s="12" t="s">
        <v>432</v>
      </c>
      <c r="AD91">
        <f>IF(AC91=AA91,1,0)</f>
        <v>1</v>
      </c>
      <c r="AE91" s="12" t="s">
        <v>432</v>
      </c>
      <c r="AF91">
        <f t="shared" si="9"/>
        <v>1</v>
      </c>
    </row>
    <row r="92" spans="1:32">
      <c r="A92" t="s">
        <v>145</v>
      </c>
      <c r="B92" t="s">
        <v>145</v>
      </c>
      <c r="C92">
        <f>IF(A184=B184,1,0)</f>
        <v>1</v>
      </c>
      <c r="D92" t="s">
        <v>146</v>
      </c>
      <c r="F92" s="6" t="s">
        <v>97</v>
      </c>
    </row>
    <row r="93" spans="1:32">
      <c r="A93" t="s">
        <v>147</v>
      </c>
      <c r="B93" t="s">
        <v>147</v>
      </c>
      <c r="C93">
        <f>IF(A187=B187,1,0)</f>
        <v>1</v>
      </c>
      <c r="D93" t="s">
        <v>148</v>
      </c>
      <c r="F93" s="6" t="s">
        <v>388</v>
      </c>
    </row>
    <row r="94" spans="1:32">
      <c r="A94" t="s">
        <v>149</v>
      </c>
      <c r="B94" t="s">
        <v>149</v>
      </c>
      <c r="C94">
        <f>IF(A189=B189,1,0)</f>
        <v>1</v>
      </c>
      <c r="D94" t="s">
        <v>150</v>
      </c>
    </row>
    <row r="95" spans="1:32">
      <c r="A95" t="s">
        <v>151</v>
      </c>
      <c r="B95" t="s">
        <v>151</v>
      </c>
      <c r="C95">
        <f>IF(A194=B194,1,0)</f>
        <v>1</v>
      </c>
      <c r="D95" t="s">
        <v>152</v>
      </c>
    </row>
    <row r="96" spans="1:32">
      <c r="C96">
        <f>IF(A195=B195,1,0)</f>
        <v>1</v>
      </c>
      <c r="D96" t="s">
        <v>153</v>
      </c>
    </row>
    <row r="97" spans="1:6">
      <c r="C97">
        <f>IF(A196=B196,1,0)</f>
        <v>1</v>
      </c>
      <c r="D97" t="s">
        <v>154</v>
      </c>
    </row>
    <row r="98" spans="1:6">
      <c r="C98">
        <f>IF(A197=B197,1,0)</f>
        <v>1</v>
      </c>
      <c r="D98" t="s">
        <v>155</v>
      </c>
      <c r="F98" s="6" t="s">
        <v>389</v>
      </c>
    </row>
    <row r="99" spans="1:6">
      <c r="C99">
        <f>IF(A198=B198,1,0)</f>
        <v>1</v>
      </c>
      <c r="D99" t="s">
        <v>156</v>
      </c>
      <c r="F99" s="6" t="s">
        <v>390</v>
      </c>
    </row>
    <row r="100" spans="1:6">
      <c r="C100">
        <f>IF(A201=B201,1,0)</f>
        <v>1</v>
      </c>
      <c r="D100" t="s">
        <v>157</v>
      </c>
      <c r="F100" s="6" t="s">
        <v>391</v>
      </c>
    </row>
    <row r="101" spans="1:6">
      <c r="C101">
        <f>IF(A211=B211,1,0)</f>
        <v>1</v>
      </c>
      <c r="D101" t="s">
        <v>158</v>
      </c>
      <c r="F101" s="6" t="s">
        <v>392</v>
      </c>
    </row>
    <row r="102" spans="1:6">
      <c r="A102" t="s">
        <v>159</v>
      </c>
      <c r="B102" t="s">
        <v>159</v>
      </c>
      <c r="C102">
        <f>IF(A214=B214,1,0)</f>
        <v>1</v>
      </c>
      <c r="D102" t="s">
        <v>160</v>
      </c>
      <c r="F102" s="6" t="s">
        <v>393</v>
      </c>
    </row>
    <row r="103" spans="1:6">
      <c r="C103">
        <f>IF(A217=B217,1,0)</f>
        <v>1</v>
      </c>
      <c r="D103" t="s">
        <v>161</v>
      </c>
      <c r="F103" s="6" t="s">
        <v>394</v>
      </c>
    </row>
    <row r="104" spans="1:6">
      <c r="C104">
        <f>IF(A220=B220,1,0)</f>
        <v>1</v>
      </c>
      <c r="D104" t="s">
        <v>162</v>
      </c>
      <c r="F104" s="6" t="s">
        <v>395</v>
      </c>
    </row>
    <row r="105" spans="1:6">
      <c r="A105" t="s">
        <v>163</v>
      </c>
      <c r="B105" t="s">
        <v>163</v>
      </c>
      <c r="C105">
        <f>IF(A222=B222,1,0)</f>
        <v>1</v>
      </c>
      <c r="D105" t="s">
        <v>164</v>
      </c>
      <c r="F105" s="6" t="s">
        <v>396</v>
      </c>
    </row>
    <row r="106" spans="1:6">
      <c r="A106" t="s">
        <v>165</v>
      </c>
      <c r="B106" t="s">
        <v>165</v>
      </c>
      <c r="C106">
        <f>IF(A223=B223,1,0)</f>
        <v>1</v>
      </c>
      <c r="D106" t="s">
        <v>166</v>
      </c>
      <c r="F106" s="6" t="s">
        <v>397</v>
      </c>
    </row>
    <row r="107" spans="1:6">
      <c r="C107">
        <f>IF(A225=B225,1,0)</f>
        <v>1</v>
      </c>
      <c r="D107" t="s">
        <v>167</v>
      </c>
      <c r="F107" s="6" t="s">
        <v>398</v>
      </c>
    </row>
    <row r="108" spans="1:6">
      <c r="A108" t="s">
        <v>168</v>
      </c>
      <c r="B108" t="s">
        <v>168</v>
      </c>
      <c r="C108">
        <f>IF(A226=B226,1,0)</f>
        <v>1</v>
      </c>
      <c r="D108" t="s">
        <v>169</v>
      </c>
    </row>
    <row r="109" spans="1:6">
      <c r="C109">
        <f>IF(A227=B227,1,0)</f>
        <v>1</v>
      </c>
      <c r="D109" t="s">
        <v>170</v>
      </c>
    </row>
    <row r="110" spans="1:6">
      <c r="A110" t="s">
        <v>171</v>
      </c>
      <c r="B110" t="s">
        <v>171</v>
      </c>
      <c r="C110">
        <f>IF(A228=B228,1,0)</f>
        <v>1</v>
      </c>
      <c r="D110" t="s">
        <v>172</v>
      </c>
    </row>
    <row r="111" spans="1:6">
      <c r="A111" t="s">
        <v>173</v>
      </c>
      <c r="B111" t="s">
        <v>173</v>
      </c>
      <c r="C111">
        <f>IF(A230=B230,1,0)</f>
        <v>1</v>
      </c>
      <c r="D111" t="s">
        <v>174</v>
      </c>
    </row>
    <row r="112" spans="1:6">
      <c r="A112" t="s">
        <v>175</v>
      </c>
      <c r="B112" t="s">
        <v>175</v>
      </c>
      <c r="C112">
        <f>IF(A229=B229,1,0)</f>
        <v>1</v>
      </c>
      <c r="D112" t="s">
        <v>176</v>
      </c>
    </row>
    <row r="113" spans="1:4">
      <c r="C113">
        <f>IF(A231=B231,1,0)</f>
        <v>1</v>
      </c>
      <c r="D113" t="s">
        <v>177</v>
      </c>
    </row>
    <row r="114" spans="1:4">
      <c r="C114">
        <f>IF(A232=B232,1,0)</f>
        <v>1</v>
      </c>
      <c r="D114" t="s">
        <v>178</v>
      </c>
    </row>
    <row r="115" spans="1:4">
      <c r="A115" t="s">
        <v>179</v>
      </c>
      <c r="B115" t="s">
        <v>179</v>
      </c>
      <c r="C115">
        <f>IF(A233=B233,1,0)</f>
        <v>1</v>
      </c>
      <c r="D115" t="s">
        <v>180</v>
      </c>
    </row>
    <row r="116" spans="1:4">
      <c r="A116" t="s">
        <v>181</v>
      </c>
      <c r="B116" t="s">
        <v>181</v>
      </c>
      <c r="C116">
        <f>IF(A234=B234,1,0)</f>
        <v>1</v>
      </c>
      <c r="D116" t="s">
        <v>182</v>
      </c>
    </row>
    <row r="117" spans="1:4">
      <c r="A117" t="s">
        <v>183</v>
      </c>
      <c r="B117" t="s">
        <v>183</v>
      </c>
      <c r="C117">
        <f>IF(A235=B235,1,0)</f>
        <v>1</v>
      </c>
      <c r="D117" t="s">
        <v>184</v>
      </c>
    </row>
    <row r="118" spans="1:4">
      <c r="A118" t="s">
        <v>185</v>
      </c>
      <c r="B118" t="s">
        <v>185</v>
      </c>
      <c r="C118">
        <f>IF(A236=B236,1,0)</f>
        <v>1</v>
      </c>
      <c r="D118" t="s">
        <v>186</v>
      </c>
    </row>
    <row r="119" spans="1:4">
      <c r="C119">
        <f>IF(A237=B237,1,0)</f>
        <v>1</v>
      </c>
      <c r="D119" t="s">
        <v>187</v>
      </c>
    </row>
    <row r="120" spans="1:4">
      <c r="A120" t="s">
        <v>188</v>
      </c>
      <c r="B120" t="s">
        <v>188</v>
      </c>
      <c r="C120">
        <f>IF(A238=B238,1,0)</f>
        <v>1</v>
      </c>
      <c r="D120" t="s">
        <v>189</v>
      </c>
    </row>
    <row r="121" spans="1:4">
      <c r="A121" t="s">
        <v>190</v>
      </c>
      <c r="B121" t="s">
        <v>190</v>
      </c>
      <c r="C121">
        <f>IF(A239=B239,1,0)</f>
        <v>1</v>
      </c>
      <c r="D121" t="s">
        <v>191</v>
      </c>
    </row>
    <row r="122" spans="1:4">
      <c r="C122" t="e">
        <f>IF(#REF!=E264,1,0)</f>
        <v>#REF!</v>
      </c>
      <c r="D122" t="s">
        <v>192</v>
      </c>
    </row>
    <row r="123" spans="1:4">
      <c r="A123" t="s">
        <v>193</v>
      </c>
      <c r="B123" t="s">
        <v>193</v>
      </c>
      <c r="C123">
        <f>IF(A240=B240,1,0)</f>
        <v>1</v>
      </c>
    </row>
    <row r="124" spans="1:4">
      <c r="A124" t="s">
        <v>194</v>
      </c>
      <c r="B124" t="s">
        <v>194</v>
      </c>
      <c r="C124">
        <f>IF(A241=B241,1,0)</f>
        <v>1</v>
      </c>
      <c r="D124" t="s">
        <v>195</v>
      </c>
    </row>
    <row r="125" spans="1:4">
      <c r="A125" t="s">
        <v>196</v>
      </c>
      <c r="B125" t="s">
        <v>196</v>
      </c>
      <c r="C125">
        <f>IF(A242=B242,1,0)</f>
        <v>1</v>
      </c>
      <c r="D125" t="s">
        <v>197</v>
      </c>
    </row>
    <row r="126" spans="1:4">
      <c r="A126" t="s">
        <v>198</v>
      </c>
      <c r="B126" t="s">
        <v>198</v>
      </c>
      <c r="C126">
        <f>IF(A245=B245,1,0)</f>
        <v>1</v>
      </c>
      <c r="D126" t="s">
        <v>199</v>
      </c>
    </row>
    <row r="127" spans="1:4">
      <c r="A127" t="s">
        <v>200</v>
      </c>
      <c r="B127" t="s">
        <v>200</v>
      </c>
      <c r="C127">
        <f>IF(A246=B246,1,0)</f>
        <v>1</v>
      </c>
      <c r="D127" t="s">
        <v>201</v>
      </c>
    </row>
    <row r="128" spans="1:4">
      <c r="D128" t="s">
        <v>202</v>
      </c>
    </row>
    <row r="129" spans="1:4">
      <c r="A129" t="s">
        <v>203</v>
      </c>
      <c r="B129" t="s">
        <v>203</v>
      </c>
      <c r="D129" t="s">
        <v>204</v>
      </c>
    </row>
    <row r="130" spans="1:4">
      <c r="A130" t="s">
        <v>205</v>
      </c>
      <c r="B130" t="s">
        <v>205</v>
      </c>
      <c r="D130" t="s">
        <v>206</v>
      </c>
    </row>
    <row r="131" spans="1:4">
      <c r="A131" t="s">
        <v>207</v>
      </c>
      <c r="B131" t="s">
        <v>207</v>
      </c>
      <c r="D131" t="s">
        <v>208</v>
      </c>
    </row>
    <row r="132" spans="1:4">
      <c r="A132" t="s">
        <v>209</v>
      </c>
      <c r="B132" t="s">
        <v>209</v>
      </c>
      <c r="D132" t="s">
        <v>210</v>
      </c>
    </row>
    <row r="133" spans="1:4">
      <c r="A133" t="s">
        <v>211</v>
      </c>
      <c r="B133" t="s">
        <v>211</v>
      </c>
      <c r="D133" t="s">
        <v>212</v>
      </c>
    </row>
    <row r="134" spans="1:4">
      <c r="A134" t="s">
        <v>213</v>
      </c>
      <c r="B134" t="s">
        <v>213</v>
      </c>
      <c r="D134" t="s">
        <v>214</v>
      </c>
    </row>
    <row r="135" spans="1:4">
      <c r="A135" t="s">
        <v>215</v>
      </c>
      <c r="B135" t="s">
        <v>215</v>
      </c>
      <c r="D135" t="s">
        <v>216</v>
      </c>
    </row>
    <row r="136" spans="1:4">
      <c r="A136" t="s">
        <v>217</v>
      </c>
      <c r="B136" t="s">
        <v>217</v>
      </c>
      <c r="D136" t="s">
        <v>218</v>
      </c>
    </row>
    <row r="137" spans="1:4">
      <c r="A137" t="s">
        <v>219</v>
      </c>
      <c r="B137" t="s">
        <v>219</v>
      </c>
      <c r="D137" t="s">
        <v>220</v>
      </c>
    </row>
    <row r="138" spans="1:4">
      <c r="A138" t="s">
        <v>221</v>
      </c>
      <c r="B138" t="s">
        <v>221</v>
      </c>
      <c r="D138" t="s">
        <v>222</v>
      </c>
    </row>
    <row r="139" spans="1:4">
      <c r="A139" t="s">
        <v>223</v>
      </c>
      <c r="B139" t="s">
        <v>223</v>
      </c>
      <c r="D139" t="s">
        <v>224</v>
      </c>
    </row>
    <row r="140" spans="1:4">
      <c r="A140" t="s">
        <v>225</v>
      </c>
      <c r="B140" t="s">
        <v>225</v>
      </c>
      <c r="D140" t="s">
        <v>226</v>
      </c>
    </row>
    <row r="141" spans="1:4">
      <c r="A141" t="s">
        <v>227</v>
      </c>
      <c r="B141" t="s">
        <v>227</v>
      </c>
      <c r="D141" t="s">
        <v>228</v>
      </c>
    </row>
    <row r="142" spans="1:4">
      <c r="A142" t="s">
        <v>229</v>
      </c>
      <c r="B142" t="s">
        <v>229</v>
      </c>
      <c r="D142" t="s">
        <v>230</v>
      </c>
    </row>
    <row r="143" spans="1:4">
      <c r="D143" t="s">
        <v>231</v>
      </c>
    </row>
    <row r="144" spans="1:4">
      <c r="A144" s="4"/>
      <c r="B144" s="4"/>
    </row>
    <row r="145" spans="1:4">
      <c r="A145" s="4"/>
      <c r="B145" s="4"/>
    </row>
    <row r="146" spans="1:4">
      <c r="A146" s="4"/>
      <c r="B146" s="4"/>
    </row>
    <row r="147" spans="1:4">
      <c r="A147" s="4"/>
      <c r="B147" s="4"/>
    </row>
    <row r="148" spans="1:4">
      <c r="A148" s="4"/>
      <c r="B148" s="4"/>
      <c r="D148" t="s">
        <v>233</v>
      </c>
    </row>
    <row r="149" spans="1:4">
      <c r="A149" s="4"/>
      <c r="B149" s="4"/>
      <c r="D149" t="s">
        <v>234</v>
      </c>
    </row>
    <row r="150" spans="1:4">
      <c r="A150" t="s">
        <v>235</v>
      </c>
      <c r="B150" t="s">
        <v>235</v>
      </c>
      <c r="D150" t="s">
        <v>236</v>
      </c>
    </row>
    <row r="151" spans="1:4">
      <c r="D151" t="s">
        <v>237</v>
      </c>
    </row>
    <row r="152" spans="1:4">
      <c r="D152" t="s">
        <v>238</v>
      </c>
    </row>
    <row r="153" spans="1:4">
      <c r="A153" t="s">
        <v>239</v>
      </c>
      <c r="B153" t="s">
        <v>239</v>
      </c>
      <c r="D153" t="s">
        <v>240</v>
      </c>
    </row>
    <row r="154" spans="1:4">
      <c r="A154" t="s">
        <v>241</v>
      </c>
      <c r="B154" t="s">
        <v>241</v>
      </c>
      <c r="D154" t="s">
        <v>242</v>
      </c>
    </row>
    <row r="155" spans="1:4">
      <c r="D155" t="s">
        <v>243</v>
      </c>
    </row>
    <row r="156" spans="1:4">
      <c r="D156" t="s">
        <v>244</v>
      </c>
    </row>
    <row r="157" spans="1:4">
      <c r="D157" t="s">
        <v>245</v>
      </c>
    </row>
    <row r="158" spans="1:4">
      <c r="D158" t="s">
        <v>246</v>
      </c>
    </row>
    <row r="159" spans="1:4">
      <c r="A159" t="s">
        <v>247</v>
      </c>
      <c r="B159" t="s">
        <v>247</v>
      </c>
      <c r="D159" t="s">
        <v>248</v>
      </c>
    </row>
    <row r="160" spans="1:4">
      <c r="D160" t="s">
        <v>249</v>
      </c>
    </row>
    <row r="161" spans="1:15">
      <c r="D161" t="s">
        <v>250</v>
      </c>
    </row>
    <row r="162" spans="1:15">
      <c r="A162" s="5" t="s">
        <v>251</v>
      </c>
      <c r="B162" s="5" t="s">
        <v>251</v>
      </c>
      <c r="D162" t="s">
        <v>252</v>
      </c>
    </row>
    <row r="163" spans="1:15">
      <c r="A163" s="5"/>
      <c r="B163" s="5"/>
      <c r="D163" t="s">
        <v>253</v>
      </c>
    </row>
    <row r="164" spans="1:15">
      <c r="A164" s="5"/>
      <c r="B164" s="5"/>
      <c r="D164" t="s">
        <v>254</v>
      </c>
    </row>
    <row r="165" spans="1:15">
      <c r="A165" s="5" t="s">
        <v>255</v>
      </c>
      <c r="B165" s="5" t="s">
        <v>255</v>
      </c>
      <c r="D165" t="s">
        <v>256</v>
      </c>
    </row>
    <row r="166" spans="1:15">
      <c r="A166" s="5"/>
      <c r="B166" s="5"/>
      <c r="D166" t="s">
        <v>257</v>
      </c>
      <c r="F166" s="6" t="s">
        <v>208</v>
      </c>
      <c r="G166" s="9" t="s">
        <v>208</v>
      </c>
      <c r="H166">
        <f>IF(G166=F166,1,0)</f>
        <v>1</v>
      </c>
      <c r="J166" t="s">
        <v>208</v>
      </c>
      <c r="K166">
        <f>IF(G166=J166,1,0)</f>
        <v>1</v>
      </c>
      <c r="L166" s="12" t="s">
        <v>208</v>
      </c>
      <c r="M166">
        <f t="shared" ref="M166:M174" si="16">IF(L166=J166,1,0)</f>
        <v>1</v>
      </c>
      <c r="N166" s="12" t="s">
        <v>208</v>
      </c>
      <c r="O166">
        <f t="shared" ref="O166:O174" si="17">IF(L166=N166,1,0)</f>
        <v>1</v>
      </c>
    </row>
    <row r="167" spans="1:15">
      <c r="A167" s="5"/>
      <c r="B167" s="5"/>
      <c r="D167" t="s">
        <v>258</v>
      </c>
      <c r="E167" t="s">
        <v>232</v>
      </c>
      <c r="F167" s="6" t="s">
        <v>210</v>
      </c>
      <c r="G167" s="9" t="s">
        <v>210</v>
      </c>
      <c r="H167">
        <f t="shared" ref="H167:H174" si="18">IF(G167=F167,1,0)</f>
        <v>1</v>
      </c>
      <c r="J167" t="s">
        <v>210</v>
      </c>
      <c r="K167">
        <f>IF(G167=J167,1,0)</f>
        <v>1</v>
      </c>
      <c r="L167" s="12" t="s">
        <v>210</v>
      </c>
      <c r="M167">
        <f t="shared" si="16"/>
        <v>1</v>
      </c>
      <c r="N167" s="12" t="s">
        <v>210</v>
      </c>
      <c r="O167">
        <f t="shared" si="17"/>
        <v>1</v>
      </c>
    </row>
    <row r="168" spans="1:15">
      <c r="A168" s="5" t="s">
        <v>259</v>
      </c>
      <c r="B168" s="5" t="s">
        <v>259</v>
      </c>
      <c r="D168" t="s">
        <v>260</v>
      </c>
      <c r="F168" s="6" t="s">
        <v>212</v>
      </c>
      <c r="G168" s="8" t="s">
        <v>212</v>
      </c>
      <c r="H168">
        <f t="shared" si="18"/>
        <v>1</v>
      </c>
      <c r="J168" t="s">
        <v>212</v>
      </c>
      <c r="K168">
        <f>IF(G168=J168,1,0)</f>
        <v>1</v>
      </c>
      <c r="L168" s="11" t="s">
        <v>212</v>
      </c>
      <c r="M168">
        <f t="shared" si="16"/>
        <v>1</v>
      </c>
      <c r="N168" s="11" t="s">
        <v>212</v>
      </c>
      <c r="O168">
        <f t="shared" si="17"/>
        <v>1</v>
      </c>
    </row>
    <row r="169" spans="1:15">
      <c r="A169" s="5"/>
      <c r="B169" s="5"/>
      <c r="D169" t="s">
        <v>261</v>
      </c>
      <c r="F169" s="6" t="s">
        <v>214</v>
      </c>
      <c r="G169" s="9" t="s">
        <v>214</v>
      </c>
      <c r="H169">
        <f t="shared" si="18"/>
        <v>1</v>
      </c>
      <c r="J169" t="s">
        <v>214</v>
      </c>
      <c r="K169">
        <f>IF(G169=J169,1,0)</f>
        <v>1</v>
      </c>
      <c r="L169" s="12" t="s">
        <v>214</v>
      </c>
      <c r="M169">
        <f t="shared" si="16"/>
        <v>1</v>
      </c>
      <c r="N169" s="12" t="s">
        <v>214</v>
      </c>
      <c r="O169">
        <f t="shared" si="17"/>
        <v>1</v>
      </c>
    </row>
    <row r="170" spans="1:15">
      <c r="A170" s="5"/>
      <c r="B170" s="5"/>
      <c r="D170" t="s">
        <v>262</v>
      </c>
      <c r="F170" s="6" t="s">
        <v>216</v>
      </c>
      <c r="G170" s="9" t="s">
        <v>216</v>
      </c>
      <c r="H170">
        <f t="shared" si="18"/>
        <v>1</v>
      </c>
      <c r="J170" t="s">
        <v>216</v>
      </c>
      <c r="K170">
        <f>IF(G170=J170,1,0)</f>
        <v>1</v>
      </c>
      <c r="L170" s="12" t="s">
        <v>216</v>
      </c>
      <c r="M170">
        <f t="shared" si="16"/>
        <v>1</v>
      </c>
      <c r="N170" s="12" t="s">
        <v>216</v>
      </c>
      <c r="O170">
        <f t="shared" si="17"/>
        <v>1</v>
      </c>
    </row>
    <row r="171" spans="1:15">
      <c r="A171" s="5" t="s">
        <v>263</v>
      </c>
      <c r="B171" s="5" t="s">
        <v>263</v>
      </c>
      <c r="D171" t="s">
        <v>264</v>
      </c>
      <c r="F171" s="6" t="s">
        <v>218</v>
      </c>
      <c r="G171" s="8" t="s">
        <v>218</v>
      </c>
      <c r="H171">
        <f t="shared" si="18"/>
        <v>1</v>
      </c>
      <c r="J171" t="s">
        <v>218</v>
      </c>
      <c r="K171">
        <f>IF(G171=J171,1,0)</f>
        <v>1</v>
      </c>
      <c r="L171" s="11" t="s">
        <v>218</v>
      </c>
      <c r="M171">
        <f t="shared" si="16"/>
        <v>1</v>
      </c>
      <c r="N171" s="11" t="s">
        <v>218</v>
      </c>
      <c r="O171">
        <f t="shared" si="17"/>
        <v>1</v>
      </c>
    </row>
    <row r="172" spans="1:15">
      <c r="A172" s="5"/>
      <c r="B172" s="5"/>
      <c r="D172" t="s">
        <v>265</v>
      </c>
      <c r="F172" s="6" t="s">
        <v>220</v>
      </c>
      <c r="G172" s="8" t="s">
        <v>220</v>
      </c>
      <c r="H172">
        <f t="shared" si="18"/>
        <v>1</v>
      </c>
      <c r="J172" t="s">
        <v>220</v>
      </c>
      <c r="K172">
        <f>IF(G172=J172,1,0)</f>
        <v>1</v>
      </c>
      <c r="L172" s="11" t="s">
        <v>220</v>
      </c>
      <c r="M172">
        <f t="shared" si="16"/>
        <v>1</v>
      </c>
      <c r="N172" s="11" t="s">
        <v>220</v>
      </c>
      <c r="O172">
        <f t="shared" si="17"/>
        <v>1</v>
      </c>
    </row>
    <row r="173" spans="1:15">
      <c r="A173" s="5"/>
      <c r="B173" s="5"/>
      <c r="D173" t="s">
        <v>266</v>
      </c>
      <c r="F173" s="6" t="s">
        <v>222</v>
      </c>
      <c r="G173" s="8" t="s">
        <v>222</v>
      </c>
      <c r="H173">
        <f t="shared" si="18"/>
        <v>1</v>
      </c>
      <c r="J173" t="s">
        <v>222</v>
      </c>
      <c r="K173">
        <f>IF(G173=J173,1,0)</f>
        <v>1</v>
      </c>
      <c r="L173" s="11" t="s">
        <v>222</v>
      </c>
      <c r="M173">
        <f t="shared" si="16"/>
        <v>1</v>
      </c>
      <c r="N173" s="11" t="s">
        <v>222</v>
      </c>
      <c r="O173">
        <f t="shared" si="17"/>
        <v>1</v>
      </c>
    </row>
    <row r="174" spans="1:15">
      <c r="A174" t="s">
        <v>267</v>
      </c>
      <c r="B174" t="s">
        <v>267</v>
      </c>
      <c r="D174" t="s">
        <v>268</v>
      </c>
      <c r="F174" s="6" t="s">
        <v>387</v>
      </c>
      <c r="G174" s="8" t="s">
        <v>387</v>
      </c>
      <c r="H174">
        <f t="shared" si="18"/>
        <v>1</v>
      </c>
      <c r="J174" t="s">
        <v>387</v>
      </c>
      <c r="K174">
        <f>IF(G174=J174,1,0)</f>
        <v>1</v>
      </c>
      <c r="L174" s="11" t="s">
        <v>387</v>
      </c>
      <c r="M174">
        <f t="shared" si="16"/>
        <v>1</v>
      </c>
      <c r="N174" s="11" t="s">
        <v>387</v>
      </c>
      <c r="O174">
        <f t="shared" si="17"/>
        <v>1</v>
      </c>
    </row>
    <row r="175" spans="1:15">
      <c r="D175" t="s">
        <v>269</v>
      </c>
    </row>
    <row r="176" spans="1:15">
      <c r="D176" t="s">
        <v>270</v>
      </c>
    </row>
    <row r="177" spans="1:4">
      <c r="A177" t="s">
        <v>271</v>
      </c>
      <c r="B177" t="s">
        <v>271</v>
      </c>
      <c r="D177" t="s">
        <v>272</v>
      </c>
    </row>
    <row r="178" spans="1:4">
      <c r="D178" t="s">
        <v>273</v>
      </c>
    </row>
    <row r="179" spans="1:4">
      <c r="D179" t="s">
        <v>274</v>
      </c>
    </row>
    <row r="180" spans="1:4">
      <c r="A180" t="s">
        <v>275</v>
      </c>
      <c r="B180" t="s">
        <v>275</v>
      </c>
      <c r="D180" t="s">
        <v>276</v>
      </c>
    </row>
    <row r="181" spans="1:4">
      <c r="D181" t="s">
        <v>277</v>
      </c>
    </row>
    <row r="182" spans="1:4">
      <c r="D182" t="s">
        <v>278</v>
      </c>
    </row>
    <row r="183" spans="1:4">
      <c r="A183" t="s">
        <v>279</v>
      </c>
      <c r="B183" t="s">
        <v>279</v>
      </c>
      <c r="D183" t="s">
        <v>280</v>
      </c>
    </row>
    <row r="184" spans="1:4">
      <c r="A184" t="s">
        <v>281</v>
      </c>
      <c r="B184" t="s">
        <v>281</v>
      </c>
      <c r="D184" t="s">
        <v>282</v>
      </c>
    </row>
    <row r="185" spans="1:4">
      <c r="D185" t="s">
        <v>283</v>
      </c>
    </row>
    <row r="186" spans="1:4">
      <c r="D186" t="s">
        <v>284</v>
      </c>
    </row>
    <row r="187" spans="1:4">
      <c r="A187" t="s">
        <v>285</v>
      </c>
      <c r="B187" t="s">
        <v>285</v>
      </c>
      <c r="D187" t="s">
        <v>286</v>
      </c>
    </row>
    <row r="188" spans="1:4">
      <c r="D188" t="s">
        <v>287</v>
      </c>
    </row>
    <row r="189" spans="1:4">
      <c r="A189" t="s">
        <v>288</v>
      </c>
      <c r="B189" t="s">
        <v>288</v>
      </c>
    </row>
    <row r="190" spans="1:4">
      <c r="D190" t="s">
        <v>289</v>
      </c>
    </row>
    <row r="191" spans="1:4">
      <c r="D191" t="s">
        <v>290</v>
      </c>
    </row>
    <row r="192" spans="1:4">
      <c r="D192" t="s">
        <v>291</v>
      </c>
    </row>
    <row r="193" spans="1:4">
      <c r="D193" t="s">
        <v>292</v>
      </c>
    </row>
    <row r="194" spans="1:4">
      <c r="A194" t="s">
        <v>293</v>
      </c>
      <c r="B194" t="s">
        <v>293</v>
      </c>
    </row>
    <row r="195" spans="1:4">
      <c r="A195" t="s">
        <v>294</v>
      </c>
      <c r="B195" t="s">
        <v>294</v>
      </c>
    </row>
    <row r="196" spans="1:4">
      <c r="A196" t="s">
        <v>295</v>
      </c>
      <c r="B196" t="s">
        <v>295</v>
      </c>
    </row>
    <row r="197" spans="1:4">
      <c r="A197" t="s">
        <v>296</v>
      </c>
      <c r="B197" t="s">
        <v>296</v>
      </c>
    </row>
    <row r="198" spans="1:4">
      <c r="A198" t="s">
        <v>297</v>
      </c>
      <c r="B198" t="s">
        <v>297</v>
      </c>
    </row>
    <row r="199" spans="1:4">
      <c r="D199" t="s">
        <v>298</v>
      </c>
    </row>
    <row r="200" spans="1:4">
      <c r="D200" t="s">
        <v>299</v>
      </c>
    </row>
    <row r="201" spans="1:4">
      <c r="A201" t="s">
        <v>300</v>
      </c>
      <c r="B201" t="s">
        <v>300</v>
      </c>
      <c r="D201" t="s">
        <v>301</v>
      </c>
    </row>
    <row r="202" spans="1:4">
      <c r="D202" t="s">
        <v>302</v>
      </c>
    </row>
    <row r="203" spans="1:4">
      <c r="D203" t="s">
        <v>303</v>
      </c>
    </row>
    <row r="204" spans="1:4">
      <c r="D204" t="s">
        <v>304</v>
      </c>
    </row>
    <row r="205" spans="1:4">
      <c r="D205" t="s">
        <v>305</v>
      </c>
    </row>
    <row r="206" spans="1:4">
      <c r="D206" t="s">
        <v>306</v>
      </c>
    </row>
    <row r="207" spans="1:4">
      <c r="D207" t="s">
        <v>307</v>
      </c>
    </row>
    <row r="208" spans="1:4">
      <c r="D208" t="s">
        <v>308</v>
      </c>
    </row>
    <row r="209" spans="1:4">
      <c r="D209" t="s">
        <v>309</v>
      </c>
    </row>
    <row r="210" spans="1:4">
      <c r="D210" t="s">
        <v>310</v>
      </c>
    </row>
    <row r="211" spans="1:4">
      <c r="A211" t="s">
        <v>311</v>
      </c>
      <c r="B211" t="s">
        <v>311</v>
      </c>
      <c r="D211" t="s">
        <v>312</v>
      </c>
    </row>
    <row r="212" spans="1:4">
      <c r="D212" t="s">
        <v>314</v>
      </c>
    </row>
    <row r="213" spans="1:4">
      <c r="D213" t="s">
        <v>315</v>
      </c>
    </row>
    <row r="214" spans="1:4">
      <c r="A214" t="s">
        <v>316</v>
      </c>
      <c r="B214" t="s">
        <v>316</v>
      </c>
      <c r="D214" t="s">
        <v>317</v>
      </c>
    </row>
    <row r="215" spans="1:4">
      <c r="D215" t="s">
        <v>318</v>
      </c>
    </row>
    <row r="216" spans="1:4">
      <c r="D216" t="s">
        <v>319</v>
      </c>
    </row>
    <row r="217" spans="1:4">
      <c r="A217" t="s">
        <v>320</v>
      </c>
      <c r="B217" t="s">
        <v>320</v>
      </c>
      <c r="D217" t="s">
        <v>321</v>
      </c>
    </row>
    <row r="218" spans="1:4">
      <c r="D218" t="s">
        <v>322</v>
      </c>
    </row>
    <row r="219" spans="1:4">
      <c r="D219" t="s">
        <v>323</v>
      </c>
    </row>
    <row r="220" spans="1:4">
      <c r="A220" t="s">
        <v>324</v>
      </c>
      <c r="B220" t="s">
        <v>324</v>
      </c>
      <c r="D220" t="s">
        <v>325</v>
      </c>
    </row>
    <row r="221" spans="1:4">
      <c r="D221" t="s">
        <v>326</v>
      </c>
    </row>
    <row r="222" spans="1:4">
      <c r="A222" t="s">
        <v>327</v>
      </c>
      <c r="B222" t="s">
        <v>327</v>
      </c>
      <c r="D222" t="s">
        <v>328</v>
      </c>
    </row>
    <row r="223" spans="1:4">
      <c r="A223" t="s">
        <v>329</v>
      </c>
      <c r="B223" t="s">
        <v>329</v>
      </c>
      <c r="D223" t="s">
        <v>330</v>
      </c>
    </row>
    <row r="224" spans="1:4">
      <c r="D224" t="s">
        <v>331</v>
      </c>
    </row>
    <row r="225" spans="1:33">
      <c r="A225" t="s">
        <v>332</v>
      </c>
      <c r="B225" t="s">
        <v>332</v>
      </c>
      <c r="D225" t="s">
        <v>333</v>
      </c>
    </row>
    <row r="226" spans="1:33">
      <c r="A226" t="s">
        <v>334</v>
      </c>
      <c r="B226" t="s">
        <v>334</v>
      </c>
    </row>
    <row r="227" spans="1:33">
      <c r="A227" t="s">
        <v>335</v>
      </c>
      <c r="B227" t="s">
        <v>335</v>
      </c>
      <c r="D227" t="s">
        <v>336</v>
      </c>
    </row>
    <row r="228" spans="1:33">
      <c r="A228" t="s">
        <v>337</v>
      </c>
      <c r="B228" t="s">
        <v>337</v>
      </c>
    </row>
    <row r="229" spans="1:33">
      <c r="A229" s="4" t="s">
        <v>338</v>
      </c>
      <c r="B229" s="4" t="s">
        <v>338</v>
      </c>
      <c r="D229" t="s">
        <v>339</v>
      </c>
    </row>
    <row r="230" spans="1:33">
      <c r="A230" s="4" t="s">
        <v>341</v>
      </c>
      <c r="B230" s="4" t="s">
        <v>341</v>
      </c>
      <c r="D230" t="s">
        <v>342</v>
      </c>
    </row>
    <row r="231" spans="1:33">
      <c r="A231" t="s">
        <v>343</v>
      </c>
      <c r="B231" t="s">
        <v>343</v>
      </c>
      <c r="D231" t="s">
        <v>344</v>
      </c>
    </row>
    <row r="232" spans="1:33">
      <c r="A232" t="s">
        <v>345</v>
      </c>
      <c r="B232" t="s">
        <v>345</v>
      </c>
      <c r="D232" t="s">
        <v>346</v>
      </c>
    </row>
    <row r="233" spans="1:33">
      <c r="A233" t="s">
        <v>347</v>
      </c>
      <c r="B233" t="s">
        <v>347</v>
      </c>
      <c r="D233" t="s">
        <v>348</v>
      </c>
    </row>
    <row r="234" spans="1:33">
      <c r="A234" t="s">
        <v>349</v>
      </c>
      <c r="B234" t="s">
        <v>349</v>
      </c>
      <c r="D234" t="s">
        <v>350</v>
      </c>
    </row>
    <row r="235" spans="1:33">
      <c r="A235" t="s">
        <v>351</v>
      </c>
      <c r="B235" t="s">
        <v>351</v>
      </c>
      <c r="D235" t="s">
        <v>352</v>
      </c>
      <c r="E235" t="s">
        <v>313</v>
      </c>
    </row>
    <row r="236" spans="1:33">
      <c r="A236" t="s">
        <v>353</v>
      </c>
      <c r="B236" t="s">
        <v>353</v>
      </c>
      <c r="D236" t="s">
        <v>354</v>
      </c>
      <c r="X236" s="8" t="s">
        <v>344</v>
      </c>
      <c r="Y236">
        <f>IF(X236=F260,1,0)</f>
        <v>1</v>
      </c>
      <c r="AA236" t="s">
        <v>344</v>
      </c>
      <c r="AB236">
        <f t="shared" ref="AB236:AB244" si="19">IF(X236=AA236,1,0)</f>
        <v>1</v>
      </c>
      <c r="AC236" s="11" t="s">
        <v>344</v>
      </c>
      <c r="AD236">
        <f>IF(AA236=AC236,1,0)</f>
        <v>1</v>
      </c>
      <c r="AF236" s="11" t="s">
        <v>344</v>
      </c>
      <c r="AG236">
        <f>IF(AF236=AC236,1,0)</f>
        <v>1</v>
      </c>
    </row>
    <row r="237" spans="1:33">
      <c r="A237" t="s">
        <v>355</v>
      </c>
      <c r="B237" t="s">
        <v>355</v>
      </c>
      <c r="D237" t="s">
        <v>356</v>
      </c>
      <c r="X237" s="8" t="s">
        <v>346</v>
      </c>
      <c r="Y237">
        <f>IF(X237=F261,1,0)</f>
        <v>1</v>
      </c>
      <c r="AA237" t="s">
        <v>346</v>
      </c>
      <c r="AB237">
        <f t="shared" si="19"/>
        <v>1</v>
      </c>
      <c r="AC237" s="11" t="s">
        <v>346</v>
      </c>
      <c r="AD237">
        <f t="shared" ref="AD237:AD244" si="20">IF(AA237=AC237,1,0)</f>
        <v>1</v>
      </c>
      <c r="AF237" s="11" t="s">
        <v>346</v>
      </c>
      <c r="AG237">
        <f t="shared" ref="AG237:AG245" si="21">IF(AF237=AC237,1,0)</f>
        <v>1</v>
      </c>
    </row>
    <row r="238" spans="1:33">
      <c r="A238" t="s">
        <v>357</v>
      </c>
      <c r="B238" t="s">
        <v>357</v>
      </c>
      <c r="D238" t="s">
        <v>358</v>
      </c>
      <c r="X238" s="8" t="s">
        <v>348</v>
      </c>
      <c r="Y238">
        <f>IF(X238=F262,1,0)</f>
        <v>1</v>
      </c>
      <c r="AA238" t="s">
        <v>348</v>
      </c>
      <c r="AB238">
        <f t="shared" si="19"/>
        <v>1</v>
      </c>
      <c r="AC238" s="11" t="s">
        <v>348</v>
      </c>
      <c r="AD238">
        <f t="shared" si="20"/>
        <v>1</v>
      </c>
      <c r="AF238" s="11" t="s">
        <v>348</v>
      </c>
      <c r="AG238">
        <f t="shared" si="21"/>
        <v>1</v>
      </c>
    </row>
    <row r="239" spans="1:33">
      <c r="A239" t="s">
        <v>359</v>
      </c>
      <c r="B239" t="s">
        <v>359</v>
      </c>
      <c r="D239" t="s">
        <v>360</v>
      </c>
      <c r="X239" s="8" t="s">
        <v>350</v>
      </c>
      <c r="Y239">
        <f>IF(X239=F263,1,0)</f>
        <v>1</v>
      </c>
      <c r="AA239" t="s">
        <v>350</v>
      </c>
      <c r="AB239">
        <f t="shared" si="19"/>
        <v>1</v>
      </c>
      <c r="AC239" s="11" t="s">
        <v>350</v>
      </c>
      <c r="AD239">
        <f t="shared" si="20"/>
        <v>1</v>
      </c>
      <c r="AF239" s="11" t="s">
        <v>350</v>
      </c>
      <c r="AG239">
        <f t="shared" si="21"/>
        <v>1</v>
      </c>
    </row>
    <row r="240" spans="1:33">
      <c r="A240" t="s">
        <v>361</v>
      </c>
      <c r="B240" t="s">
        <v>361</v>
      </c>
      <c r="D240" t="s">
        <v>362</v>
      </c>
      <c r="X240" s="8" t="s">
        <v>352</v>
      </c>
      <c r="Y240">
        <f>IF(X240=F264,1,0)</f>
        <v>1</v>
      </c>
      <c r="AA240" t="s">
        <v>352</v>
      </c>
      <c r="AB240">
        <f t="shared" si="19"/>
        <v>1</v>
      </c>
      <c r="AC240" s="11" t="s">
        <v>352</v>
      </c>
      <c r="AD240">
        <f t="shared" si="20"/>
        <v>1</v>
      </c>
      <c r="AF240" s="11" t="s">
        <v>352</v>
      </c>
      <c r="AG240">
        <f t="shared" si="21"/>
        <v>1</v>
      </c>
    </row>
    <row r="241" spans="1:33">
      <c r="A241" t="s">
        <v>364</v>
      </c>
      <c r="B241" t="s">
        <v>364</v>
      </c>
      <c r="D241" t="s">
        <v>365</v>
      </c>
      <c r="X241" s="8" t="s">
        <v>354</v>
      </c>
      <c r="Y241">
        <f>IF(X241=F265,1,0)</f>
        <v>1</v>
      </c>
      <c r="AA241" t="s">
        <v>354</v>
      </c>
      <c r="AB241">
        <f t="shared" si="19"/>
        <v>1</v>
      </c>
      <c r="AC241" s="11" t="s">
        <v>354</v>
      </c>
      <c r="AD241">
        <f t="shared" si="20"/>
        <v>1</v>
      </c>
      <c r="AF241" s="11" t="s">
        <v>354</v>
      </c>
      <c r="AG241">
        <f t="shared" si="21"/>
        <v>1</v>
      </c>
    </row>
    <row r="242" spans="1:33">
      <c r="A242" t="s">
        <v>366</v>
      </c>
      <c r="B242" t="s">
        <v>366</v>
      </c>
      <c r="D242" t="s">
        <v>367</v>
      </c>
      <c r="X242" s="8" t="s">
        <v>356</v>
      </c>
      <c r="Y242">
        <f>IF(X242=F266,1,0)</f>
        <v>1</v>
      </c>
      <c r="AA242" t="s">
        <v>356</v>
      </c>
      <c r="AB242">
        <f t="shared" si="19"/>
        <v>1</v>
      </c>
      <c r="AC242" s="11" t="s">
        <v>356</v>
      </c>
      <c r="AD242">
        <f t="shared" si="20"/>
        <v>1</v>
      </c>
      <c r="AF242" s="11" t="s">
        <v>356</v>
      </c>
      <c r="AG242">
        <f t="shared" si="21"/>
        <v>1</v>
      </c>
    </row>
    <row r="243" spans="1:33">
      <c r="A243" t="s">
        <v>363</v>
      </c>
      <c r="B243" t="s">
        <v>363</v>
      </c>
      <c r="D243" t="s">
        <v>368</v>
      </c>
      <c r="X243" s="8" t="s">
        <v>358</v>
      </c>
      <c r="Y243">
        <f>IF(X243=F267,1,0)</f>
        <v>1</v>
      </c>
      <c r="AA243" t="s">
        <v>358</v>
      </c>
      <c r="AB243">
        <f t="shared" si="19"/>
        <v>1</v>
      </c>
      <c r="AC243" s="11" t="s">
        <v>358</v>
      </c>
      <c r="AD243">
        <f t="shared" si="20"/>
        <v>1</v>
      </c>
      <c r="AF243" s="11" t="s">
        <v>358</v>
      </c>
      <c r="AG243">
        <f t="shared" si="21"/>
        <v>1</v>
      </c>
    </row>
    <row r="244" spans="1:33">
      <c r="D244" t="s">
        <v>369</v>
      </c>
      <c r="X244" s="8" t="s">
        <v>360</v>
      </c>
      <c r="Y244">
        <f>IF(X244=F268,1,0)</f>
        <v>1</v>
      </c>
      <c r="AA244" t="s">
        <v>360</v>
      </c>
      <c r="AB244">
        <f t="shared" si="19"/>
        <v>1</v>
      </c>
      <c r="AC244" s="11" t="s">
        <v>360</v>
      </c>
      <c r="AD244">
        <f t="shared" si="20"/>
        <v>1</v>
      </c>
      <c r="AF244" s="11" t="s">
        <v>467</v>
      </c>
      <c r="AG244">
        <f t="shared" si="21"/>
        <v>1</v>
      </c>
    </row>
    <row r="245" spans="1:33">
      <c r="A245" t="s">
        <v>370</v>
      </c>
      <c r="B245" t="s">
        <v>370</v>
      </c>
      <c r="AF245" s="11" t="s">
        <v>470</v>
      </c>
      <c r="AG245">
        <f t="shared" si="21"/>
        <v>0</v>
      </c>
    </row>
    <row r="253" spans="1:33">
      <c r="E253" t="s">
        <v>340</v>
      </c>
    </row>
    <row r="260" spans="5:6">
      <c r="F260" s="6" t="s">
        <v>344</v>
      </c>
    </row>
    <row r="261" spans="5:6">
      <c r="F261" s="6" t="s">
        <v>346</v>
      </c>
    </row>
    <row r="262" spans="5:6">
      <c r="F262" s="6" t="s">
        <v>348</v>
      </c>
    </row>
    <row r="263" spans="5:6">
      <c r="F263" s="6" t="s">
        <v>350</v>
      </c>
    </row>
    <row r="264" spans="5:6">
      <c r="E264" t="s">
        <v>373</v>
      </c>
      <c r="F264" s="6" t="s">
        <v>352</v>
      </c>
    </row>
    <row r="265" spans="5:6">
      <c r="F265" s="6" t="s">
        <v>354</v>
      </c>
    </row>
    <row r="266" spans="5:6">
      <c r="F266" s="6" t="s">
        <v>356</v>
      </c>
    </row>
    <row r="267" spans="5:6">
      <c r="F267" s="6" t="s">
        <v>358</v>
      </c>
    </row>
    <row r="268" spans="5:6">
      <c r="F268" s="6" t="s">
        <v>360</v>
      </c>
    </row>
    <row r="269" spans="5:6">
      <c r="E269" t="s">
        <v>371</v>
      </c>
    </row>
  </sheetData>
  <autoFilter ref="A1:Q174" xr:uid="{07C6FF6A-0290-485E-9AB8-3B5CA6201B38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Haynn Tang</dc:creator>
  <cp:lastModifiedBy>Haynn Tang</cp:lastModifiedBy>
  <dcterms:created xsi:type="dcterms:W3CDTF">2022-11-07T05:45:52Z</dcterms:created>
  <dcterms:modified xsi:type="dcterms:W3CDTF">2022-11-08T02:04:46Z</dcterms:modified>
</cp:coreProperties>
</file>