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AlfredoTrujillo\PycharmProjects\calculator\calc\static\calc\"/>
    </mc:Choice>
  </mc:AlternateContent>
  <xr:revisionPtr revIDLastSave="0" documentId="13_ncr:1_{DA3C6A69-92EE-4549-A70F-293A9C02E94F}" xr6:coauthVersionLast="45" xr6:coauthVersionMax="45" xr10:uidLastSave="{00000000-0000-0000-0000-000000000000}"/>
  <bookViews>
    <workbookView xWindow="-110" yWindow="-110" windowWidth="19420" windowHeight="10560" tabRatio="781" xr2:uid="{D64C4359-5929-4BBC-9F5D-572B5F120BAE}"/>
  </bookViews>
  <sheets>
    <sheet name="prices" sheetId="13" r:id="rId1"/>
    <sheet name="piqlconnect" sheetId="1" r:id="rId2"/>
    <sheet name="online" sheetId="2" r:id="rId3"/>
    <sheet name="offline_digital" sheetId="4" r:id="rId4"/>
    <sheet name="offline_visual" sheetId="3" r:id="rId5"/>
    <sheet name="vault" sheetId="5" r:id="rId6"/>
    <sheet name="data_retrieval_digital_awa" sheetId="6" r:id="rId7"/>
    <sheet name="data_retrieval_visual_awa" sheetId="7" r:id="rId8"/>
    <sheet name="piqlReader" sheetId="10" r:id="rId9"/>
    <sheet name="consultancy" sheetId="11" r:id="rId10"/>
    <sheet name="others" sheetId="12" r:id="rId11"/>
    <sheet name="capacity" sheetId="8" r:id="rId12"/>
    <sheet name="consumables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3" l="1"/>
  <c r="C11" i="13" l="1"/>
</calcChain>
</file>

<file path=xl/sharedStrings.xml><?xml version="1.0" encoding="utf-8"?>
<sst xmlns="http://schemas.openxmlformats.org/spreadsheetml/2006/main" count="132" uniqueCount="116">
  <si>
    <t>piqlConnect</t>
  </si>
  <si>
    <t>service</t>
  </si>
  <si>
    <t>less_than_reel</t>
  </si>
  <si>
    <t>registration_fee</t>
  </si>
  <si>
    <t>price_once</t>
  </si>
  <si>
    <t>request_fee</t>
  </si>
  <si>
    <t>data_retrieval_digital</t>
  </si>
  <si>
    <t>data_retrieval_visual</t>
  </si>
  <si>
    <t>piqlReader</t>
  </si>
  <si>
    <t>piqlReader_price</t>
  </si>
  <si>
    <t xml:space="preserve">training </t>
  </si>
  <si>
    <t>capacity</t>
  </si>
  <si>
    <t>consumables</t>
  </si>
  <si>
    <t>others</t>
  </si>
  <si>
    <t>1y_adv</t>
  </si>
  <si>
    <t>3y_adv</t>
  </si>
  <si>
    <t>mo</t>
  </si>
  <si>
    <t>1y_mo</t>
  </si>
  <si>
    <t>once</t>
  </si>
  <si>
    <t>3y_mo</t>
  </si>
  <si>
    <t>Online Storage</t>
  </si>
  <si>
    <t>Offline Storage digital</t>
  </si>
  <si>
    <t>Offline Storage visual</t>
  </si>
  <si>
    <t>Vault Storage</t>
  </si>
  <si>
    <t>AWA data retrieval digital</t>
  </si>
  <si>
    <t>AWA data retrieval visual</t>
  </si>
  <si>
    <t>Consultancy</t>
  </si>
  <si>
    <t>Reel Capacity</t>
  </si>
  <si>
    <t>Consumable</t>
  </si>
  <si>
    <t>piqlBox open and closing tool</t>
  </si>
  <si>
    <t>Business cards 100</t>
  </si>
  <si>
    <t>Business cards 200</t>
  </si>
  <si>
    <t>Business cards 500</t>
  </si>
  <si>
    <t xml:space="preserve">PoC production </t>
  </si>
  <si>
    <t>gb_mo</t>
  </si>
  <si>
    <t>gb_mo_1y</t>
  </si>
  <si>
    <t>gb_mo_3y</t>
  </si>
  <si>
    <t>less_120gb_reel</t>
  </si>
  <si>
    <t>120gb_1tb_gb_mo</t>
  </si>
  <si>
    <t>1tb_5tb_gb_mo</t>
  </si>
  <si>
    <t>over_5tb_gb_mo</t>
  </si>
  <si>
    <t>price_copy_reel</t>
  </si>
  <si>
    <t>1_page_frame</t>
  </si>
  <si>
    <t>2_pages_frame</t>
  </si>
  <si>
    <t>3_pages_frame</t>
  </si>
  <si>
    <t>4_pages_frame</t>
  </si>
  <si>
    <t>6_pages_frame</t>
  </si>
  <si>
    <t>10_pages_frame</t>
  </si>
  <si>
    <t>copy_reel</t>
  </si>
  <si>
    <t>reel_yr</t>
  </si>
  <si>
    <t>mgmt_fee_yr</t>
  </si>
  <si>
    <t>from_norway_reel</t>
  </si>
  <si>
    <t>from_slovakia_reel</t>
  </si>
  <si>
    <t>from_mexico_reel</t>
  </si>
  <si>
    <t>less_than 120gb_reel</t>
  </si>
  <si>
    <t>pickup_fee_reel</t>
  </si>
  <si>
    <t>over_120gb_gb</t>
  </si>
  <si>
    <t>less_than_65k_reel</t>
  </si>
  <si>
    <t>over_65k_page</t>
  </si>
  <si>
    <t>platinum_year</t>
  </si>
  <si>
    <t>gold_year</t>
  </si>
  <si>
    <t>Install_config</t>
  </si>
  <si>
    <t>price_hour</t>
  </si>
  <si>
    <t>gb_reel</t>
  </si>
  <si>
    <t>pages_reel</t>
  </si>
  <si>
    <t>price_reel</t>
  </si>
  <si>
    <t>price_piqlbox</t>
  </si>
  <si>
    <t>price</t>
  </si>
  <si>
    <t>cost</t>
  </si>
  <si>
    <t>piqlFilm</t>
  </si>
  <si>
    <t xml:space="preserve">piqlBox </t>
  </si>
  <si>
    <t>piqlConnect_yearly</t>
  </si>
  <si>
    <t>piqlConnect_only_film</t>
  </si>
  <si>
    <t>professional_services_day</t>
  </si>
  <si>
    <t>online_storage_monthly_gb</t>
  </si>
  <si>
    <t>online_storage_yearly_gb</t>
  </si>
  <si>
    <t>offline_digital_less_reel</t>
  </si>
  <si>
    <t>offline_digital_120gb_1000gb</t>
  </si>
  <si>
    <t>offline_digital_1001gb_5000gb</t>
  </si>
  <si>
    <t>offline_digital_more_5001gb</t>
  </si>
  <si>
    <t>offline_visual_less_reel</t>
  </si>
  <si>
    <t>up_9reels</t>
  </si>
  <si>
    <t>from_10_to_42reels</t>
  </si>
  <si>
    <t>more_42reels</t>
  </si>
  <si>
    <t>offline_visual_1page_reel</t>
  </si>
  <si>
    <t>offline_visual_2pages_reel</t>
  </si>
  <si>
    <t>offline_visual_3pages_reel</t>
  </si>
  <si>
    <t>offline_visual_4pages_reel</t>
  </si>
  <si>
    <t>offline_visual_6pages_reel</t>
  </si>
  <si>
    <t>offline_visual_8pages_up_reel</t>
  </si>
  <si>
    <t>film_copy_reel</t>
  </si>
  <si>
    <t>awa_management_yearly</t>
  </si>
  <si>
    <t>awa_contribution_public</t>
  </si>
  <si>
    <t>awa_contribution_private</t>
  </si>
  <si>
    <t>awa_reel_yearly_5y</t>
  </si>
  <si>
    <t>awa_reel_yearly_10y</t>
  </si>
  <si>
    <t>awa_reel_yearly_25y</t>
  </si>
  <si>
    <t>awa_retrieval_digital_less_reel</t>
  </si>
  <si>
    <t>awa_retrieval_digital_more_reel</t>
  </si>
  <si>
    <t>awa_retrieval_visual_less_reel</t>
  </si>
  <si>
    <t>awa_retrieval_visual_more_reel</t>
  </si>
  <si>
    <t>retrieval_per_page</t>
  </si>
  <si>
    <t>retrieval_per_gb</t>
  </si>
  <si>
    <t>awa_request_fee</t>
  </si>
  <si>
    <t>awa_registration_fee</t>
  </si>
  <si>
    <t>awa_reel_pickup_fee</t>
  </si>
  <si>
    <t>piqlReader_platinum_service</t>
  </si>
  <si>
    <t>piqlReader_gold_service</t>
  </si>
  <si>
    <t>Offline Storage</t>
  </si>
  <si>
    <t>Arctic World Archive</t>
  </si>
  <si>
    <t>Data Retrieval</t>
  </si>
  <si>
    <t>Professional Services</t>
  </si>
  <si>
    <t>Service</t>
  </si>
  <si>
    <t>option</t>
  </si>
  <si>
    <t>piqlConnect_monthly</t>
  </si>
  <si>
    <t>piqlReader_installation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</si>
</sst>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&quot;kr&quot;\ * #,##0.00_-;\-&quot;kr&quot;\ * #,##0.00_-;_-&quot;kr&quot;\ * &quot;-&quot;??_-;_-@_-"/>
    <numFmt numFmtId="43" formatCode="_-* #,##0.00_-;\-* #,##0.00_-;_-* &quot;-&quot;??_-;_-@_-"/>
    <numFmt numFmtId="164" formatCode="_([$€-2]\ * #,##0_);_([$€-2]\ * \(#,##0\);_([$€-2]\ * &quot;-&quot;??_);_(@_)"/>
    <numFmt numFmtId="165" formatCode="_([$€-2]\ * #,##0.00_);_([$€-2]\ * \(#,##0.00\);_([$€-2]\ * &quot;-&quot;??_);_(@_)"/>
    <numFmt numFmtId="166" formatCode="_-[$€-2]\ * #,##0.000_-;\-[$€-2]\ * #,##0.000_-;_-[$€-2]\ * &quot;-&quot;???_-;_-@_-"/>
    <numFmt numFmtId="167" formatCode="_-[$€-2]\ * #,##0.00_-;\-[$€-2]\ * #,##0.00_-;_-[$€-2]\ * &quot;-&quot;??_-;_-@_-"/>
    <numFmt numFmtId="168" formatCode="_-[$€-2]\ * #,##0.0_-;\-[$€-2]\ * #,##0.0_-;_-[$€-2]\ * &quot;-&quot;??_-;_-@_-"/>
    <numFmt numFmtId="169" formatCode="_-[$€-2]\ * #,##0_-;\-[$€-2]\ * #,##0_-;_-[$€-2]\ * &quot;-&quot;??_-;_-@_-"/>
    <numFmt numFmtId="170" formatCode="_-[$€-2]\ * #,##0.000_-;\-[$€-2]\ * #,##0.000_-;_-[$€-2]\ * &quot;-&quot;??_-;_-@_-"/>
    <numFmt numFmtId="171" formatCode="_([$€-2]\ * #,##0.0000_);_([$€-2]\ * \(#,##0.0000\);_([$€-2]\ * &quot;-&quot;??_);_(@_)"/>
    <numFmt numFmtId="172" formatCode="0.000"/>
  </numFmts>
  <fonts count="5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0"/>
      <color theme="1"/>
      <name val="Gill Sans MT"/>
      <family val="2"/>
    </font>
    <font>
      <sz val="10"/>
      <color theme="1"/>
      <name val="Gill Sans MT"/>
      <family val="2"/>
      <scheme val="minor"/>
    </font>
    <font>
      <sz val="8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" fontId="2" fillId="0" borderId="1" xfId="1" applyNumberFormat="1" applyFont="1" applyFill="1" applyBorder="1" applyAlignment="1">
      <alignment horizontal="left"/>
    </xf>
    <xf numFmtId="1" fontId="2" fillId="0" borderId="1" xfId="1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/>
    <xf numFmtId="164" fontId="2" fillId="0" borderId="1" xfId="0" quotePrefix="1" applyNumberFormat="1" applyFont="1" applyFill="1" applyBorder="1" applyAlignment="1">
      <alignment wrapText="1"/>
    </xf>
    <xf numFmtId="164" fontId="2" fillId="0" borderId="1" xfId="0" quotePrefix="1" applyNumberFormat="1" applyFont="1" applyFill="1" applyBorder="1"/>
    <xf numFmtId="1" fontId="2" fillId="0" borderId="1" xfId="1" applyNumberFormat="1" applyFont="1" applyFill="1" applyBorder="1" applyAlignment="1">
      <alignment horizontal="left" wrapText="1"/>
    </xf>
    <xf numFmtId="0" fontId="3" fillId="0" borderId="0" xfId="0" applyFont="1" applyFill="1"/>
    <xf numFmtId="0" fontId="3" fillId="0" borderId="1" xfId="0" applyFont="1" applyFill="1" applyBorder="1"/>
    <xf numFmtId="165" fontId="3" fillId="0" borderId="1" xfId="0" applyNumberFormat="1" applyFont="1" applyFill="1" applyBorder="1"/>
    <xf numFmtId="169" fontId="3" fillId="0" borderId="1" xfId="0" applyNumberFormat="1" applyFont="1" applyFill="1" applyBorder="1"/>
    <xf numFmtId="167" fontId="3" fillId="0" borderId="1" xfId="0" applyNumberFormat="1" applyFont="1" applyFill="1" applyBorder="1"/>
    <xf numFmtId="0" fontId="3" fillId="0" borderId="0" xfId="0" applyFont="1" applyFill="1" applyBorder="1"/>
    <xf numFmtId="168" fontId="3" fillId="0" borderId="1" xfId="0" applyNumberFormat="1" applyFont="1" applyFill="1" applyBorder="1"/>
    <xf numFmtId="170" fontId="3" fillId="0" borderId="1" xfId="0" applyNumberFormat="1" applyFont="1" applyFill="1" applyBorder="1"/>
    <xf numFmtId="1" fontId="3" fillId="0" borderId="0" xfId="0" applyNumberFormat="1" applyFont="1" applyFill="1"/>
    <xf numFmtId="164" fontId="3" fillId="0" borderId="0" xfId="0" applyNumberFormat="1" applyFont="1" applyFill="1"/>
    <xf numFmtId="9" fontId="3" fillId="0" borderId="0" xfId="0" applyNumberFormat="1" applyFont="1" applyFill="1"/>
    <xf numFmtId="166" fontId="3" fillId="0" borderId="0" xfId="0" applyNumberFormat="1" applyFont="1" applyFill="1"/>
    <xf numFmtId="17" fontId="3" fillId="0" borderId="1" xfId="0" applyNumberFormat="1" applyFont="1" applyFill="1" applyBorder="1"/>
    <xf numFmtId="164" fontId="3" fillId="0" borderId="1" xfId="0" applyNumberFormat="1" applyFont="1" applyFill="1" applyBorder="1"/>
    <xf numFmtId="1" fontId="3" fillId="0" borderId="1" xfId="0" applyNumberFormat="1" applyFont="1" applyFill="1" applyBorder="1"/>
    <xf numFmtId="169" fontId="3" fillId="0" borderId="1" xfId="2" applyNumberFormat="1" applyFont="1" applyFill="1" applyBorder="1"/>
    <xf numFmtId="171" fontId="3" fillId="0" borderId="0" xfId="0" applyNumberFormat="1" applyFont="1" applyFill="1"/>
    <xf numFmtId="9" fontId="3" fillId="0" borderId="0" xfId="0" applyNumberFormat="1" applyFont="1" applyFill="1" applyBorder="1"/>
    <xf numFmtId="166" fontId="3" fillId="0" borderId="0" xfId="0" applyNumberFormat="1" applyFont="1" applyFill="1" applyBorder="1"/>
    <xf numFmtId="171" fontId="3" fillId="0" borderId="1" xfId="0" applyNumberFormat="1" applyFont="1" applyFill="1" applyBorder="1"/>
    <xf numFmtId="172" fontId="0" fillId="0" borderId="0" xfId="0" applyNumberFormat="1"/>
    <xf numFmtId="1" fontId="0" fillId="0" borderId="0" xfId="0" applyNumberFormat="1"/>
    <xf numFmtId="9" fontId="0" fillId="0" borderId="0" xfId="3" applyFont="1"/>
  </cellXfs>
  <cellStyles count="4">
    <cellStyle name="Komma" xfId="1" builtinId="3"/>
    <cellStyle name="Normal" xfId="0" builtinId="0"/>
    <cellStyle name="Prosent" xfId="3" builtinId="5"/>
    <cellStyle name="Valuta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Piql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1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iql Theme" id="{F7CDB6E6-2404-45C3-95E0-72375D06DCB4}" vid="{541B0CEC-2D67-4B6E-8449-590B8EE1C0A6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7F3CE-3398-4BFC-A88A-63EE7D330900}">
  <dimension ref="A1:E40"/>
  <sheetViews>
    <sheetView tabSelected="1" workbookViewId="0">
      <selection activeCell="F33" sqref="F33"/>
    </sheetView>
  </sheetViews>
  <sheetFormatPr baseColWidth="10" defaultRowHeight="16.5" x14ac:dyDescent="0.5"/>
  <cols>
    <col min="1" max="1" width="50.7265625" bestFit="1" customWidth="1"/>
    <col min="4" max="4" width="18.36328125" bestFit="1" customWidth="1"/>
  </cols>
  <sheetData>
    <row r="1" spans="1:5" x14ac:dyDescent="0.5">
      <c r="A1" t="s">
        <v>113</v>
      </c>
      <c r="B1" t="s">
        <v>67</v>
      </c>
      <c r="C1" t="s">
        <v>68</v>
      </c>
      <c r="E1" t="s">
        <v>112</v>
      </c>
    </row>
    <row r="2" spans="1:5" x14ac:dyDescent="0.5">
      <c r="A2" t="s">
        <v>63</v>
      </c>
      <c r="B2">
        <v>120</v>
      </c>
      <c r="E2" t="s">
        <v>0</v>
      </c>
    </row>
    <row r="3" spans="1:5" x14ac:dyDescent="0.5">
      <c r="A3" t="s">
        <v>64</v>
      </c>
      <c r="B3">
        <v>65000</v>
      </c>
      <c r="E3" t="s">
        <v>20</v>
      </c>
    </row>
    <row r="4" spans="1:5" x14ac:dyDescent="0.5">
      <c r="A4" t="s">
        <v>69</v>
      </c>
      <c r="B4">
        <v>521</v>
      </c>
      <c r="E4" t="s">
        <v>108</v>
      </c>
    </row>
    <row r="5" spans="1:5" x14ac:dyDescent="0.5">
      <c r="A5" t="s">
        <v>70</v>
      </c>
      <c r="B5">
        <v>32</v>
      </c>
      <c r="E5" t="s">
        <v>109</v>
      </c>
    </row>
    <row r="6" spans="1:5" x14ac:dyDescent="0.5">
      <c r="A6" t="s">
        <v>73</v>
      </c>
      <c r="B6">
        <v>900</v>
      </c>
      <c r="C6">
        <v>675</v>
      </c>
      <c r="E6" t="s">
        <v>110</v>
      </c>
    </row>
    <row r="7" spans="1:5" x14ac:dyDescent="0.5">
      <c r="A7" t="s">
        <v>114</v>
      </c>
      <c r="B7">
        <v>830</v>
      </c>
      <c r="C7" s="28">
        <v>259</v>
      </c>
      <c r="E7" t="s">
        <v>8</v>
      </c>
    </row>
    <row r="8" spans="1:5" x14ac:dyDescent="0.5">
      <c r="A8" t="s">
        <v>71</v>
      </c>
      <c r="B8">
        <v>8880</v>
      </c>
      <c r="C8" s="28">
        <v>236</v>
      </c>
      <c r="E8" t="s">
        <v>111</v>
      </c>
    </row>
    <row r="9" spans="1:5" x14ac:dyDescent="0.5">
      <c r="A9" t="s">
        <v>72</v>
      </c>
      <c r="B9">
        <v>1500</v>
      </c>
      <c r="C9">
        <v>1000</v>
      </c>
    </row>
    <row r="10" spans="1:5" x14ac:dyDescent="0.5">
      <c r="A10" t="s">
        <v>74</v>
      </c>
      <c r="B10">
        <v>7.0000000000000007E-2</v>
      </c>
      <c r="C10">
        <v>6.2E-2</v>
      </c>
    </row>
    <row r="11" spans="1:5" x14ac:dyDescent="0.5">
      <c r="A11" t="s">
        <v>75</v>
      </c>
      <c r="B11" s="27">
        <v>0.57599999999999996</v>
      </c>
      <c r="C11" s="27">
        <f>0.04*12</f>
        <v>0.48</v>
      </c>
    </row>
    <row r="12" spans="1:5" x14ac:dyDescent="0.5">
      <c r="A12" t="s">
        <v>76</v>
      </c>
      <c r="B12">
        <v>1800</v>
      </c>
      <c r="C12">
        <v>10.58</v>
      </c>
    </row>
    <row r="13" spans="1:5" x14ac:dyDescent="0.5">
      <c r="A13" t="s">
        <v>77</v>
      </c>
      <c r="B13">
        <v>15</v>
      </c>
      <c r="C13">
        <v>10.58</v>
      </c>
    </row>
    <row r="14" spans="1:5" x14ac:dyDescent="0.5">
      <c r="A14" t="s">
        <v>78</v>
      </c>
      <c r="B14">
        <v>14</v>
      </c>
      <c r="C14">
        <v>9.58</v>
      </c>
    </row>
    <row r="15" spans="1:5" x14ac:dyDescent="0.5">
      <c r="A15" t="s">
        <v>79</v>
      </c>
      <c r="B15">
        <v>13</v>
      </c>
      <c r="C15">
        <v>9.25</v>
      </c>
    </row>
    <row r="16" spans="1:5" x14ac:dyDescent="0.5">
      <c r="A16" t="s">
        <v>80</v>
      </c>
      <c r="B16">
        <v>1800</v>
      </c>
      <c r="C16">
        <v>1270</v>
      </c>
    </row>
    <row r="17" spans="1:5" x14ac:dyDescent="0.5">
      <c r="A17" t="s">
        <v>84</v>
      </c>
      <c r="B17">
        <v>0.03</v>
      </c>
      <c r="C17">
        <v>1270</v>
      </c>
      <c r="D17">
        <v>1270</v>
      </c>
      <c r="E17" t="s">
        <v>81</v>
      </c>
    </row>
    <row r="18" spans="1:5" x14ac:dyDescent="0.5">
      <c r="A18" t="s">
        <v>85</v>
      </c>
      <c r="B18">
        <v>1.6E-2</v>
      </c>
      <c r="C18">
        <v>1270</v>
      </c>
      <c r="D18">
        <v>1150</v>
      </c>
      <c r="E18" t="s">
        <v>82</v>
      </c>
    </row>
    <row r="19" spans="1:5" x14ac:dyDescent="0.5">
      <c r="A19" t="s">
        <v>86</v>
      </c>
      <c r="B19">
        <v>1.0999999999999999E-2</v>
      </c>
      <c r="C19">
        <v>1270</v>
      </c>
      <c r="D19">
        <v>1110</v>
      </c>
      <c r="E19" t="s">
        <v>83</v>
      </c>
    </row>
    <row r="20" spans="1:5" x14ac:dyDescent="0.5">
      <c r="A20" t="s">
        <v>87</v>
      </c>
      <c r="B20">
        <v>8.9999999999999993E-3</v>
      </c>
      <c r="C20">
        <v>1270</v>
      </c>
      <c r="E20">
        <f>1300000*B20</f>
        <v>11700</v>
      </c>
    </row>
    <row r="21" spans="1:5" x14ac:dyDescent="0.5">
      <c r="A21" t="s">
        <v>88</v>
      </c>
      <c r="B21">
        <v>7.0000000000000001E-3</v>
      </c>
      <c r="C21">
        <v>1270</v>
      </c>
    </row>
    <row r="22" spans="1:5" x14ac:dyDescent="0.5">
      <c r="A22" t="s">
        <v>89</v>
      </c>
      <c r="B22">
        <v>6.0000000000000001E-3</v>
      </c>
      <c r="C22">
        <v>1270</v>
      </c>
    </row>
    <row r="23" spans="1:5" x14ac:dyDescent="0.5">
      <c r="A23" t="s">
        <v>90</v>
      </c>
      <c r="B23" s="29">
        <v>0.75</v>
      </c>
      <c r="C23" s="29">
        <v>0.1</v>
      </c>
    </row>
    <row r="24" spans="1:5" x14ac:dyDescent="0.5">
      <c r="A24" t="s">
        <v>104</v>
      </c>
      <c r="B24">
        <v>200</v>
      </c>
      <c r="C24" s="29">
        <v>0.9</v>
      </c>
    </row>
    <row r="25" spans="1:5" x14ac:dyDescent="0.5">
      <c r="A25" t="s">
        <v>91</v>
      </c>
      <c r="B25">
        <v>60</v>
      </c>
      <c r="C25" s="29">
        <v>0.9</v>
      </c>
    </row>
    <row r="26" spans="1:5" x14ac:dyDescent="0.5">
      <c r="A26" t="s">
        <v>93</v>
      </c>
      <c r="B26">
        <v>1000</v>
      </c>
      <c r="C26" s="29">
        <v>0.9</v>
      </c>
    </row>
    <row r="27" spans="1:5" x14ac:dyDescent="0.5">
      <c r="A27" t="s">
        <v>92</v>
      </c>
      <c r="B27">
        <v>500</v>
      </c>
      <c r="C27" s="29">
        <v>0.9</v>
      </c>
    </row>
    <row r="28" spans="1:5" x14ac:dyDescent="0.5">
      <c r="A28" t="s">
        <v>94</v>
      </c>
      <c r="B28">
        <v>60</v>
      </c>
      <c r="C28" s="29">
        <v>0.9</v>
      </c>
    </row>
    <row r="29" spans="1:5" x14ac:dyDescent="0.5">
      <c r="A29" t="s">
        <v>95</v>
      </c>
      <c r="B29">
        <v>48</v>
      </c>
      <c r="C29" s="29">
        <v>0.9</v>
      </c>
    </row>
    <row r="30" spans="1:5" x14ac:dyDescent="0.5">
      <c r="A30" t="s">
        <v>96</v>
      </c>
      <c r="B30">
        <v>40</v>
      </c>
      <c r="C30" s="29">
        <v>0.9</v>
      </c>
    </row>
    <row r="31" spans="1:5" x14ac:dyDescent="0.5">
      <c r="A31" t="s">
        <v>97</v>
      </c>
      <c r="B31">
        <v>360</v>
      </c>
      <c r="C31" s="29">
        <v>0.9</v>
      </c>
    </row>
    <row r="32" spans="1:5" x14ac:dyDescent="0.5">
      <c r="A32" t="s">
        <v>98</v>
      </c>
      <c r="B32">
        <v>3</v>
      </c>
      <c r="C32" s="29">
        <v>0.9</v>
      </c>
      <c r="D32" t="s">
        <v>102</v>
      </c>
    </row>
    <row r="33" spans="1:4" x14ac:dyDescent="0.5">
      <c r="A33" t="s">
        <v>99</v>
      </c>
      <c r="B33">
        <v>360</v>
      </c>
      <c r="C33" s="29">
        <v>0.9</v>
      </c>
    </row>
    <row r="34" spans="1:4" x14ac:dyDescent="0.5">
      <c r="A34" t="s">
        <v>100</v>
      </c>
      <c r="B34">
        <v>5.5999999999999999E-3</v>
      </c>
      <c r="C34" s="29">
        <v>0.9</v>
      </c>
      <c r="D34" t="s">
        <v>101</v>
      </c>
    </row>
    <row r="35" spans="1:4" x14ac:dyDescent="0.5">
      <c r="A35" t="s">
        <v>103</v>
      </c>
      <c r="B35">
        <v>70</v>
      </c>
      <c r="C35" s="29">
        <v>0.9</v>
      </c>
    </row>
    <row r="36" spans="1:4" x14ac:dyDescent="0.5">
      <c r="A36" t="s">
        <v>105</v>
      </c>
      <c r="B36">
        <v>10</v>
      </c>
      <c r="C36" s="29">
        <v>0.9</v>
      </c>
    </row>
    <row r="37" spans="1:4" x14ac:dyDescent="0.5">
      <c r="A37" t="s">
        <v>8</v>
      </c>
      <c r="B37">
        <v>79900</v>
      </c>
      <c r="C37">
        <v>56910</v>
      </c>
    </row>
    <row r="38" spans="1:4" x14ac:dyDescent="0.5">
      <c r="A38" t="s">
        <v>115</v>
      </c>
      <c r="B38">
        <v>3000</v>
      </c>
      <c r="C38">
        <v>2450</v>
      </c>
    </row>
    <row r="39" spans="1:4" x14ac:dyDescent="0.5">
      <c r="A39" t="s">
        <v>106</v>
      </c>
      <c r="B39">
        <v>4000</v>
      </c>
      <c r="C39">
        <v>3100</v>
      </c>
    </row>
    <row r="40" spans="1:4" x14ac:dyDescent="0.5">
      <c r="A40" t="s">
        <v>107</v>
      </c>
      <c r="B40">
        <v>2500</v>
      </c>
      <c r="C40">
        <v>2000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1CC7-690E-4B03-AFA2-953E59B30910}">
  <dimension ref="A1:F2"/>
  <sheetViews>
    <sheetView workbookViewId="0">
      <selection activeCell="B1" sqref="B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62</v>
      </c>
      <c r="D1" s="15"/>
    </row>
    <row r="2" spans="1:6" x14ac:dyDescent="0.5">
      <c r="A2" s="8" t="s">
        <v>26</v>
      </c>
      <c r="B2" s="20">
        <v>140</v>
      </c>
      <c r="D2" s="16"/>
      <c r="E2" s="16"/>
      <c r="F2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EC68-5679-49CD-B8B7-E9104F63C117}">
  <dimension ref="A1:F6"/>
  <sheetViews>
    <sheetView workbookViewId="0">
      <selection activeCell="B12" sqref="B12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13</v>
      </c>
      <c r="B1" s="8" t="s">
        <v>4</v>
      </c>
      <c r="D1" s="16"/>
      <c r="E1" s="16"/>
      <c r="F1" s="16"/>
    </row>
    <row r="2" spans="1:6" x14ac:dyDescent="0.5">
      <c r="A2" s="8" t="s">
        <v>29</v>
      </c>
      <c r="B2" s="20">
        <v>200</v>
      </c>
      <c r="D2" s="23"/>
      <c r="E2" s="16"/>
      <c r="F2" s="16"/>
    </row>
    <row r="3" spans="1:6" x14ac:dyDescent="0.5">
      <c r="A3" s="8" t="s">
        <v>30</v>
      </c>
      <c r="B3" s="20">
        <v>17</v>
      </c>
    </row>
    <row r="4" spans="1:6" x14ac:dyDescent="0.5">
      <c r="A4" s="8" t="s">
        <v>31</v>
      </c>
      <c r="B4" s="20">
        <v>30</v>
      </c>
    </row>
    <row r="5" spans="1:6" x14ac:dyDescent="0.5">
      <c r="A5" s="8" t="s">
        <v>32</v>
      </c>
      <c r="B5" s="20">
        <v>75</v>
      </c>
    </row>
    <row r="6" spans="1:6" x14ac:dyDescent="0.5">
      <c r="A6" s="8" t="s">
        <v>33</v>
      </c>
      <c r="B6" s="20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1285-43C8-46BE-B493-6A498C8CD2BE}">
  <dimension ref="A1:C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3" x14ac:dyDescent="0.5">
      <c r="A1" s="8" t="s">
        <v>11</v>
      </c>
      <c r="B1" s="8" t="s">
        <v>63</v>
      </c>
      <c r="C1" s="8" t="s">
        <v>64</v>
      </c>
    </row>
    <row r="2" spans="1:3" x14ac:dyDescent="0.5">
      <c r="A2" s="8" t="s">
        <v>27</v>
      </c>
      <c r="B2" s="8">
        <v>120</v>
      </c>
      <c r="C2" s="8">
        <v>65000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BF21-C9A6-4B14-900B-D7701D148E94}">
  <dimension ref="A1:C2"/>
  <sheetViews>
    <sheetView workbookViewId="0">
      <selection activeCell="E15" sqref="E15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3" x14ac:dyDescent="0.5">
      <c r="A1" s="7" t="s">
        <v>12</v>
      </c>
      <c r="B1" s="8" t="s">
        <v>65</v>
      </c>
      <c r="C1" s="8" t="s">
        <v>66</v>
      </c>
    </row>
    <row r="2" spans="1:3" x14ac:dyDescent="0.5">
      <c r="A2" s="7" t="s">
        <v>28</v>
      </c>
      <c r="B2" s="20">
        <v>437</v>
      </c>
      <c r="C2" s="20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40DC-0D9A-4628-B558-9EF7063E233A}">
  <dimension ref="A1:G2"/>
  <sheetViews>
    <sheetView workbookViewId="0">
      <selection activeCell="C18" sqref="C18"/>
    </sheetView>
  </sheetViews>
  <sheetFormatPr baseColWidth="10" defaultColWidth="9.08984375" defaultRowHeight="16" x14ac:dyDescent="0.5"/>
  <cols>
    <col min="1" max="1" width="9.81640625" style="7" bestFit="1" customWidth="1"/>
    <col min="2" max="2" width="8.6328125" style="7" customWidth="1"/>
    <col min="3" max="3" width="19.08984375" style="7" customWidth="1"/>
    <col min="4" max="4" width="14.08984375" style="7" bestFit="1" customWidth="1"/>
    <col min="5" max="5" width="19.08984375" style="7" customWidth="1"/>
    <col min="6" max="6" width="14.6328125" style="7" customWidth="1"/>
    <col min="7" max="7" width="18.453125" style="7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7" x14ac:dyDescent="0.5">
      <c r="A1" s="1" t="s">
        <v>1</v>
      </c>
      <c r="B1" s="2" t="s">
        <v>16</v>
      </c>
      <c r="C1" s="2" t="s">
        <v>17</v>
      </c>
      <c r="D1" s="6" t="s">
        <v>14</v>
      </c>
      <c r="E1" s="2" t="s">
        <v>19</v>
      </c>
      <c r="F1" s="2" t="s">
        <v>15</v>
      </c>
      <c r="G1" s="2" t="s">
        <v>18</v>
      </c>
    </row>
    <row r="2" spans="1:7" x14ac:dyDescent="0.5">
      <c r="A2" s="8" t="s">
        <v>0</v>
      </c>
      <c r="B2" s="3">
        <v>470</v>
      </c>
      <c r="C2" s="3">
        <v>420</v>
      </c>
      <c r="D2" s="4">
        <v>4680</v>
      </c>
      <c r="E2" s="3">
        <v>390</v>
      </c>
      <c r="F2" s="5">
        <v>4320</v>
      </c>
      <c r="G2" s="3">
        <v>2400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23A8-CA5B-4ACF-808A-E7D00A4B5E99}">
  <dimension ref="A1:D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4" x14ac:dyDescent="0.5">
      <c r="A1" s="8" t="s">
        <v>1</v>
      </c>
      <c r="B1" s="8" t="s">
        <v>34</v>
      </c>
      <c r="C1" s="8" t="s">
        <v>35</v>
      </c>
      <c r="D1" s="8" t="s">
        <v>36</v>
      </c>
    </row>
    <row r="2" spans="1:4" x14ac:dyDescent="0.5">
      <c r="A2" s="8" t="s">
        <v>20</v>
      </c>
      <c r="B2" s="9">
        <v>7.0000000000000007E-2</v>
      </c>
      <c r="C2" s="9">
        <v>0.06</v>
      </c>
      <c r="D2" s="9">
        <v>0.05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8D96-D398-4712-B230-F7CC134993AE}">
  <dimension ref="A1:F2"/>
  <sheetViews>
    <sheetView workbookViewId="0">
      <selection activeCell="C7" sqref="C7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</row>
    <row r="2" spans="1:6" x14ac:dyDescent="0.5">
      <c r="A2" s="8" t="s">
        <v>21</v>
      </c>
      <c r="B2" s="10">
        <v>1800</v>
      </c>
      <c r="C2" s="10">
        <v>15</v>
      </c>
      <c r="D2" s="10">
        <v>14</v>
      </c>
      <c r="E2" s="10">
        <v>13</v>
      </c>
      <c r="F2" s="11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44D4A-4433-4891-A3EA-3114819D995F}">
  <dimension ref="A1:I2"/>
  <sheetViews>
    <sheetView topLeftCell="B1" workbookViewId="0">
      <selection activeCell="C1" sqref="C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8" t="s">
        <v>2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47</v>
      </c>
      <c r="I1" s="8" t="s">
        <v>48</v>
      </c>
    </row>
    <row r="2" spans="1:9" x14ac:dyDescent="0.5">
      <c r="A2" s="8" t="s">
        <v>22</v>
      </c>
      <c r="B2" s="13">
        <v>1800</v>
      </c>
      <c r="C2" s="14">
        <v>0.03</v>
      </c>
      <c r="D2" s="14">
        <v>1.6E-2</v>
      </c>
      <c r="E2" s="14">
        <v>1.0999999999999999E-2</v>
      </c>
      <c r="F2" s="14">
        <v>8.9999999999999993E-3</v>
      </c>
      <c r="G2" s="14">
        <v>7.0000000000000001E-3</v>
      </c>
      <c r="H2" s="14">
        <v>6.0000000000000001E-3</v>
      </c>
      <c r="I2" s="11">
        <v>0.75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2F344-E44E-4CEA-8181-35499AE97E85}">
  <dimension ref="A1:G2"/>
  <sheetViews>
    <sheetView workbookViewId="0">
      <selection activeCell="G1" sqref="G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7" x14ac:dyDescent="0.5">
      <c r="A1" s="19" t="s">
        <v>1</v>
      </c>
      <c r="B1" s="8" t="s">
        <v>49</v>
      </c>
      <c r="C1" s="8" t="s">
        <v>3</v>
      </c>
      <c r="D1" s="20" t="s">
        <v>50</v>
      </c>
      <c r="E1" s="21" t="s">
        <v>51</v>
      </c>
      <c r="F1" s="21" t="s">
        <v>52</v>
      </c>
      <c r="G1" s="21" t="s">
        <v>53</v>
      </c>
    </row>
    <row r="2" spans="1:7" x14ac:dyDescent="0.5">
      <c r="A2" s="8" t="s">
        <v>23</v>
      </c>
      <c r="B2" s="20">
        <v>48</v>
      </c>
      <c r="C2" s="20">
        <v>100</v>
      </c>
      <c r="D2" s="20">
        <v>60</v>
      </c>
      <c r="E2" s="22">
        <v>13</v>
      </c>
      <c r="F2" s="22">
        <v>20</v>
      </c>
      <c r="G2" s="22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51BC-ADAB-4B15-A455-E9E4D7B8606E}">
  <dimension ref="A1:I3"/>
  <sheetViews>
    <sheetView workbookViewId="0">
      <selection activeCell="C1" sqref="C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8" t="s">
        <v>54</v>
      </c>
      <c r="C1" s="8" t="s">
        <v>56</v>
      </c>
      <c r="D1" s="20" t="s">
        <v>5</v>
      </c>
      <c r="E1" s="20" t="s">
        <v>55</v>
      </c>
      <c r="F1" s="17"/>
    </row>
    <row r="2" spans="1:9" x14ac:dyDescent="0.5">
      <c r="A2" s="8" t="s">
        <v>24</v>
      </c>
      <c r="B2" s="20">
        <v>360</v>
      </c>
      <c r="C2" s="8">
        <v>3</v>
      </c>
      <c r="D2" s="20">
        <v>70</v>
      </c>
      <c r="E2" s="20">
        <v>10</v>
      </c>
      <c r="G2" s="17"/>
      <c r="I2" s="18"/>
    </row>
    <row r="3" spans="1:9" s="12" customFormat="1" x14ac:dyDescent="0.5">
      <c r="A3" s="8" t="s">
        <v>6</v>
      </c>
      <c r="B3" s="20">
        <v>240</v>
      </c>
      <c r="C3" s="8">
        <v>2</v>
      </c>
      <c r="D3" s="20">
        <v>50</v>
      </c>
      <c r="E3" s="20">
        <v>5</v>
      </c>
      <c r="G3" s="24"/>
      <c r="I3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779DB-5203-489A-8EF2-0019788B1053}">
  <dimension ref="A1:I3"/>
  <sheetViews>
    <sheetView workbookViewId="0">
      <selection activeCell="E1" sqref="E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9" x14ac:dyDescent="0.5">
      <c r="A1" s="8" t="s">
        <v>1</v>
      </c>
      <c r="B1" s="20" t="s">
        <v>57</v>
      </c>
      <c r="C1" s="20" t="s">
        <v>58</v>
      </c>
      <c r="D1" s="20" t="s">
        <v>5</v>
      </c>
      <c r="E1" s="20" t="s">
        <v>55</v>
      </c>
      <c r="G1" s="17"/>
      <c r="I1" s="18"/>
    </row>
    <row r="2" spans="1:9" x14ac:dyDescent="0.5">
      <c r="A2" s="8" t="s">
        <v>25</v>
      </c>
      <c r="B2" s="20">
        <v>360</v>
      </c>
      <c r="C2" s="26">
        <v>5.5999999999999999E-3</v>
      </c>
      <c r="D2" s="20">
        <v>70</v>
      </c>
      <c r="E2" s="20">
        <v>10</v>
      </c>
      <c r="F2" s="17"/>
    </row>
    <row r="3" spans="1:9" x14ac:dyDescent="0.5">
      <c r="A3" s="8" t="s">
        <v>7</v>
      </c>
      <c r="B3" s="20">
        <v>240</v>
      </c>
      <c r="C3" s="26">
        <v>3.7000000000000002E-3</v>
      </c>
      <c r="D3" s="20">
        <v>50</v>
      </c>
      <c r="E3" s="20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652E-A9B9-4635-923A-A861C23DB084}">
  <dimension ref="A1:F2"/>
  <sheetViews>
    <sheetView workbookViewId="0">
      <selection activeCell="B1" sqref="B1"/>
    </sheetView>
  </sheetViews>
  <sheetFormatPr baseColWidth="10" defaultColWidth="9.08984375" defaultRowHeight="16" x14ac:dyDescent="0.5"/>
  <cols>
    <col min="1" max="1" width="28.08984375" style="7" bestFit="1" customWidth="1"/>
    <col min="2" max="2" width="20.1796875" style="7" bestFit="1" customWidth="1"/>
    <col min="3" max="3" width="18.54296875" style="7" bestFit="1" customWidth="1"/>
    <col min="4" max="4" width="16.36328125" style="7" bestFit="1" customWidth="1"/>
    <col min="5" max="5" width="22.36328125" style="7" bestFit="1" customWidth="1"/>
    <col min="6" max="6" width="22.6328125" style="7" bestFit="1" customWidth="1"/>
    <col min="7" max="7" width="22.26953125" style="7" bestFit="1" customWidth="1"/>
    <col min="8" max="8" width="16.54296875" style="7" bestFit="1" customWidth="1"/>
    <col min="9" max="9" width="16.453125" style="7" bestFit="1" customWidth="1"/>
    <col min="10" max="16384" width="9.08984375" style="7"/>
  </cols>
  <sheetData>
    <row r="1" spans="1:6" x14ac:dyDescent="0.5">
      <c r="A1" s="8" t="s">
        <v>1</v>
      </c>
      <c r="B1" s="8" t="s">
        <v>9</v>
      </c>
      <c r="C1" s="8" t="s">
        <v>61</v>
      </c>
      <c r="D1" s="8" t="s">
        <v>10</v>
      </c>
      <c r="E1" s="8" t="s">
        <v>59</v>
      </c>
      <c r="F1" s="8" t="s">
        <v>60</v>
      </c>
    </row>
    <row r="2" spans="1:6" x14ac:dyDescent="0.5">
      <c r="A2" s="8" t="s">
        <v>8</v>
      </c>
      <c r="B2" s="20">
        <v>79900</v>
      </c>
      <c r="C2" s="20">
        <v>3000</v>
      </c>
      <c r="D2" s="20">
        <v>3000</v>
      </c>
      <c r="E2" s="20">
        <v>4000</v>
      </c>
      <c r="F2" s="20">
        <v>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prices</vt:lpstr>
      <vt:lpstr>piqlconnect</vt:lpstr>
      <vt:lpstr>online</vt:lpstr>
      <vt:lpstr>offline_digital</vt:lpstr>
      <vt:lpstr>offline_visual</vt:lpstr>
      <vt:lpstr>vault</vt:lpstr>
      <vt:lpstr>data_retrieval_digital_awa</vt:lpstr>
      <vt:lpstr>data_retrieval_visual_awa</vt:lpstr>
      <vt:lpstr>piqlReader</vt:lpstr>
      <vt:lpstr>consultancy</vt:lpstr>
      <vt:lpstr>others</vt:lpstr>
      <vt:lpstr>capacity</vt:lpstr>
      <vt:lpstr>consumables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Alfredo Trujillo</cp:lastModifiedBy>
  <dcterms:created xsi:type="dcterms:W3CDTF">2019-11-09T22:18:32Z</dcterms:created>
  <dcterms:modified xsi:type="dcterms:W3CDTF">2020-08-25T20:23:53Z</dcterms:modified>
</cp:coreProperties>
</file>