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ger\Desktop\school\Marketing Analytics\Final\"/>
    </mc:Choice>
  </mc:AlternateContent>
  <xr:revisionPtr revIDLastSave="0" documentId="13_ncr:1_{698EBCDC-8B36-459A-8AB9-C9AD23892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U17" i="1" s="1"/>
  <c r="J14" i="1"/>
  <c r="U24" i="1"/>
  <c r="U23" i="1"/>
  <c r="J6" i="1"/>
  <c r="J7" i="1"/>
  <c r="J8" i="1"/>
  <c r="J5" i="1"/>
  <c r="U22" i="1"/>
  <c r="J22" i="1"/>
  <c r="J23" i="1"/>
  <c r="J24" i="1"/>
  <c r="N22" i="1"/>
  <c r="O22" i="1"/>
  <c r="P22" i="1"/>
  <c r="Q22" i="1"/>
  <c r="R22" i="1"/>
  <c r="S22" i="1"/>
  <c r="T22" i="1"/>
  <c r="N23" i="1"/>
  <c r="O23" i="1"/>
  <c r="P23" i="1"/>
  <c r="Q23" i="1"/>
  <c r="R23" i="1"/>
  <c r="S23" i="1"/>
  <c r="T23" i="1"/>
  <c r="N24" i="1"/>
  <c r="O24" i="1"/>
  <c r="P24" i="1"/>
  <c r="Q24" i="1"/>
  <c r="R24" i="1"/>
  <c r="S24" i="1"/>
  <c r="T24" i="1"/>
  <c r="M23" i="1"/>
  <c r="M24" i="1"/>
  <c r="M22" i="1"/>
  <c r="N14" i="1"/>
  <c r="O14" i="1"/>
  <c r="P14" i="1"/>
  <c r="Q14" i="1"/>
  <c r="R14" i="1"/>
  <c r="S14" i="1"/>
  <c r="T14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M15" i="1"/>
  <c r="M16" i="1"/>
  <c r="M17" i="1"/>
  <c r="M14" i="1"/>
  <c r="U14" i="1" l="1"/>
  <c r="U16" i="1"/>
  <c r="U15" i="1"/>
</calcChain>
</file>

<file path=xl/sharedStrings.xml><?xml version="1.0" encoding="utf-8"?>
<sst xmlns="http://schemas.openxmlformats.org/spreadsheetml/2006/main" count="39" uniqueCount="13">
  <si>
    <t>month</t>
  </si>
  <si>
    <t>display</t>
  </si>
  <si>
    <t>facebook</t>
  </si>
  <si>
    <t>search</t>
  </si>
  <si>
    <t>youtube</t>
  </si>
  <si>
    <t>channel</t>
    <phoneticPr fontId="3" type="noConversion"/>
  </si>
  <si>
    <t>CAC</t>
    <phoneticPr fontId="3" type="noConversion"/>
  </si>
  <si>
    <t>Acquired</t>
    <phoneticPr fontId="3" type="noConversion"/>
  </si>
  <si>
    <t>Spend</t>
    <phoneticPr fontId="3" type="noConversion"/>
  </si>
  <si>
    <t>Sum</t>
    <phoneticPr fontId="3" type="noConversion"/>
  </si>
  <si>
    <t>Last Touch</t>
    <phoneticPr fontId="3" type="noConversion"/>
  </si>
  <si>
    <t>Sum CAC</t>
    <phoneticPr fontId="3" type="noConversion"/>
  </si>
  <si>
    <t>First Touch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</si>
</sst>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color rgb="FF212121"/>
      <name val="Roboto"/>
      <family val="2"/>
    </font>
    <font>
      <sz val="11"/>
      <color rgb="FF212121"/>
      <name val="Roboto"/>
      <family val="2"/>
    </font>
    <font>
      <sz val="9"/>
      <name val="等线"/>
      <family val="3"/>
      <charset val="134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11"/>
      <color theme="1"/>
      <name val="Roboto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rgb="FF21212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>
      <alignment horizontal="left"/>
    </xf>
    <xf numFmtId="0" fontId="7" fillId="3" borderId="0" xfId="0" applyFont="1" applyFill="1"/>
    <xf numFmtId="0" fontId="8" fillId="3" borderId="0" xfId="0" applyFont="1" applyFill="1"/>
    <xf numFmtId="0" fontId="7" fillId="3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8" fillId="3" borderId="0" xfId="0" applyFont="1" applyFill="1" applyAlignment="1"/>
    <xf numFmtId="0" fontId="9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L10" sqref="L10:U24"/>
    </sheetView>
  </sheetViews>
  <sheetFormatPr defaultRowHeight="14.25"/>
  <cols>
    <col min="1" max="1" width="11.125" bestFit="1" customWidth="1"/>
    <col min="12" max="12" width="13" bestFit="1" customWidth="1"/>
    <col min="21" max="21" width="16.125" bestFit="1" customWidth="1"/>
  </cols>
  <sheetData>
    <row r="1" spans="1:2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>
      <c r="A2" s="8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">
      <c r="A3" s="6" t="s">
        <v>0</v>
      </c>
      <c r="B3" s="6">
        <v>7</v>
      </c>
      <c r="C3" s="6">
        <v>8</v>
      </c>
      <c r="D3" s="6">
        <v>9</v>
      </c>
      <c r="E3" s="6">
        <v>10</v>
      </c>
      <c r="F3" s="6">
        <v>11</v>
      </c>
      <c r="G3" s="6">
        <v>12</v>
      </c>
      <c r="H3" s="6">
        <v>1</v>
      </c>
      <c r="I3" s="6">
        <v>2</v>
      </c>
      <c r="J3" s="6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>
      <c r="A5" s="6" t="s">
        <v>1</v>
      </c>
      <c r="B5" s="7">
        <v>12</v>
      </c>
      <c r="C5" s="7">
        <v>20</v>
      </c>
      <c r="D5" s="7">
        <v>13</v>
      </c>
      <c r="E5" s="7">
        <v>19</v>
      </c>
      <c r="F5" s="7">
        <v>29</v>
      </c>
      <c r="G5" s="7">
        <v>31</v>
      </c>
      <c r="H5" s="7">
        <v>148</v>
      </c>
      <c r="I5" s="7">
        <v>94</v>
      </c>
      <c r="J5" s="4">
        <f>SUM(B5:I5)</f>
        <v>366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">
      <c r="A6" s="6" t="s">
        <v>2</v>
      </c>
      <c r="B6" s="7">
        <v>9000</v>
      </c>
      <c r="C6" s="7">
        <v>13000</v>
      </c>
      <c r="D6" s="7">
        <v>10500</v>
      </c>
      <c r="E6" s="7">
        <v>17000</v>
      </c>
      <c r="F6" s="7">
        <v>23000</v>
      </c>
      <c r="G6" s="7">
        <v>16000</v>
      </c>
      <c r="H6" s="7">
        <v>11000</v>
      </c>
      <c r="I6" s="7">
        <v>14000</v>
      </c>
      <c r="J6" s="4">
        <f t="shared" ref="J6:J8" si="0">SUM(B6:I6)</f>
        <v>113500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>
      <c r="A7" s="6" t="s">
        <v>3</v>
      </c>
      <c r="B7" s="7">
        <v>13400</v>
      </c>
      <c r="C7" s="7">
        <v>19400</v>
      </c>
      <c r="D7" s="7">
        <v>20000</v>
      </c>
      <c r="E7" s="7">
        <v>25100</v>
      </c>
      <c r="F7" s="7">
        <v>26300</v>
      </c>
      <c r="G7" s="7">
        <v>38300</v>
      </c>
      <c r="H7" s="7">
        <v>43100</v>
      </c>
      <c r="I7" s="7">
        <v>47700</v>
      </c>
      <c r="J7" s="4">
        <f t="shared" si="0"/>
        <v>233300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">
      <c r="A8" s="6" t="s">
        <v>4</v>
      </c>
      <c r="B8" s="7">
        <v>90</v>
      </c>
      <c r="C8" s="7">
        <v>180</v>
      </c>
      <c r="D8" s="7">
        <v>100</v>
      </c>
      <c r="E8" s="7">
        <v>130</v>
      </c>
      <c r="F8" s="7">
        <v>550</v>
      </c>
      <c r="G8" s="7">
        <v>900</v>
      </c>
      <c r="H8" s="7">
        <v>4360</v>
      </c>
      <c r="I8" s="7">
        <v>2420</v>
      </c>
      <c r="J8" s="4">
        <f t="shared" si="0"/>
        <v>8730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8">
      <c r="A10" s="8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2" t="s">
        <v>10</v>
      </c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8">
      <c r="A11" s="6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14" t="s">
        <v>6</v>
      </c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8">
      <c r="A12" s="6" t="s">
        <v>0</v>
      </c>
      <c r="B12" s="6">
        <v>7</v>
      </c>
      <c r="C12" s="6">
        <v>8</v>
      </c>
      <c r="D12" s="6">
        <v>9</v>
      </c>
      <c r="E12" s="6">
        <v>10</v>
      </c>
      <c r="F12" s="6">
        <v>11</v>
      </c>
      <c r="G12" s="6">
        <v>12</v>
      </c>
      <c r="H12" s="6">
        <v>1</v>
      </c>
      <c r="I12" s="6">
        <v>2</v>
      </c>
      <c r="J12" s="6" t="s">
        <v>9</v>
      </c>
      <c r="K12" s="4"/>
      <c r="L12" s="15" t="s">
        <v>0</v>
      </c>
      <c r="M12" s="15">
        <v>7</v>
      </c>
      <c r="N12" s="15">
        <v>8</v>
      </c>
      <c r="O12" s="15">
        <v>9</v>
      </c>
      <c r="P12" s="15">
        <v>10</v>
      </c>
      <c r="Q12" s="15">
        <v>11</v>
      </c>
      <c r="R12" s="15">
        <v>12</v>
      </c>
      <c r="S12" s="15">
        <v>1</v>
      </c>
      <c r="T12" s="15">
        <v>2</v>
      </c>
      <c r="U12" s="12" t="s">
        <v>11</v>
      </c>
    </row>
    <row r="13" spans="1:21" ht="18">
      <c r="A13" s="6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4"/>
      <c r="L13" s="15" t="s">
        <v>5</v>
      </c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8">
      <c r="A14" s="6" t="s">
        <v>1</v>
      </c>
      <c r="B14" s="7">
        <v>44</v>
      </c>
      <c r="C14" s="7">
        <v>74</v>
      </c>
      <c r="D14" s="7">
        <v>12</v>
      </c>
      <c r="E14" s="7">
        <v>50</v>
      </c>
      <c r="F14" s="7">
        <v>89</v>
      </c>
      <c r="G14" s="7">
        <v>112</v>
      </c>
      <c r="H14" s="7">
        <v>529</v>
      </c>
      <c r="I14" s="7">
        <v>336</v>
      </c>
      <c r="J14" s="4">
        <f>SUM(B14:I14)</f>
        <v>1246</v>
      </c>
      <c r="K14" s="4"/>
      <c r="L14" s="15" t="s">
        <v>1</v>
      </c>
      <c r="M14" s="13">
        <f>B5/B14</f>
        <v>0.27272727272727271</v>
      </c>
      <c r="N14" s="13">
        <f t="shared" ref="N14:T17" si="1">C5/C14</f>
        <v>0.27027027027027029</v>
      </c>
      <c r="O14" s="13">
        <f t="shared" si="1"/>
        <v>1.0833333333333333</v>
      </c>
      <c r="P14" s="13">
        <f t="shared" si="1"/>
        <v>0.38</v>
      </c>
      <c r="Q14" s="13">
        <f t="shared" si="1"/>
        <v>0.3258426966292135</v>
      </c>
      <c r="R14" s="13">
        <f t="shared" si="1"/>
        <v>0.2767857142857143</v>
      </c>
      <c r="S14" s="13">
        <f t="shared" si="1"/>
        <v>0.27977315689981097</v>
      </c>
      <c r="T14" s="13">
        <f t="shared" si="1"/>
        <v>0.27976190476190477</v>
      </c>
      <c r="U14" s="13">
        <f>J5/J14</f>
        <v>0.29373996789727125</v>
      </c>
    </row>
    <row r="15" spans="1:21" ht="18">
      <c r="A15" s="6" t="s">
        <v>2</v>
      </c>
      <c r="B15" s="7">
        <v>9959</v>
      </c>
      <c r="C15" s="7">
        <v>9819</v>
      </c>
      <c r="D15" s="7">
        <v>6105</v>
      </c>
      <c r="E15" s="7">
        <v>9449</v>
      </c>
      <c r="F15" s="7">
        <v>12949</v>
      </c>
      <c r="G15" s="7">
        <v>9262</v>
      </c>
      <c r="H15" s="7">
        <v>6277</v>
      </c>
      <c r="I15" s="7">
        <v>7968</v>
      </c>
      <c r="J15" s="4">
        <f t="shared" ref="J15:J17" si="2">SUM(B15:I15)</f>
        <v>71788</v>
      </c>
      <c r="K15" s="4"/>
      <c r="L15" s="19" t="s">
        <v>2</v>
      </c>
      <c r="M15" s="18">
        <f t="shared" ref="M15:M17" si="3">B6/B15</f>
        <v>0.90370519128426552</v>
      </c>
      <c r="N15" s="18">
        <f t="shared" si="1"/>
        <v>1.3239637437620939</v>
      </c>
      <c r="O15" s="18">
        <f t="shared" si="1"/>
        <v>1.7199017199017199</v>
      </c>
      <c r="P15" s="18">
        <f t="shared" si="1"/>
        <v>1.7991321832998202</v>
      </c>
      <c r="Q15" s="18">
        <f t="shared" si="1"/>
        <v>1.7761989342806395</v>
      </c>
      <c r="R15" s="18">
        <f t="shared" si="1"/>
        <v>1.7274886633556468</v>
      </c>
      <c r="S15" s="18">
        <f t="shared" si="1"/>
        <v>1.7524295045403855</v>
      </c>
      <c r="T15" s="18">
        <f t="shared" si="1"/>
        <v>1.7570281124497993</v>
      </c>
      <c r="U15" s="18">
        <f>J6/J15</f>
        <v>1.5810441856577702</v>
      </c>
    </row>
    <row r="16" spans="1:21" ht="18">
      <c r="A16" s="6" t="s">
        <v>3</v>
      </c>
      <c r="B16" s="7">
        <v>1436</v>
      </c>
      <c r="C16" s="7">
        <v>1998</v>
      </c>
      <c r="D16" s="7">
        <v>1925</v>
      </c>
      <c r="E16" s="7">
        <v>2407</v>
      </c>
      <c r="F16" s="7">
        <v>2600</v>
      </c>
      <c r="G16" s="7">
        <v>3776</v>
      </c>
      <c r="H16" s="7">
        <v>4218</v>
      </c>
      <c r="I16" s="7">
        <v>4573</v>
      </c>
      <c r="J16" s="4">
        <f t="shared" si="2"/>
        <v>22933</v>
      </c>
      <c r="K16" s="4"/>
      <c r="L16" s="15" t="s">
        <v>3</v>
      </c>
      <c r="M16" s="13">
        <f t="shared" si="3"/>
        <v>9.3314763231197766</v>
      </c>
      <c r="N16" s="13">
        <f t="shared" si="1"/>
        <v>9.7097097097097098</v>
      </c>
      <c r="O16" s="13">
        <f t="shared" si="1"/>
        <v>10.38961038961039</v>
      </c>
      <c r="P16" s="13">
        <f t="shared" si="1"/>
        <v>10.427918570835065</v>
      </c>
      <c r="Q16" s="13">
        <f t="shared" si="1"/>
        <v>10.115384615384615</v>
      </c>
      <c r="R16" s="13">
        <f t="shared" si="1"/>
        <v>10.143008474576272</v>
      </c>
      <c r="S16" s="13">
        <f t="shared" si="1"/>
        <v>10.218112849691797</v>
      </c>
      <c r="T16" s="13">
        <f t="shared" si="1"/>
        <v>10.430789416138202</v>
      </c>
      <c r="U16" s="13">
        <f>J7/J16</f>
        <v>10.173112981293333</v>
      </c>
    </row>
    <row r="17" spans="1:21" ht="18">
      <c r="A17" s="6" t="s">
        <v>4</v>
      </c>
      <c r="B17" s="7">
        <v>8</v>
      </c>
      <c r="C17" s="7">
        <v>15</v>
      </c>
      <c r="D17" s="7">
        <v>2</v>
      </c>
      <c r="E17" s="7">
        <v>11</v>
      </c>
      <c r="F17" s="7">
        <v>47</v>
      </c>
      <c r="G17" s="7">
        <v>75</v>
      </c>
      <c r="H17" s="7">
        <v>370</v>
      </c>
      <c r="I17" s="7">
        <v>205</v>
      </c>
      <c r="J17" s="4">
        <f t="shared" si="2"/>
        <v>733</v>
      </c>
      <c r="L17" s="15" t="s">
        <v>4</v>
      </c>
      <c r="M17" s="13">
        <f t="shared" si="3"/>
        <v>11.25</v>
      </c>
      <c r="N17" s="13">
        <f t="shared" si="1"/>
        <v>12</v>
      </c>
      <c r="O17" s="13">
        <f t="shared" si="1"/>
        <v>50</v>
      </c>
      <c r="P17" s="13">
        <f t="shared" si="1"/>
        <v>11.818181818181818</v>
      </c>
      <c r="Q17" s="13">
        <f t="shared" si="1"/>
        <v>11.702127659574469</v>
      </c>
      <c r="R17" s="13">
        <f t="shared" si="1"/>
        <v>12</v>
      </c>
      <c r="S17" s="13">
        <f t="shared" si="1"/>
        <v>11.783783783783784</v>
      </c>
      <c r="T17" s="13">
        <f t="shared" si="1"/>
        <v>11.804878048780488</v>
      </c>
      <c r="U17" s="13">
        <f>J8/J17</f>
        <v>11.909959072305593</v>
      </c>
    </row>
    <row r="18" spans="1:21" ht="18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8">
      <c r="A19" s="9" t="s">
        <v>12</v>
      </c>
      <c r="B19" s="5"/>
      <c r="C19" s="5"/>
      <c r="D19" s="5"/>
      <c r="E19" s="5"/>
      <c r="F19" s="5"/>
      <c r="G19" s="5"/>
      <c r="H19" s="5"/>
      <c r="I19" s="3"/>
      <c r="J19" s="4"/>
      <c r="K19" s="4"/>
      <c r="L19" s="14" t="s">
        <v>12</v>
      </c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8">
      <c r="A20" s="11" t="s">
        <v>7</v>
      </c>
      <c r="B20" s="5"/>
      <c r="C20" s="5"/>
      <c r="D20" s="5"/>
      <c r="E20" s="5"/>
      <c r="F20" s="5"/>
      <c r="G20" s="5"/>
      <c r="H20" s="5"/>
      <c r="I20" s="5"/>
      <c r="J20" s="4"/>
      <c r="K20" s="4"/>
      <c r="L20" s="12" t="s">
        <v>6</v>
      </c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8">
      <c r="A21" s="1" t="s">
        <v>0</v>
      </c>
      <c r="B21" s="1">
        <v>7</v>
      </c>
      <c r="C21" s="1">
        <v>8</v>
      </c>
      <c r="D21" s="1">
        <v>9</v>
      </c>
      <c r="E21" s="1">
        <v>10</v>
      </c>
      <c r="F21" s="1">
        <v>11</v>
      </c>
      <c r="G21" s="1">
        <v>12</v>
      </c>
      <c r="H21" s="1">
        <v>1</v>
      </c>
      <c r="I21" s="1">
        <v>2</v>
      </c>
      <c r="J21" s="4"/>
      <c r="K21" s="4"/>
      <c r="L21" s="16" t="s">
        <v>0</v>
      </c>
      <c r="M21" s="15">
        <v>7</v>
      </c>
      <c r="N21" s="15">
        <v>8</v>
      </c>
      <c r="O21" s="15">
        <v>9</v>
      </c>
      <c r="P21" s="15">
        <v>10</v>
      </c>
      <c r="Q21" s="15">
        <v>11</v>
      </c>
      <c r="R21" s="15">
        <v>12</v>
      </c>
      <c r="S21" s="15">
        <v>1</v>
      </c>
      <c r="T21" s="15">
        <v>2</v>
      </c>
      <c r="U21" s="12" t="s">
        <v>11</v>
      </c>
    </row>
    <row r="22" spans="1:21" ht="18">
      <c r="A22" s="1" t="s">
        <v>2</v>
      </c>
      <c r="B22" s="2">
        <v>14451</v>
      </c>
      <c r="C22" s="2">
        <v>15399</v>
      </c>
      <c r="D22" s="2">
        <v>11702</v>
      </c>
      <c r="E22" s="2">
        <v>13418</v>
      </c>
      <c r="F22" s="2">
        <v>16930</v>
      </c>
      <c r="G22" s="2">
        <v>13394</v>
      </c>
      <c r="H22" s="2">
        <v>10157</v>
      </c>
      <c r="I22" s="2">
        <v>11809</v>
      </c>
      <c r="J22" s="4">
        <f t="shared" ref="J22:J24" si="4">SUM(B22:I22)</f>
        <v>107260</v>
      </c>
      <c r="K22" s="4"/>
      <c r="L22" s="17" t="s">
        <v>2</v>
      </c>
      <c r="M22" s="18">
        <f>B6/B22</f>
        <v>0.62279427029271328</v>
      </c>
      <c r="N22" s="18">
        <f t="shared" ref="N22:T24" si="5">C6/C22</f>
        <v>0.84421066303006687</v>
      </c>
      <c r="O22" s="18">
        <f t="shared" si="5"/>
        <v>0.89728251580926333</v>
      </c>
      <c r="P22" s="18">
        <f t="shared" si="5"/>
        <v>1.2669548367864063</v>
      </c>
      <c r="Q22" s="18">
        <f t="shared" si="5"/>
        <v>1.3585351447135263</v>
      </c>
      <c r="R22" s="18">
        <f t="shared" si="5"/>
        <v>1.1945647304763327</v>
      </c>
      <c r="S22" s="18">
        <f t="shared" si="5"/>
        <v>1.0829969479176922</v>
      </c>
      <c r="T22" s="18">
        <f t="shared" si="5"/>
        <v>1.1855364552459988</v>
      </c>
      <c r="U22" s="13">
        <f>J6/J22</f>
        <v>1.0581763938094351</v>
      </c>
    </row>
    <row r="23" spans="1:21" ht="18">
      <c r="A23" s="1" t="s">
        <v>3</v>
      </c>
      <c r="B23" s="2">
        <v>536</v>
      </c>
      <c r="C23" s="2">
        <v>786</v>
      </c>
      <c r="D23" s="2">
        <v>783</v>
      </c>
      <c r="E23" s="2">
        <v>853</v>
      </c>
      <c r="F23" s="2">
        <v>864</v>
      </c>
      <c r="G23" s="2">
        <v>1032</v>
      </c>
      <c r="H23" s="2">
        <v>1151</v>
      </c>
      <c r="I23" s="2">
        <v>1344</v>
      </c>
      <c r="J23" s="4">
        <f t="shared" si="4"/>
        <v>7349</v>
      </c>
      <c r="K23" s="4"/>
      <c r="L23" s="16" t="s">
        <v>3</v>
      </c>
      <c r="M23" s="13">
        <f t="shared" ref="M23:M24" si="6">B7/B23</f>
        <v>25</v>
      </c>
      <c r="N23" s="13">
        <f t="shared" si="5"/>
        <v>24.681933842239186</v>
      </c>
      <c r="O23" s="13">
        <f t="shared" si="5"/>
        <v>25.542784163473819</v>
      </c>
      <c r="P23" s="13">
        <f t="shared" si="5"/>
        <v>29.425556858147715</v>
      </c>
      <c r="Q23" s="13">
        <f t="shared" si="5"/>
        <v>30.439814814814813</v>
      </c>
      <c r="R23" s="13">
        <f t="shared" si="5"/>
        <v>37.112403100775197</v>
      </c>
      <c r="S23" s="13">
        <f t="shared" si="5"/>
        <v>37.445699391833188</v>
      </c>
      <c r="T23" s="13">
        <f t="shared" si="5"/>
        <v>35.491071428571431</v>
      </c>
      <c r="U23" s="13">
        <f>J7/J23</f>
        <v>31.745815757245882</v>
      </c>
    </row>
    <row r="24" spans="1:21" ht="18">
      <c r="A24" s="1" t="s">
        <v>4</v>
      </c>
      <c r="B24" s="2">
        <v>85</v>
      </c>
      <c r="C24" s="2">
        <v>264</v>
      </c>
      <c r="D24" s="2">
        <v>209</v>
      </c>
      <c r="E24" s="2">
        <v>274</v>
      </c>
      <c r="F24" s="2">
        <v>312</v>
      </c>
      <c r="G24" s="2">
        <v>245</v>
      </c>
      <c r="H24" s="2">
        <v>725</v>
      </c>
      <c r="I24" s="2">
        <v>546</v>
      </c>
      <c r="J24" s="4">
        <f t="shared" si="4"/>
        <v>2660</v>
      </c>
      <c r="K24" s="4"/>
      <c r="L24" s="16" t="s">
        <v>4</v>
      </c>
      <c r="M24" s="13">
        <f t="shared" si="6"/>
        <v>1.0588235294117647</v>
      </c>
      <c r="N24" s="13">
        <f t="shared" si="5"/>
        <v>0.68181818181818177</v>
      </c>
      <c r="O24" s="13">
        <f t="shared" si="5"/>
        <v>0.4784688995215311</v>
      </c>
      <c r="P24" s="13">
        <f t="shared" si="5"/>
        <v>0.47445255474452552</v>
      </c>
      <c r="Q24" s="13">
        <f t="shared" si="5"/>
        <v>1.7628205128205128</v>
      </c>
      <c r="R24" s="13">
        <f t="shared" si="5"/>
        <v>3.6734693877551021</v>
      </c>
      <c r="S24" s="13">
        <f t="shared" si="5"/>
        <v>6.0137931034482754</v>
      </c>
      <c r="T24" s="13">
        <f t="shared" si="5"/>
        <v>4.4322344322344325</v>
      </c>
      <c r="U24" s="13">
        <f>J8/J24</f>
        <v>3.2819548872180451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lin</dc:creator>
  <cp:lastModifiedBy>alger lin</cp:lastModifiedBy>
  <dcterms:created xsi:type="dcterms:W3CDTF">2015-06-05T18:17:20Z</dcterms:created>
  <dcterms:modified xsi:type="dcterms:W3CDTF">2021-12-13T04:37:58Z</dcterms:modified>
</cp:coreProperties>
</file>