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" sheetId="1" r:id="rId4"/>
  </sheets>
  <definedNames>
    <definedName hidden="1" localSheetId="0" name="_xlnm._FilterDatabase">current!$A$1:$Q$300</definedName>
  </definedNames>
  <calcPr/>
  <extLst>
    <ext uri="GoogleSheetsCustomDataVersion2">
      <go:sheetsCustomData xmlns:go="http://customooxmlschemas.google.com/" r:id="rId5" roundtripDataChecksum="13EVtoaB7R5ZQuWJSH3Swwv+nBlb2MmWjzoSyROyR2w="/>
    </ext>
  </extLst>
</workbook>
</file>

<file path=xl/sharedStrings.xml><?xml version="1.0" encoding="utf-8"?>
<sst xmlns="http://schemas.openxmlformats.org/spreadsheetml/2006/main" count="517" uniqueCount="310">
  <si>
    <t>Country</t>
  </si>
  <si>
    <t>Continent</t>
  </si>
  <si>
    <t>Region</t>
  </si>
  <si>
    <t>Government Type</t>
  </si>
  <si>
    <t>Religion</t>
  </si>
  <si>
    <t>Leader</t>
  </si>
  <si>
    <t>Population</t>
  </si>
  <si>
    <t>GDP PC</t>
  </si>
  <si>
    <t>Area (km²)</t>
  </si>
  <si>
    <t>Area (sq mi)</t>
  </si>
  <si>
    <t>Max GDPPC Grow Rt</t>
  </si>
  <si>
    <t>Adj GDPPC Growth</t>
  </si>
  <si>
    <t>Pop Growth Rate</t>
  </si>
  <si>
    <t>2040 Population</t>
  </si>
  <si>
    <t>2040 GDP</t>
  </si>
  <si>
    <t>2040 GDP PC</t>
  </si>
  <si>
    <t>Actual GDP Growth</t>
  </si>
  <si>
    <t>Canespa</t>
  </si>
  <si>
    <t>Crona</t>
  </si>
  <si>
    <t>Cusinaut</t>
  </si>
  <si>
    <t>Unitary parliamentary elective constitutional monarchy</t>
  </si>
  <si>
    <t>M'acunism</t>
  </si>
  <si>
    <t>Wasi King III</t>
  </si>
  <si>
    <t>Alstin</t>
  </si>
  <si>
    <t>South Crona</t>
  </si>
  <si>
    <t>Federal presidential constitutional republic</t>
  </si>
  <si>
    <t>Chantrist</t>
  </si>
  <si>
    <t>President James Hickel</t>
  </si>
  <si>
    <t>Asteria</t>
  </si>
  <si>
    <t>Unitary presidential constitutional republic</t>
  </si>
  <si>
    <t>Chantrist (Episcopalian)</t>
  </si>
  <si>
    <t>President Katja Stark</t>
  </si>
  <si>
    <t>Tierrador</t>
  </si>
  <si>
    <t>Unitary semi-constitutional woqalate</t>
  </si>
  <si>
    <t>Catholic (Latin Rite)</t>
  </si>
  <si>
    <t>Woqali Mokhar III</t>
  </si>
  <si>
    <t>Kuronia</t>
  </si>
  <si>
    <t>Unitary parliamentary republic</t>
  </si>
  <si>
    <t>Catholic (Caphiric Rite)</t>
  </si>
  <si>
    <t>Prime Minister Armands Vasiljevs</t>
  </si>
  <si>
    <t>Paulastra</t>
  </si>
  <si>
    <t>Unitary constitutional monarchy</t>
  </si>
  <si>
    <t>King Paul III</t>
  </si>
  <si>
    <t>Global Growth Factor</t>
  </si>
  <si>
    <t>The Cape</t>
  </si>
  <si>
    <t>Federal parliamentary constitutional republic</t>
  </si>
  <si>
    <t>Prime Executive Taresa Lanerā</t>
  </si>
  <si>
    <t>Kiravia</t>
  </si>
  <si>
    <t>Kiroborea</t>
  </si>
  <si>
    <t>Great Kirav</t>
  </si>
  <si>
    <t>Federal crowned republic</t>
  </si>
  <si>
    <t>Catholic (Coscivian Rite)</t>
  </si>
  <si>
    <t>Prime Executive Adheritus Ilkaśvar</t>
  </si>
  <si>
    <t>Castadilla</t>
  </si>
  <si>
    <t>Sarpedon</t>
  </si>
  <si>
    <t>Vallos</t>
  </si>
  <si>
    <t>Federal Marxist-Livasist parliamentary socialist semi-elective semi-constitutional monarchy</t>
  </si>
  <si>
    <t>Catholic Apostolic (Vallosi Rite)</t>
  </si>
  <si>
    <t>Emperor Maximilian II</t>
  </si>
  <si>
    <t>Economic Tiers (GDP PC)</t>
  </si>
  <si>
    <t>Population Tier</t>
  </si>
  <si>
    <t>Takatta Loa</t>
  </si>
  <si>
    <t>Unitary Kapuhenasa constitutional theocracy</t>
  </si>
  <si>
    <t>Kapuhenasa</t>
  </si>
  <si>
    <t>Sedanraia, Incarnate of Natano</t>
  </si>
  <si>
    <t>Tier</t>
  </si>
  <si>
    <t>Range</t>
  </si>
  <si>
    <t>Max Growth Rate</t>
  </si>
  <si>
    <t>Vallejar</t>
  </si>
  <si>
    <t>Unitary theocratic Christian absolute monarchy</t>
  </si>
  <si>
    <t>Vallejarian Christian</t>
  </si>
  <si>
    <t>King David II</t>
  </si>
  <si>
    <t>Impoverished</t>
  </si>
  <si>
    <t>$0-$9,999</t>
  </si>
  <si>
    <t>0-9,999,999</t>
  </si>
  <si>
    <t>Kabasa</t>
  </si>
  <si>
    <t>Unitary one-party socialist republic</t>
  </si>
  <si>
    <t>Voodoo (Kabasan Rite)</t>
  </si>
  <si>
    <t>President Paul Laguerre</t>
  </si>
  <si>
    <t>Developing</t>
  </si>
  <si>
    <t>$10,000-$24,999</t>
  </si>
  <si>
    <t>10,000,000-29,999,999</t>
  </si>
  <si>
    <t>Cartadania</t>
  </si>
  <si>
    <t>Taino-Kindreds</t>
  </si>
  <si>
    <t>Federal presidential republic</t>
  </si>
  <si>
    <t>President Anteros Ballas</t>
  </si>
  <si>
    <t>Developed</t>
  </si>
  <si>
    <t>$25,000-$34,999</t>
  </si>
  <si>
    <t>30,000,000-49,999,999</t>
  </si>
  <si>
    <t>Caphiria</t>
  </si>
  <si>
    <t>Latium</t>
  </si>
  <si>
    <t>Unitary constitutional republic</t>
  </si>
  <si>
    <t>Imperator Constantinus I</t>
  </si>
  <si>
    <t>Healthy</t>
  </si>
  <si>
    <t>$35,000-$44,999</t>
  </si>
  <si>
    <t>50,000,000-79,999,999</t>
  </si>
  <si>
    <t>Olmeria</t>
  </si>
  <si>
    <t>Borealis</t>
  </si>
  <si>
    <t>Unitary presidential republic</t>
  </si>
  <si>
    <t>Protestant (Lindberghist)</t>
  </si>
  <si>
    <t>President Këil Frieden</t>
  </si>
  <si>
    <t>Strong</t>
  </si>
  <si>
    <t>$45,000-$54,999</t>
  </si>
  <si>
    <t>80,000,000-119,999,999</t>
  </si>
  <si>
    <t>Caergwynn</t>
  </si>
  <si>
    <t>Levantia</t>
  </si>
  <si>
    <t>Gallia Magna</t>
  </si>
  <si>
    <t>Protestant (Caergwynnist)</t>
  </si>
  <si>
    <t>Arlywydd Seisyll ap Morgan ap Ieuan</t>
  </si>
  <si>
    <t>Very Strong</t>
  </si>
  <si>
    <t>$55,000-$64,999</t>
  </si>
  <si>
    <t>120,000,000-349,999,999</t>
  </si>
  <si>
    <t>Faneria</t>
  </si>
  <si>
    <t>Unitary quaternalist republic</t>
  </si>
  <si>
    <t>Director Cían Walaerin</t>
  </si>
  <si>
    <t>Extravagant</t>
  </si>
  <si>
    <t>$65,000+</t>
  </si>
  <si>
    <t>350,000,000-499,999,999</t>
  </si>
  <si>
    <t>Fiannria</t>
  </si>
  <si>
    <t>Federal semi-presidential republic</t>
  </si>
  <si>
    <t>President Colm Brennan</t>
  </si>
  <si>
    <t>X</t>
  </si>
  <si>
    <t>500,000,000+</t>
  </si>
  <si>
    <t>Hendalarsk</t>
  </si>
  <si>
    <t>Gothica</t>
  </si>
  <si>
    <t>National Catholic (Hendalarsker Rite)</t>
  </si>
  <si>
    <t>Primarch Judka Haller</t>
  </si>
  <si>
    <t>Yonderre</t>
  </si>
  <si>
    <t>Federal parliamentary elective constitutional monarchy</t>
  </si>
  <si>
    <t>Steward Hercule d'Arcaneaux</t>
  </si>
  <si>
    <t>Burgundie</t>
  </si>
  <si>
    <t>Great Levantia</t>
  </si>
  <si>
    <t>Unitary thalattocractic parliamentary constitutional monarchy</t>
  </si>
  <si>
    <t>Chief Minister Ermengarde-Cecil de Pristoria</t>
  </si>
  <si>
    <t>Urcea</t>
  </si>
  <si>
    <t>Federal parliamentary constitutional monarchy</t>
  </si>
  <si>
    <t>Procurator Caelian Agricola &amp; Chancellor Cassia Mac-Niall</t>
  </si>
  <si>
    <t>Rand Num Form</t>
  </si>
  <si>
    <t>Argyrea</t>
  </si>
  <si>
    <t>Audonia</t>
  </si>
  <si>
    <t>Daria</t>
  </si>
  <si>
    <t>Federal Bolshevist-Livasist one-party socialist republic</t>
  </si>
  <si>
    <t>Irreligious</t>
  </si>
  <si>
    <t>Chairwoman Zoe Alafouzos</t>
  </si>
  <si>
    <t>Thervala</t>
  </si>
  <si>
    <t>Dolong</t>
  </si>
  <si>
    <t>Unitary parliamentary constitutional monarchy</t>
  </si>
  <si>
    <t>Buddhist (Vattaya)</t>
  </si>
  <si>
    <t>Prime Minister Chatchai Suriyawan</t>
  </si>
  <si>
    <t>Metzetta</t>
  </si>
  <si>
    <t>Unitary absolute monarchy</t>
  </si>
  <si>
    <t>Chulcheoist</t>
  </si>
  <si>
    <t>Emperor Hachi</t>
  </si>
  <si>
    <t>Daxia</t>
  </si>
  <si>
    <t>Unitary one-party presidential republic</t>
  </si>
  <si>
    <t>Chancellor Prib Dodd</t>
  </si>
  <si>
    <t>Soleylib</t>
  </si>
  <si>
    <t>Australis</t>
  </si>
  <si>
    <t>Minor Outlying Islands</t>
  </si>
  <si>
    <t>Prime Minister Ayo Famara</t>
  </si>
  <si>
    <t>Slaconia</t>
  </si>
  <si>
    <t>Sarposlavia</t>
  </si>
  <si>
    <t>Regent Lozan Razumikhin</t>
  </si>
  <si>
    <t>Caldera</t>
  </si>
  <si>
    <t>Volinist</t>
  </si>
  <si>
    <t>President Ben Goodstein</t>
  </si>
  <si>
    <t>Lucrecia</t>
  </si>
  <si>
    <t>Federal semi-presidential diarchic semi-aristocratic directorial republic</t>
  </si>
  <si>
    <t>Consuls Maruxa Estévez &amp; Juana Igea</t>
  </si>
  <si>
    <t>Kelekona</t>
  </si>
  <si>
    <t>Central Crona</t>
  </si>
  <si>
    <t>Federal parliamentary tetrarchic semi-constitutional co-qhapaqate</t>
  </si>
  <si>
    <t>Nahibian</t>
  </si>
  <si>
    <t>Umalliq Tupaq Caian IV</t>
  </si>
  <si>
    <t>Ardmore</t>
  </si>
  <si>
    <t>Unitary dominant-party syndicalist parliamentary republic</t>
  </si>
  <si>
    <t>Fellowist</t>
  </si>
  <si>
    <t>Chairman Kellen Melns</t>
  </si>
  <si>
    <t>Malentina</t>
  </si>
  <si>
    <t>Confederal presidential directorial republic</t>
  </si>
  <si>
    <t>Neo-Ænglican (Malentine Rite)</t>
  </si>
  <si>
    <t>Presidents Siwasyan T'ukri, Daniel Duke, &amp; Pedro Čivok</t>
  </si>
  <si>
    <t>Volonia</t>
  </si>
  <si>
    <t>National Tribune Serghei Predoiu</t>
  </si>
  <si>
    <t>Netansett</t>
  </si>
  <si>
    <t>Semi-federal assembly-independent republic</t>
  </si>
  <si>
    <t>M'acunist</t>
  </si>
  <si>
    <t>Autocrat Maitsoi Taphanso</t>
  </si>
  <si>
    <t>Chakailan</t>
  </si>
  <si>
    <t>Solar Arzalist</t>
  </si>
  <si>
    <t>President Lursa T'artok</t>
  </si>
  <si>
    <t>Kandara</t>
  </si>
  <si>
    <t>Al'qarra</t>
  </si>
  <si>
    <t>Unitary stratocratic republic</t>
  </si>
  <si>
    <t>Islamic (Shi'ite)</t>
  </si>
  <si>
    <t>Admiral-General Stephan Mojalefa</t>
  </si>
  <si>
    <t>Mehristan</t>
  </si>
  <si>
    <t>Islamic (Sunni)</t>
  </si>
  <si>
    <t>Marshall Ramana Medres</t>
  </si>
  <si>
    <t>Zaclaria</t>
  </si>
  <si>
    <t>Unitary Islamic crowned republic</t>
  </si>
  <si>
    <t>Islamic (Nizari Shi'ite)</t>
  </si>
  <si>
    <t>Sultana Arabella IX</t>
  </si>
  <si>
    <t>Oyashima</t>
  </si>
  <si>
    <t>Federal elective constitutional monarchy</t>
  </si>
  <si>
    <t>Shinto</t>
  </si>
  <si>
    <t>Lord of Lords Koshamain Itakshir</t>
  </si>
  <si>
    <t>Huoxia</t>
  </si>
  <si>
    <t>Unitary semi-presidential republic</t>
  </si>
  <si>
    <t>Confucian</t>
  </si>
  <si>
    <t>President Eje Tsaka</t>
  </si>
  <si>
    <t>Canpei</t>
  </si>
  <si>
    <t>Tianist</t>
  </si>
  <si>
    <t>President Dong Bao</t>
  </si>
  <si>
    <t>Rusana</t>
  </si>
  <si>
    <t>President Rostam Khosa</t>
  </si>
  <si>
    <t>Pukhgundi</t>
  </si>
  <si>
    <t>Hindu</t>
  </si>
  <si>
    <t>Prime Minister K. P. Yadav</t>
  </si>
  <si>
    <t>Tapakdore</t>
  </si>
  <si>
    <t>Buddhist (Mahayana)</t>
  </si>
  <si>
    <t>Queen Chandrika IV</t>
  </si>
  <si>
    <t>Umardwal</t>
  </si>
  <si>
    <t>Unitary theocratic Islamic republic</t>
  </si>
  <si>
    <t>Ayatollah Fener Jîlwan</t>
  </si>
  <si>
    <t>Yanuban</t>
  </si>
  <si>
    <t>President Simone al Zayd</t>
  </si>
  <si>
    <t>Pursat</t>
  </si>
  <si>
    <t>Unitary Druze theocracy</t>
  </si>
  <si>
    <t>Druze</t>
  </si>
  <si>
    <t>Supreme Professor Amin al-Atrash</t>
  </si>
  <si>
    <t>Bulkh</t>
  </si>
  <si>
    <t>Federal consociational presidential republic</t>
  </si>
  <si>
    <t>Most Elected Minister Rahani Bintuta</t>
  </si>
  <si>
    <t>Battganuur</t>
  </si>
  <si>
    <t>Chief of Ministers Faisal-Jallal Asayesh Aslani</t>
  </si>
  <si>
    <t>Pelaxia</t>
  </si>
  <si>
    <t>Federal parliamentary republic</t>
  </si>
  <si>
    <t>Prime Minister Pedro Meireles</t>
  </si>
  <si>
    <t>Lariana</t>
  </si>
  <si>
    <t>King Riordan I</t>
  </si>
  <si>
    <t>Arona</t>
  </si>
  <si>
    <t>Unitary Julian republic</t>
  </si>
  <si>
    <t>President Alfons Elan</t>
  </si>
  <si>
    <t>Almadaria</t>
  </si>
  <si>
    <t>Unitary Valverdist one-party state</t>
  </si>
  <si>
    <t>President Ernesto Allende</t>
  </si>
  <si>
    <t>Timbia</t>
  </si>
  <si>
    <t>Peratra</t>
  </si>
  <si>
    <t>President Iakopo Hsin</t>
  </si>
  <si>
    <t>Avonia</t>
  </si>
  <si>
    <t>Prince Andrew IV</t>
  </si>
  <si>
    <t>Hollona and Diorisia</t>
  </si>
  <si>
    <t>Speaker-President Ioannes Marcellino</t>
  </si>
  <si>
    <t>Rhotia</t>
  </si>
  <si>
    <t>President Alexandru Lash</t>
  </si>
  <si>
    <t>Lapody</t>
  </si>
  <si>
    <t>President Dumini o-Matia</t>
  </si>
  <si>
    <t>Alba Concordia</t>
  </si>
  <si>
    <t>League of Nations headquarters</t>
  </si>
  <si>
    <t>Provost-General Brenna Daenlaine</t>
  </si>
  <si>
    <t>Ceylonia</t>
  </si>
  <si>
    <t>Unitary semi-presidential constitutional republic</t>
  </si>
  <si>
    <t>President Miguel Sousa</t>
  </si>
  <si>
    <t>Istrenya</t>
  </si>
  <si>
    <t>President M'Kole Tysh'le</t>
  </si>
  <si>
    <t>Porlos</t>
  </si>
  <si>
    <t>Unitary semi-constitutional Woqalate</t>
  </si>
  <si>
    <t>Woqali Furtado II</t>
  </si>
  <si>
    <t>Mid-Atrassic States</t>
  </si>
  <si>
    <t>Greater Nysdra</t>
  </si>
  <si>
    <t>Confederal crowned republic</t>
  </si>
  <si>
    <t>Governor-General Ivoŕ Arolian</t>
  </si>
  <si>
    <t>Varshan</t>
  </si>
  <si>
    <t>State Arzalist</t>
  </si>
  <si>
    <t>King-among-Citizens Yananzak</t>
  </si>
  <si>
    <t>Quetzenkel</t>
  </si>
  <si>
    <t>King Telucti I</t>
  </si>
  <si>
    <t>New Veltorina</t>
  </si>
  <si>
    <t>State-Overseer Niko Meletine &amp; Majority Leader Makis Lucerna</t>
  </si>
  <si>
    <t>Copake</t>
  </si>
  <si>
    <t>Venua</t>
  </si>
  <si>
    <t>President Melun Alacantan</t>
  </si>
  <si>
    <t>East Arctic Mandate</t>
  </si>
  <si>
    <t>League of Nations Mandate</t>
  </si>
  <si>
    <t>Animist</t>
  </si>
  <si>
    <t>Administratrix Máire Cinnéad</t>
  </si>
  <si>
    <t>New Archduchy</t>
  </si>
  <si>
    <t>Chancellor Marius Felen</t>
  </si>
  <si>
    <t>International Nature Preserve</t>
  </si>
  <si>
    <t>League of Nations administration</t>
  </si>
  <si>
    <t>Deputy Commissioner Patrice Cesco</t>
  </si>
  <si>
    <t>Mandatory Venua'tino</t>
  </si>
  <si>
    <t>Commissioner Phillip Danicetus</t>
  </si>
  <si>
    <t>Chenango Confederacy</t>
  </si>
  <si>
    <t xml:space="preserve">Cusinaut </t>
  </si>
  <si>
    <t>Confederal presidential republic</t>
  </si>
  <si>
    <t>President Helki Adohy</t>
  </si>
  <si>
    <t>Algosh Republic</t>
  </si>
  <si>
    <t>Federal Julian republic</t>
  </si>
  <si>
    <t>Hierarch Paka-antini &amp; Chancellor Jala-meni</t>
  </si>
  <si>
    <t>New Harren</t>
  </si>
  <si>
    <t>Confederal constitutional monarchy</t>
  </si>
  <si>
    <t>Caracua</t>
  </si>
  <si>
    <t>President Cornamale of Toposa</t>
  </si>
  <si>
    <t>Housatonic</t>
  </si>
  <si>
    <t>Chief of State Chilinash Wempa &amp; Paramount Councilor Tiegale Hamis</t>
  </si>
  <si>
    <t>Papal State</t>
  </si>
  <si>
    <t>Unitary theocratic Catholic elective absolute monarchy</t>
  </si>
  <si>
    <t>Pope Gregory XVII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</si>
</sst>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.00_);[Red]\(&quot;$&quot;#,##0.00\)"/>
    <numFmt numFmtId="166" formatCode="_(* #,##0.00_);_(* \(#,##0.00\);_(* &quot;-&quot;??_);_(@_)"/>
  </numFmts>
  <fonts count="8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color rgb="FF242729"/>
      <name val="Consolas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4" xfId="0" applyAlignment="1" applyFont="1" applyNumberFormat="1">
      <alignment readingOrder="0"/>
    </xf>
    <xf borderId="1" fillId="2" fontId="1" numFmtId="10" xfId="0" applyBorder="1" applyFill="1" applyFont="1" applyNumberFormat="1"/>
    <xf borderId="1" fillId="2" fontId="1" numFmtId="10" xfId="0" applyAlignment="1" applyBorder="1" applyFont="1" applyNumberFormat="1">
      <alignment horizontal="left"/>
    </xf>
    <xf borderId="0" fillId="0" fontId="1" numFmtId="10" xfId="0" applyFont="1" applyNumberFormat="1"/>
    <xf borderId="1" fillId="2" fontId="2" numFmtId="3" xfId="0" applyAlignment="1" applyBorder="1" applyFont="1" applyNumberFormat="1">
      <alignment readingOrder="0"/>
    </xf>
    <xf borderId="1" fillId="2" fontId="2" numFmtId="0" xfId="0" applyAlignment="1" applyBorder="1" applyFont="1">
      <alignment readingOrder="0"/>
    </xf>
    <xf borderId="1" fillId="2" fontId="1" numFmtId="0" xfId="0" applyBorder="1" applyFont="1"/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  <xf borderId="1" fillId="2" fontId="4" numFmtId="10" xfId="0" applyAlignment="1" applyBorder="1" applyFont="1" applyNumberFormat="1">
      <alignment readingOrder="0"/>
    </xf>
    <xf borderId="1" fillId="2" fontId="4" numFmtId="10" xfId="0" applyBorder="1" applyFont="1" applyNumberFormat="1"/>
    <xf borderId="0" fillId="0" fontId="4" numFmtId="10" xfId="0" applyAlignment="1" applyFont="1" applyNumberFormat="1">
      <alignment readingOrder="0"/>
    </xf>
    <xf borderId="1" fillId="2" fontId="4" numFmtId="3" xfId="0" applyBorder="1" applyFont="1" applyNumberFormat="1"/>
    <xf borderId="1" fillId="2" fontId="4" numFmtId="165" xfId="0" applyBorder="1" applyFont="1" applyNumberFormat="1"/>
    <xf borderId="0" fillId="3" fontId="3" numFmtId="0" xfId="0" applyAlignment="1" applyFill="1" applyFont="1">
      <alignment readingOrder="0"/>
    </xf>
    <xf borderId="0" fillId="3" fontId="4" numFmtId="10" xfId="0" applyAlignment="1" applyFont="1" applyNumberFormat="1">
      <alignment readingOrder="0"/>
    </xf>
    <xf borderId="0" fillId="0" fontId="5" numFmtId="10" xfId="0" applyAlignment="1" applyFont="1" applyNumberFormat="1">
      <alignment readingOrder="0"/>
    </xf>
    <xf borderId="1" fillId="2" fontId="5" numFmtId="10" xfId="0" applyAlignment="1" applyBorder="1" applyFont="1" applyNumberFormat="1">
      <alignment readingOrder="0"/>
    </xf>
    <xf borderId="0" fillId="0" fontId="3" numFmtId="10" xfId="0" applyFont="1" applyNumberFormat="1"/>
    <xf borderId="0" fillId="0" fontId="1" numFmtId="0" xfId="0" applyAlignment="1" applyFont="1">
      <alignment horizontal="center"/>
    </xf>
    <xf borderId="2" fillId="0" fontId="6" numFmtId="0" xfId="0" applyAlignment="1" applyBorder="1" applyFont="1">
      <alignment horizontal="left" readingOrder="0"/>
    </xf>
    <xf borderId="0" fillId="0" fontId="3" numFmtId="10" xfId="0" applyAlignment="1" applyFont="1" applyNumberFormat="1">
      <alignment readingOrder="0"/>
    </xf>
    <xf borderId="0" fillId="0" fontId="3" numFmtId="0" xfId="0" applyAlignment="1" applyFont="1">
      <alignment horizontal="center"/>
    </xf>
    <xf borderId="1" fillId="2" fontId="5" numFmtId="10" xfId="0" applyBorder="1" applyFont="1" applyNumberFormat="1"/>
    <xf borderId="0" fillId="0" fontId="6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3" numFmtId="0" xfId="0" applyFont="1"/>
    <xf borderId="0" fillId="0" fontId="4" numFmtId="9" xfId="0" applyFont="1" applyNumberFormat="1"/>
    <xf borderId="0" fillId="0" fontId="4" numFmtId="10" xfId="0" applyFont="1" applyNumberFormat="1"/>
    <xf borderId="0" fillId="0" fontId="4" numFmtId="0" xfId="0" applyAlignment="1" applyFont="1">
      <alignment horizontal="right"/>
    </xf>
    <xf borderId="3" fillId="0" fontId="3" numFmtId="0" xfId="0" applyBorder="1" applyFont="1"/>
    <xf borderId="2" fillId="0" fontId="6" numFmtId="0" xfId="0" applyAlignment="1" applyBorder="1" applyFont="1">
      <alignment horizontal="left"/>
    </xf>
    <xf borderId="0" fillId="0" fontId="7" numFmtId="0" xfId="0" applyAlignment="1" applyFont="1">
      <alignment readingOrder="0"/>
    </xf>
    <xf borderId="0" fillId="0" fontId="7" numFmtId="3" xfId="0" applyAlignment="1" applyFont="1" applyNumberFormat="1">
      <alignment readingOrder="0"/>
    </xf>
    <xf borderId="0" fillId="0" fontId="7" numFmtId="10" xfId="0" applyAlignment="1" applyFont="1" applyNumberFormat="1">
      <alignment readingOrder="0"/>
    </xf>
    <xf borderId="0" fillId="0" fontId="7" numFmtId="164" xfId="0" applyAlignment="1" applyFont="1" applyNumberFormat="1">
      <alignment readingOrder="0"/>
    </xf>
    <xf borderId="0" fillId="0" fontId="7" numFmtId="4" xfId="0" applyAlignment="1" applyFont="1" applyNumberFormat="1">
      <alignment readingOrder="0"/>
    </xf>
    <xf borderId="0" fillId="0" fontId="7" numFmtId="4" xfId="0" applyAlignment="1" applyFont="1" applyNumberFormat="1">
      <alignment readingOrder="0"/>
    </xf>
    <xf borderId="0" fillId="0" fontId="7" numFmtId="3" xfId="0" applyFont="1" applyNumberFormat="1"/>
    <xf borderId="0" fillId="0" fontId="7" numFmtId="164" xfId="0" applyFont="1" applyNumberFormat="1"/>
    <xf borderId="0" fillId="0" fontId="7" numFmtId="4" xfId="0" applyFont="1" applyNumberFormat="1"/>
    <xf borderId="0" fillId="0" fontId="7" numFmtId="4" xfId="0" applyFont="1" applyNumberFormat="1"/>
    <xf borderId="0" fillId="0" fontId="7" numFmtId="10" xfId="0" applyFont="1" applyNumberFormat="1"/>
    <xf borderId="1" fillId="2" fontId="4" numFmtId="0" xfId="0" applyBorder="1" applyFont="1"/>
    <xf borderId="1" fillId="2" fontId="4" numFmtId="16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5.57"/>
    <col customWidth="1" min="7" max="7" width="15.14"/>
    <col customWidth="1" min="8" max="8" width="11.71"/>
    <col customWidth="1" min="9" max="9" width="15.71"/>
    <col customWidth="1" min="10" max="10" width="14.29"/>
    <col customWidth="1" min="11" max="11" width="20.29"/>
    <col customWidth="1" min="12" max="12" width="21.57"/>
    <col customWidth="1" min="13" max="17" width="25.0"/>
    <col customWidth="1" min="18" max="18" width="17.71"/>
    <col customWidth="1" min="19" max="19" width="11.0"/>
    <col customWidth="1" min="20" max="20" width="8.71"/>
    <col customWidth="1" min="21" max="21" width="14.71"/>
    <col customWidth="1" min="22" max="22" width="15.14"/>
    <col customWidth="1" min="23" max="23" width="16.43"/>
    <col customWidth="1" min="24" max="25" width="8.71"/>
    <col customWidth="1" min="26" max="26" width="21.86"/>
    <col customWidth="1" min="27" max="33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s="8" t="s">
        <v>13</v>
      </c>
      <c r="O1" s="9" t="s">
        <v>14</v>
      </c>
      <c r="P1" s="9" t="s">
        <v>15</v>
      </c>
      <c r="Q1" s="10" t="s">
        <v>16</v>
      </c>
    </row>
    <row r="2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2">
        <v>9.13E7</v>
      </c>
      <c r="H2" s="13">
        <v>29507.0</v>
      </c>
      <c r="I2" s="14">
        <v>1357956.67</v>
      </c>
      <c r="J2" s="15">
        <v>524310.0</v>
      </c>
      <c r="K2" s="16">
        <v>0.05</v>
      </c>
      <c r="L2" s="17">
        <f t="shared" ref="L2:L300" si="1">K2*$T$7</f>
        <v>0.001605</v>
      </c>
      <c r="M2" s="18">
        <v>0.0117</v>
      </c>
      <c r="N2" s="19">
        <f t="shared" ref="N2:N300" si="2">G2+(G2*M2)</f>
        <v>92368210</v>
      </c>
      <c r="O2" s="20">
        <f t="shared" ref="O2:O300" si="3">P2*N2</f>
        <v>2729883214050</v>
      </c>
      <c r="P2" s="20">
        <f t="shared" ref="P2:P300" si="4">N2*(H2+(H2*L2))/N2</f>
        <v>29554.35874</v>
      </c>
      <c r="Q2" s="17">
        <f t="shared" ref="Q2:Q300" si="5">(O2-(G2*H2))/O2</f>
        <v>0.0131485896</v>
      </c>
    </row>
    <row r="3">
      <c r="A3" s="11" t="s">
        <v>23</v>
      </c>
      <c r="B3" s="11" t="s">
        <v>18</v>
      </c>
      <c r="C3" s="11" t="s">
        <v>24</v>
      </c>
      <c r="D3" s="11" t="s">
        <v>25</v>
      </c>
      <c r="E3" s="11" t="s">
        <v>26</v>
      </c>
      <c r="F3" s="11" t="s">
        <v>27</v>
      </c>
      <c r="G3" s="12">
        <v>1.66905948E8</v>
      </c>
      <c r="H3" s="13">
        <v>65921.19</v>
      </c>
      <c r="I3" s="14">
        <v>1202168.88</v>
      </c>
      <c r="J3" s="15">
        <v>464160.0</v>
      </c>
      <c r="K3" s="16">
        <v>0.005</v>
      </c>
      <c r="L3" s="17">
        <f t="shared" si="1"/>
        <v>0.0001605</v>
      </c>
      <c r="M3" s="18">
        <v>0.014</v>
      </c>
      <c r="N3" s="19">
        <f t="shared" si="2"/>
        <v>169242631.3</v>
      </c>
      <c r="O3" s="20">
        <f t="shared" si="3"/>
        <v>11158466298624</v>
      </c>
      <c r="P3" s="20">
        <f t="shared" si="4"/>
        <v>65931.77035</v>
      </c>
      <c r="Q3" s="17">
        <f t="shared" si="5"/>
        <v>0.01396496474</v>
      </c>
    </row>
    <row r="4">
      <c r="A4" s="21" t="s">
        <v>28</v>
      </c>
      <c r="B4" s="21" t="s">
        <v>18</v>
      </c>
      <c r="C4" s="21" t="s">
        <v>24</v>
      </c>
      <c r="D4" s="21" t="s">
        <v>29</v>
      </c>
      <c r="E4" s="21" t="s">
        <v>30</v>
      </c>
      <c r="F4" s="21" t="s">
        <v>31</v>
      </c>
      <c r="G4" s="12">
        <v>1.475624E7</v>
      </c>
      <c r="H4" s="13">
        <v>45932.0</v>
      </c>
      <c r="I4" s="14">
        <v>373930.0</v>
      </c>
      <c r="J4" s="15">
        <v>144380.0</v>
      </c>
      <c r="K4" s="16">
        <v>0.0275</v>
      </c>
      <c r="L4" s="17">
        <f t="shared" si="1"/>
        <v>0.00088275</v>
      </c>
      <c r="M4" s="22">
        <v>0.00171685295484312</v>
      </c>
      <c r="N4" s="19">
        <f t="shared" si="2"/>
        <v>14781574.29</v>
      </c>
      <c r="O4" s="20">
        <f t="shared" si="3"/>
        <v>679546611186</v>
      </c>
      <c r="P4" s="20">
        <f t="shared" si="4"/>
        <v>45972.54647</v>
      </c>
      <c r="Q4" s="17">
        <f t="shared" si="5"/>
        <v>0.002594370242</v>
      </c>
    </row>
    <row r="5">
      <c r="A5" s="11" t="s">
        <v>32</v>
      </c>
      <c r="B5" s="11" t="s">
        <v>18</v>
      </c>
      <c r="C5" s="11" t="s">
        <v>24</v>
      </c>
      <c r="D5" s="11" t="s">
        <v>33</v>
      </c>
      <c r="E5" s="11" t="s">
        <v>34</v>
      </c>
      <c r="F5" s="11" t="s">
        <v>35</v>
      </c>
      <c r="G5" s="12">
        <v>2.11183782E8</v>
      </c>
      <c r="H5" s="13">
        <v>65108.47</v>
      </c>
      <c r="I5" s="14">
        <v>5074979.0</v>
      </c>
      <c r="J5" s="15">
        <v>1959460.0</v>
      </c>
      <c r="K5" s="16">
        <v>0.005</v>
      </c>
      <c r="L5" s="17">
        <f t="shared" si="1"/>
        <v>0.0001605</v>
      </c>
      <c r="M5" s="18">
        <v>0.00339676059973203</v>
      </c>
      <c r="N5" s="19">
        <f t="shared" si="2"/>
        <v>211901122.8</v>
      </c>
      <c r="O5" s="20">
        <f t="shared" si="3"/>
        <v>13798772241077</v>
      </c>
      <c r="P5" s="20">
        <f t="shared" si="4"/>
        <v>65118.91991</v>
      </c>
      <c r="Q5" s="17">
        <f t="shared" si="5"/>
        <v>0.003545192673</v>
      </c>
    </row>
    <row r="6">
      <c r="A6" s="11" t="s">
        <v>36</v>
      </c>
      <c r="B6" s="11" t="s">
        <v>18</v>
      </c>
      <c r="C6" s="11" t="s">
        <v>24</v>
      </c>
      <c r="D6" s="11" t="s">
        <v>37</v>
      </c>
      <c r="E6" s="11" t="s">
        <v>38</v>
      </c>
      <c r="F6" s="11" t="s">
        <v>39</v>
      </c>
      <c r="G6" s="12">
        <v>5.6311204E7</v>
      </c>
      <c r="H6" s="13">
        <v>69642.86</v>
      </c>
      <c r="I6" s="14">
        <v>1538478.0</v>
      </c>
      <c r="J6" s="15">
        <v>594010.0</v>
      </c>
      <c r="K6" s="16">
        <v>0.005</v>
      </c>
      <c r="L6" s="17">
        <f t="shared" si="1"/>
        <v>0.0001605</v>
      </c>
      <c r="M6" s="23">
        <v>0.03</v>
      </c>
      <c r="N6" s="19">
        <f t="shared" si="2"/>
        <v>58000540.12</v>
      </c>
      <c r="O6" s="20">
        <f t="shared" si="3"/>
        <v>4039971806923</v>
      </c>
      <c r="P6" s="20">
        <f t="shared" si="4"/>
        <v>69654.03768</v>
      </c>
      <c r="Q6" s="17">
        <f t="shared" si="5"/>
        <v>0.02928201383</v>
      </c>
    </row>
    <row r="7">
      <c r="A7" s="11" t="s">
        <v>40</v>
      </c>
      <c r="B7" s="11" t="s">
        <v>18</v>
      </c>
      <c r="C7" s="11" t="s">
        <v>24</v>
      </c>
      <c r="D7" s="11" t="s">
        <v>41</v>
      </c>
      <c r="E7" s="11" t="s">
        <v>34</v>
      </c>
      <c r="F7" s="11" t="s">
        <v>42</v>
      </c>
      <c r="G7" s="12">
        <v>2.4867133E8</v>
      </c>
      <c r="H7" s="13">
        <v>47690.55</v>
      </c>
      <c r="I7" s="14">
        <v>3814690.0</v>
      </c>
      <c r="J7" s="15">
        <v>1472860.0</v>
      </c>
      <c r="K7" s="24">
        <v>0.0275</v>
      </c>
      <c r="L7" s="17">
        <f t="shared" si="1"/>
        <v>0.00088275</v>
      </c>
      <c r="M7" s="25">
        <v>0.00357</v>
      </c>
      <c r="N7" s="19">
        <f t="shared" si="2"/>
        <v>249559086.6</v>
      </c>
      <c r="O7" s="20">
        <f t="shared" si="3"/>
        <v>11912116246061</v>
      </c>
      <c r="P7" s="20">
        <f t="shared" si="4"/>
        <v>47732.64883</v>
      </c>
      <c r="Q7" s="17">
        <f t="shared" si="5"/>
        <v>0.00443613444</v>
      </c>
      <c r="R7" s="26" t="s">
        <v>43</v>
      </c>
      <c r="T7" s="27">
        <v>0.0321</v>
      </c>
    </row>
    <row r="8">
      <c r="A8" s="11" t="s">
        <v>44</v>
      </c>
      <c r="B8" s="11" t="s">
        <v>18</v>
      </c>
      <c r="C8" s="11" t="s">
        <v>24</v>
      </c>
      <c r="D8" s="11" t="s">
        <v>45</v>
      </c>
      <c r="E8" s="11" t="s">
        <v>34</v>
      </c>
      <c r="F8" s="11" t="s">
        <v>46</v>
      </c>
      <c r="G8" s="12">
        <v>1.27912766E8</v>
      </c>
      <c r="H8" s="13">
        <v>35544.0</v>
      </c>
      <c r="I8" s="14">
        <v>2335077.0</v>
      </c>
      <c r="J8" s="15">
        <v>467730.0</v>
      </c>
      <c r="K8" s="24">
        <v>0.035</v>
      </c>
      <c r="L8" s="17">
        <f t="shared" si="1"/>
        <v>0.0011235</v>
      </c>
      <c r="M8" s="28">
        <v>0.04</v>
      </c>
      <c r="N8" s="19">
        <f t="shared" si="2"/>
        <v>133029276.6</v>
      </c>
      <c r="O8" s="20">
        <f t="shared" si="3"/>
        <v>4733704957988</v>
      </c>
      <c r="P8" s="20">
        <f t="shared" si="4"/>
        <v>35583.93368</v>
      </c>
      <c r="Q8" s="17">
        <f t="shared" si="5"/>
        <v>0.03954061458</v>
      </c>
      <c r="R8" s="29"/>
    </row>
    <row r="9">
      <c r="A9" s="11" t="s">
        <v>47</v>
      </c>
      <c r="B9" s="11" t="s">
        <v>48</v>
      </c>
      <c r="C9" s="11" t="s">
        <v>49</v>
      </c>
      <c r="D9" s="11" t="s">
        <v>50</v>
      </c>
      <c r="E9" s="11" t="s">
        <v>51</v>
      </c>
      <c r="F9" s="11" t="s">
        <v>52</v>
      </c>
      <c r="G9" s="12">
        <v>7.15647228E8</v>
      </c>
      <c r="H9" s="13">
        <v>51000.0</v>
      </c>
      <c r="I9" s="14">
        <v>7705447.73</v>
      </c>
      <c r="J9" s="15">
        <v>2975090.0</v>
      </c>
      <c r="K9" s="30">
        <v>0.0275</v>
      </c>
      <c r="L9" s="17">
        <f t="shared" si="1"/>
        <v>0.00088275</v>
      </c>
      <c r="M9" s="28">
        <v>0.0059</v>
      </c>
      <c r="N9" s="19">
        <f t="shared" si="2"/>
        <v>719869546.6</v>
      </c>
      <c r="O9" s="20">
        <f t="shared" si="3"/>
        <v>36745755585863</v>
      </c>
      <c r="P9" s="20">
        <f t="shared" si="4"/>
        <v>51045.02025</v>
      </c>
      <c r="Q9" s="17">
        <f t="shared" si="5"/>
        <v>0.006742192504</v>
      </c>
      <c r="S9" s="31"/>
    </row>
    <row r="10">
      <c r="A10" s="11" t="s">
        <v>53</v>
      </c>
      <c r="B10" s="11" t="s">
        <v>54</v>
      </c>
      <c r="C10" s="11" t="s">
        <v>55</v>
      </c>
      <c r="D10" s="11" t="s">
        <v>56</v>
      </c>
      <c r="E10" s="11" t="s">
        <v>57</v>
      </c>
      <c r="F10" s="11" t="s">
        <v>58</v>
      </c>
      <c r="G10" s="12">
        <v>9.0773672E7</v>
      </c>
      <c r="H10" s="13">
        <v>30119.0</v>
      </c>
      <c r="I10" s="14">
        <v>1811618.98</v>
      </c>
      <c r="J10" s="15">
        <v>699470.0</v>
      </c>
      <c r="K10" s="24">
        <v>0.05</v>
      </c>
      <c r="L10" s="17">
        <f t="shared" si="1"/>
        <v>0.001605</v>
      </c>
      <c r="M10" s="28">
        <v>0.024</v>
      </c>
      <c r="N10" s="19">
        <f t="shared" si="2"/>
        <v>92952240.13</v>
      </c>
      <c r="O10" s="20">
        <f t="shared" si="3"/>
        <v>2804121924191</v>
      </c>
      <c r="P10" s="20">
        <f t="shared" si="4"/>
        <v>30167.341</v>
      </c>
      <c r="Q10" s="17">
        <f t="shared" si="5"/>
        <v>0.02500237119</v>
      </c>
      <c r="S10" s="31"/>
      <c r="U10" s="32" t="s">
        <v>59</v>
      </c>
      <c r="Y10" s="32" t="s">
        <v>60</v>
      </c>
    </row>
    <row r="11">
      <c r="A11" s="11" t="s">
        <v>61</v>
      </c>
      <c r="B11" s="11" t="s">
        <v>54</v>
      </c>
      <c r="C11" s="11" t="s">
        <v>55</v>
      </c>
      <c r="D11" s="11" t="s">
        <v>62</v>
      </c>
      <c r="E11" s="11" t="s">
        <v>63</v>
      </c>
      <c r="F11" s="11" t="s">
        <v>64</v>
      </c>
      <c r="G11" s="12">
        <v>1.74562985E8</v>
      </c>
      <c r="H11" s="13">
        <v>37533.5</v>
      </c>
      <c r="I11" s="14">
        <v>635116.884</v>
      </c>
      <c r="J11" s="15">
        <v>245220.0</v>
      </c>
      <c r="K11" s="24">
        <v>0.035</v>
      </c>
      <c r="L11" s="17">
        <f t="shared" si="1"/>
        <v>0.0011235</v>
      </c>
      <c r="M11" s="28">
        <v>0.024</v>
      </c>
      <c r="N11" s="19">
        <f t="shared" si="2"/>
        <v>178752496.6</v>
      </c>
      <c r="O11" s="20">
        <f t="shared" si="3"/>
        <v>6716744626514</v>
      </c>
      <c r="P11" s="20">
        <f t="shared" si="4"/>
        <v>37575.66889</v>
      </c>
      <c r="Q11" s="17">
        <f t="shared" si="5"/>
        <v>0.02453343668</v>
      </c>
      <c r="U11" s="33" t="s">
        <v>65</v>
      </c>
      <c r="V11" s="33" t="s">
        <v>66</v>
      </c>
      <c r="W11" s="33" t="s">
        <v>67</v>
      </c>
      <c r="Y11" s="33" t="s">
        <v>65</v>
      </c>
      <c r="Z11" s="33" t="s">
        <v>66</v>
      </c>
    </row>
    <row r="12">
      <c r="A12" s="11" t="s">
        <v>68</v>
      </c>
      <c r="B12" s="11" t="s">
        <v>54</v>
      </c>
      <c r="C12" s="11" t="s">
        <v>55</v>
      </c>
      <c r="D12" s="11" t="s">
        <v>69</v>
      </c>
      <c r="E12" s="11" t="s">
        <v>70</v>
      </c>
      <c r="F12" s="11" t="s">
        <v>71</v>
      </c>
      <c r="G12" s="12">
        <v>3.45E7</v>
      </c>
      <c r="H12" s="13">
        <v>34000.0</v>
      </c>
      <c r="I12" s="14">
        <v>888081.023</v>
      </c>
      <c r="J12" s="15">
        <v>342890.0</v>
      </c>
      <c r="K12" s="16">
        <v>0.05</v>
      </c>
      <c r="L12" s="17">
        <f t="shared" si="1"/>
        <v>0.001605</v>
      </c>
      <c r="M12" s="28">
        <v>0.024</v>
      </c>
      <c r="N12" s="19">
        <f t="shared" si="2"/>
        <v>35328000</v>
      </c>
      <c r="O12" s="20">
        <f t="shared" si="3"/>
        <v>1203079848960</v>
      </c>
      <c r="P12" s="20">
        <f t="shared" si="4"/>
        <v>34054.57</v>
      </c>
      <c r="Q12" s="17">
        <f t="shared" si="5"/>
        <v>0.02500237119</v>
      </c>
      <c r="U12" s="33" t="s">
        <v>72</v>
      </c>
      <c r="V12" s="33" t="s">
        <v>73</v>
      </c>
      <c r="W12" s="34">
        <v>0.1</v>
      </c>
      <c r="Y12" s="33">
        <v>1.0</v>
      </c>
      <c r="Z12" s="33" t="s">
        <v>74</v>
      </c>
    </row>
    <row r="13">
      <c r="A13" s="11" t="s">
        <v>75</v>
      </c>
      <c r="B13" s="11" t="s">
        <v>54</v>
      </c>
      <c r="C13" s="11" t="s">
        <v>55</v>
      </c>
      <c r="D13" s="11" t="s">
        <v>76</v>
      </c>
      <c r="E13" s="11" t="s">
        <v>77</v>
      </c>
      <c r="F13" s="11" t="s">
        <v>78</v>
      </c>
      <c r="G13" s="12">
        <v>8.4969325E7</v>
      </c>
      <c r="H13" s="13">
        <v>13040.0</v>
      </c>
      <c r="I13" s="14">
        <v>183267.56</v>
      </c>
      <c r="J13" s="15">
        <v>70760.0</v>
      </c>
      <c r="K13" s="16">
        <v>0.075</v>
      </c>
      <c r="L13" s="17">
        <f t="shared" si="1"/>
        <v>0.0024075</v>
      </c>
      <c r="M13" s="28">
        <v>0.014</v>
      </c>
      <c r="N13" s="19">
        <f t="shared" si="2"/>
        <v>86158895.55</v>
      </c>
      <c r="O13" s="20">
        <f t="shared" si="3"/>
        <v>1126216853107</v>
      </c>
      <c r="P13" s="20">
        <f t="shared" si="4"/>
        <v>13071.3938</v>
      </c>
      <c r="Q13" s="17">
        <f t="shared" si="5"/>
        <v>0.01617526417</v>
      </c>
      <c r="U13" s="33" t="s">
        <v>79</v>
      </c>
      <c r="V13" s="33" t="s">
        <v>80</v>
      </c>
      <c r="W13" s="35">
        <v>0.075</v>
      </c>
      <c r="Y13" s="33">
        <v>2.0</v>
      </c>
      <c r="Z13" s="33" t="s">
        <v>81</v>
      </c>
    </row>
    <row r="14">
      <c r="A14" s="11" t="s">
        <v>82</v>
      </c>
      <c r="B14" s="11" t="s">
        <v>54</v>
      </c>
      <c r="C14" s="11" t="s">
        <v>83</v>
      </c>
      <c r="D14" s="11" t="s">
        <v>84</v>
      </c>
      <c r="E14" s="11" t="s">
        <v>34</v>
      </c>
      <c r="F14" s="11" t="s">
        <v>85</v>
      </c>
      <c r="G14" s="12">
        <v>3.78150569E8</v>
      </c>
      <c r="H14" s="13">
        <v>75438.0</v>
      </c>
      <c r="I14" s="14">
        <v>4122251.0</v>
      </c>
      <c r="J14" s="15">
        <v>1591610.0</v>
      </c>
      <c r="K14" s="16">
        <v>0.005</v>
      </c>
      <c r="L14" s="17">
        <f t="shared" si="1"/>
        <v>0.0001605</v>
      </c>
      <c r="M14" s="28">
        <v>8.3395352500448E-4</v>
      </c>
      <c r="N14" s="19">
        <f t="shared" si="2"/>
        <v>378465929</v>
      </c>
      <c r="O14" s="20">
        <f t="shared" si="3"/>
        <v>28555295141299</v>
      </c>
      <c r="P14" s="20">
        <f t="shared" si="4"/>
        <v>75450.1078</v>
      </c>
      <c r="Q14" s="17">
        <f t="shared" si="5"/>
        <v>0.0009935991534</v>
      </c>
      <c r="U14" s="33" t="s">
        <v>86</v>
      </c>
      <c r="V14" s="33" t="s">
        <v>87</v>
      </c>
      <c r="W14" s="34">
        <v>0.05</v>
      </c>
      <c r="Y14" s="33">
        <v>3.0</v>
      </c>
      <c r="Z14" s="33" t="s">
        <v>88</v>
      </c>
    </row>
    <row r="15">
      <c r="A15" s="11" t="s">
        <v>89</v>
      </c>
      <c r="B15" s="11" t="s">
        <v>54</v>
      </c>
      <c r="C15" s="11" t="s">
        <v>90</v>
      </c>
      <c r="D15" s="11" t="s">
        <v>91</v>
      </c>
      <c r="E15" s="11" t="s">
        <v>38</v>
      </c>
      <c r="F15" s="11" t="s">
        <v>92</v>
      </c>
      <c r="G15" s="12">
        <v>6.17214E8</v>
      </c>
      <c r="H15" s="13">
        <v>64242.0</v>
      </c>
      <c r="I15" s="14">
        <v>6047907.0</v>
      </c>
      <c r="J15" s="15">
        <v>2335110.0</v>
      </c>
      <c r="K15" s="16">
        <v>0.015</v>
      </c>
      <c r="L15" s="17">
        <f t="shared" si="1"/>
        <v>0.0004815</v>
      </c>
      <c r="M15" s="28">
        <v>0.0036</v>
      </c>
      <c r="N15" s="19">
        <f t="shared" si="2"/>
        <v>619435970.4</v>
      </c>
      <c r="O15" s="20">
        <f t="shared" si="3"/>
        <v>39812966327838</v>
      </c>
      <c r="P15" s="20">
        <f t="shared" si="4"/>
        <v>64272.93252</v>
      </c>
      <c r="Q15" s="17">
        <f t="shared" si="5"/>
        <v>0.004066628407</v>
      </c>
      <c r="U15" s="33" t="s">
        <v>93</v>
      </c>
      <c r="V15" s="33" t="s">
        <v>94</v>
      </c>
      <c r="W15" s="35">
        <v>0.035</v>
      </c>
      <c r="Y15" s="33">
        <v>4.0</v>
      </c>
      <c r="Z15" s="33" t="s">
        <v>95</v>
      </c>
    </row>
    <row r="16">
      <c r="A16" s="11" t="s">
        <v>96</v>
      </c>
      <c r="B16" s="11" t="s">
        <v>48</v>
      </c>
      <c r="C16" s="11" t="s">
        <v>97</v>
      </c>
      <c r="D16" s="11" t="s">
        <v>98</v>
      </c>
      <c r="E16" s="11" t="s">
        <v>99</v>
      </c>
      <c r="F16" s="11" t="s">
        <v>100</v>
      </c>
      <c r="G16" s="12">
        <v>2.3964337E7</v>
      </c>
      <c r="H16" s="13">
        <v>51113.63</v>
      </c>
      <c r="I16" s="14">
        <v>498805.81</v>
      </c>
      <c r="J16" s="15">
        <v>192590.0</v>
      </c>
      <c r="K16" s="17">
        <v>0.0275</v>
      </c>
      <c r="L16" s="17">
        <f t="shared" si="1"/>
        <v>0.00088275</v>
      </c>
      <c r="M16" s="25">
        <v>0.0175</v>
      </c>
      <c r="N16" s="19">
        <f t="shared" si="2"/>
        <v>24383712.9</v>
      </c>
      <c r="O16" s="20">
        <f t="shared" si="3"/>
        <v>1247440285774</v>
      </c>
      <c r="P16" s="20">
        <f t="shared" si="4"/>
        <v>51158.75056</v>
      </c>
      <c r="Q16" s="17">
        <f t="shared" si="5"/>
        <v>0.0180658196</v>
      </c>
      <c r="U16" s="33" t="s">
        <v>101</v>
      </c>
      <c r="V16" s="33" t="s">
        <v>102</v>
      </c>
      <c r="W16" s="35">
        <v>0.0275</v>
      </c>
      <c r="Y16" s="33">
        <v>5.0</v>
      </c>
      <c r="Z16" s="33" t="s">
        <v>103</v>
      </c>
    </row>
    <row r="17">
      <c r="A17" s="11" t="s">
        <v>104</v>
      </c>
      <c r="B17" s="11" t="s">
        <v>105</v>
      </c>
      <c r="C17" s="11" t="s">
        <v>106</v>
      </c>
      <c r="D17" s="11" t="s">
        <v>91</v>
      </c>
      <c r="E17" s="11" t="s">
        <v>107</v>
      </c>
      <c r="F17" s="11" t="s">
        <v>108</v>
      </c>
      <c r="G17" s="12">
        <v>1.32854297E8</v>
      </c>
      <c r="H17" s="13">
        <v>42791.0</v>
      </c>
      <c r="I17" s="14">
        <v>1767288.5</v>
      </c>
      <c r="J17" s="15">
        <v>682353.9</v>
      </c>
      <c r="K17" s="16">
        <v>0.035</v>
      </c>
      <c r="L17" s="17">
        <f t="shared" si="1"/>
        <v>0.0011235</v>
      </c>
      <c r="M17" s="28">
        <v>0.0106</v>
      </c>
      <c r="N17" s="19">
        <f t="shared" si="2"/>
        <v>134262552.5</v>
      </c>
      <c r="O17" s="20">
        <f t="shared" si="3"/>
        <v>5751683650744</v>
      </c>
      <c r="P17" s="20">
        <f t="shared" si="4"/>
        <v>42839.07569</v>
      </c>
      <c r="Q17" s="17">
        <f t="shared" si="5"/>
        <v>0.01159928673</v>
      </c>
      <c r="U17" s="33" t="s">
        <v>109</v>
      </c>
      <c r="V17" s="33" t="s">
        <v>110</v>
      </c>
      <c r="W17" s="35">
        <v>0.015</v>
      </c>
      <c r="Y17" s="33">
        <v>6.0</v>
      </c>
      <c r="Z17" s="33" t="s">
        <v>111</v>
      </c>
    </row>
    <row r="18">
      <c r="A18" s="11" t="s">
        <v>112</v>
      </c>
      <c r="B18" s="11" t="s">
        <v>105</v>
      </c>
      <c r="C18" s="11" t="s">
        <v>106</v>
      </c>
      <c r="D18" s="11" t="s">
        <v>113</v>
      </c>
      <c r="E18" s="11" t="s">
        <v>34</v>
      </c>
      <c r="F18" s="11" t="s">
        <v>114</v>
      </c>
      <c r="G18" s="12">
        <v>3.94252312E8</v>
      </c>
      <c r="H18" s="13">
        <v>49738.41</v>
      </c>
      <c r="I18" s="14">
        <v>3087291.0</v>
      </c>
      <c r="J18" s="15">
        <v>1192010.0</v>
      </c>
      <c r="K18" s="17">
        <v>0.0275</v>
      </c>
      <c r="L18" s="17">
        <f t="shared" si="1"/>
        <v>0.00088275</v>
      </c>
      <c r="M18" s="28">
        <v>0.0015</v>
      </c>
      <c r="N18" s="19">
        <f t="shared" si="2"/>
        <v>394843690.5</v>
      </c>
      <c r="O18" s="20">
        <f t="shared" si="3"/>
        <v>19656233599057</v>
      </c>
      <c r="P18" s="20">
        <f t="shared" si="4"/>
        <v>49782.31658</v>
      </c>
      <c r="Q18" s="17">
        <f t="shared" si="5"/>
        <v>0.002378403834</v>
      </c>
      <c r="U18" s="33" t="s">
        <v>115</v>
      </c>
      <c r="V18" s="33" t="s">
        <v>116</v>
      </c>
      <c r="W18" s="35">
        <v>0.005</v>
      </c>
      <c r="Y18" s="33">
        <v>7.0</v>
      </c>
      <c r="Z18" s="33" t="s">
        <v>117</v>
      </c>
    </row>
    <row r="19" ht="15.75" customHeight="1">
      <c r="A19" s="11" t="s">
        <v>118</v>
      </c>
      <c r="B19" s="11" t="s">
        <v>105</v>
      </c>
      <c r="C19" s="11" t="s">
        <v>106</v>
      </c>
      <c r="D19" s="11" t="s">
        <v>119</v>
      </c>
      <c r="E19" s="11" t="s">
        <v>34</v>
      </c>
      <c r="F19" s="11" t="s">
        <v>120</v>
      </c>
      <c r="G19" s="12">
        <v>4.06465789E8</v>
      </c>
      <c r="H19" s="13">
        <v>55939.95</v>
      </c>
      <c r="I19" s="14">
        <v>3937300.0</v>
      </c>
      <c r="J19" s="15">
        <v>1520200.0</v>
      </c>
      <c r="K19" s="16">
        <v>0.015</v>
      </c>
      <c r="L19" s="17">
        <f t="shared" si="1"/>
        <v>0.0004815</v>
      </c>
      <c r="M19" s="28">
        <v>0.008</v>
      </c>
      <c r="N19" s="19">
        <f t="shared" si="2"/>
        <v>409717515.3</v>
      </c>
      <c r="O19" s="20">
        <f t="shared" si="3"/>
        <v>22930613097157</v>
      </c>
      <c r="P19" s="20">
        <f t="shared" si="4"/>
        <v>55966.88509</v>
      </c>
      <c r="Q19" s="17">
        <f t="shared" si="5"/>
        <v>0.008413956616</v>
      </c>
      <c r="Y19" s="36" t="s">
        <v>121</v>
      </c>
      <c r="Z19" s="33" t="s">
        <v>122</v>
      </c>
    </row>
    <row r="20" ht="15.75" customHeight="1">
      <c r="A20" s="11" t="s">
        <v>123</v>
      </c>
      <c r="B20" s="11" t="s">
        <v>105</v>
      </c>
      <c r="C20" s="11" t="s">
        <v>124</v>
      </c>
      <c r="D20" s="11" t="s">
        <v>45</v>
      </c>
      <c r="E20" s="11" t="s">
        <v>125</v>
      </c>
      <c r="F20" s="11" t="s">
        <v>126</v>
      </c>
      <c r="G20" s="12">
        <v>8.225E7</v>
      </c>
      <c r="H20" s="13">
        <v>16024.0</v>
      </c>
      <c r="I20" s="14">
        <v>1173860.0</v>
      </c>
      <c r="J20" s="15">
        <v>453230.0</v>
      </c>
      <c r="K20" s="16">
        <v>0.075</v>
      </c>
      <c r="L20" s="17">
        <f t="shared" si="1"/>
        <v>0.0024075</v>
      </c>
      <c r="M20" s="28">
        <v>0.00603712399529123</v>
      </c>
      <c r="N20" s="19">
        <f t="shared" si="2"/>
        <v>82746553.45</v>
      </c>
      <c r="O20" s="20">
        <f t="shared" si="3"/>
        <v>1329122950795</v>
      </c>
      <c r="P20" s="20">
        <f t="shared" si="4"/>
        <v>16062.57778</v>
      </c>
      <c r="Q20" s="17">
        <f t="shared" si="5"/>
        <v>0.008388201248</v>
      </c>
    </row>
    <row r="21" ht="15.75" customHeight="1">
      <c r="A21" s="11" t="s">
        <v>127</v>
      </c>
      <c r="B21" s="11" t="s">
        <v>105</v>
      </c>
      <c r="C21" s="11" t="s">
        <v>124</v>
      </c>
      <c r="D21" s="11" t="s">
        <v>128</v>
      </c>
      <c r="E21" s="11" t="s">
        <v>34</v>
      </c>
      <c r="F21" s="11" t="s">
        <v>129</v>
      </c>
      <c r="G21" s="12">
        <v>1.0023566E8</v>
      </c>
      <c r="H21" s="13">
        <v>62040.56</v>
      </c>
      <c r="I21" s="14">
        <v>1261724.0</v>
      </c>
      <c r="J21" s="15">
        <v>487154.0</v>
      </c>
      <c r="K21" s="16">
        <v>0.015</v>
      </c>
      <c r="L21" s="17">
        <f t="shared" si="1"/>
        <v>0.0004815</v>
      </c>
      <c r="M21" s="28">
        <v>0.0023566</v>
      </c>
      <c r="N21" s="19">
        <f t="shared" si="2"/>
        <v>100471875.4</v>
      </c>
      <c r="O21" s="20">
        <f t="shared" si="3"/>
        <v>6236332760433</v>
      </c>
      <c r="P21" s="20">
        <f t="shared" si="4"/>
        <v>62070.43253</v>
      </c>
      <c r="Q21" s="17">
        <f t="shared" si="5"/>
        <v>0.002831196272</v>
      </c>
    </row>
    <row r="22" ht="15.75" customHeight="1">
      <c r="A22" s="11" t="s">
        <v>130</v>
      </c>
      <c r="B22" s="11" t="s">
        <v>105</v>
      </c>
      <c r="C22" s="11" t="s">
        <v>131</v>
      </c>
      <c r="D22" s="11" t="s">
        <v>132</v>
      </c>
      <c r="E22" s="11" t="s">
        <v>34</v>
      </c>
      <c r="F22" s="11" t="s">
        <v>133</v>
      </c>
      <c r="G22" s="12">
        <v>3.93741767E8</v>
      </c>
      <c r="H22" s="13">
        <v>50170.0</v>
      </c>
      <c r="I22" s="14">
        <v>2943262.505</v>
      </c>
      <c r="J22" s="15">
        <v>1136400.006</v>
      </c>
      <c r="K22" s="17">
        <v>0.0275</v>
      </c>
      <c r="L22" s="17">
        <f t="shared" si="1"/>
        <v>0.00088275</v>
      </c>
      <c r="M22" s="28">
        <v>0.00625</v>
      </c>
      <c r="N22" s="19">
        <f t="shared" si="2"/>
        <v>396202653</v>
      </c>
      <c r="O22" s="20">
        <f t="shared" si="3"/>
        <v>19895033954945</v>
      </c>
      <c r="P22" s="20">
        <f t="shared" si="4"/>
        <v>50214.28757</v>
      </c>
      <c r="Q22" s="17">
        <f t="shared" si="5"/>
        <v>0.00708767348</v>
      </c>
    </row>
    <row r="23" ht="15.75" customHeight="1">
      <c r="A23" s="11" t="s">
        <v>134</v>
      </c>
      <c r="B23" s="11" t="s">
        <v>105</v>
      </c>
      <c r="C23" s="11" t="s">
        <v>131</v>
      </c>
      <c r="D23" s="11" t="s">
        <v>135</v>
      </c>
      <c r="E23" s="11" t="s">
        <v>34</v>
      </c>
      <c r="F23" s="11" t="s">
        <v>136</v>
      </c>
      <c r="G23" s="12">
        <v>7.75224985E8</v>
      </c>
      <c r="H23" s="13">
        <v>56793.0</v>
      </c>
      <c r="I23" s="14">
        <v>5511313.4</v>
      </c>
      <c r="J23" s="15">
        <v>2127930.0</v>
      </c>
      <c r="K23" s="16">
        <v>0.015</v>
      </c>
      <c r="L23" s="17">
        <f t="shared" si="1"/>
        <v>0.0004815</v>
      </c>
      <c r="M23" s="28">
        <v>0.0099</v>
      </c>
      <c r="N23" s="19">
        <f t="shared" si="2"/>
        <v>782899712.4</v>
      </c>
      <c r="O23" s="20">
        <f t="shared" si="3"/>
        <v>44484632405628</v>
      </c>
      <c r="P23" s="20">
        <f t="shared" si="4"/>
        <v>56820.34583</v>
      </c>
      <c r="Q23" s="17">
        <f t="shared" si="5"/>
        <v>0.01027950121</v>
      </c>
      <c r="U23" s="37" t="s">
        <v>137</v>
      </c>
    </row>
    <row r="24" ht="15.75" customHeight="1">
      <c r="A24" s="11" t="s">
        <v>138</v>
      </c>
      <c r="B24" s="11" t="s">
        <v>139</v>
      </c>
      <c r="C24" s="11" t="s">
        <v>140</v>
      </c>
      <c r="D24" s="11" t="s">
        <v>141</v>
      </c>
      <c r="E24" s="11" t="s">
        <v>142</v>
      </c>
      <c r="F24" s="11" t="s">
        <v>143</v>
      </c>
      <c r="G24" s="12">
        <v>3.28993212E8</v>
      </c>
      <c r="H24" s="13">
        <v>24568.0</v>
      </c>
      <c r="I24" s="14">
        <v>1669972.53</v>
      </c>
      <c r="J24" s="15">
        <v>644780.0</v>
      </c>
      <c r="K24" s="16">
        <v>0.075</v>
      </c>
      <c r="L24" s="17">
        <f t="shared" si="1"/>
        <v>0.0024075</v>
      </c>
      <c r="M24" s="28">
        <v>0.010841201070595</v>
      </c>
      <c r="N24" s="19">
        <f t="shared" si="2"/>
        <v>332559893.6</v>
      </c>
      <c r="O24" s="20">
        <f t="shared" si="3"/>
        <v>8190001538037</v>
      </c>
      <c r="P24" s="20">
        <f t="shared" si="4"/>
        <v>24627.14746</v>
      </c>
      <c r="Q24" s="17">
        <f t="shared" si="5"/>
        <v>0.01310088956</v>
      </c>
      <c r="U24" s="38">
        <f>RAND()*2-1</f>
        <v>0.3106753156</v>
      </c>
    </row>
    <row r="25" ht="16.5" customHeight="1">
      <c r="A25" s="11" t="s">
        <v>144</v>
      </c>
      <c r="B25" s="11" t="s">
        <v>139</v>
      </c>
      <c r="C25" s="11" t="s">
        <v>145</v>
      </c>
      <c r="D25" s="11" t="s">
        <v>146</v>
      </c>
      <c r="E25" s="11" t="s">
        <v>147</v>
      </c>
      <c r="F25" s="11" t="s">
        <v>148</v>
      </c>
      <c r="G25" s="12">
        <v>8.0E7</v>
      </c>
      <c r="H25" s="13">
        <v>7000.0</v>
      </c>
      <c r="I25" s="14">
        <v>1921563.98</v>
      </c>
      <c r="J25" s="15">
        <v>741920.0</v>
      </c>
      <c r="K25" s="16">
        <v>0.1</v>
      </c>
      <c r="L25" s="17">
        <f t="shared" si="1"/>
        <v>0.00321</v>
      </c>
      <c r="M25" s="28">
        <v>0.04</v>
      </c>
      <c r="N25" s="19">
        <f t="shared" si="2"/>
        <v>83200000</v>
      </c>
      <c r="O25" s="20">
        <f t="shared" si="3"/>
        <v>584269504000</v>
      </c>
      <c r="P25" s="20">
        <f t="shared" si="4"/>
        <v>7022.47</v>
      </c>
      <c r="Q25" s="17">
        <f t="shared" si="5"/>
        <v>0.04153820084</v>
      </c>
    </row>
    <row r="26" ht="15.75" customHeight="1">
      <c r="A26" s="39" t="s">
        <v>149</v>
      </c>
      <c r="B26" s="39" t="s">
        <v>139</v>
      </c>
      <c r="C26" s="39" t="s">
        <v>145</v>
      </c>
      <c r="D26" s="39" t="s">
        <v>150</v>
      </c>
      <c r="E26" s="39" t="s">
        <v>151</v>
      </c>
      <c r="F26" s="39" t="s">
        <v>152</v>
      </c>
      <c r="G26" s="40">
        <v>7.7E7</v>
      </c>
      <c r="H26" s="13">
        <v>38824.33</v>
      </c>
      <c r="I26" s="14">
        <v>821078.031</v>
      </c>
      <c r="J26" s="15">
        <v>317020.0</v>
      </c>
      <c r="K26" s="16">
        <v>0.035</v>
      </c>
      <c r="L26" s="17">
        <f t="shared" si="1"/>
        <v>0.0011235</v>
      </c>
      <c r="M26" s="41">
        <v>0.0247</v>
      </c>
      <c r="N26" s="19">
        <f t="shared" si="2"/>
        <v>78901900</v>
      </c>
      <c r="O26" s="20">
        <f t="shared" si="3"/>
        <v>3066755035836</v>
      </c>
      <c r="P26" s="20">
        <f t="shared" si="4"/>
        <v>38867.94913</v>
      </c>
      <c r="Q26" s="17">
        <f t="shared" si="5"/>
        <v>0.02519980401</v>
      </c>
    </row>
    <row r="27" ht="15.75" customHeight="1">
      <c r="A27" s="39" t="s">
        <v>153</v>
      </c>
      <c r="B27" s="39" t="s">
        <v>139</v>
      </c>
      <c r="C27" s="39" t="s">
        <v>145</v>
      </c>
      <c r="D27" s="39" t="s">
        <v>154</v>
      </c>
      <c r="E27" s="39" t="s">
        <v>142</v>
      </c>
      <c r="F27" s="39" t="s">
        <v>155</v>
      </c>
      <c r="G27" s="40">
        <v>6.98168695E8</v>
      </c>
      <c r="H27" s="42">
        <v>36222.0</v>
      </c>
      <c r="I27" s="43">
        <v>4786479.327</v>
      </c>
      <c r="J27" s="44">
        <v>1848070.0</v>
      </c>
      <c r="K27" s="16">
        <v>0.035</v>
      </c>
      <c r="L27" s="17">
        <f t="shared" si="1"/>
        <v>0.0011235</v>
      </c>
      <c r="M27" s="41">
        <v>0.006</v>
      </c>
      <c r="N27" s="19">
        <f t="shared" si="2"/>
        <v>702357707.2</v>
      </c>
      <c r="O27" s="20">
        <f t="shared" si="3"/>
        <v>25469383608888</v>
      </c>
      <c r="P27" s="20">
        <f t="shared" si="4"/>
        <v>36262.69542</v>
      </c>
      <c r="Q27" s="17">
        <f t="shared" si="5"/>
        <v>0.007079760601</v>
      </c>
    </row>
    <row r="28" ht="15.75" customHeight="1">
      <c r="A28" s="39" t="s">
        <v>156</v>
      </c>
      <c r="B28" s="39" t="s">
        <v>157</v>
      </c>
      <c r="C28" s="39" t="s">
        <v>158</v>
      </c>
      <c r="D28" s="39" t="s">
        <v>37</v>
      </c>
      <c r="E28" s="39" t="s">
        <v>34</v>
      </c>
      <c r="F28" s="39" t="s">
        <v>159</v>
      </c>
      <c r="G28" s="40">
        <v>934836.0</v>
      </c>
      <c r="H28" s="42">
        <v>23637.0</v>
      </c>
      <c r="I28" s="43">
        <v>20538.61</v>
      </c>
      <c r="J28" s="44">
        <v>7930.0</v>
      </c>
      <c r="K28" s="16">
        <v>0.075</v>
      </c>
      <c r="L28" s="17">
        <f t="shared" si="1"/>
        <v>0.0024075</v>
      </c>
      <c r="M28" s="41">
        <v>0.06</v>
      </c>
      <c r="N28" s="19">
        <f t="shared" si="2"/>
        <v>990926.16</v>
      </c>
      <c r="O28" s="20">
        <f t="shared" si="3"/>
        <v>23478911365</v>
      </c>
      <c r="P28" s="20">
        <f t="shared" si="4"/>
        <v>23693.90608</v>
      </c>
      <c r="Q28" s="17">
        <f t="shared" si="5"/>
        <v>0.05886954515</v>
      </c>
    </row>
    <row r="29" ht="15.75" customHeight="1">
      <c r="A29" s="39" t="s">
        <v>160</v>
      </c>
      <c r="B29" s="39" t="s">
        <v>54</v>
      </c>
      <c r="C29" s="39" t="s">
        <v>161</v>
      </c>
      <c r="D29" s="39" t="s">
        <v>37</v>
      </c>
      <c r="E29" s="39" t="s">
        <v>38</v>
      </c>
      <c r="F29" s="39" t="s">
        <v>162</v>
      </c>
      <c r="G29" s="40">
        <v>8.545E7</v>
      </c>
      <c r="H29" s="42">
        <v>15650.0</v>
      </c>
      <c r="I29" s="43">
        <v>1184531.0</v>
      </c>
      <c r="J29" s="44">
        <v>457350.0</v>
      </c>
      <c r="K29" s="16">
        <v>0.075</v>
      </c>
      <c r="L29" s="16">
        <f t="shared" si="1"/>
        <v>0.0024075</v>
      </c>
      <c r="M29" s="41">
        <v>0.055</v>
      </c>
      <c r="N29" s="19">
        <f t="shared" si="2"/>
        <v>90149750</v>
      </c>
      <c r="O29" s="20">
        <f t="shared" si="3"/>
        <v>1414240193437</v>
      </c>
      <c r="P29" s="20">
        <f t="shared" si="4"/>
        <v>15687.67738</v>
      </c>
      <c r="Q29" s="17">
        <f t="shared" si="5"/>
        <v>0.05440921125</v>
      </c>
    </row>
    <row r="30" ht="15.75" customHeight="1">
      <c r="A30" s="39" t="s">
        <v>163</v>
      </c>
      <c r="B30" s="39" t="s">
        <v>18</v>
      </c>
      <c r="C30" s="39" t="s">
        <v>19</v>
      </c>
      <c r="D30" s="39" t="s">
        <v>98</v>
      </c>
      <c r="E30" s="39" t="s">
        <v>164</v>
      </c>
      <c r="F30" s="39" t="s">
        <v>165</v>
      </c>
      <c r="G30" s="40">
        <v>1.0019538E7</v>
      </c>
      <c r="H30" s="42">
        <v>5210.0</v>
      </c>
      <c r="I30" s="43">
        <v>250.0</v>
      </c>
      <c r="J30" s="44">
        <v>97.0</v>
      </c>
      <c r="K30" s="16">
        <v>0.1</v>
      </c>
      <c r="L30" s="17">
        <f t="shared" si="1"/>
        <v>0.00321</v>
      </c>
      <c r="M30" s="41">
        <v>0.0162</v>
      </c>
      <c r="N30" s="19">
        <f t="shared" si="2"/>
        <v>10181854.52</v>
      </c>
      <c r="O30" s="20">
        <f t="shared" si="3"/>
        <v>53217744379</v>
      </c>
      <c r="P30" s="20">
        <f t="shared" si="4"/>
        <v>5226.7241</v>
      </c>
      <c r="Q30" s="17">
        <f t="shared" si="5"/>
        <v>0.01909046336</v>
      </c>
    </row>
    <row r="31" ht="15.75" customHeight="1">
      <c r="A31" s="39" t="s">
        <v>166</v>
      </c>
      <c r="B31" s="39" t="s">
        <v>54</v>
      </c>
      <c r="C31" s="39" t="s">
        <v>55</v>
      </c>
      <c r="D31" s="39" t="s">
        <v>167</v>
      </c>
      <c r="E31" s="39" t="s">
        <v>38</v>
      </c>
      <c r="F31" s="39" t="s">
        <v>168</v>
      </c>
      <c r="G31" s="40">
        <v>3.0207272E7</v>
      </c>
      <c r="H31" s="42">
        <v>65177.0</v>
      </c>
      <c r="I31" s="43">
        <v>348586.5</v>
      </c>
      <c r="J31" s="44">
        <v>134590.0</v>
      </c>
      <c r="K31" s="16">
        <v>0.005</v>
      </c>
      <c r="L31" s="17">
        <f t="shared" si="1"/>
        <v>0.0001605</v>
      </c>
      <c r="M31" s="41">
        <v>0.024</v>
      </c>
      <c r="N31" s="19">
        <f t="shared" si="2"/>
        <v>30932246.53</v>
      </c>
      <c r="O31" s="20">
        <f t="shared" si="3"/>
        <v>2016394611356</v>
      </c>
      <c r="P31" s="20">
        <f t="shared" si="4"/>
        <v>65187.46091</v>
      </c>
      <c r="Q31" s="17">
        <f t="shared" si="5"/>
        <v>0.02359421313</v>
      </c>
    </row>
    <row r="32" ht="15.75" customHeight="1">
      <c r="A32" s="39" t="s">
        <v>169</v>
      </c>
      <c r="B32" s="39" t="s">
        <v>18</v>
      </c>
      <c r="C32" s="39" t="s">
        <v>170</v>
      </c>
      <c r="D32" s="39" t="s">
        <v>171</v>
      </c>
      <c r="E32" s="39" t="s">
        <v>172</v>
      </c>
      <c r="F32" s="39" t="s">
        <v>173</v>
      </c>
      <c r="G32" s="40">
        <v>1.30242779E8</v>
      </c>
      <c r="H32" s="42">
        <v>3654.71</v>
      </c>
      <c r="I32" s="43">
        <v>518748.719</v>
      </c>
      <c r="J32" s="44">
        <v>200290.0</v>
      </c>
      <c r="K32" s="16">
        <v>0.1</v>
      </c>
      <c r="L32" s="17">
        <f t="shared" si="1"/>
        <v>0.00321</v>
      </c>
      <c r="M32" s="41">
        <v>0.03</v>
      </c>
      <c r="N32" s="19">
        <f t="shared" si="2"/>
        <v>134150062.4</v>
      </c>
      <c r="O32" s="20">
        <f t="shared" si="3"/>
        <v>491853371878</v>
      </c>
      <c r="P32" s="20">
        <f t="shared" si="4"/>
        <v>3666.441619</v>
      </c>
      <c r="Q32" s="17">
        <f t="shared" si="5"/>
        <v>0.03223274648</v>
      </c>
    </row>
    <row r="33" ht="15.75" customHeight="1">
      <c r="A33" s="39" t="s">
        <v>174</v>
      </c>
      <c r="B33" s="39" t="s">
        <v>105</v>
      </c>
      <c r="C33" s="39" t="s">
        <v>124</v>
      </c>
      <c r="D33" s="39" t="s">
        <v>175</v>
      </c>
      <c r="E33" s="39" t="s">
        <v>176</v>
      </c>
      <c r="F33" s="39" t="s">
        <v>177</v>
      </c>
      <c r="G33" s="40">
        <v>2.2236158E7</v>
      </c>
      <c r="H33" s="42">
        <v>35853.0</v>
      </c>
      <c r="I33" s="43">
        <v>73270.76</v>
      </c>
      <c r="J33" s="44">
        <v>28290.0</v>
      </c>
      <c r="K33" s="16">
        <v>0.035</v>
      </c>
      <c r="L33" s="17">
        <f t="shared" si="1"/>
        <v>0.0011235</v>
      </c>
      <c r="M33" s="41">
        <v>0.04</v>
      </c>
      <c r="N33" s="19">
        <f t="shared" si="2"/>
        <v>23125604.32</v>
      </c>
      <c r="O33" s="20">
        <f t="shared" si="3"/>
        <v>830053810580</v>
      </c>
      <c r="P33" s="20">
        <f t="shared" si="4"/>
        <v>35893.28085</v>
      </c>
      <c r="Q33" s="17">
        <f t="shared" si="5"/>
        <v>0.03954061458</v>
      </c>
    </row>
    <row r="34" ht="15.75" customHeight="1">
      <c r="A34" s="39" t="s">
        <v>178</v>
      </c>
      <c r="B34" s="39" t="s">
        <v>18</v>
      </c>
      <c r="C34" s="39" t="s">
        <v>24</v>
      </c>
      <c r="D34" s="39" t="s">
        <v>179</v>
      </c>
      <c r="E34" s="39" t="s">
        <v>180</v>
      </c>
      <c r="F34" s="39" t="s">
        <v>181</v>
      </c>
      <c r="G34" s="40">
        <v>2.6472568E7</v>
      </c>
      <c r="H34" s="42">
        <v>23874.0</v>
      </c>
      <c r="I34" s="43">
        <v>68375.69</v>
      </c>
      <c r="J34" s="44">
        <v>26400.0</v>
      </c>
      <c r="K34" s="16">
        <v>0.075</v>
      </c>
      <c r="L34" s="17">
        <f t="shared" si="1"/>
        <v>0.0024075</v>
      </c>
      <c r="M34" s="41">
        <v>0.024</v>
      </c>
      <c r="N34" s="19">
        <f t="shared" si="2"/>
        <v>27107909.63</v>
      </c>
      <c r="O34" s="20">
        <f t="shared" si="3"/>
        <v>648732306524</v>
      </c>
      <c r="P34" s="20">
        <f t="shared" si="4"/>
        <v>23931.47666</v>
      </c>
      <c r="Q34" s="17">
        <f t="shared" si="5"/>
        <v>0.0257829276</v>
      </c>
    </row>
    <row r="35" ht="15.75" customHeight="1">
      <c r="A35" s="39" t="s">
        <v>182</v>
      </c>
      <c r="B35" s="39" t="s">
        <v>54</v>
      </c>
      <c r="C35" s="39" t="s">
        <v>161</v>
      </c>
      <c r="D35" s="39" t="s">
        <v>98</v>
      </c>
      <c r="E35" s="39" t="s">
        <v>34</v>
      </c>
      <c r="F35" s="39" t="s">
        <v>183</v>
      </c>
      <c r="G35" s="40">
        <v>5.4011195E7</v>
      </c>
      <c r="H35" s="42">
        <v>32644.0</v>
      </c>
      <c r="I35" s="43">
        <v>879611.762</v>
      </c>
      <c r="J35" s="44">
        <v>339620.0</v>
      </c>
      <c r="K35" s="16">
        <v>0.05</v>
      </c>
      <c r="L35" s="17">
        <f t="shared" si="1"/>
        <v>0.001605</v>
      </c>
      <c r="M35" s="41">
        <v>0.028</v>
      </c>
      <c r="N35" s="19">
        <f t="shared" si="2"/>
        <v>55523508.46</v>
      </c>
      <c r="O35" s="20">
        <f t="shared" si="3"/>
        <v>1815418487772</v>
      </c>
      <c r="P35" s="20">
        <f t="shared" si="4"/>
        <v>32696.39362</v>
      </c>
      <c r="Q35" s="17">
        <f t="shared" si="5"/>
        <v>0.02879613629</v>
      </c>
    </row>
    <row r="36" ht="15.75" customHeight="1">
      <c r="A36" s="39" t="s">
        <v>184</v>
      </c>
      <c r="B36" s="39" t="s">
        <v>18</v>
      </c>
      <c r="C36" s="39" t="s">
        <v>19</v>
      </c>
      <c r="D36" s="39" t="s">
        <v>185</v>
      </c>
      <c r="E36" s="39" t="s">
        <v>186</v>
      </c>
      <c r="F36" s="39" t="s">
        <v>187</v>
      </c>
      <c r="G36" s="40">
        <v>2.1087326E7</v>
      </c>
      <c r="H36" s="42">
        <v>15605.0</v>
      </c>
      <c r="I36" s="43">
        <v>637240.68</v>
      </c>
      <c r="J36" s="44">
        <v>246040.0</v>
      </c>
      <c r="K36" s="16">
        <v>0.075</v>
      </c>
      <c r="L36" s="17">
        <f t="shared" si="1"/>
        <v>0.0024075</v>
      </c>
      <c r="M36" s="41">
        <v>0.035</v>
      </c>
      <c r="N36" s="19">
        <f t="shared" si="2"/>
        <v>21825382.41</v>
      </c>
      <c r="O36" s="20">
        <f t="shared" si="3"/>
        <v>341405051118</v>
      </c>
      <c r="P36" s="20">
        <f t="shared" si="4"/>
        <v>15642.56904</v>
      </c>
      <c r="Q36" s="17">
        <f t="shared" si="5"/>
        <v>0.03613692547</v>
      </c>
    </row>
    <row r="37" ht="15.75" customHeight="1">
      <c r="A37" s="39" t="s">
        <v>188</v>
      </c>
      <c r="B37" s="39" t="s">
        <v>18</v>
      </c>
      <c r="C37" s="39" t="s">
        <v>24</v>
      </c>
      <c r="D37" s="39" t="s">
        <v>119</v>
      </c>
      <c r="E37" s="39" t="s">
        <v>189</v>
      </c>
      <c r="F37" s="39" t="s">
        <v>190</v>
      </c>
      <c r="G37" s="40">
        <v>305680.0</v>
      </c>
      <c r="H37" s="42">
        <v>1022.0</v>
      </c>
      <c r="I37" s="43">
        <v>93731.67</v>
      </c>
      <c r="J37" s="44">
        <v>36190.0</v>
      </c>
      <c r="K37" s="16">
        <v>0.1</v>
      </c>
      <c r="L37" s="17">
        <f t="shared" si="1"/>
        <v>0.00321</v>
      </c>
      <c r="M37" s="41">
        <v>0.02</v>
      </c>
      <c r="N37" s="19">
        <f t="shared" si="2"/>
        <v>311793.6</v>
      </c>
      <c r="O37" s="20">
        <f t="shared" si="3"/>
        <v>319675935.5</v>
      </c>
      <c r="P37" s="20">
        <f t="shared" si="4"/>
        <v>1025.28062</v>
      </c>
      <c r="Q37" s="17">
        <f t="shared" si="5"/>
        <v>0.02274483223</v>
      </c>
    </row>
    <row r="38" ht="15.75" customHeight="1">
      <c r="A38" s="39" t="s">
        <v>191</v>
      </c>
      <c r="B38" s="39" t="s">
        <v>139</v>
      </c>
      <c r="C38" s="39" t="s">
        <v>192</v>
      </c>
      <c r="D38" s="39" t="s">
        <v>193</v>
      </c>
      <c r="E38" s="39" t="s">
        <v>194</v>
      </c>
      <c r="F38" s="39" t="s">
        <v>195</v>
      </c>
      <c r="G38" s="40">
        <v>1.847648E7</v>
      </c>
      <c r="H38" s="42">
        <v>1753.0</v>
      </c>
      <c r="I38" s="43">
        <v>1515583.34</v>
      </c>
      <c r="J38" s="44">
        <v>585170.0</v>
      </c>
      <c r="K38" s="16">
        <v>0.1</v>
      </c>
      <c r="L38" s="17">
        <f t="shared" si="1"/>
        <v>0.00321</v>
      </c>
      <c r="M38" s="41">
        <v>0.05</v>
      </c>
      <c r="N38" s="19">
        <f t="shared" si="2"/>
        <v>19400304</v>
      </c>
      <c r="O38" s="20">
        <f t="shared" si="3"/>
        <v>34117900945</v>
      </c>
      <c r="P38" s="20">
        <f t="shared" si="4"/>
        <v>1758.62713</v>
      </c>
      <c r="Q38" s="17">
        <f t="shared" si="5"/>
        <v>0.05066640845</v>
      </c>
    </row>
    <row r="39" ht="15.75" customHeight="1">
      <c r="A39" s="39" t="s">
        <v>196</v>
      </c>
      <c r="B39" s="39" t="s">
        <v>139</v>
      </c>
      <c r="C39" s="39" t="s">
        <v>192</v>
      </c>
      <c r="D39" s="39" t="s">
        <v>25</v>
      </c>
      <c r="E39" s="39" t="s">
        <v>197</v>
      </c>
      <c r="F39" s="39" t="s">
        <v>198</v>
      </c>
      <c r="G39" s="40">
        <v>2.232174E7</v>
      </c>
      <c r="H39" s="42">
        <v>39457.0</v>
      </c>
      <c r="I39" s="43">
        <v>345504.414</v>
      </c>
      <c r="J39" s="44">
        <v>133400.0</v>
      </c>
      <c r="K39" s="16">
        <v>0.035</v>
      </c>
      <c r="L39" s="17">
        <f t="shared" si="1"/>
        <v>0.0011235</v>
      </c>
      <c r="M39" s="41">
        <v>0.03</v>
      </c>
      <c r="N39" s="19">
        <f t="shared" si="2"/>
        <v>22991392.2</v>
      </c>
      <c r="O39" s="20">
        <f t="shared" si="3"/>
        <v>908190569061</v>
      </c>
      <c r="P39" s="20">
        <f t="shared" si="4"/>
        <v>39501.32994</v>
      </c>
      <c r="Q39" s="17">
        <f t="shared" si="5"/>
        <v>0.03021576618</v>
      </c>
    </row>
    <row r="40" ht="15.75" customHeight="1">
      <c r="A40" s="39" t="s">
        <v>199</v>
      </c>
      <c r="B40" s="39" t="s">
        <v>139</v>
      </c>
      <c r="C40" s="39" t="s">
        <v>192</v>
      </c>
      <c r="D40" s="39" t="s">
        <v>200</v>
      </c>
      <c r="E40" s="39" t="s">
        <v>201</v>
      </c>
      <c r="F40" s="39" t="s">
        <v>202</v>
      </c>
      <c r="G40" s="40">
        <v>8.2113077E7</v>
      </c>
      <c r="H40" s="42">
        <v>23140.0</v>
      </c>
      <c r="I40" s="43">
        <v>1041745.02</v>
      </c>
      <c r="J40" s="44">
        <v>402220.0</v>
      </c>
      <c r="K40" s="16">
        <v>0.075</v>
      </c>
      <c r="L40" s="17">
        <f t="shared" si="1"/>
        <v>0.0024075</v>
      </c>
      <c r="M40" s="41">
        <v>0.03</v>
      </c>
      <c r="N40" s="19">
        <f t="shared" si="2"/>
        <v>84576469.31</v>
      </c>
      <c r="O40" s="20">
        <f t="shared" si="3"/>
        <v>1961811216879</v>
      </c>
      <c r="P40" s="20">
        <f t="shared" si="4"/>
        <v>23195.70955</v>
      </c>
      <c r="Q40" s="17">
        <f t="shared" si="5"/>
        <v>0.03145797851</v>
      </c>
    </row>
    <row r="41" ht="15.75" customHeight="1">
      <c r="A41" s="39" t="s">
        <v>203</v>
      </c>
      <c r="B41" s="39" t="s">
        <v>139</v>
      </c>
      <c r="C41" s="39" t="s">
        <v>145</v>
      </c>
      <c r="D41" s="39" t="s">
        <v>204</v>
      </c>
      <c r="E41" s="39" t="s">
        <v>205</v>
      </c>
      <c r="F41" s="39" t="s">
        <v>206</v>
      </c>
      <c r="G41" s="40">
        <v>4.6328535E7</v>
      </c>
      <c r="H41" s="42">
        <v>31493.0</v>
      </c>
      <c r="I41" s="43">
        <v>495412.926</v>
      </c>
      <c r="J41" s="44">
        <v>191280.0</v>
      </c>
      <c r="K41" s="16">
        <v>0.05</v>
      </c>
      <c r="L41" s="17">
        <f t="shared" si="1"/>
        <v>0.001605</v>
      </c>
      <c r="M41" s="41">
        <v>0.027</v>
      </c>
      <c r="N41" s="19">
        <f t="shared" si="2"/>
        <v>47579405.45</v>
      </c>
      <c r="O41" s="20">
        <f t="shared" si="3"/>
        <v>1500823176916</v>
      </c>
      <c r="P41" s="20">
        <f t="shared" si="4"/>
        <v>31543.54627</v>
      </c>
      <c r="Q41" s="17">
        <f t="shared" si="5"/>
        <v>0.02785046553</v>
      </c>
    </row>
    <row r="42" ht="15.75" customHeight="1">
      <c r="A42" s="39" t="s">
        <v>207</v>
      </c>
      <c r="B42" s="39" t="s">
        <v>139</v>
      </c>
      <c r="C42" s="39" t="s">
        <v>145</v>
      </c>
      <c r="D42" s="39" t="s">
        <v>208</v>
      </c>
      <c r="E42" s="39" t="s">
        <v>209</v>
      </c>
      <c r="F42" s="39" t="s">
        <v>210</v>
      </c>
      <c r="G42" s="40">
        <v>6.4862972E7</v>
      </c>
      <c r="H42" s="42">
        <v>14846.0</v>
      </c>
      <c r="I42" s="43">
        <v>1393828.0</v>
      </c>
      <c r="J42" s="44">
        <v>538160.0</v>
      </c>
      <c r="K42" s="16">
        <v>0.075</v>
      </c>
      <c r="L42" s="17">
        <f t="shared" si="1"/>
        <v>0.0024075</v>
      </c>
      <c r="M42" s="41">
        <v>0.04</v>
      </c>
      <c r="N42" s="19">
        <f t="shared" si="2"/>
        <v>67457490.88</v>
      </c>
      <c r="O42" s="20">
        <f t="shared" si="3"/>
        <v>1003884958042</v>
      </c>
      <c r="P42" s="20">
        <f t="shared" si="4"/>
        <v>14881.74175</v>
      </c>
      <c r="Q42" s="17">
        <f t="shared" si="5"/>
        <v>0.04077088256</v>
      </c>
    </row>
    <row r="43" ht="15.75" customHeight="1">
      <c r="A43" s="39" t="s">
        <v>211</v>
      </c>
      <c r="B43" s="39" t="s">
        <v>139</v>
      </c>
      <c r="C43" s="39" t="s">
        <v>145</v>
      </c>
      <c r="D43" s="39" t="s">
        <v>98</v>
      </c>
      <c r="E43" s="39" t="s">
        <v>212</v>
      </c>
      <c r="F43" s="39" t="s">
        <v>213</v>
      </c>
      <c r="G43" s="40">
        <v>3.9174535E7</v>
      </c>
      <c r="H43" s="42">
        <v>26624.0</v>
      </c>
      <c r="I43" s="43">
        <v>558660.435</v>
      </c>
      <c r="J43" s="44">
        <v>215700.0</v>
      </c>
      <c r="K43" s="16">
        <v>0.05</v>
      </c>
      <c r="L43" s="17">
        <f t="shared" si="1"/>
        <v>0.001605</v>
      </c>
      <c r="M43" s="41">
        <v>0.025</v>
      </c>
      <c r="N43" s="19">
        <f t="shared" si="2"/>
        <v>40153898.38</v>
      </c>
      <c r="O43" s="20">
        <f t="shared" si="3"/>
        <v>1070773227447</v>
      </c>
      <c r="P43" s="20">
        <f t="shared" si="4"/>
        <v>26666.73152</v>
      </c>
      <c r="Q43" s="17">
        <f t="shared" si="5"/>
        <v>0.02595358839</v>
      </c>
    </row>
    <row r="44" ht="15.75" customHeight="1">
      <c r="A44" s="39" t="s">
        <v>214</v>
      </c>
      <c r="B44" s="39" t="s">
        <v>139</v>
      </c>
      <c r="C44" s="39" t="s">
        <v>145</v>
      </c>
      <c r="D44" s="39" t="s">
        <v>98</v>
      </c>
      <c r="E44" s="39" t="s">
        <v>194</v>
      </c>
      <c r="F44" s="39" t="s">
        <v>215</v>
      </c>
      <c r="G44" s="40">
        <v>7.9443253E7</v>
      </c>
      <c r="H44" s="42">
        <v>27941.0</v>
      </c>
      <c r="I44" s="43">
        <v>794582.0</v>
      </c>
      <c r="J44" s="44">
        <v>306790.0</v>
      </c>
      <c r="K44" s="16">
        <v>0.05</v>
      </c>
      <c r="L44" s="17">
        <f t="shared" si="1"/>
        <v>0.001605</v>
      </c>
      <c r="M44" s="41">
        <v>0.021</v>
      </c>
      <c r="N44" s="19">
        <f t="shared" si="2"/>
        <v>81111561.31</v>
      </c>
      <c r="O44" s="20">
        <f t="shared" si="3"/>
        <v>2269975607353</v>
      </c>
      <c r="P44" s="20">
        <f t="shared" si="4"/>
        <v>27985.84531</v>
      </c>
      <c r="Q44" s="17">
        <f t="shared" si="5"/>
        <v>0.02213753977</v>
      </c>
    </row>
    <row r="45" ht="15.75" customHeight="1">
      <c r="A45" s="39" t="s">
        <v>216</v>
      </c>
      <c r="B45" s="39" t="s">
        <v>139</v>
      </c>
      <c r="C45" s="39" t="s">
        <v>140</v>
      </c>
      <c r="D45" s="39" t="s">
        <v>37</v>
      </c>
      <c r="E45" s="39" t="s">
        <v>217</v>
      </c>
      <c r="F45" s="39" t="s">
        <v>218</v>
      </c>
      <c r="G45" s="40">
        <v>4.26004E7</v>
      </c>
      <c r="H45" s="42">
        <v>21304.0</v>
      </c>
      <c r="I45" s="43">
        <v>387669.42</v>
      </c>
      <c r="J45" s="44">
        <v>149680.0</v>
      </c>
      <c r="K45" s="16">
        <v>0.075</v>
      </c>
      <c r="L45" s="17">
        <f t="shared" si="1"/>
        <v>0.0024075</v>
      </c>
      <c r="M45" s="41">
        <v>0.029</v>
      </c>
      <c r="N45" s="19">
        <f t="shared" si="2"/>
        <v>43835811.6</v>
      </c>
      <c r="O45" s="20">
        <f t="shared" si="3"/>
        <v>936126441925</v>
      </c>
      <c r="P45" s="20">
        <f t="shared" si="4"/>
        <v>21355.28938</v>
      </c>
      <c r="Q45" s="17">
        <f t="shared" si="5"/>
        <v>0.03051673262</v>
      </c>
    </row>
    <row r="46" ht="15.75" customHeight="1">
      <c r="A46" s="39" t="s">
        <v>219</v>
      </c>
      <c r="B46" s="39" t="s">
        <v>139</v>
      </c>
      <c r="C46" s="39" t="s">
        <v>140</v>
      </c>
      <c r="D46" s="39" t="s">
        <v>150</v>
      </c>
      <c r="E46" s="39" t="s">
        <v>220</v>
      </c>
      <c r="F46" s="39" t="s">
        <v>221</v>
      </c>
      <c r="G46" s="40">
        <v>6.7080102E7</v>
      </c>
      <c r="H46" s="42">
        <v>17200.32</v>
      </c>
      <c r="I46" s="43">
        <v>728511.856</v>
      </c>
      <c r="J46" s="44">
        <v>281280.0</v>
      </c>
      <c r="K46" s="16">
        <v>0.075</v>
      </c>
      <c r="L46" s="17">
        <f t="shared" si="1"/>
        <v>0.0024075</v>
      </c>
      <c r="M46" s="41">
        <v>0.034</v>
      </c>
      <c r="N46" s="19">
        <f t="shared" si="2"/>
        <v>69360825.47</v>
      </c>
      <c r="O46" s="20">
        <f t="shared" si="3"/>
        <v>1195900609371</v>
      </c>
      <c r="P46" s="20">
        <f t="shared" si="4"/>
        <v>17241.72977</v>
      </c>
      <c r="Q46" s="17">
        <f t="shared" si="5"/>
        <v>0.03520475615</v>
      </c>
    </row>
    <row r="47" ht="15.75" customHeight="1">
      <c r="A47" s="39" t="s">
        <v>222</v>
      </c>
      <c r="B47" s="39" t="s">
        <v>139</v>
      </c>
      <c r="C47" s="39" t="s">
        <v>140</v>
      </c>
      <c r="D47" s="39" t="s">
        <v>223</v>
      </c>
      <c r="E47" s="39" t="s">
        <v>197</v>
      </c>
      <c r="F47" s="39" t="s">
        <v>224</v>
      </c>
      <c r="G47" s="40">
        <v>7.588929E7</v>
      </c>
      <c r="H47" s="42">
        <v>13044.43</v>
      </c>
      <c r="I47" s="43">
        <v>1140993.36</v>
      </c>
      <c r="J47" s="44">
        <v>440540.0</v>
      </c>
      <c r="K47" s="16">
        <v>0.075</v>
      </c>
      <c r="L47" s="17">
        <f t="shared" si="1"/>
        <v>0.0024075</v>
      </c>
      <c r="M47" s="41">
        <v>0.038</v>
      </c>
      <c r="N47" s="19">
        <f t="shared" si="2"/>
        <v>78773083.02</v>
      </c>
      <c r="O47" s="20">
        <f t="shared" si="3"/>
        <v>1030023793885</v>
      </c>
      <c r="P47" s="20">
        <f t="shared" si="4"/>
        <v>13075.83447</v>
      </c>
      <c r="Q47" s="17">
        <f t="shared" si="5"/>
        <v>0.0389226569</v>
      </c>
    </row>
    <row r="48" ht="15.75" customHeight="1">
      <c r="A48" s="39" t="s">
        <v>225</v>
      </c>
      <c r="B48" s="39" t="s">
        <v>139</v>
      </c>
      <c r="C48" s="39" t="s">
        <v>140</v>
      </c>
      <c r="D48" s="39" t="s">
        <v>98</v>
      </c>
      <c r="E48" s="39" t="s">
        <v>197</v>
      </c>
      <c r="F48" s="39" t="s">
        <v>226</v>
      </c>
      <c r="G48" s="40">
        <v>5.35317616E8</v>
      </c>
      <c r="H48" s="42">
        <v>14502.0</v>
      </c>
      <c r="I48" s="43">
        <v>852831.285</v>
      </c>
      <c r="J48" s="44">
        <v>329280.0</v>
      </c>
      <c r="K48" s="16">
        <v>0.075</v>
      </c>
      <c r="L48" s="17">
        <f t="shared" si="1"/>
        <v>0.0024075</v>
      </c>
      <c r="M48" s="41">
        <v>0.031</v>
      </c>
      <c r="N48" s="19">
        <f t="shared" si="2"/>
        <v>551912462.1</v>
      </c>
      <c r="O48" s="20">
        <f t="shared" si="3"/>
        <v>8023103756936</v>
      </c>
      <c r="P48" s="20">
        <f t="shared" si="4"/>
        <v>14536.91357</v>
      </c>
      <c r="Q48" s="17">
        <f t="shared" si="5"/>
        <v>0.03239739851</v>
      </c>
    </row>
    <row r="49" ht="15.75" customHeight="1">
      <c r="A49" s="39" t="s">
        <v>227</v>
      </c>
      <c r="B49" s="39" t="s">
        <v>139</v>
      </c>
      <c r="C49" s="39" t="s">
        <v>140</v>
      </c>
      <c r="D49" s="39" t="s">
        <v>228</v>
      </c>
      <c r="E49" s="39" t="s">
        <v>229</v>
      </c>
      <c r="F49" s="39" t="s">
        <v>230</v>
      </c>
      <c r="G49" s="40">
        <v>1.610585E8</v>
      </c>
      <c r="H49" s="42">
        <v>12601.0</v>
      </c>
      <c r="I49" s="43">
        <v>610667.397</v>
      </c>
      <c r="J49" s="44">
        <v>235780.0</v>
      </c>
      <c r="K49" s="16">
        <v>0.075</v>
      </c>
      <c r="L49" s="17">
        <f t="shared" si="1"/>
        <v>0.0024075</v>
      </c>
      <c r="M49" s="41">
        <v>0.027</v>
      </c>
      <c r="N49" s="19">
        <f t="shared" si="2"/>
        <v>165407079.5</v>
      </c>
      <c r="O49" s="20">
        <f t="shared" si="3"/>
        <v>2089312548050</v>
      </c>
      <c r="P49" s="20">
        <f t="shared" si="4"/>
        <v>12631.33691</v>
      </c>
      <c r="Q49" s="17">
        <f t="shared" si="5"/>
        <v>0.02862874183</v>
      </c>
    </row>
    <row r="50" ht="15.75" customHeight="1">
      <c r="A50" s="39" t="s">
        <v>231</v>
      </c>
      <c r="B50" s="39" t="s">
        <v>139</v>
      </c>
      <c r="C50" s="39" t="s">
        <v>140</v>
      </c>
      <c r="D50" s="39" t="s">
        <v>232</v>
      </c>
      <c r="E50" s="39" t="s">
        <v>197</v>
      </c>
      <c r="F50" s="39" t="s">
        <v>233</v>
      </c>
      <c r="G50" s="40">
        <v>8500540.0</v>
      </c>
      <c r="H50" s="42">
        <v>22436.46</v>
      </c>
      <c r="I50" s="43">
        <v>824056.517</v>
      </c>
      <c r="J50" s="44">
        <v>318170.0</v>
      </c>
      <c r="K50" s="16">
        <v>0.075</v>
      </c>
      <c r="L50" s="17">
        <f t="shared" si="1"/>
        <v>0.0024075</v>
      </c>
      <c r="M50" s="41">
        <v>0.032</v>
      </c>
      <c r="N50" s="19">
        <f t="shared" si="2"/>
        <v>8772557.28</v>
      </c>
      <c r="O50" s="20">
        <f t="shared" si="3"/>
        <v>197298987012</v>
      </c>
      <c r="P50" s="20">
        <f t="shared" si="4"/>
        <v>22490.47578</v>
      </c>
      <c r="Q50" s="17">
        <f t="shared" si="5"/>
        <v>0.03333499793</v>
      </c>
    </row>
    <row r="51" ht="15.75" customHeight="1">
      <c r="A51" s="39" t="s">
        <v>234</v>
      </c>
      <c r="B51" s="39" t="s">
        <v>139</v>
      </c>
      <c r="C51" s="39" t="s">
        <v>140</v>
      </c>
      <c r="D51" s="39" t="s">
        <v>98</v>
      </c>
      <c r="E51" s="39" t="s">
        <v>197</v>
      </c>
      <c r="F51" s="39" t="s">
        <v>235</v>
      </c>
      <c r="G51" s="40">
        <v>3.15841685E8</v>
      </c>
      <c r="H51" s="42">
        <v>18332.0</v>
      </c>
      <c r="I51" s="43">
        <v>1525943.29</v>
      </c>
      <c r="J51" s="44">
        <v>589170.0</v>
      </c>
      <c r="K51" s="16">
        <v>0.075</v>
      </c>
      <c r="L51" s="17">
        <f t="shared" si="1"/>
        <v>0.0024075</v>
      </c>
      <c r="M51" s="41">
        <v>0.034</v>
      </c>
      <c r="N51" s="19">
        <f t="shared" si="2"/>
        <v>326580302.3</v>
      </c>
      <c r="O51" s="20">
        <f t="shared" si="3"/>
        <v>6001283491350</v>
      </c>
      <c r="P51" s="20">
        <f t="shared" si="4"/>
        <v>18376.13429</v>
      </c>
      <c r="Q51" s="17">
        <f t="shared" si="5"/>
        <v>0.03520475615</v>
      </c>
    </row>
    <row r="52" ht="15.75" customHeight="1">
      <c r="A52" s="39" t="s">
        <v>236</v>
      </c>
      <c r="B52" s="39" t="s">
        <v>54</v>
      </c>
      <c r="C52" s="39" t="s">
        <v>83</v>
      </c>
      <c r="D52" s="39" t="s">
        <v>237</v>
      </c>
      <c r="E52" s="39" t="s">
        <v>142</v>
      </c>
      <c r="F52" s="39" t="s">
        <v>238</v>
      </c>
      <c r="G52" s="40">
        <v>2.45445883E8</v>
      </c>
      <c r="H52" s="42">
        <v>32286.35</v>
      </c>
      <c r="I52" s="43">
        <v>1879476.67</v>
      </c>
      <c r="J52" s="44">
        <v>725670.0</v>
      </c>
      <c r="K52" s="16">
        <v>0.05</v>
      </c>
      <c r="L52" s="17">
        <f t="shared" si="1"/>
        <v>0.001605</v>
      </c>
      <c r="M52" s="41">
        <v>0.024</v>
      </c>
      <c r="N52" s="19">
        <f t="shared" si="2"/>
        <v>251336584.2</v>
      </c>
      <c r="O52" s="20">
        <f t="shared" si="3"/>
        <v>8127765084212</v>
      </c>
      <c r="P52" s="20">
        <f t="shared" si="4"/>
        <v>32338.16959</v>
      </c>
      <c r="Q52" s="17">
        <f t="shared" si="5"/>
        <v>0.02500237119</v>
      </c>
    </row>
    <row r="53" ht="15.75" customHeight="1">
      <c r="A53" s="39" t="s">
        <v>239</v>
      </c>
      <c r="B53" s="39" t="s">
        <v>54</v>
      </c>
      <c r="C53" s="39" t="s">
        <v>90</v>
      </c>
      <c r="D53" s="39" t="s">
        <v>41</v>
      </c>
      <c r="E53" s="39" t="s">
        <v>34</v>
      </c>
      <c r="F53" s="39" t="s">
        <v>240</v>
      </c>
      <c r="G53" s="40">
        <v>4.1496422E7</v>
      </c>
      <c r="H53" s="42">
        <v>42764.0</v>
      </c>
      <c r="I53" s="43">
        <v>101980.0</v>
      </c>
      <c r="J53" s="44">
        <v>39370.0</v>
      </c>
      <c r="K53" s="16">
        <v>0.035</v>
      </c>
      <c r="L53" s="17">
        <f t="shared" si="1"/>
        <v>0.0011235</v>
      </c>
      <c r="M53" s="41">
        <v>0.0134</v>
      </c>
      <c r="N53" s="19">
        <f t="shared" si="2"/>
        <v>42052474.05</v>
      </c>
      <c r="O53" s="20">
        <f t="shared" si="3"/>
        <v>1800352426482</v>
      </c>
      <c r="P53" s="20">
        <f t="shared" si="4"/>
        <v>42812.04535</v>
      </c>
      <c r="Q53" s="17">
        <f t="shared" si="5"/>
        <v>0.01433021429</v>
      </c>
    </row>
    <row r="54" ht="15.75" customHeight="1">
      <c r="A54" s="39" t="s">
        <v>241</v>
      </c>
      <c r="B54" s="39" t="s">
        <v>54</v>
      </c>
      <c r="C54" s="39" t="s">
        <v>55</v>
      </c>
      <c r="D54" s="39" t="s">
        <v>242</v>
      </c>
      <c r="E54" s="39" t="s">
        <v>34</v>
      </c>
      <c r="F54" s="39" t="s">
        <v>243</v>
      </c>
      <c r="G54" s="40">
        <v>4475587.0</v>
      </c>
      <c r="H54" s="42">
        <v>18501.0</v>
      </c>
      <c r="I54" s="43">
        <v>83553.016</v>
      </c>
      <c r="J54" s="44">
        <v>32260.0</v>
      </c>
      <c r="K54" s="16">
        <v>0.075</v>
      </c>
      <c r="L54" s="17">
        <f t="shared" si="1"/>
        <v>0.0024075</v>
      </c>
      <c r="M54" s="41">
        <v>0.024</v>
      </c>
      <c r="N54" s="19">
        <f t="shared" si="2"/>
        <v>4583001.088</v>
      </c>
      <c r="O54" s="20">
        <f t="shared" si="3"/>
        <v>84994235302</v>
      </c>
      <c r="P54" s="20">
        <f t="shared" si="4"/>
        <v>18545.54116</v>
      </c>
      <c r="Q54" s="17">
        <f t="shared" si="5"/>
        <v>0.0257829276</v>
      </c>
    </row>
    <row r="55" ht="15.75" customHeight="1">
      <c r="A55" s="39" t="s">
        <v>244</v>
      </c>
      <c r="B55" s="39" t="s">
        <v>54</v>
      </c>
      <c r="C55" s="39" t="s">
        <v>55</v>
      </c>
      <c r="D55" s="39" t="s">
        <v>245</v>
      </c>
      <c r="E55" s="39" t="s">
        <v>57</v>
      </c>
      <c r="F55" s="39" t="s">
        <v>246</v>
      </c>
      <c r="G55" s="40">
        <v>5.0903098E7</v>
      </c>
      <c r="H55" s="42">
        <v>25562.0</v>
      </c>
      <c r="I55" s="43">
        <v>1087043.91</v>
      </c>
      <c r="J55" s="44">
        <v>419710.0</v>
      </c>
      <c r="K55" s="16">
        <v>0.05</v>
      </c>
      <c r="L55" s="17">
        <f t="shared" si="1"/>
        <v>0.001605</v>
      </c>
      <c r="M55" s="41">
        <v>0.024</v>
      </c>
      <c r="N55" s="19">
        <f t="shared" si="2"/>
        <v>52124772.35</v>
      </c>
      <c r="O55" s="20">
        <f t="shared" si="3"/>
        <v>1334551954418</v>
      </c>
      <c r="P55" s="20">
        <f t="shared" si="4"/>
        <v>25603.02701</v>
      </c>
      <c r="Q55" s="17">
        <f t="shared" si="5"/>
        <v>0.02500237119</v>
      </c>
    </row>
    <row r="56" ht="15.75" customHeight="1">
      <c r="A56" s="39" t="s">
        <v>247</v>
      </c>
      <c r="B56" s="39" t="s">
        <v>157</v>
      </c>
      <c r="C56" s="39" t="s">
        <v>248</v>
      </c>
      <c r="D56" s="39" t="s">
        <v>25</v>
      </c>
      <c r="E56" s="39" t="s">
        <v>142</v>
      </c>
      <c r="F56" s="39" t="s">
        <v>249</v>
      </c>
      <c r="G56" s="40">
        <v>9.4415951E7</v>
      </c>
      <c r="H56" s="42">
        <v>33875.0</v>
      </c>
      <c r="I56" s="43">
        <v>1111156.7</v>
      </c>
      <c r="J56" s="44">
        <v>429020.0</v>
      </c>
      <c r="K56" s="16">
        <v>0.05</v>
      </c>
      <c r="L56" s="17">
        <f t="shared" si="1"/>
        <v>0.001605</v>
      </c>
      <c r="M56" s="41">
        <v>0.0075</v>
      </c>
      <c r="N56" s="19">
        <f t="shared" si="2"/>
        <v>95124070.63</v>
      </c>
      <c r="O56" s="20">
        <f t="shared" si="3"/>
        <v>3227499728944</v>
      </c>
      <c r="P56" s="20">
        <f t="shared" si="4"/>
        <v>33929.36938</v>
      </c>
      <c r="Q56" s="17">
        <f t="shared" si="5"/>
        <v>0.009034668092</v>
      </c>
    </row>
    <row r="57" ht="15.75" customHeight="1">
      <c r="A57" s="39" t="s">
        <v>250</v>
      </c>
      <c r="B57" s="39" t="s">
        <v>105</v>
      </c>
      <c r="C57" s="39" t="s">
        <v>124</v>
      </c>
      <c r="D57" s="39" t="s">
        <v>204</v>
      </c>
      <c r="E57" s="39" t="s">
        <v>34</v>
      </c>
      <c r="F57" s="39" t="s">
        <v>251</v>
      </c>
      <c r="G57" s="40">
        <v>1.6882708E7</v>
      </c>
      <c r="H57" s="42">
        <v>45183.0</v>
      </c>
      <c r="I57" s="43">
        <v>308234.485</v>
      </c>
      <c r="J57" s="44">
        <v>119010.0</v>
      </c>
      <c r="K57" s="16">
        <v>0.0275</v>
      </c>
      <c r="L57" s="17">
        <f t="shared" si="1"/>
        <v>0.00088275</v>
      </c>
      <c r="M57" s="41">
        <v>0.0087</v>
      </c>
      <c r="N57" s="19">
        <f t="shared" si="2"/>
        <v>17029587.56</v>
      </c>
      <c r="O57" s="20">
        <f t="shared" si="3"/>
        <v>770127084799</v>
      </c>
      <c r="P57" s="20">
        <f t="shared" si="4"/>
        <v>45222.88529</v>
      </c>
      <c r="Q57" s="17">
        <f t="shared" si="5"/>
        <v>0.009499327292</v>
      </c>
    </row>
    <row r="58" ht="15.75" customHeight="1">
      <c r="A58" s="39" t="s">
        <v>252</v>
      </c>
      <c r="B58" s="39" t="s">
        <v>105</v>
      </c>
      <c r="C58" s="39" t="s">
        <v>124</v>
      </c>
      <c r="D58" s="39" t="s">
        <v>237</v>
      </c>
      <c r="E58" s="39" t="s">
        <v>34</v>
      </c>
      <c r="F58" s="39" t="s">
        <v>253</v>
      </c>
      <c r="G58" s="40">
        <v>2.3745685E7</v>
      </c>
      <c r="H58" s="42">
        <v>51257.0</v>
      </c>
      <c r="I58" s="43">
        <v>276118.632</v>
      </c>
      <c r="J58" s="44">
        <v>106610.0</v>
      </c>
      <c r="K58" s="16">
        <v>0.0275</v>
      </c>
      <c r="L58" s="17">
        <f t="shared" si="1"/>
        <v>0.00088275</v>
      </c>
      <c r="M58" s="41">
        <v>0.0097</v>
      </c>
      <c r="N58" s="19">
        <f t="shared" si="2"/>
        <v>23976018.14</v>
      </c>
      <c r="O58" s="20">
        <f t="shared" si="3"/>
        <v>1230023607725</v>
      </c>
      <c r="P58" s="20">
        <f t="shared" si="4"/>
        <v>51302.24712</v>
      </c>
      <c r="Q58" s="17">
        <f t="shared" si="5"/>
        <v>0.01048031241</v>
      </c>
    </row>
    <row r="59" ht="15.75" customHeight="1">
      <c r="A59" s="39" t="s">
        <v>254</v>
      </c>
      <c r="B59" s="39" t="s">
        <v>105</v>
      </c>
      <c r="C59" s="39" t="s">
        <v>131</v>
      </c>
      <c r="D59" s="39" t="s">
        <v>25</v>
      </c>
      <c r="E59" s="39" t="s">
        <v>34</v>
      </c>
      <c r="F59" s="39" t="s">
        <v>255</v>
      </c>
      <c r="G59" s="40">
        <v>1.39934356E8</v>
      </c>
      <c r="H59" s="42">
        <v>39687.6</v>
      </c>
      <c r="I59" s="43">
        <v>1595173.68</v>
      </c>
      <c r="J59" s="44">
        <v>615900.0</v>
      </c>
      <c r="K59" s="16">
        <v>0.035</v>
      </c>
      <c r="L59" s="17">
        <f t="shared" si="1"/>
        <v>0.0011235</v>
      </c>
      <c r="M59" s="41">
        <v>0.0075</v>
      </c>
      <c r="N59" s="19">
        <f t="shared" si="2"/>
        <v>140983863.7</v>
      </c>
      <c r="O59" s="20">
        <f t="shared" si="3"/>
        <v>5601597519909</v>
      </c>
      <c r="P59" s="20">
        <f t="shared" si="4"/>
        <v>39732.18902</v>
      </c>
      <c r="Q59" s="17">
        <f t="shared" si="5"/>
        <v>0.008558053761</v>
      </c>
    </row>
    <row r="60" ht="15.75" customHeight="1">
      <c r="A60" s="39" t="s">
        <v>256</v>
      </c>
      <c r="B60" s="39" t="s">
        <v>105</v>
      </c>
      <c r="C60" s="39" t="s">
        <v>131</v>
      </c>
      <c r="D60" s="39" t="s">
        <v>146</v>
      </c>
      <c r="E60" s="39" t="s">
        <v>34</v>
      </c>
      <c r="F60" s="39" t="s">
        <v>257</v>
      </c>
      <c r="G60" s="40">
        <v>1.8048451E8</v>
      </c>
      <c r="H60" s="42">
        <v>40846.6</v>
      </c>
      <c r="I60" s="43">
        <v>1622420.35</v>
      </c>
      <c r="J60" s="44">
        <v>626420.0</v>
      </c>
      <c r="K60" s="16">
        <v>0.035</v>
      </c>
      <c r="L60" s="17">
        <f t="shared" si="1"/>
        <v>0.0011235</v>
      </c>
      <c r="M60" s="41">
        <v>0.0082</v>
      </c>
      <c r="N60" s="19">
        <f t="shared" si="2"/>
        <v>181964483</v>
      </c>
      <c r="O60" s="20">
        <f t="shared" si="3"/>
        <v>7440981010884</v>
      </c>
      <c r="P60" s="20">
        <f t="shared" si="4"/>
        <v>40892.49116</v>
      </c>
      <c r="Q60" s="17">
        <f t="shared" si="5"/>
        <v>0.009246418532</v>
      </c>
    </row>
    <row r="61" ht="15.75" customHeight="1">
      <c r="A61" s="39" t="s">
        <v>258</v>
      </c>
      <c r="B61" s="39" t="s">
        <v>105</v>
      </c>
      <c r="C61" s="39" t="s">
        <v>131</v>
      </c>
      <c r="D61" s="39" t="s">
        <v>259</v>
      </c>
      <c r="E61" s="39" t="s">
        <v>34</v>
      </c>
      <c r="F61" s="39" t="s">
        <v>260</v>
      </c>
      <c r="G61" s="40">
        <v>96401.0</v>
      </c>
      <c r="H61" s="42">
        <v>57342.0</v>
      </c>
      <c r="I61" s="43">
        <v>647.497</v>
      </c>
      <c r="J61" s="44">
        <v>250.0</v>
      </c>
      <c r="K61" s="16">
        <v>0.015</v>
      </c>
      <c r="L61" s="17">
        <f t="shared" si="1"/>
        <v>0.0004815</v>
      </c>
      <c r="M61" s="41">
        <v>0.0071</v>
      </c>
      <c r="N61" s="19">
        <f t="shared" si="2"/>
        <v>97085.4471</v>
      </c>
      <c r="O61" s="20">
        <f t="shared" si="3"/>
        <v>5569754254</v>
      </c>
      <c r="P61" s="20">
        <f t="shared" si="4"/>
        <v>57369.61017</v>
      </c>
      <c r="Q61" s="17">
        <f t="shared" si="5"/>
        <v>0.007527820742</v>
      </c>
    </row>
    <row r="62" ht="15.75" customHeight="1">
      <c r="A62" s="39" t="s">
        <v>261</v>
      </c>
      <c r="B62" s="39" t="s">
        <v>18</v>
      </c>
      <c r="C62" s="39" t="s">
        <v>24</v>
      </c>
      <c r="D62" s="39" t="s">
        <v>262</v>
      </c>
      <c r="E62" s="39" t="s">
        <v>34</v>
      </c>
      <c r="F62" s="39" t="s">
        <v>263</v>
      </c>
      <c r="G62" s="40">
        <v>4.2979925E7</v>
      </c>
      <c r="H62" s="42">
        <v>48291.0</v>
      </c>
      <c r="I62" s="43">
        <v>892458.0</v>
      </c>
      <c r="J62" s="44">
        <v>344580.0</v>
      </c>
      <c r="K62" s="16">
        <v>0.0275</v>
      </c>
      <c r="L62" s="17">
        <f t="shared" si="1"/>
        <v>0.00088275</v>
      </c>
      <c r="M62" s="41">
        <v>0.0203</v>
      </c>
      <c r="N62" s="19">
        <f t="shared" si="2"/>
        <v>43852417.48</v>
      </c>
      <c r="O62" s="20">
        <f t="shared" si="3"/>
        <v>2119546471859</v>
      </c>
      <c r="P62" s="20">
        <f t="shared" si="4"/>
        <v>48333.62888</v>
      </c>
      <c r="Q62" s="17">
        <f t="shared" si="5"/>
        <v>0.02076053263</v>
      </c>
    </row>
    <row r="63" ht="15.75" customHeight="1">
      <c r="A63" s="39" t="s">
        <v>264</v>
      </c>
      <c r="B63" s="39" t="s">
        <v>18</v>
      </c>
      <c r="C63" s="39" t="s">
        <v>24</v>
      </c>
      <c r="D63" s="39" t="s">
        <v>29</v>
      </c>
      <c r="E63" s="39" t="s">
        <v>34</v>
      </c>
      <c r="F63" s="39" t="s">
        <v>265</v>
      </c>
      <c r="G63" s="40">
        <v>3.3810501E7</v>
      </c>
      <c r="H63" s="42">
        <v>23627.04</v>
      </c>
      <c r="I63" s="43">
        <v>1092386.0</v>
      </c>
      <c r="J63" s="44">
        <v>421773.0</v>
      </c>
      <c r="K63" s="16">
        <v>0.075</v>
      </c>
      <c r="L63" s="17">
        <f t="shared" si="1"/>
        <v>0.0024075</v>
      </c>
      <c r="M63" s="41">
        <v>0.0172</v>
      </c>
      <c r="N63" s="19">
        <f t="shared" si="2"/>
        <v>34392041.62</v>
      </c>
      <c r="O63" s="20">
        <f t="shared" si="3"/>
        <v>814538434480</v>
      </c>
      <c r="P63" s="20">
        <f t="shared" si="4"/>
        <v>23683.9221</v>
      </c>
      <c r="Q63" s="17">
        <f t="shared" si="5"/>
        <v>0.01927026923</v>
      </c>
    </row>
    <row r="64" ht="15.75" customHeight="1">
      <c r="A64" s="39" t="s">
        <v>266</v>
      </c>
      <c r="B64" s="39" t="s">
        <v>18</v>
      </c>
      <c r="C64" s="39" t="s">
        <v>24</v>
      </c>
      <c r="D64" s="39" t="s">
        <v>267</v>
      </c>
      <c r="E64" s="39" t="s">
        <v>34</v>
      </c>
      <c r="F64" s="39" t="s">
        <v>268</v>
      </c>
      <c r="G64" s="40">
        <v>3.5727139E7</v>
      </c>
      <c r="H64" s="42">
        <v>41526.0</v>
      </c>
      <c r="I64" s="43">
        <v>701225.0</v>
      </c>
      <c r="J64" s="44">
        <v>270744.0</v>
      </c>
      <c r="K64" s="16">
        <v>0.035</v>
      </c>
      <c r="L64" s="17">
        <f t="shared" si="1"/>
        <v>0.0011235</v>
      </c>
      <c r="M64" s="41">
        <v>0.016</v>
      </c>
      <c r="N64" s="19">
        <f t="shared" si="2"/>
        <v>36298773.22</v>
      </c>
      <c r="O64" s="20">
        <f t="shared" si="3"/>
        <v>1509036356600</v>
      </c>
      <c r="P64" s="20">
        <f t="shared" si="4"/>
        <v>41572.65446</v>
      </c>
      <c r="Q64" s="17">
        <f t="shared" si="5"/>
        <v>0.0168525976</v>
      </c>
    </row>
    <row r="65" ht="15.75" customHeight="1">
      <c r="A65" s="39" t="s">
        <v>269</v>
      </c>
      <c r="B65" s="39" t="s">
        <v>18</v>
      </c>
      <c r="C65" s="39" t="s">
        <v>270</v>
      </c>
      <c r="D65" s="39" t="s">
        <v>271</v>
      </c>
      <c r="E65" s="39" t="s">
        <v>151</v>
      </c>
      <c r="F65" s="39" t="s">
        <v>272</v>
      </c>
      <c r="G65" s="40">
        <v>2.7964831E7</v>
      </c>
      <c r="H65" s="42">
        <v>29563.0</v>
      </c>
      <c r="I65" s="43">
        <v>1698358.8</v>
      </c>
      <c r="J65" s="44">
        <v>655740.0</v>
      </c>
      <c r="K65" s="16">
        <v>0.05</v>
      </c>
      <c r="L65" s="17">
        <f t="shared" si="1"/>
        <v>0.001605</v>
      </c>
      <c r="M65" s="41">
        <v>0.021</v>
      </c>
      <c r="N65" s="19">
        <f t="shared" si="2"/>
        <v>28552092.45</v>
      </c>
      <c r="O65" s="20">
        <f t="shared" si="3"/>
        <v>845440266371</v>
      </c>
      <c r="P65" s="20">
        <f t="shared" si="4"/>
        <v>29610.44862</v>
      </c>
      <c r="Q65" s="17">
        <f t="shared" si="5"/>
        <v>0.02213753977</v>
      </c>
    </row>
    <row r="66" ht="15.75" customHeight="1">
      <c r="A66" s="39" t="s">
        <v>273</v>
      </c>
      <c r="B66" s="39" t="s">
        <v>18</v>
      </c>
      <c r="C66" s="39" t="s">
        <v>170</v>
      </c>
      <c r="D66" s="39" t="s">
        <v>25</v>
      </c>
      <c r="E66" s="39" t="s">
        <v>274</v>
      </c>
      <c r="F66" s="39" t="s">
        <v>275</v>
      </c>
      <c r="G66" s="40">
        <v>6.99674028E8</v>
      </c>
      <c r="H66" s="42">
        <v>17858.0</v>
      </c>
      <c r="I66" s="43">
        <v>7931165.0</v>
      </c>
      <c r="J66" s="44">
        <v>3062240.0</v>
      </c>
      <c r="K66" s="16">
        <v>0.075</v>
      </c>
      <c r="L66" s="17">
        <f t="shared" si="1"/>
        <v>0.0024075</v>
      </c>
      <c r="M66" s="41">
        <v>0.021</v>
      </c>
      <c r="N66" s="19">
        <f t="shared" si="2"/>
        <v>714367182.6</v>
      </c>
      <c r="O66" s="20">
        <f t="shared" si="3"/>
        <v>12787882031377</v>
      </c>
      <c r="P66" s="20">
        <f t="shared" si="4"/>
        <v>17900.99314</v>
      </c>
      <c r="Q66" s="17">
        <f t="shared" si="5"/>
        <v>0.02292038968</v>
      </c>
    </row>
    <row r="67" ht="15.75" customHeight="1">
      <c r="A67" s="39" t="s">
        <v>276</v>
      </c>
      <c r="B67" s="39" t="s">
        <v>18</v>
      </c>
      <c r="C67" s="39" t="s">
        <v>270</v>
      </c>
      <c r="D67" s="39" t="s">
        <v>146</v>
      </c>
      <c r="E67" s="39" t="s">
        <v>186</v>
      </c>
      <c r="F67" s="39" t="s">
        <v>277</v>
      </c>
      <c r="G67" s="40">
        <v>6.508255E7</v>
      </c>
      <c r="H67" s="42">
        <v>16189.0</v>
      </c>
      <c r="I67" s="43">
        <v>1111493.4</v>
      </c>
      <c r="J67" s="44">
        <v>429150.0</v>
      </c>
      <c r="K67" s="16">
        <v>0.075</v>
      </c>
      <c r="L67" s="17">
        <f t="shared" si="1"/>
        <v>0.0024075</v>
      </c>
      <c r="M67" s="41">
        <v>0.029</v>
      </c>
      <c r="N67" s="19">
        <f t="shared" si="2"/>
        <v>66969943.95</v>
      </c>
      <c r="O67" s="20">
        <f t="shared" si="3"/>
        <v>1086786577344</v>
      </c>
      <c r="P67" s="20">
        <f t="shared" si="4"/>
        <v>16227.97502</v>
      </c>
      <c r="Q67" s="17">
        <f t="shared" si="5"/>
        <v>0.03051673262</v>
      </c>
    </row>
    <row r="68" ht="15.75" customHeight="1">
      <c r="A68" s="39" t="s">
        <v>278</v>
      </c>
      <c r="B68" s="39" t="s">
        <v>18</v>
      </c>
      <c r="C68" s="39" t="s">
        <v>270</v>
      </c>
      <c r="D68" s="39" t="s">
        <v>242</v>
      </c>
      <c r="E68" s="39" t="s">
        <v>34</v>
      </c>
      <c r="F68" s="39" t="s">
        <v>279</v>
      </c>
      <c r="G68" s="40">
        <v>1.0896013E7</v>
      </c>
      <c r="H68" s="42">
        <v>21476.5</v>
      </c>
      <c r="I68" s="43">
        <v>654645.395</v>
      </c>
      <c r="J68" s="44">
        <v>252760.0</v>
      </c>
      <c r="K68" s="16">
        <v>0.075</v>
      </c>
      <c r="L68" s="17">
        <f t="shared" si="1"/>
        <v>0.0024075</v>
      </c>
      <c r="M68" s="41">
        <v>0.025</v>
      </c>
      <c r="N68" s="19">
        <f t="shared" si="2"/>
        <v>11168413.33</v>
      </c>
      <c r="O68" s="20">
        <f t="shared" si="3"/>
        <v>240435887942</v>
      </c>
      <c r="P68" s="20">
        <f t="shared" si="4"/>
        <v>21528.20467</v>
      </c>
      <c r="Q68" s="17">
        <f t="shared" si="5"/>
        <v>0.02673338328</v>
      </c>
    </row>
    <row r="69" ht="15.75" customHeight="1">
      <c r="A69" s="39" t="s">
        <v>280</v>
      </c>
      <c r="B69" s="39" t="s">
        <v>18</v>
      </c>
      <c r="C69" s="39" t="s">
        <v>270</v>
      </c>
      <c r="D69" s="39" t="s">
        <v>84</v>
      </c>
      <c r="E69" s="39" t="s">
        <v>281</v>
      </c>
      <c r="F69" s="39" t="s">
        <v>282</v>
      </c>
      <c r="G69" s="40">
        <v>2352195.0</v>
      </c>
      <c r="H69" s="42">
        <v>3304.0</v>
      </c>
      <c r="I69" s="43">
        <v>508595.965</v>
      </c>
      <c r="J69" s="44">
        <v>196370.0</v>
      </c>
      <c r="K69" s="16">
        <v>0.1</v>
      </c>
      <c r="L69" s="17">
        <f t="shared" si="1"/>
        <v>0.00321</v>
      </c>
      <c r="M69" s="41">
        <v>0.031</v>
      </c>
      <c r="N69" s="19">
        <f t="shared" si="2"/>
        <v>2425113.045</v>
      </c>
      <c r="O69" s="20">
        <f t="shared" si="3"/>
        <v>8038293862</v>
      </c>
      <c r="P69" s="20">
        <f t="shared" si="4"/>
        <v>3314.60584</v>
      </c>
      <c r="Q69" s="17">
        <f t="shared" si="5"/>
        <v>0.03317141501</v>
      </c>
    </row>
    <row r="70" ht="15.75" customHeight="1">
      <c r="A70" s="39" t="s">
        <v>283</v>
      </c>
      <c r="B70" s="39" t="s">
        <v>18</v>
      </c>
      <c r="C70" s="39" t="s">
        <v>270</v>
      </c>
      <c r="D70" s="39" t="s">
        <v>284</v>
      </c>
      <c r="E70" s="39" t="s">
        <v>285</v>
      </c>
      <c r="F70" s="39" t="s">
        <v>286</v>
      </c>
      <c r="G70" s="40">
        <v>17241.0</v>
      </c>
      <c r="H70" s="42">
        <v>25253.0</v>
      </c>
      <c r="I70" s="43">
        <v>179227.18</v>
      </c>
      <c r="J70" s="44">
        <v>69200.0</v>
      </c>
      <c r="K70" s="16">
        <v>0.05</v>
      </c>
      <c r="L70" s="17">
        <f t="shared" si="1"/>
        <v>0.001605</v>
      </c>
      <c r="M70" s="41">
        <v>0.0063</v>
      </c>
      <c r="N70" s="19">
        <f t="shared" si="2"/>
        <v>17349.6183</v>
      </c>
      <c r="O70" s="20">
        <f t="shared" si="3"/>
        <v>438833109.4</v>
      </c>
      <c r="P70" s="20">
        <f t="shared" si="4"/>
        <v>25293.53107</v>
      </c>
      <c r="Q70" s="17">
        <f t="shared" si="5"/>
        <v>0.00785295449</v>
      </c>
    </row>
    <row r="71" ht="15.75" customHeight="1">
      <c r="A71" s="39" t="s">
        <v>287</v>
      </c>
      <c r="B71" s="39" t="s">
        <v>18</v>
      </c>
      <c r="C71" s="39" t="s">
        <v>24</v>
      </c>
      <c r="D71" s="39" t="s">
        <v>37</v>
      </c>
      <c r="E71" s="39" t="s">
        <v>34</v>
      </c>
      <c r="F71" s="39" t="s">
        <v>288</v>
      </c>
      <c r="G71" s="40">
        <v>7249887.0</v>
      </c>
      <c r="H71" s="42">
        <v>71402.0</v>
      </c>
      <c r="I71" s="43">
        <v>54260.251</v>
      </c>
      <c r="J71" s="44">
        <v>20950.0</v>
      </c>
      <c r="K71" s="16">
        <v>0.005</v>
      </c>
      <c r="L71" s="17">
        <f t="shared" si="1"/>
        <v>0.0001605</v>
      </c>
      <c r="M71" s="41">
        <v>0.0084</v>
      </c>
      <c r="N71" s="19">
        <f t="shared" si="2"/>
        <v>7310786.051</v>
      </c>
      <c r="O71" s="20">
        <f t="shared" si="3"/>
        <v>522088527361</v>
      </c>
      <c r="P71" s="20">
        <f t="shared" si="4"/>
        <v>71413.46002</v>
      </c>
      <c r="Q71" s="17">
        <f t="shared" si="5"/>
        <v>0.008489165256</v>
      </c>
    </row>
    <row r="72" ht="15.75" customHeight="1">
      <c r="A72" s="39" t="s">
        <v>289</v>
      </c>
      <c r="B72" s="39" t="s">
        <v>18</v>
      </c>
      <c r="C72" s="39" t="s">
        <v>270</v>
      </c>
      <c r="D72" s="39" t="s">
        <v>290</v>
      </c>
      <c r="E72" s="39" t="s">
        <v>34</v>
      </c>
      <c r="F72" s="39" t="s">
        <v>291</v>
      </c>
      <c r="G72" s="40">
        <v>2485.0</v>
      </c>
      <c r="H72" s="42">
        <v>48659.0</v>
      </c>
      <c r="I72" s="43">
        <v>1815478.07</v>
      </c>
      <c r="J72" s="44">
        <v>700960.0</v>
      </c>
      <c r="K72" s="16">
        <v>0.0275</v>
      </c>
      <c r="L72" s="17">
        <f t="shared" si="1"/>
        <v>0.00088275</v>
      </c>
      <c r="M72" s="41">
        <v>0.0</v>
      </c>
      <c r="N72" s="19">
        <f t="shared" si="2"/>
        <v>2485</v>
      </c>
      <c r="O72" s="20">
        <f t="shared" si="3"/>
        <v>121024355</v>
      </c>
      <c r="P72" s="20">
        <f t="shared" si="4"/>
        <v>48701.95373</v>
      </c>
      <c r="Q72" s="17">
        <f t="shared" si="5"/>
        <v>0.0008819714397</v>
      </c>
    </row>
    <row r="73" ht="15.75" customHeight="1">
      <c r="A73" s="39" t="s">
        <v>292</v>
      </c>
      <c r="B73" s="39" t="s">
        <v>18</v>
      </c>
      <c r="C73" s="39" t="s">
        <v>270</v>
      </c>
      <c r="D73" s="39" t="s">
        <v>284</v>
      </c>
      <c r="E73" s="39" t="s">
        <v>281</v>
      </c>
      <c r="F73" s="39" t="s">
        <v>293</v>
      </c>
      <c r="G73" s="40">
        <v>2089653.0</v>
      </c>
      <c r="H73" s="42">
        <v>15486.0</v>
      </c>
      <c r="I73" s="43">
        <v>1383804.75</v>
      </c>
      <c r="J73" s="44">
        <v>534290.0</v>
      </c>
      <c r="K73" s="16">
        <v>0.075</v>
      </c>
      <c r="L73" s="17">
        <f t="shared" si="1"/>
        <v>0.0024075</v>
      </c>
      <c r="M73" s="41">
        <v>0.036</v>
      </c>
      <c r="N73" s="19">
        <f t="shared" si="2"/>
        <v>2164880.508</v>
      </c>
      <c r="O73" s="20">
        <f t="shared" si="3"/>
        <v>33606051802</v>
      </c>
      <c r="P73" s="20">
        <f t="shared" si="4"/>
        <v>15523.28255</v>
      </c>
      <c r="Q73" s="17">
        <f t="shared" si="5"/>
        <v>0.03706729524</v>
      </c>
    </row>
    <row r="74" ht="15.75" customHeight="1">
      <c r="A74" s="39" t="s">
        <v>294</v>
      </c>
      <c r="B74" s="39" t="s">
        <v>18</v>
      </c>
      <c r="C74" s="39" t="s">
        <v>295</v>
      </c>
      <c r="D74" s="39" t="s">
        <v>296</v>
      </c>
      <c r="E74" s="39" t="s">
        <v>186</v>
      </c>
      <c r="F74" s="39" t="s">
        <v>297</v>
      </c>
      <c r="G74" s="40">
        <v>1.1345341E7</v>
      </c>
      <c r="H74" s="42">
        <v>3182.0</v>
      </c>
      <c r="I74" s="43">
        <v>230612.54</v>
      </c>
      <c r="J74" s="44">
        <v>89040.0</v>
      </c>
      <c r="K74" s="16">
        <v>0.1</v>
      </c>
      <c r="L74" s="17">
        <f t="shared" si="1"/>
        <v>0.00321</v>
      </c>
      <c r="M74" s="41">
        <v>0.034</v>
      </c>
      <c r="N74" s="19">
        <f t="shared" si="2"/>
        <v>11731082.59</v>
      </c>
      <c r="O74" s="20">
        <f t="shared" si="3"/>
        <v>37448128673</v>
      </c>
      <c r="P74" s="20">
        <f t="shared" si="4"/>
        <v>3192.21422</v>
      </c>
      <c r="Q74" s="17">
        <f t="shared" si="5"/>
        <v>0.03597652695</v>
      </c>
    </row>
    <row r="75" ht="15.75" customHeight="1">
      <c r="A75" s="39" t="s">
        <v>298</v>
      </c>
      <c r="B75" s="39" t="s">
        <v>18</v>
      </c>
      <c r="C75" s="39" t="s">
        <v>19</v>
      </c>
      <c r="D75" s="39" t="s">
        <v>299</v>
      </c>
      <c r="E75" s="39" t="s">
        <v>186</v>
      </c>
      <c r="F75" s="39" t="s">
        <v>300</v>
      </c>
      <c r="G75" s="40">
        <v>5.1453979E7</v>
      </c>
      <c r="H75" s="42">
        <v>6182.0</v>
      </c>
      <c r="I75" s="43">
        <v>566948.397</v>
      </c>
      <c r="J75" s="44">
        <v>218900.0</v>
      </c>
      <c r="K75" s="16">
        <v>0.1</v>
      </c>
      <c r="L75" s="17">
        <f t="shared" si="1"/>
        <v>0.00321</v>
      </c>
      <c r="M75" s="41">
        <v>0.037</v>
      </c>
      <c r="N75" s="19">
        <f t="shared" si="2"/>
        <v>53357776.22</v>
      </c>
      <c r="O75" s="20">
        <f t="shared" si="3"/>
        <v>330916616061</v>
      </c>
      <c r="P75" s="20">
        <f t="shared" si="4"/>
        <v>6201.84422</v>
      </c>
      <c r="Q75" s="17">
        <f t="shared" si="5"/>
        <v>0.03876540875</v>
      </c>
    </row>
    <row r="76" ht="15.75" customHeight="1">
      <c r="A76" s="39" t="s">
        <v>301</v>
      </c>
      <c r="B76" s="39" t="s">
        <v>18</v>
      </c>
      <c r="C76" s="39" t="s">
        <v>19</v>
      </c>
      <c r="D76" s="39" t="s">
        <v>302</v>
      </c>
      <c r="E76" s="39" t="s">
        <v>34</v>
      </c>
      <c r="F76" s="39" t="s">
        <v>240</v>
      </c>
      <c r="G76" s="40">
        <v>2.8707939E7</v>
      </c>
      <c r="H76" s="42">
        <v>22710.86</v>
      </c>
      <c r="I76" s="43">
        <v>878394.468</v>
      </c>
      <c r="J76" s="44">
        <v>339150.0</v>
      </c>
      <c r="K76" s="16">
        <v>0.075</v>
      </c>
      <c r="L76" s="17">
        <f t="shared" si="1"/>
        <v>0.0024075</v>
      </c>
      <c r="M76" s="41">
        <v>0.018</v>
      </c>
      <c r="N76" s="19">
        <f t="shared" si="2"/>
        <v>29224681.9</v>
      </c>
      <c r="O76" s="20">
        <f t="shared" si="3"/>
        <v>665315559485</v>
      </c>
      <c r="P76" s="20">
        <f t="shared" si="4"/>
        <v>22765.5364</v>
      </c>
      <c r="Q76" s="17">
        <f t="shared" si="5"/>
        <v>0.02004098022</v>
      </c>
    </row>
    <row r="77" ht="15.75" customHeight="1">
      <c r="A77" s="39" t="s">
        <v>303</v>
      </c>
      <c r="B77" s="39" t="s">
        <v>18</v>
      </c>
      <c r="C77" s="39" t="s">
        <v>19</v>
      </c>
      <c r="D77" s="39" t="s">
        <v>237</v>
      </c>
      <c r="E77" s="39" t="s">
        <v>186</v>
      </c>
      <c r="F77" s="39" t="s">
        <v>304</v>
      </c>
      <c r="G77" s="40">
        <v>2.9542252E7</v>
      </c>
      <c r="H77" s="42">
        <v>8136.0</v>
      </c>
      <c r="I77" s="43">
        <v>850811.094</v>
      </c>
      <c r="J77" s="44">
        <v>328500.0</v>
      </c>
      <c r="K77" s="16">
        <v>0.1</v>
      </c>
      <c r="L77" s="17">
        <f t="shared" si="1"/>
        <v>0.00321</v>
      </c>
      <c r="M77" s="41">
        <v>0.027</v>
      </c>
      <c r="N77" s="19">
        <f t="shared" si="2"/>
        <v>30339892.8</v>
      </c>
      <c r="O77" s="20">
        <f t="shared" si="3"/>
        <v>247637741484</v>
      </c>
      <c r="P77" s="20">
        <f t="shared" si="4"/>
        <v>8162.11656</v>
      </c>
      <c r="Q77" s="17">
        <f t="shared" si="5"/>
        <v>0.029405773</v>
      </c>
    </row>
    <row r="78" ht="15.75" customHeight="1">
      <c r="A78" s="39" t="s">
        <v>305</v>
      </c>
      <c r="B78" s="39" t="s">
        <v>18</v>
      </c>
      <c r="C78" s="39" t="s">
        <v>19</v>
      </c>
      <c r="D78" s="39" t="s">
        <v>242</v>
      </c>
      <c r="E78" s="39" t="s">
        <v>186</v>
      </c>
      <c r="F78" s="39" t="s">
        <v>306</v>
      </c>
      <c r="G78" s="40">
        <v>71603.0</v>
      </c>
      <c r="H78" s="42">
        <v>21242.0</v>
      </c>
      <c r="I78" s="43">
        <v>24915.69</v>
      </c>
      <c r="J78" s="44">
        <v>9620.0</v>
      </c>
      <c r="K78" s="16">
        <v>0.075</v>
      </c>
      <c r="L78" s="17">
        <f t="shared" si="1"/>
        <v>0.0024075</v>
      </c>
      <c r="M78" s="41">
        <v>0.029</v>
      </c>
      <c r="N78" s="19">
        <f t="shared" si="2"/>
        <v>73679.487</v>
      </c>
      <c r="O78" s="20">
        <f t="shared" si="3"/>
        <v>1568867640</v>
      </c>
      <c r="P78" s="20">
        <f t="shared" si="4"/>
        <v>21293.14012</v>
      </c>
      <c r="Q78" s="17">
        <f t="shared" si="5"/>
        <v>0.03051673262</v>
      </c>
    </row>
    <row r="79" ht="15.75" customHeight="1">
      <c r="A79" s="39" t="s">
        <v>307</v>
      </c>
      <c r="B79" s="39" t="s">
        <v>105</v>
      </c>
      <c r="C79" s="39" t="s">
        <v>131</v>
      </c>
      <c r="D79" s="39" t="s">
        <v>308</v>
      </c>
      <c r="E79" s="39" t="s">
        <v>34</v>
      </c>
      <c r="F79" s="39" t="s">
        <v>309</v>
      </c>
      <c r="G79" s="40">
        <v>61134.0</v>
      </c>
      <c r="H79" s="42">
        <v>58568.0</v>
      </c>
      <c r="I79" s="43">
        <v>3.315185</v>
      </c>
      <c r="J79" s="44">
        <v>1.28</v>
      </c>
      <c r="K79" s="16">
        <v>0.015</v>
      </c>
      <c r="L79" s="17">
        <f t="shared" si="1"/>
        <v>0.0004815</v>
      </c>
      <c r="M79" s="41">
        <v>0.0058</v>
      </c>
      <c r="N79" s="19">
        <f t="shared" si="2"/>
        <v>61488.5772</v>
      </c>
      <c r="O79" s="20">
        <f t="shared" si="3"/>
        <v>3602996998</v>
      </c>
      <c r="P79" s="20">
        <f t="shared" si="4"/>
        <v>58596.20049</v>
      </c>
      <c r="Q79" s="17">
        <f t="shared" si="5"/>
        <v>0.006245046997</v>
      </c>
    </row>
    <row r="80" ht="15.75" customHeight="1">
      <c r="G80" s="45"/>
      <c r="H80" s="46"/>
      <c r="I80" s="47"/>
      <c r="J80" s="48"/>
      <c r="K80" s="17"/>
      <c r="L80" s="17">
        <f t="shared" si="1"/>
        <v>0</v>
      </c>
      <c r="M80" s="49"/>
      <c r="N80" s="19">
        <f t="shared" si="2"/>
        <v>0</v>
      </c>
      <c r="O80" s="20" t="str">
        <f t="shared" si="3"/>
        <v>#DIV/0!</v>
      </c>
      <c r="P80" s="20" t="str">
        <f t="shared" si="4"/>
        <v>#DIV/0!</v>
      </c>
      <c r="Q80" s="17" t="str">
        <f t="shared" si="5"/>
        <v>#DIV/0!</v>
      </c>
    </row>
    <row r="81" ht="15.75" customHeight="1">
      <c r="G81" s="45"/>
      <c r="H81" s="46"/>
      <c r="I81" s="47"/>
      <c r="J81" s="48"/>
      <c r="K81" s="17"/>
      <c r="L81" s="17">
        <f t="shared" si="1"/>
        <v>0</v>
      </c>
      <c r="M81" s="49"/>
      <c r="N81" s="19">
        <f t="shared" si="2"/>
        <v>0</v>
      </c>
      <c r="O81" s="20" t="str">
        <f t="shared" si="3"/>
        <v>#DIV/0!</v>
      </c>
      <c r="P81" s="20" t="str">
        <f t="shared" si="4"/>
        <v>#DIV/0!</v>
      </c>
      <c r="Q81" s="17" t="str">
        <f t="shared" si="5"/>
        <v>#DIV/0!</v>
      </c>
    </row>
    <row r="82" ht="15.75" customHeight="1">
      <c r="G82" s="45"/>
      <c r="H82" s="46"/>
      <c r="I82" s="47"/>
      <c r="J82" s="48"/>
      <c r="K82" s="17"/>
      <c r="L82" s="17">
        <f t="shared" si="1"/>
        <v>0</v>
      </c>
      <c r="M82" s="49"/>
      <c r="N82" s="19">
        <f t="shared" si="2"/>
        <v>0</v>
      </c>
      <c r="O82" s="20" t="str">
        <f t="shared" si="3"/>
        <v>#DIV/0!</v>
      </c>
      <c r="P82" s="20" t="str">
        <f t="shared" si="4"/>
        <v>#DIV/0!</v>
      </c>
      <c r="Q82" s="17" t="str">
        <f t="shared" si="5"/>
        <v>#DIV/0!</v>
      </c>
    </row>
    <row r="83" ht="15.75" customHeight="1">
      <c r="G83" s="45"/>
      <c r="H83" s="46"/>
      <c r="I83" s="47"/>
      <c r="J83" s="48"/>
      <c r="K83" s="17"/>
      <c r="L83" s="17">
        <f t="shared" si="1"/>
        <v>0</v>
      </c>
      <c r="M83" s="49"/>
      <c r="N83" s="19">
        <f t="shared" si="2"/>
        <v>0</v>
      </c>
      <c r="O83" s="20" t="str">
        <f t="shared" si="3"/>
        <v>#DIV/0!</v>
      </c>
      <c r="P83" s="20" t="str">
        <f t="shared" si="4"/>
        <v>#DIV/0!</v>
      </c>
      <c r="Q83" s="17" t="str">
        <f t="shared" si="5"/>
        <v>#DIV/0!</v>
      </c>
    </row>
    <row r="84" ht="15.75" customHeight="1">
      <c r="G84" s="45"/>
      <c r="H84" s="46"/>
      <c r="I84" s="47"/>
      <c r="J84" s="48"/>
      <c r="K84" s="17"/>
      <c r="L84" s="17">
        <f t="shared" si="1"/>
        <v>0</v>
      </c>
      <c r="M84" s="49"/>
      <c r="N84" s="19">
        <f t="shared" si="2"/>
        <v>0</v>
      </c>
      <c r="O84" s="20" t="str">
        <f t="shared" si="3"/>
        <v>#DIV/0!</v>
      </c>
      <c r="P84" s="20" t="str">
        <f t="shared" si="4"/>
        <v>#DIV/0!</v>
      </c>
      <c r="Q84" s="17" t="str">
        <f t="shared" si="5"/>
        <v>#DIV/0!</v>
      </c>
    </row>
    <row r="85" ht="15.75" customHeight="1">
      <c r="G85" s="45"/>
      <c r="H85" s="46"/>
      <c r="I85" s="47"/>
      <c r="J85" s="48"/>
      <c r="K85" s="17"/>
      <c r="L85" s="17">
        <f t="shared" si="1"/>
        <v>0</v>
      </c>
      <c r="M85" s="49"/>
      <c r="N85" s="19">
        <f t="shared" si="2"/>
        <v>0</v>
      </c>
      <c r="O85" s="20" t="str">
        <f t="shared" si="3"/>
        <v>#DIV/0!</v>
      </c>
      <c r="P85" s="20" t="str">
        <f t="shared" si="4"/>
        <v>#DIV/0!</v>
      </c>
      <c r="Q85" s="17" t="str">
        <f t="shared" si="5"/>
        <v>#DIV/0!</v>
      </c>
    </row>
    <row r="86" ht="15.75" customHeight="1">
      <c r="G86" s="45"/>
      <c r="H86" s="46"/>
      <c r="I86" s="47"/>
      <c r="J86" s="48"/>
      <c r="K86" s="17"/>
      <c r="L86" s="17">
        <f t="shared" si="1"/>
        <v>0</v>
      </c>
      <c r="M86" s="49"/>
      <c r="N86" s="19">
        <f t="shared" si="2"/>
        <v>0</v>
      </c>
      <c r="O86" s="20" t="str">
        <f t="shared" si="3"/>
        <v>#DIV/0!</v>
      </c>
      <c r="P86" s="20" t="str">
        <f t="shared" si="4"/>
        <v>#DIV/0!</v>
      </c>
      <c r="Q86" s="17" t="str">
        <f t="shared" si="5"/>
        <v>#DIV/0!</v>
      </c>
    </row>
    <row r="87" ht="15.75" customHeight="1">
      <c r="G87" s="45"/>
      <c r="H87" s="46"/>
      <c r="I87" s="47"/>
      <c r="J87" s="48"/>
      <c r="K87" s="17"/>
      <c r="L87" s="17">
        <f t="shared" si="1"/>
        <v>0</v>
      </c>
      <c r="M87" s="49"/>
      <c r="N87" s="19">
        <f t="shared" si="2"/>
        <v>0</v>
      </c>
      <c r="O87" s="20" t="str">
        <f t="shared" si="3"/>
        <v>#DIV/0!</v>
      </c>
      <c r="P87" s="20" t="str">
        <f t="shared" si="4"/>
        <v>#DIV/0!</v>
      </c>
      <c r="Q87" s="17" t="str">
        <f t="shared" si="5"/>
        <v>#DIV/0!</v>
      </c>
    </row>
    <row r="88" ht="15.75" customHeight="1">
      <c r="G88" s="45"/>
      <c r="H88" s="46"/>
      <c r="I88" s="47"/>
      <c r="J88" s="48"/>
      <c r="K88" s="17"/>
      <c r="L88" s="17">
        <f t="shared" si="1"/>
        <v>0</v>
      </c>
      <c r="M88" s="49"/>
      <c r="N88" s="19">
        <f t="shared" si="2"/>
        <v>0</v>
      </c>
      <c r="O88" s="20" t="str">
        <f t="shared" si="3"/>
        <v>#DIV/0!</v>
      </c>
      <c r="P88" s="20" t="str">
        <f t="shared" si="4"/>
        <v>#DIV/0!</v>
      </c>
      <c r="Q88" s="17" t="str">
        <f t="shared" si="5"/>
        <v>#DIV/0!</v>
      </c>
    </row>
    <row r="89" ht="15.75" customHeight="1">
      <c r="G89" s="45"/>
      <c r="H89" s="46"/>
      <c r="I89" s="47"/>
      <c r="J89" s="48"/>
      <c r="K89" s="17"/>
      <c r="L89" s="17">
        <f t="shared" si="1"/>
        <v>0</v>
      </c>
      <c r="M89" s="49"/>
      <c r="N89" s="19">
        <f t="shared" si="2"/>
        <v>0</v>
      </c>
      <c r="O89" s="20" t="str">
        <f t="shared" si="3"/>
        <v>#DIV/0!</v>
      </c>
      <c r="P89" s="20" t="str">
        <f t="shared" si="4"/>
        <v>#DIV/0!</v>
      </c>
      <c r="Q89" s="17" t="str">
        <f t="shared" si="5"/>
        <v>#DIV/0!</v>
      </c>
    </row>
    <row r="90" ht="15.75" customHeight="1">
      <c r="G90" s="45"/>
      <c r="H90" s="46"/>
      <c r="I90" s="47"/>
      <c r="J90" s="48"/>
      <c r="K90" s="17"/>
      <c r="L90" s="17">
        <f t="shared" si="1"/>
        <v>0</v>
      </c>
      <c r="M90" s="49"/>
      <c r="N90" s="19">
        <f t="shared" si="2"/>
        <v>0</v>
      </c>
      <c r="O90" s="20" t="str">
        <f t="shared" si="3"/>
        <v>#DIV/0!</v>
      </c>
      <c r="P90" s="20" t="str">
        <f t="shared" si="4"/>
        <v>#DIV/0!</v>
      </c>
      <c r="Q90" s="17" t="str">
        <f t="shared" si="5"/>
        <v>#DIV/0!</v>
      </c>
    </row>
    <row r="91" ht="15.75" customHeight="1">
      <c r="G91" s="45"/>
      <c r="H91" s="46"/>
      <c r="I91" s="47"/>
      <c r="J91" s="48"/>
      <c r="K91" s="17"/>
      <c r="L91" s="17">
        <f t="shared" si="1"/>
        <v>0</v>
      </c>
      <c r="M91" s="49"/>
      <c r="N91" s="19">
        <f t="shared" si="2"/>
        <v>0</v>
      </c>
      <c r="O91" s="20" t="str">
        <f t="shared" si="3"/>
        <v>#DIV/0!</v>
      </c>
      <c r="P91" s="20" t="str">
        <f t="shared" si="4"/>
        <v>#DIV/0!</v>
      </c>
      <c r="Q91" s="17" t="str">
        <f t="shared" si="5"/>
        <v>#DIV/0!</v>
      </c>
    </row>
    <row r="92" ht="15.75" customHeight="1">
      <c r="G92" s="45"/>
      <c r="H92" s="46"/>
      <c r="I92" s="47"/>
      <c r="J92" s="48"/>
      <c r="K92" s="17"/>
      <c r="L92" s="17">
        <f t="shared" si="1"/>
        <v>0</v>
      </c>
      <c r="M92" s="49"/>
      <c r="N92" s="19">
        <f t="shared" si="2"/>
        <v>0</v>
      </c>
      <c r="O92" s="20" t="str">
        <f t="shared" si="3"/>
        <v>#DIV/0!</v>
      </c>
      <c r="P92" s="20" t="str">
        <f t="shared" si="4"/>
        <v>#DIV/0!</v>
      </c>
      <c r="Q92" s="17" t="str">
        <f t="shared" si="5"/>
        <v>#DIV/0!</v>
      </c>
    </row>
    <row r="93" ht="15.75" customHeight="1">
      <c r="G93" s="45"/>
      <c r="H93" s="46"/>
      <c r="I93" s="47"/>
      <c r="J93" s="48"/>
      <c r="K93" s="17"/>
      <c r="L93" s="17">
        <f t="shared" si="1"/>
        <v>0</v>
      </c>
      <c r="M93" s="49"/>
      <c r="N93" s="19">
        <f t="shared" si="2"/>
        <v>0</v>
      </c>
      <c r="O93" s="20" t="str">
        <f t="shared" si="3"/>
        <v>#DIV/0!</v>
      </c>
      <c r="P93" s="20" t="str">
        <f t="shared" si="4"/>
        <v>#DIV/0!</v>
      </c>
      <c r="Q93" s="17" t="str">
        <f t="shared" si="5"/>
        <v>#DIV/0!</v>
      </c>
    </row>
    <row r="94" ht="15.75" customHeight="1">
      <c r="G94" s="45"/>
      <c r="H94" s="46"/>
      <c r="I94" s="47"/>
      <c r="J94" s="48"/>
      <c r="K94" s="17"/>
      <c r="L94" s="17">
        <f t="shared" si="1"/>
        <v>0</v>
      </c>
      <c r="M94" s="49"/>
      <c r="N94" s="19">
        <f t="shared" si="2"/>
        <v>0</v>
      </c>
      <c r="O94" s="20" t="str">
        <f t="shared" si="3"/>
        <v>#DIV/0!</v>
      </c>
      <c r="P94" s="20" t="str">
        <f t="shared" si="4"/>
        <v>#DIV/0!</v>
      </c>
      <c r="Q94" s="17" t="str">
        <f t="shared" si="5"/>
        <v>#DIV/0!</v>
      </c>
    </row>
    <row r="95" ht="15.75" customHeight="1">
      <c r="G95" s="45"/>
      <c r="H95" s="46"/>
      <c r="I95" s="47"/>
      <c r="J95" s="48"/>
      <c r="K95" s="17"/>
      <c r="L95" s="17">
        <f t="shared" si="1"/>
        <v>0</v>
      </c>
      <c r="M95" s="49"/>
      <c r="N95" s="19">
        <f t="shared" si="2"/>
        <v>0</v>
      </c>
      <c r="O95" s="20" t="str">
        <f t="shared" si="3"/>
        <v>#DIV/0!</v>
      </c>
      <c r="P95" s="20" t="str">
        <f t="shared" si="4"/>
        <v>#DIV/0!</v>
      </c>
      <c r="Q95" s="17" t="str">
        <f t="shared" si="5"/>
        <v>#DIV/0!</v>
      </c>
    </row>
    <row r="96" ht="15.75" customHeight="1">
      <c r="G96" s="45"/>
      <c r="H96" s="46"/>
      <c r="I96" s="47"/>
      <c r="J96" s="48"/>
      <c r="K96" s="17"/>
      <c r="L96" s="17">
        <f t="shared" si="1"/>
        <v>0</v>
      </c>
      <c r="M96" s="49"/>
      <c r="N96" s="19">
        <f t="shared" si="2"/>
        <v>0</v>
      </c>
      <c r="O96" s="20" t="str">
        <f t="shared" si="3"/>
        <v>#DIV/0!</v>
      </c>
      <c r="P96" s="20" t="str">
        <f t="shared" si="4"/>
        <v>#DIV/0!</v>
      </c>
      <c r="Q96" s="17" t="str">
        <f t="shared" si="5"/>
        <v>#DIV/0!</v>
      </c>
    </row>
    <row r="97" ht="15.75" customHeight="1">
      <c r="G97" s="45"/>
      <c r="H97" s="46"/>
      <c r="I97" s="47"/>
      <c r="J97" s="48"/>
      <c r="K97" s="17"/>
      <c r="L97" s="17">
        <f t="shared" si="1"/>
        <v>0</v>
      </c>
      <c r="M97" s="49"/>
      <c r="N97" s="19">
        <f t="shared" si="2"/>
        <v>0</v>
      </c>
      <c r="O97" s="20" t="str">
        <f t="shared" si="3"/>
        <v>#DIV/0!</v>
      </c>
      <c r="P97" s="20" t="str">
        <f t="shared" si="4"/>
        <v>#DIV/0!</v>
      </c>
      <c r="Q97" s="17" t="str">
        <f t="shared" si="5"/>
        <v>#DIV/0!</v>
      </c>
    </row>
    <row r="98" ht="15.75" customHeight="1">
      <c r="G98" s="45"/>
      <c r="H98" s="46"/>
      <c r="I98" s="47"/>
      <c r="J98" s="48"/>
      <c r="K98" s="17"/>
      <c r="L98" s="17">
        <f t="shared" si="1"/>
        <v>0</v>
      </c>
      <c r="M98" s="49"/>
      <c r="N98" s="19">
        <f t="shared" si="2"/>
        <v>0</v>
      </c>
      <c r="O98" s="20" t="str">
        <f t="shared" si="3"/>
        <v>#DIV/0!</v>
      </c>
      <c r="P98" s="20" t="str">
        <f t="shared" si="4"/>
        <v>#DIV/0!</v>
      </c>
      <c r="Q98" s="17" t="str">
        <f t="shared" si="5"/>
        <v>#DIV/0!</v>
      </c>
    </row>
    <row r="99" ht="15.75" customHeight="1">
      <c r="G99" s="45"/>
      <c r="H99" s="46"/>
      <c r="I99" s="47"/>
      <c r="J99" s="48"/>
      <c r="K99" s="17"/>
      <c r="L99" s="17">
        <f t="shared" si="1"/>
        <v>0</v>
      </c>
      <c r="M99" s="49"/>
      <c r="N99" s="19">
        <f t="shared" si="2"/>
        <v>0</v>
      </c>
      <c r="O99" s="20" t="str">
        <f t="shared" si="3"/>
        <v>#DIV/0!</v>
      </c>
      <c r="P99" s="20" t="str">
        <f t="shared" si="4"/>
        <v>#DIV/0!</v>
      </c>
      <c r="Q99" s="17" t="str">
        <f t="shared" si="5"/>
        <v>#DIV/0!</v>
      </c>
    </row>
    <row r="100" ht="15.75" customHeight="1">
      <c r="G100" s="45"/>
      <c r="H100" s="46"/>
      <c r="I100" s="47"/>
      <c r="J100" s="48"/>
      <c r="K100" s="17"/>
      <c r="L100" s="17">
        <f t="shared" si="1"/>
        <v>0</v>
      </c>
      <c r="M100" s="49"/>
      <c r="N100" s="19">
        <f t="shared" si="2"/>
        <v>0</v>
      </c>
      <c r="O100" s="20" t="str">
        <f t="shared" si="3"/>
        <v>#DIV/0!</v>
      </c>
      <c r="P100" s="20" t="str">
        <f t="shared" si="4"/>
        <v>#DIV/0!</v>
      </c>
      <c r="Q100" s="17" t="str">
        <f t="shared" si="5"/>
        <v>#DIV/0!</v>
      </c>
    </row>
    <row r="101" ht="15.75" customHeight="1">
      <c r="G101" s="45"/>
      <c r="H101" s="46"/>
      <c r="I101" s="47"/>
      <c r="J101" s="48"/>
      <c r="K101" s="17"/>
      <c r="L101" s="17">
        <f t="shared" si="1"/>
        <v>0</v>
      </c>
      <c r="M101" s="49"/>
      <c r="N101" s="19">
        <f t="shared" si="2"/>
        <v>0</v>
      </c>
      <c r="O101" s="20" t="str">
        <f t="shared" si="3"/>
        <v>#DIV/0!</v>
      </c>
      <c r="P101" s="20" t="str">
        <f t="shared" si="4"/>
        <v>#DIV/0!</v>
      </c>
      <c r="Q101" s="17" t="str">
        <f t="shared" si="5"/>
        <v>#DIV/0!</v>
      </c>
    </row>
    <row r="102" ht="15.75" customHeight="1">
      <c r="G102" s="45"/>
      <c r="H102" s="46"/>
      <c r="I102" s="47"/>
      <c r="J102" s="48"/>
      <c r="K102" s="17"/>
      <c r="L102" s="17">
        <f t="shared" si="1"/>
        <v>0</v>
      </c>
      <c r="M102" s="49"/>
      <c r="N102" s="19">
        <f t="shared" si="2"/>
        <v>0</v>
      </c>
      <c r="O102" s="20" t="str">
        <f t="shared" si="3"/>
        <v>#DIV/0!</v>
      </c>
      <c r="P102" s="20" t="str">
        <f t="shared" si="4"/>
        <v>#DIV/0!</v>
      </c>
      <c r="Q102" s="17" t="str">
        <f t="shared" si="5"/>
        <v>#DIV/0!</v>
      </c>
    </row>
    <row r="103" ht="15.75" customHeight="1">
      <c r="G103" s="45"/>
      <c r="H103" s="46"/>
      <c r="I103" s="47"/>
      <c r="J103" s="48"/>
      <c r="K103" s="17"/>
      <c r="L103" s="17">
        <f t="shared" si="1"/>
        <v>0</v>
      </c>
      <c r="M103" s="49"/>
      <c r="N103" s="19">
        <f t="shared" si="2"/>
        <v>0</v>
      </c>
      <c r="O103" s="20" t="str">
        <f t="shared" si="3"/>
        <v>#DIV/0!</v>
      </c>
      <c r="P103" s="20" t="str">
        <f t="shared" si="4"/>
        <v>#DIV/0!</v>
      </c>
      <c r="Q103" s="17" t="str">
        <f t="shared" si="5"/>
        <v>#DIV/0!</v>
      </c>
    </row>
    <row r="104" ht="15.75" customHeight="1">
      <c r="G104" s="45"/>
      <c r="H104" s="46"/>
      <c r="I104" s="47"/>
      <c r="J104" s="48"/>
      <c r="K104" s="17"/>
      <c r="L104" s="17">
        <f t="shared" si="1"/>
        <v>0</v>
      </c>
      <c r="M104" s="49"/>
      <c r="N104" s="19">
        <f t="shared" si="2"/>
        <v>0</v>
      </c>
      <c r="O104" s="20" t="str">
        <f t="shared" si="3"/>
        <v>#DIV/0!</v>
      </c>
      <c r="P104" s="20" t="str">
        <f t="shared" si="4"/>
        <v>#DIV/0!</v>
      </c>
      <c r="Q104" s="17" t="str">
        <f t="shared" si="5"/>
        <v>#DIV/0!</v>
      </c>
    </row>
    <row r="105" ht="15.75" customHeight="1">
      <c r="G105" s="45"/>
      <c r="H105" s="46"/>
      <c r="I105" s="47"/>
      <c r="J105" s="48"/>
      <c r="K105" s="17"/>
      <c r="L105" s="17">
        <f t="shared" si="1"/>
        <v>0</v>
      </c>
      <c r="M105" s="49"/>
      <c r="N105" s="19">
        <f t="shared" si="2"/>
        <v>0</v>
      </c>
      <c r="O105" s="20" t="str">
        <f t="shared" si="3"/>
        <v>#DIV/0!</v>
      </c>
      <c r="P105" s="20" t="str">
        <f t="shared" si="4"/>
        <v>#DIV/0!</v>
      </c>
      <c r="Q105" s="17" t="str">
        <f t="shared" si="5"/>
        <v>#DIV/0!</v>
      </c>
    </row>
    <row r="106" ht="15.75" customHeight="1">
      <c r="G106" s="45"/>
      <c r="H106" s="46"/>
      <c r="I106" s="47"/>
      <c r="J106" s="48"/>
      <c r="K106" s="17"/>
      <c r="L106" s="17">
        <f t="shared" si="1"/>
        <v>0</v>
      </c>
      <c r="M106" s="49"/>
      <c r="N106" s="19">
        <f t="shared" si="2"/>
        <v>0</v>
      </c>
      <c r="O106" s="20" t="str">
        <f t="shared" si="3"/>
        <v>#DIV/0!</v>
      </c>
      <c r="P106" s="20" t="str">
        <f t="shared" si="4"/>
        <v>#DIV/0!</v>
      </c>
      <c r="Q106" s="17" t="str">
        <f t="shared" si="5"/>
        <v>#DIV/0!</v>
      </c>
    </row>
    <row r="107" ht="15.75" customHeight="1">
      <c r="G107" s="45"/>
      <c r="H107" s="46"/>
      <c r="I107" s="47"/>
      <c r="J107" s="48"/>
      <c r="K107" s="17"/>
      <c r="L107" s="17">
        <f t="shared" si="1"/>
        <v>0</v>
      </c>
      <c r="M107" s="49"/>
      <c r="N107" s="19">
        <f t="shared" si="2"/>
        <v>0</v>
      </c>
      <c r="O107" s="20" t="str">
        <f t="shared" si="3"/>
        <v>#DIV/0!</v>
      </c>
      <c r="P107" s="20" t="str">
        <f t="shared" si="4"/>
        <v>#DIV/0!</v>
      </c>
      <c r="Q107" s="17" t="str">
        <f t="shared" si="5"/>
        <v>#DIV/0!</v>
      </c>
    </row>
    <row r="108" ht="15.75" customHeight="1">
      <c r="G108" s="45"/>
      <c r="H108" s="46"/>
      <c r="I108" s="47"/>
      <c r="J108" s="48"/>
      <c r="K108" s="17"/>
      <c r="L108" s="17">
        <f t="shared" si="1"/>
        <v>0</v>
      </c>
      <c r="M108" s="49"/>
      <c r="N108" s="19">
        <f t="shared" si="2"/>
        <v>0</v>
      </c>
      <c r="O108" s="20" t="str">
        <f t="shared" si="3"/>
        <v>#DIV/0!</v>
      </c>
      <c r="P108" s="20" t="str">
        <f t="shared" si="4"/>
        <v>#DIV/0!</v>
      </c>
      <c r="Q108" s="17" t="str">
        <f t="shared" si="5"/>
        <v>#DIV/0!</v>
      </c>
    </row>
    <row r="109" ht="15.75" customHeight="1">
      <c r="G109" s="45"/>
      <c r="H109" s="46"/>
      <c r="I109" s="47"/>
      <c r="J109" s="48"/>
      <c r="K109" s="17"/>
      <c r="L109" s="17">
        <f t="shared" si="1"/>
        <v>0</v>
      </c>
      <c r="M109" s="49"/>
      <c r="N109" s="19">
        <f t="shared" si="2"/>
        <v>0</v>
      </c>
      <c r="O109" s="20" t="str">
        <f t="shared" si="3"/>
        <v>#DIV/0!</v>
      </c>
      <c r="P109" s="20" t="str">
        <f t="shared" si="4"/>
        <v>#DIV/0!</v>
      </c>
      <c r="Q109" s="17" t="str">
        <f t="shared" si="5"/>
        <v>#DIV/0!</v>
      </c>
    </row>
    <row r="110" ht="15.75" customHeight="1">
      <c r="G110" s="45"/>
      <c r="H110" s="46"/>
      <c r="I110" s="47"/>
      <c r="J110" s="48"/>
      <c r="K110" s="17"/>
      <c r="L110" s="17">
        <f t="shared" si="1"/>
        <v>0</v>
      </c>
      <c r="M110" s="49"/>
      <c r="N110" s="19">
        <f t="shared" si="2"/>
        <v>0</v>
      </c>
      <c r="O110" s="20" t="str">
        <f t="shared" si="3"/>
        <v>#DIV/0!</v>
      </c>
      <c r="P110" s="20" t="str">
        <f t="shared" si="4"/>
        <v>#DIV/0!</v>
      </c>
      <c r="Q110" s="17" t="str">
        <f t="shared" si="5"/>
        <v>#DIV/0!</v>
      </c>
    </row>
    <row r="111" ht="15.75" customHeight="1">
      <c r="G111" s="45"/>
      <c r="H111" s="46"/>
      <c r="I111" s="47"/>
      <c r="J111" s="48"/>
      <c r="K111" s="17"/>
      <c r="L111" s="17">
        <f t="shared" si="1"/>
        <v>0</v>
      </c>
      <c r="M111" s="49"/>
      <c r="N111" s="19">
        <f t="shared" si="2"/>
        <v>0</v>
      </c>
      <c r="O111" s="20" t="str">
        <f t="shared" si="3"/>
        <v>#DIV/0!</v>
      </c>
      <c r="P111" s="20" t="str">
        <f t="shared" si="4"/>
        <v>#DIV/0!</v>
      </c>
      <c r="Q111" s="17" t="str">
        <f t="shared" si="5"/>
        <v>#DIV/0!</v>
      </c>
    </row>
    <row r="112" ht="15.75" customHeight="1">
      <c r="G112" s="45"/>
      <c r="H112" s="46"/>
      <c r="I112" s="47"/>
      <c r="J112" s="48"/>
      <c r="K112" s="17"/>
      <c r="L112" s="17">
        <f t="shared" si="1"/>
        <v>0</v>
      </c>
      <c r="M112" s="49"/>
      <c r="N112" s="19">
        <f t="shared" si="2"/>
        <v>0</v>
      </c>
      <c r="O112" s="20" t="str">
        <f t="shared" si="3"/>
        <v>#DIV/0!</v>
      </c>
      <c r="P112" s="20" t="str">
        <f t="shared" si="4"/>
        <v>#DIV/0!</v>
      </c>
      <c r="Q112" s="17" t="str">
        <f t="shared" si="5"/>
        <v>#DIV/0!</v>
      </c>
    </row>
    <row r="113" ht="15.75" customHeight="1">
      <c r="G113" s="45"/>
      <c r="H113" s="46"/>
      <c r="I113" s="47"/>
      <c r="J113" s="48"/>
      <c r="K113" s="17"/>
      <c r="L113" s="17">
        <f t="shared" si="1"/>
        <v>0</v>
      </c>
      <c r="M113" s="49"/>
      <c r="N113" s="19">
        <f t="shared" si="2"/>
        <v>0</v>
      </c>
      <c r="O113" s="20" t="str">
        <f t="shared" si="3"/>
        <v>#DIV/0!</v>
      </c>
      <c r="P113" s="20" t="str">
        <f t="shared" si="4"/>
        <v>#DIV/0!</v>
      </c>
      <c r="Q113" s="17" t="str">
        <f t="shared" si="5"/>
        <v>#DIV/0!</v>
      </c>
    </row>
    <row r="114" ht="15.75" customHeight="1">
      <c r="G114" s="45"/>
      <c r="H114" s="46"/>
      <c r="I114" s="47"/>
      <c r="J114" s="48"/>
      <c r="K114" s="17"/>
      <c r="L114" s="17">
        <f t="shared" si="1"/>
        <v>0</v>
      </c>
      <c r="M114" s="49"/>
      <c r="N114" s="19">
        <f t="shared" si="2"/>
        <v>0</v>
      </c>
      <c r="O114" s="20" t="str">
        <f t="shared" si="3"/>
        <v>#DIV/0!</v>
      </c>
      <c r="P114" s="20" t="str">
        <f t="shared" si="4"/>
        <v>#DIV/0!</v>
      </c>
      <c r="Q114" s="17" t="str">
        <f t="shared" si="5"/>
        <v>#DIV/0!</v>
      </c>
    </row>
    <row r="115" ht="15.75" customHeight="1">
      <c r="G115" s="45"/>
      <c r="H115" s="46"/>
      <c r="I115" s="47"/>
      <c r="J115" s="48"/>
      <c r="K115" s="17"/>
      <c r="L115" s="17">
        <f t="shared" si="1"/>
        <v>0</v>
      </c>
      <c r="M115" s="49"/>
      <c r="N115" s="19">
        <f t="shared" si="2"/>
        <v>0</v>
      </c>
      <c r="O115" s="20" t="str">
        <f t="shared" si="3"/>
        <v>#DIV/0!</v>
      </c>
      <c r="P115" s="20" t="str">
        <f t="shared" si="4"/>
        <v>#DIV/0!</v>
      </c>
      <c r="Q115" s="17" t="str">
        <f t="shared" si="5"/>
        <v>#DIV/0!</v>
      </c>
    </row>
    <row r="116" ht="15.75" customHeight="1">
      <c r="G116" s="45"/>
      <c r="H116" s="46"/>
      <c r="I116" s="47"/>
      <c r="J116" s="48"/>
      <c r="K116" s="17"/>
      <c r="L116" s="17">
        <f t="shared" si="1"/>
        <v>0</v>
      </c>
      <c r="M116" s="49"/>
      <c r="N116" s="19">
        <f t="shared" si="2"/>
        <v>0</v>
      </c>
      <c r="O116" s="20" t="str">
        <f t="shared" si="3"/>
        <v>#DIV/0!</v>
      </c>
      <c r="P116" s="20" t="str">
        <f t="shared" si="4"/>
        <v>#DIV/0!</v>
      </c>
      <c r="Q116" s="17" t="str">
        <f t="shared" si="5"/>
        <v>#DIV/0!</v>
      </c>
    </row>
    <row r="117" ht="15.75" customHeight="1">
      <c r="G117" s="45"/>
      <c r="H117" s="46"/>
      <c r="I117" s="47"/>
      <c r="J117" s="48"/>
      <c r="K117" s="17"/>
      <c r="L117" s="17">
        <f t="shared" si="1"/>
        <v>0</v>
      </c>
      <c r="M117" s="49"/>
      <c r="N117" s="19">
        <f t="shared" si="2"/>
        <v>0</v>
      </c>
      <c r="O117" s="20" t="str">
        <f t="shared" si="3"/>
        <v>#DIV/0!</v>
      </c>
      <c r="P117" s="20" t="str">
        <f t="shared" si="4"/>
        <v>#DIV/0!</v>
      </c>
      <c r="Q117" s="17" t="str">
        <f t="shared" si="5"/>
        <v>#DIV/0!</v>
      </c>
    </row>
    <row r="118" ht="15.75" customHeight="1">
      <c r="G118" s="45"/>
      <c r="H118" s="46"/>
      <c r="I118" s="47"/>
      <c r="J118" s="48"/>
      <c r="K118" s="17"/>
      <c r="L118" s="17">
        <f t="shared" si="1"/>
        <v>0</v>
      </c>
      <c r="M118" s="49"/>
      <c r="N118" s="19">
        <f t="shared" si="2"/>
        <v>0</v>
      </c>
      <c r="O118" s="20" t="str">
        <f t="shared" si="3"/>
        <v>#DIV/0!</v>
      </c>
      <c r="P118" s="20" t="str">
        <f t="shared" si="4"/>
        <v>#DIV/0!</v>
      </c>
      <c r="Q118" s="17" t="str">
        <f t="shared" si="5"/>
        <v>#DIV/0!</v>
      </c>
    </row>
    <row r="119" ht="15.75" customHeight="1">
      <c r="G119" s="45"/>
      <c r="H119" s="46"/>
      <c r="I119" s="47"/>
      <c r="J119" s="48"/>
      <c r="K119" s="17"/>
      <c r="L119" s="17">
        <f t="shared" si="1"/>
        <v>0</v>
      </c>
      <c r="M119" s="49"/>
      <c r="N119" s="19">
        <f t="shared" si="2"/>
        <v>0</v>
      </c>
      <c r="O119" s="20" t="str">
        <f t="shared" si="3"/>
        <v>#DIV/0!</v>
      </c>
      <c r="P119" s="20" t="str">
        <f t="shared" si="4"/>
        <v>#DIV/0!</v>
      </c>
      <c r="Q119" s="17" t="str">
        <f t="shared" si="5"/>
        <v>#DIV/0!</v>
      </c>
    </row>
    <row r="120" ht="15.75" customHeight="1">
      <c r="G120" s="45"/>
      <c r="H120" s="46"/>
      <c r="I120" s="47"/>
      <c r="J120" s="48"/>
      <c r="K120" s="17"/>
      <c r="L120" s="17">
        <f t="shared" si="1"/>
        <v>0</v>
      </c>
      <c r="M120" s="49"/>
      <c r="N120" s="19">
        <f t="shared" si="2"/>
        <v>0</v>
      </c>
      <c r="O120" s="20" t="str">
        <f t="shared" si="3"/>
        <v>#DIV/0!</v>
      </c>
      <c r="P120" s="20" t="str">
        <f t="shared" si="4"/>
        <v>#DIV/0!</v>
      </c>
      <c r="Q120" s="17" t="str">
        <f t="shared" si="5"/>
        <v>#DIV/0!</v>
      </c>
    </row>
    <row r="121" ht="15.75" customHeight="1">
      <c r="G121" s="45"/>
      <c r="H121" s="46"/>
      <c r="I121" s="47"/>
      <c r="J121" s="48"/>
      <c r="K121" s="17"/>
      <c r="L121" s="17">
        <f t="shared" si="1"/>
        <v>0</v>
      </c>
      <c r="M121" s="49"/>
      <c r="N121" s="19">
        <f t="shared" si="2"/>
        <v>0</v>
      </c>
      <c r="O121" s="20" t="str">
        <f t="shared" si="3"/>
        <v>#DIV/0!</v>
      </c>
      <c r="P121" s="20" t="str">
        <f t="shared" si="4"/>
        <v>#DIV/0!</v>
      </c>
      <c r="Q121" s="17" t="str">
        <f t="shared" si="5"/>
        <v>#DIV/0!</v>
      </c>
    </row>
    <row r="122" ht="15.75" customHeight="1">
      <c r="G122" s="45"/>
      <c r="H122" s="46"/>
      <c r="I122" s="47"/>
      <c r="J122" s="48"/>
      <c r="K122" s="17"/>
      <c r="L122" s="17">
        <f t="shared" si="1"/>
        <v>0</v>
      </c>
      <c r="M122" s="49"/>
      <c r="N122" s="19">
        <f t="shared" si="2"/>
        <v>0</v>
      </c>
      <c r="O122" s="20" t="str">
        <f t="shared" si="3"/>
        <v>#DIV/0!</v>
      </c>
      <c r="P122" s="20" t="str">
        <f t="shared" si="4"/>
        <v>#DIV/0!</v>
      </c>
      <c r="Q122" s="17" t="str">
        <f t="shared" si="5"/>
        <v>#DIV/0!</v>
      </c>
    </row>
    <row r="123" ht="15.75" customHeight="1">
      <c r="G123" s="45"/>
      <c r="H123" s="46"/>
      <c r="I123" s="47"/>
      <c r="J123" s="48"/>
      <c r="K123" s="17"/>
      <c r="L123" s="17">
        <f t="shared" si="1"/>
        <v>0</v>
      </c>
      <c r="M123" s="49"/>
      <c r="N123" s="19">
        <f t="shared" si="2"/>
        <v>0</v>
      </c>
      <c r="O123" s="20" t="str">
        <f t="shared" si="3"/>
        <v>#DIV/0!</v>
      </c>
      <c r="P123" s="20" t="str">
        <f t="shared" si="4"/>
        <v>#DIV/0!</v>
      </c>
      <c r="Q123" s="17" t="str">
        <f t="shared" si="5"/>
        <v>#DIV/0!</v>
      </c>
    </row>
    <row r="124" ht="15.75" customHeight="1">
      <c r="G124" s="45"/>
      <c r="H124" s="46"/>
      <c r="I124" s="47"/>
      <c r="J124" s="48"/>
      <c r="K124" s="17"/>
      <c r="L124" s="17">
        <f t="shared" si="1"/>
        <v>0</v>
      </c>
      <c r="M124" s="49"/>
      <c r="N124" s="19">
        <f t="shared" si="2"/>
        <v>0</v>
      </c>
      <c r="O124" s="20" t="str">
        <f t="shared" si="3"/>
        <v>#DIV/0!</v>
      </c>
      <c r="P124" s="20" t="str">
        <f t="shared" si="4"/>
        <v>#DIV/0!</v>
      </c>
      <c r="Q124" s="17" t="str">
        <f t="shared" si="5"/>
        <v>#DIV/0!</v>
      </c>
    </row>
    <row r="125" ht="15.75" customHeight="1">
      <c r="G125" s="45"/>
      <c r="H125" s="46"/>
      <c r="I125" s="47"/>
      <c r="J125" s="48"/>
      <c r="K125" s="17"/>
      <c r="L125" s="17">
        <f t="shared" si="1"/>
        <v>0</v>
      </c>
      <c r="M125" s="49"/>
      <c r="N125" s="19">
        <f t="shared" si="2"/>
        <v>0</v>
      </c>
      <c r="O125" s="20" t="str">
        <f t="shared" si="3"/>
        <v>#DIV/0!</v>
      </c>
      <c r="P125" s="20" t="str">
        <f t="shared" si="4"/>
        <v>#DIV/0!</v>
      </c>
      <c r="Q125" s="17" t="str">
        <f t="shared" si="5"/>
        <v>#DIV/0!</v>
      </c>
    </row>
    <row r="126" ht="15.75" customHeight="1">
      <c r="G126" s="45"/>
      <c r="H126" s="46"/>
      <c r="I126" s="47"/>
      <c r="J126" s="48"/>
      <c r="K126" s="17"/>
      <c r="L126" s="17">
        <f t="shared" si="1"/>
        <v>0</v>
      </c>
      <c r="M126" s="49"/>
      <c r="N126" s="19">
        <f t="shared" si="2"/>
        <v>0</v>
      </c>
      <c r="O126" s="20" t="str">
        <f t="shared" si="3"/>
        <v>#DIV/0!</v>
      </c>
      <c r="P126" s="20" t="str">
        <f t="shared" si="4"/>
        <v>#DIV/0!</v>
      </c>
      <c r="Q126" s="17" t="str">
        <f t="shared" si="5"/>
        <v>#DIV/0!</v>
      </c>
    </row>
    <row r="127" ht="15.75" customHeight="1">
      <c r="G127" s="45"/>
      <c r="H127" s="46"/>
      <c r="I127" s="47"/>
      <c r="J127" s="48"/>
      <c r="K127" s="17"/>
      <c r="L127" s="17">
        <f t="shared" si="1"/>
        <v>0</v>
      </c>
      <c r="M127" s="49"/>
      <c r="N127" s="19">
        <f t="shared" si="2"/>
        <v>0</v>
      </c>
      <c r="O127" s="20" t="str">
        <f t="shared" si="3"/>
        <v>#DIV/0!</v>
      </c>
      <c r="P127" s="20" t="str">
        <f t="shared" si="4"/>
        <v>#DIV/0!</v>
      </c>
      <c r="Q127" s="17" t="str">
        <f t="shared" si="5"/>
        <v>#DIV/0!</v>
      </c>
    </row>
    <row r="128" ht="15.75" customHeight="1">
      <c r="G128" s="45"/>
      <c r="H128" s="46"/>
      <c r="I128" s="47"/>
      <c r="J128" s="48"/>
      <c r="K128" s="17"/>
      <c r="L128" s="17">
        <f t="shared" si="1"/>
        <v>0</v>
      </c>
      <c r="M128" s="49"/>
      <c r="N128" s="19">
        <f t="shared" si="2"/>
        <v>0</v>
      </c>
      <c r="O128" s="20" t="str">
        <f t="shared" si="3"/>
        <v>#DIV/0!</v>
      </c>
      <c r="P128" s="20" t="str">
        <f t="shared" si="4"/>
        <v>#DIV/0!</v>
      </c>
      <c r="Q128" s="17" t="str">
        <f t="shared" si="5"/>
        <v>#DIV/0!</v>
      </c>
    </row>
    <row r="129" ht="15.75" customHeight="1">
      <c r="G129" s="45"/>
      <c r="H129" s="46"/>
      <c r="I129" s="47"/>
      <c r="J129" s="48"/>
      <c r="K129" s="17"/>
      <c r="L129" s="17">
        <f t="shared" si="1"/>
        <v>0</v>
      </c>
      <c r="M129" s="49"/>
      <c r="N129" s="19">
        <f t="shared" si="2"/>
        <v>0</v>
      </c>
      <c r="O129" s="20" t="str">
        <f t="shared" si="3"/>
        <v>#DIV/0!</v>
      </c>
      <c r="P129" s="20" t="str">
        <f t="shared" si="4"/>
        <v>#DIV/0!</v>
      </c>
      <c r="Q129" s="17" t="str">
        <f t="shared" si="5"/>
        <v>#DIV/0!</v>
      </c>
    </row>
    <row r="130" ht="15.75" customHeight="1">
      <c r="G130" s="45"/>
      <c r="H130" s="46"/>
      <c r="I130" s="47"/>
      <c r="J130" s="48"/>
      <c r="K130" s="17"/>
      <c r="L130" s="17">
        <f t="shared" si="1"/>
        <v>0</v>
      </c>
      <c r="M130" s="49"/>
      <c r="N130" s="19">
        <f t="shared" si="2"/>
        <v>0</v>
      </c>
      <c r="O130" s="20" t="str">
        <f t="shared" si="3"/>
        <v>#DIV/0!</v>
      </c>
      <c r="P130" s="20" t="str">
        <f t="shared" si="4"/>
        <v>#DIV/0!</v>
      </c>
      <c r="Q130" s="17" t="str">
        <f t="shared" si="5"/>
        <v>#DIV/0!</v>
      </c>
    </row>
    <row r="131" ht="15.75" customHeight="1">
      <c r="G131" s="45"/>
      <c r="H131" s="46"/>
      <c r="I131" s="47"/>
      <c r="J131" s="48"/>
      <c r="K131" s="17"/>
      <c r="L131" s="17">
        <f t="shared" si="1"/>
        <v>0</v>
      </c>
      <c r="M131" s="49"/>
      <c r="N131" s="19">
        <f t="shared" si="2"/>
        <v>0</v>
      </c>
      <c r="O131" s="20" t="str">
        <f t="shared" si="3"/>
        <v>#DIV/0!</v>
      </c>
      <c r="P131" s="20" t="str">
        <f t="shared" si="4"/>
        <v>#DIV/0!</v>
      </c>
      <c r="Q131" s="17" t="str">
        <f t="shared" si="5"/>
        <v>#DIV/0!</v>
      </c>
    </row>
    <row r="132" ht="15.75" customHeight="1">
      <c r="G132" s="45"/>
      <c r="H132" s="46"/>
      <c r="I132" s="47"/>
      <c r="J132" s="48"/>
      <c r="K132" s="17"/>
      <c r="L132" s="17">
        <f t="shared" si="1"/>
        <v>0</v>
      </c>
      <c r="M132" s="49"/>
      <c r="N132" s="19">
        <f t="shared" si="2"/>
        <v>0</v>
      </c>
      <c r="O132" s="20" t="str">
        <f t="shared" si="3"/>
        <v>#DIV/0!</v>
      </c>
      <c r="P132" s="20" t="str">
        <f t="shared" si="4"/>
        <v>#DIV/0!</v>
      </c>
      <c r="Q132" s="17" t="str">
        <f t="shared" si="5"/>
        <v>#DIV/0!</v>
      </c>
    </row>
    <row r="133" ht="15.75" customHeight="1">
      <c r="G133" s="45"/>
      <c r="H133" s="46"/>
      <c r="I133" s="47"/>
      <c r="J133" s="48"/>
      <c r="K133" s="17"/>
      <c r="L133" s="17">
        <f t="shared" si="1"/>
        <v>0</v>
      </c>
      <c r="M133" s="49"/>
      <c r="N133" s="19">
        <f t="shared" si="2"/>
        <v>0</v>
      </c>
      <c r="O133" s="20" t="str">
        <f t="shared" si="3"/>
        <v>#DIV/0!</v>
      </c>
      <c r="P133" s="20" t="str">
        <f t="shared" si="4"/>
        <v>#DIV/0!</v>
      </c>
      <c r="Q133" s="17" t="str">
        <f t="shared" si="5"/>
        <v>#DIV/0!</v>
      </c>
    </row>
    <row r="134" ht="15.75" customHeight="1">
      <c r="G134" s="45"/>
      <c r="H134" s="46"/>
      <c r="I134" s="47"/>
      <c r="J134" s="48"/>
      <c r="K134" s="17"/>
      <c r="L134" s="17">
        <f t="shared" si="1"/>
        <v>0</v>
      </c>
      <c r="M134" s="49"/>
      <c r="N134" s="19">
        <f t="shared" si="2"/>
        <v>0</v>
      </c>
      <c r="O134" s="20" t="str">
        <f t="shared" si="3"/>
        <v>#DIV/0!</v>
      </c>
      <c r="P134" s="20" t="str">
        <f t="shared" si="4"/>
        <v>#DIV/0!</v>
      </c>
      <c r="Q134" s="17" t="str">
        <f t="shared" si="5"/>
        <v>#DIV/0!</v>
      </c>
    </row>
    <row r="135" ht="15.75" customHeight="1">
      <c r="G135" s="45"/>
      <c r="H135" s="46"/>
      <c r="I135" s="47"/>
      <c r="J135" s="48"/>
      <c r="K135" s="17"/>
      <c r="L135" s="17">
        <f t="shared" si="1"/>
        <v>0</v>
      </c>
      <c r="M135" s="49"/>
      <c r="N135" s="19">
        <f t="shared" si="2"/>
        <v>0</v>
      </c>
      <c r="O135" s="20" t="str">
        <f t="shared" si="3"/>
        <v>#DIV/0!</v>
      </c>
      <c r="P135" s="20" t="str">
        <f t="shared" si="4"/>
        <v>#DIV/0!</v>
      </c>
      <c r="Q135" s="17" t="str">
        <f t="shared" si="5"/>
        <v>#DIV/0!</v>
      </c>
    </row>
    <row r="136" ht="15.75" customHeight="1">
      <c r="G136" s="45"/>
      <c r="H136" s="46"/>
      <c r="I136" s="47"/>
      <c r="J136" s="48"/>
      <c r="K136" s="17"/>
      <c r="L136" s="17">
        <f t="shared" si="1"/>
        <v>0</v>
      </c>
      <c r="M136" s="49"/>
      <c r="N136" s="19">
        <f t="shared" si="2"/>
        <v>0</v>
      </c>
      <c r="O136" s="20" t="str">
        <f t="shared" si="3"/>
        <v>#DIV/0!</v>
      </c>
      <c r="P136" s="20" t="str">
        <f t="shared" si="4"/>
        <v>#DIV/0!</v>
      </c>
      <c r="Q136" s="17" t="str">
        <f t="shared" si="5"/>
        <v>#DIV/0!</v>
      </c>
    </row>
    <row r="137" ht="15.75" customHeight="1">
      <c r="G137" s="45"/>
      <c r="H137" s="46"/>
      <c r="I137" s="47"/>
      <c r="J137" s="48"/>
      <c r="K137" s="17"/>
      <c r="L137" s="17">
        <f t="shared" si="1"/>
        <v>0</v>
      </c>
      <c r="M137" s="49"/>
      <c r="N137" s="19">
        <f t="shared" si="2"/>
        <v>0</v>
      </c>
      <c r="O137" s="20" t="str">
        <f t="shared" si="3"/>
        <v>#DIV/0!</v>
      </c>
      <c r="P137" s="20" t="str">
        <f t="shared" si="4"/>
        <v>#DIV/0!</v>
      </c>
      <c r="Q137" s="17" t="str">
        <f t="shared" si="5"/>
        <v>#DIV/0!</v>
      </c>
    </row>
    <row r="138" ht="15.75" customHeight="1">
      <c r="G138" s="45"/>
      <c r="H138" s="46"/>
      <c r="I138" s="47"/>
      <c r="J138" s="48"/>
      <c r="K138" s="17"/>
      <c r="L138" s="17">
        <f t="shared" si="1"/>
        <v>0</v>
      </c>
      <c r="M138" s="49"/>
      <c r="N138" s="19">
        <f t="shared" si="2"/>
        <v>0</v>
      </c>
      <c r="O138" s="20" t="str">
        <f t="shared" si="3"/>
        <v>#DIV/0!</v>
      </c>
      <c r="P138" s="20" t="str">
        <f t="shared" si="4"/>
        <v>#DIV/0!</v>
      </c>
      <c r="Q138" s="17" t="str">
        <f t="shared" si="5"/>
        <v>#DIV/0!</v>
      </c>
    </row>
    <row r="139" ht="15.75" customHeight="1">
      <c r="G139" s="45"/>
      <c r="H139" s="46"/>
      <c r="I139" s="47"/>
      <c r="J139" s="48"/>
      <c r="K139" s="17"/>
      <c r="L139" s="17">
        <f t="shared" si="1"/>
        <v>0</v>
      </c>
      <c r="M139" s="49"/>
      <c r="N139" s="19">
        <f t="shared" si="2"/>
        <v>0</v>
      </c>
      <c r="O139" s="20" t="str">
        <f t="shared" si="3"/>
        <v>#DIV/0!</v>
      </c>
      <c r="P139" s="20" t="str">
        <f t="shared" si="4"/>
        <v>#DIV/0!</v>
      </c>
      <c r="Q139" s="17" t="str">
        <f t="shared" si="5"/>
        <v>#DIV/0!</v>
      </c>
    </row>
    <row r="140" ht="15.75" customHeight="1">
      <c r="G140" s="45"/>
      <c r="H140" s="46"/>
      <c r="I140" s="47"/>
      <c r="J140" s="48"/>
      <c r="K140" s="17"/>
      <c r="L140" s="17">
        <f t="shared" si="1"/>
        <v>0</v>
      </c>
      <c r="M140" s="49"/>
      <c r="N140" s="19">
        <f t="shared" si="2"/>
        <v>0</v>
      </c>
      <c r="O140" s="20" t="str">
        <f t="shared" si="3"/>
        <v>#DIV/0!</v>
      </c>
      <c r="P140" s="20" t="str">
        <f t="shared" si="4"/>
        <v>#DIV/0!</v>
      </c>
      <c r="Q140" s="17" t="str">
        <f t="shared" si="5"/>
        <v>#DIV/0!</v>
      </c>
    </row>
    <row r="141" ht="15.75" customHeight="1">
      <c r="G141" s="45"/>
      <c r="H141" s="46"/>
      <c r="I141" s="47"/>
      <c r="J141" s="48"/>
      <c r="K141" s="17"/>
      <c r="L141" s="17">
        <f t="shared" si="1"/>
        <v>0</v>
      </c>
      <c r="M141" s="49"/>
      <c r="N141" s="19">
        <f t="shared" si="2"/>
        <v>0</v>
      </c>
      <c r="O141" s="20" t="str">
        <f t="shared" si="3"/>
        <v>#DIV/0!</v>
      </c>
      <c r="P141" s="20" t="str">
        <f t="shared" si="4"/>
        <v>#DIV/0!</v>
      </c>
      <c r="Q141" s="17" t="str">
        <f t="shared" si="5"/>
        <v>#DIV/0!</v>
      </c>
    </row>
    <row r="142" ht="15.75" customHeight="1">
      <c r="G142" s="45"/>
      <c r="H142" s="46"/>
      <c r="I142" s="47"/>
      <c r="J142" s="48"/>
      <c r="K142" s="17"/>
      <c r="L142" s="17">
        <f t="shared" si="1"/>
        <v>0</v>
      </c>
      <c r="M142" s="49"/>
      <c r="N142" s="19">
        <f t="shared" si="2"/>
        <v>0</v>
      </c>
      <c r="O142" s="20" t="str">
        <f t="shared" si="3"/>
        <v>#DIV/0!</v>
      </c>
      <c r="P142" s="20" t="str">
        <f t="shared" si="4"/>
        <v>#DIV/0!</v>
      </c>
      <c r="Q142" s="17" t="str">
        <f t="shared" si="5"/>
        <v>#DIV/0!</v>
      </c>
    </row>
    <row r="143" ht="15.75" customHeight="1">
      <c r="G143" s="45"/>
      <c r="H143" s="46"/>
      <c r="I143" s="47"/>
      <c r="J143" s="48"/>
      <c r="K143" s="17"/>
      <c r="L143" s="17">
        <f t="shared" si="1"/>
        <v>0</v>
      </c>
      <c r="M143" s="49"/>
      <c r="N143" s="19">
        <f t="shared" si="2"/>
        <v>0</v>
      </c>
      <c r="O143" s="20" t="str">
        <f t="shared" si="3"/>
        <v>#DIV/0!</v>
      </c>
      <c r="P143" s="20" t="str">
        <f t="shared" si="4"/>
        <v>#DIV/0!</v>
      </c>
      <c r="Q143" s="17" t="str">
        <f t="shared" si="5"/>
        <v>#DIV/0!</v>
      </c>
    </row>
    <row r="144" ht="15.75" customHeight="1">
      <c r="G144" s="45"/>
      <c r="H144" s="46"/>
      <c r="I144" s="47"/>
      <c r="J144" s="48"/>
      <c r="K144" s="17"/>
      <c r="L144" s="17">
        <f t="shared" si="1"/>
        <v>0</v>
      </c>
      <c r="M144" s="49"/>
      <c r="N144" s="19">
        <f t="shared" si="2"/>
        <v>0</v>
      </c>
      <c r="O144" s="20" t="str">
        <f t="shared" si="3"/>
        <v>#DIV/0!</v>
      </c>
      <c r="P144" s="20" t="str">
        <f t="shared" si="4"/>
        <v>#DIV/0!</v>
      </c>
      <c r="Q144" s="17" t="str">
        <f t="shared" si="5"/>
        <v>#DIV/0!</v>
      </c>
    </row>
    <row r="145" ht="15.75" customHeight="1">
      <c r="G145" s="45"/>
      <c r="H145" s="46"/>
      <c r="I145" s="47"/>
      <c r="J145" s="48"/>
      <c r="K145" s="17"/>
      <c r="L145" s="17">
        <f t="shared" si="1"/>
        <v>0</v>
      </c>
      <c r="M145" s="49"/>
      <c r="N145" s="19">
        <f t="shared" si="2"/>
        <v>0</v>
      </c>
      <c r="O145" s="20" t="str">
        <f t="shared" si="3"/>
        <v>#DIV/0!</v>
      </c>
      <c r="P145" s="20" t="str">
        <f t="shared" si="4"/>
        <v>#DIV/0!</v>
      </c>
      <c r="Q145" s="17" t="str">
        <f t="shared" si="5"/>
        <v>#DIV/0!</v>
      </c>
    </row>
    <row r="146" ht="15.75" customHeight="1">
      <c r="G146" s="45"/>
      <c r="H146" s="46"/>
      <c r="I146" s="47"/>
      <c r="J146" s="48"/>
      <c r="K146" s="17"/>
      <c r="L146" s="17">
        <f t="shared" si="1"/>
        <v>0</v>
      </c>
      <c r="M146" s="49"/>
      <c r="N146" s="19">
        <f t="shared" si="2"/>
        <v>0</v>
      </c>
      <c r="O146" s="20" t="str">
        <f t="shared" si="3"/>
        <v>#DIV/0!</v>
      </c>
      <c r="P146" s="20" t="str">
        <f t="shared" si="4"/>
        <v>#DIV/0!</v>
      </c>
      <c r="Q146" s="17" t="str">
        <f t="shared" si="5"/>
        <v>#DIV/0!</v>
      </c>
    </row>
    <row r="147" ht="15.75" customHeight="1">
      <c r="G147" s="45"/>
      <c r="H147" s="46"/>
      <c r="I147" s="47"/>
      <c r="J147" s="48"/>
      <c r="K147" s="17"/>
      <c r="L147" s="17">
        <f t="shared" si="1"/>
        <v>0</v>
      </c>
      <c r="M147" s="49"/>
      <c r="N147" s="19">
        <f t="shared" si="2"/>
        <v>0</v>
      </c>
      <c r="O147" s="20" t="str">
        <f t="shared" si="3"/>
        <v>#DIV/0!</v>
      </c>
      <c r="P147" s="20" t="str">
        <f t="shared" si="4"/>
        <v>#DIV/0!</v>
      </c>
      <c r="Q147" s="17" t="str">
        <f t="shared" si="5"/>
        <v>#DIV/0!</v>
      </c>
    </row>
    <row r="148" ht="15.75" customHeight="1">
      <c r="G148" s="45"/>
      <c r="H148" s="46"/>
      <c r="I148" s="47"/>
      <c r="J148" s="48"/>
      <c r="K148" s="17"/>
      <c r="L148" s="17">
        <f t="shared" si="1"/>
        <v>0</v>
      </c>
      <c r="M148" s="49"/>
      <c r="N148" s="19">
        <f t="shared" si="2"/>
        <v>0</v>
      </c>
      <c r="O148" s="20" t="str">
        <f t="shared" si="3"/>
        <v>#DIV/0!</v>
      </c>
      <c r="P148" s="20" t="str">
        <f t="shared" si="4"/>
        <v>#DIV/0!</v>
      </c>
      <c r="Q148" s="17" t="str">
        <f t="shared" si="5"/>
        <v>#DIV/0!</v>
      </c>
    </row>
    <row r="149" ht="15.75" customHeight="1">
      <c r="G149" s="45"/>
      <c r="H149" s="46"/>
      <c r="I149" s="47"/>
      <c r="J149" s="48"/>
      <c r="K149" s="17"/>
      <c r="L149" s="17">
        <f t="shared" si="1"/>
        <v>0</v>
      </c>
      <c r="M149" s="49"/>
      <c r="N149" s="19">
        <f t="shared" si="2"/>
        <v>0</v>
      </c>
      <c r="O149" s="20" t="str">
        <f t="shared" si="3"/>
        <v>#DIV/0!</v>
      </c>
      <c r="P149" s="20" t="str">
        <f t="shared" si="4"/>
        <v>#DIV/0!</v>
      </c>
      <c r="Q149" s="17" t="str">
        <f t="shared" si="5"/>
        <v>#DIV/0!</v>
      </c>
    </row>
    <row r="150" ht="15.75" customHeight="1">
      <c r="G150" s="45"/>
      <c r="H150" s="46"/>
      <c r="I150" s="47"/>
      <c r="J150" s="48"/>
      <c r="K150" s="17"/>
      <c r="L150" s="17">
        <f t="shared" si="1"/>
        <v>0</v>
      </c>
      <c r="M150" s="49"/>
      <c r="N150" s="19">
        <f t="shared" si="2"/>
        <v>0</v>
      </c>
      <c r="O150" s="20" t="str">
        <f t="shared" si="3"/>
        <v>#DIV/0!</v>
      </c>
      <c r="P150" s="20" t="str">
        <f t="shared" si="4"/>
        <v>#DIV/0!</v>
      </c>
      <c r="Q150" s="17" t="str">
        <f t="shared" si="5"/>
        <v>#DIV/0!</v>
      </c>
    </row>
    <row r="151" ht="15.75" customHeight="1">
      <c r="G151" s="45"/>
      <c r="H151" s="46"/>
      <c r="I151" s="47"/>
      <c r="J151" s="48"/>
      <c r="K151" s="17"/>
      <c r="L151" s="17">
        <f t="shared" si="1"/>
        <v>0</v>
      </c>
      <c r="M151" s="49"/>
      <c r="N151" s="19">
        <f t="shared" si="2"/>
        <v>0</v>
      </c>
      <c r="O151" s="20" t="str">
        <f t="shared" si="3"/>
        <v>#DIV/0!</v>
      </c>
      <c r="P151" s="20" t="str">
        <f t="shared" si="4"/>
        <v>#DIV/0!</v>
      </c>
      <c r="Q151" s="17" t="str">
        <f t="shared" si="5"/>
        <v>#DIV/0!</v>
      </c>
    </row>
    <row r="152" ht="15.75" customHeight="1">
      <c r="G152" s="45"/>
      <c r="H152" s="46"/>
      <c r="I152" s="47"/>
      <c r="J152" s="48"/>
      <c r="K152" s="17"/>
      <c r="L152" s="17">
        <f t="shared" si="1"/>
        <v>0</v>
      </c>
      <c r="M152" s="49"/>
      <c r="N152" s="19">
        <f t="shared" si="2"/>
        <v>0</v>
      </c>
      <c r="O152" s="20" t="str">
        <f t="shared" si="3"/>
        <v>#DIV/0!</v>
      </c>
      <c r="P152" s="20" t="str">
        <f t="shared" si="4"/>
        <v>#DIV/0!</v>
      </c>
      <c r="Q152" s="17" t="str">
        <f t="shared" si="5"/>
        <v>#DIV/0!</v>
      </c>
    </row>
    <row r="153" ht="15.75" customHeight="1">
      <c r="G153" s="45"/>
      <c r="H153" s="46"/>
      <c r="I153" s="47"/>
      <c r="J153" s="48"/>
      <c r="K153" s="17"/>
      <c r="L153" s="17">
        <f t="shared" si="1"/>
        <v>0</v>
      </c>
      <c r="M153" s="49"/>
      <c r="N153" s="19">
        <f t="shared" si="2"/>
        <v>0</v>
      </c>
      <c r="O153" s="20" t="str">
        <f t="shared" si="3"/>
        <v>#DIV/0!</v>
      </c>
      <c r="P153" s="20" t="str">
        <f t="shared" si="4"/>
        <v>#DIV/0!</v>
      </c>
      <c r="Q153" s="17" t="str">
        <f t="shared" si="5"/>
        <v>#DIV/0!</v>
      </c>
    </row>
    <row r="154" ht="15.75" customHeight="1">
      <c r="G154" s="45"/>
      <c r="H154" s="46"/>
      <c r="I154" s="47"/>
      <c r="J154" s="48"/>
      <c r="K154" s="17"/>
      <c r="L154" s="17">
        <f t="shared" si="1"/>
        <v>0</v>
      </c>
      <c r="M154" s="49"/>
      <c r="N154" s="19">
        <f t="shared" si="2"/>
        <v>0</v>
      </c>
      <c r="O154" s="20" t="str">
        <f t="shared" si="3"/>
        <v>#DIV/0!</v>
      </c>
      <c r="P154" s="20" t="str">
        <f t="shared" si="4"/>
        <v>#DIV/0!</v>
      </c>
      <c r="Q154" s="17" t="str">
        <f t="shared" si="5"/>
        <v>#DIV/0!</v>
      </c>
    </row>
    <row r="155" ht="15.75" customHeight="1">
      <c r="G155" s="45"/>
      <c r="H155" s="46"/>
      <c r="I155" s="47"/>
      <c r="J155" s="48"/>
      <c r="K155" s="17"/>
      <c r="L155" s="17">
        <f t="shared" si="1"/>
        <v>0</v>
      </c>
      <c r="M155" s="49"/>
      <c r="N155" s="19">
        <f t="shared" si="2"/>
        <v>0</v>
      </c>
      <c r="O155" s="20" t="str">
        <f t="shared" si="3"/>
        <v>#DIV/0!</v>
      </c>
      <c r="P155" s="20" t="str">
        <f t="shared" si="4"/>
        <v>#DIV/0!</v>
      </c>
      <c r="Q155" s="17" t="str">
        <f t="shared" si="5"/>
        <v>#DIV/0!</v>
      </c>
    </row>
    <row r="156" ht="15.75" customHeight="1">
      <c r="G156" s="45"/>
      <c r="H156" s="46"/>
      <c r="I156" s="47"/>
      <c r="J156" s="48"/>
      <c r="K156" s="17"/>
      <c r="L156" s="17">
        <f t="shared" si="1"/>
        <v>0</v>
      </c>
      <c r="M156" s="49"/>
      <c r="N156" s="19">
        <f t="shared" si="2"/>
        <v>0</v>
      </c>
      <c r="O156" s="20" t="str">
        <f t="shared" si="3"/>
        <v>#DIV/0!</v>
      </c>
      <c r="P156" s="20" t="str">
        <f t="shared" si="4"/>
        <v>#DIV/0!</v>
      </c>
      <c r="Q156" s="17" t="str">
        <f t="shared" si="5"/>
        <v>#DIV/0!</v>
      </c>
    </row>
    <row r="157" ht="15.75" customHeight="1">
      <c r="G157" s="45"/>
      <c r="H157" s="46"/>
      <c r="I157" s="47"/>
      <c r="J157" s="48"/>
      <c r="K157" s="17"/>
      <c r="L157" s="17">
        <f t="shared" si="1"/>
        <v>0</v>
      </c>
      <c r="M157" s="49"/>
      <c r="N157" s="19">
        <f t="shared" si="2"/>
        <v>0</v>
      </c>
      <c r="O157" s="20" t="str">
        <f t="shared" si="3"/>
        <v>#DIV/0!</v>
      </c>
      <c r="P157" s="20" t="str">
        <f t="shared" si="4"/>
        <v>#DIV/0!</v>
      </c>
      <c r="Q157" s="17" t="str">
        <f t="shared" si="5"/>
        <v>#DIV/0!</v>
      </c>
    </row>
    <row r="158" ht="15.75" customHeight="1">
      <c r="G158" s="45"/>
      <c r="H158" s="46"/>
      <c r="I158" s="47"/>
      <c r="J158" s="48"/>
      <c r="K158" s="17"/>
      <c r="L158" s="17">
        <f t="shared" si="1"/>
        <v>0</v>
      </c>
      <c r="M158" s="49"/>
      <c r="N158" s="19">
        <f t="shared" si="2"/>
        <v>0</v>
      </c>
      <c r="O158" s="20" t="str">
        <f t="shared" si="3"/>
        <v>#DIV/0!</v>
      </c>
      <c r="P158" s="20" t="str">
        <f t="shared" si="4"/>
        <v>#DIV/0!</v>
      </c>
      <c r="Q158" s="17" t="str">
        <f t="shared" si="5"/>
        <v>#DIV/0!</v>
      </c>
    </row>
    <row r="159" ht="15.75" customHeight="1">
      <c r="G159" s="45"/>
      <c r="H159" s="46"/>
      <c r="I159" s="47"/>
      <c r="J159" s="48"/>
      <c r="K159" s="17"/>
      <c r="L159" s="17">
        <f t="shared" si="1"/>
        <v>0</v>
      </c>
      <c r="M159" s="49"/>
      <c r="N159" s="19">
        <f t="shared" si="2"/>
        <v>0</v>
      </c>
      <c r="O159" s="20" t="str">
        <f t="shared" si="3"/>
        <v>#DIV/0!</v>
      </c>
      <c r="P159" s="20" t="str">
        <f t="shared" si="4"/>
        <v>#DIV/0!</v>
      </c>
      <c r="Q159" s="17" t="str">
        <f t="shared" si="5"/>
        <v>#DIV/0!</v>
      </c>
    </row>
    <row r="160" ht="15.75" customHeight="1">
      <c r="G160" s="45"/>
      <c r="H160" s="46"/>
      <c r="I160" s="47"/>
      <c r="J160" s="48"/>
      <c r="K160" s="17"/>
      <c r="L160" s="17">
        <f t="shared" si="1"/>
        <v>0</v>
      </c>
      <c r="M160" s="49"/>
      <c r="N160" s="19">
        <f t="shared" si="2"/>
        <v>0</v>
      </c>
      <c r="O160" s="20" t="str">
        <f t="shared" si="3"/>
        <v>#DIV/0!</v>
      </c>
      <c r="P160" s="20" t="str">
        <f t="shared" si="4"/>
        <v>#DIV/0!</v>
      </c>
      <c r="Q160" s="17" t="str">
        <f t="shared" si="5"/>
        <v>#DIV/0!</v>
      </c>
    </row>
    <row r="161" ht="15.75" customHeight="1">
      <c r="G161" s="45"/>
      <c r="H161" s="46"/>
      <c r="I161" s="47"/>
      <c r="J161" s="48"/>
      <c r="K161" s="17"/>
      <c r="L161" s="17">
        <f t="shared" si="1"/>
        <v>0</v>
      </c>
      <c r="M161" s="49"/>
      <c r="N161" s="19">
        <f t="shared" si="2"/>
        <v>0</v>
      </c>
      <c r="O161" s="20" t="str">
        <f t="shared" si="3"/>
        <v>#DIV/0!</v>
      </c>
      <c r="P161" s="20" t="str">
        <f t="shared" si="4"/>
        <v>#DIV/0!</v>
      </c>
      <c r="Q161" s="17" t="str">
        <f t="shared" si="5"/>
        <v>#DIV/0!</v>
      </c>
    </row>
    <row r="162" ht="15.75" customHeight="1">
      <c r="G162" s="45"/>
      <c r="H162" s="46"/>
      <c r="I162" s="47"/>
      <c r="J162" s="48"/>
      <c r="K162" s="17"/>
      <c r="L162" s="17">
        <f t="shared" si="1"/>
        <v>0</v>
      </c>
      <c r="M162" s="49"/>
      <c r="N162" s="19">
        <f t="shared" si="2"/>
        <v>0</v>
      </c>
      <c r="O162" s="20" t="str">
        <f t="shared" si="3"/>
        <v>#DIV/0!</v>
      </c>
      <c r="P162" s="20" t="str">
        <f t="shared" si="4"/>
        <v>#DIV/0!</v>
      </c>
      <c r="Q162" s="17" t="str">
        <f t="shared" si="5"/>
        <v>#DIV/0!</v>
      </c>
    </row>
    <row r="163" ht="15.75" customHeight="1">
      <c r="G163" s="45"/>
      <c r="H163" s="46"/>
      <c r="I163" s="47"/>
      <c r="J163" s="48"/>
      <c r="K163" s="17"/>
      <c r="L163" s="17">
        <f t="shared" si="1"/>
        <v>0</v>
      </c>
      <c r="M163" s="49"/>
      <c r="N163" s="19">
        <f t="shared" si="2"/>
        <v>0</v>
      </c>
      <c r="O163" s="20" t="str">
        <f t="shared" si="3"/>
        <v>#DIV/0!</v>
      </c>
      <c r="P163" s="20" t="str">
        <f t="shared" si="4"/>
        <v>#DIV/0!</v>
      </c>
      <c r="Q163" s="17" t="str">
        <f t="shared" si="5"/>
        <v>#DIV/0!</v>
      </c>
    </row>
    <row r="164" ht="15.75" customHeight="1">
      <c r="G164" s="45"/>
      <c r="H164" s="46"/>
      <c r="I164" s="47"/>
      <c r="J164" s="48"/>
      <c r="K164" s="17"/>
      <c r="L164" s="17">
        <f t="shared" si="1"/>
        <v>0</v>
      </c>
      <c r="M164" s="49"/>
      <c r="N164" s="19">
        <f t="shared" si="2"/>
        <v>0</v>
      </c>
      <c r="O164" s="20" t="str">
        <f t="shared" si="3"/>
        <v>#DIV/0!</v>
      </c>
      <c r="P164" s="20" t="str">
        <f t="shared" si="4"/>
        <v>#DIV/0!</v>
      </c>
      <c r="Q164" s="17" t="str">
        <f t="shared" si="5"/>
        <v>#DIV/0!</v>
      </c>
    </row>
    <row r="165" ht="15.75" customHeight="1">
      <c r="G165" s="45"/>
      <c r="H165" s="46"/>
      <c r="I165" s="47"/>
      <c r="J165" s="48"/>
      <c r="K165" s="17"/>
      <c r="L165" s="17">
        <f t="shared" si="1"/>
        <v>0</v>
      </c>
      <c r="M165" s="49"/>
      <c r="N165" s="19">
        <f t="shared" si="2"/>
        <v>0</v>
      </c>
      <c r="O165" s="20" t="str">
        <f t="shared" si="3"/>
        <v>#DIV/0!</v>
      </c>
      <c r="P165" s="20" t="str">
        <f t="shared" si="4"/>
        <v>#DIV/0!</v>
      </c>
      <c r="Q165" s="17" t="str">
        <f t="shared" si="5"/>
        <v>#DIV/0!</v>
      </c>
    </row>
    <row r="166" ht="15.75" customHeight="1">
      <c r="G166" s="45"/>
      <c r="H166" s="46"/>
      <c r="I166" s="47"/>
      <c r="J166" s="48"/>
      <c r="K166" s="17"/>
      <c r="L166" s="17">
        <f t="shared" si="1"/>
        <v>0</v>
      </c>
      <c r="M166" s="49"/>
      <c r="N166" s="19">
        <f t="shared" si="2"/>
        <v>0</v>
      </c>
      <c r="O166" s="20" t="str">
        <f t="shared" si="3"/>
        <v>#DIV/0!</v>
      </c>
      <c r="P166" s="20" t="str">
        <f t="shared" si="4"/>
        <v>#DIV/0!</v>
      </c>
      <c r="Q166" s="17" t="str">
        <f t="shared" si="5"/>
        <v>#DIV/0!</v>
      </c>
    </row>
    <row r="167" ht="15.75" customHeight="1">
      <c r="G167" s="45"/>
      <c r="H167" s="46"/>
      <c r="I167" s="47"/>
      <c r="J167" s="48"/>
      <c r="K167" s="17"/>
      <c r="L167" s="17">
        <f t="shared" si="1"/>
        <v>0</v>
      </c>
      <c r="M167" s="49"/>
      <c r="N167" s="19">
        <f t="shared" si="2"/>
        <v>0</v>
      </c>
      <c r="O167" s="20" t="str">
        <f t="shared" si="3"/>
        <v>#DIV/0!</v>
      </c>
      <c r="P167" s="20" t="str">
        <f t="shared" si="4"/>
        <v>#DIV/0!</v>
      </c>
      <c r="Q167" s="17" t="str">
        <f t="shared" si="5"/>
        <v>#DIV/0!</v>
      </c>
    </row>
    <row r="168" ht="15.75" customHeight="1">
      <c r="G168" s="45"/>
      <c r="H168" s="46"/>
      <c r="I168" s="47"/>
      <c r="J168" s="48"/>
      <c r="K168" s="17"/>
      <c r="L168" s="17">
        <f t="shared" si="1"/>
        <v>0</v>
      </c>
      <c r="M168" s="49"/>
      <c r="N168" s="19">
        <f t="shared" si="2"/>
        <v>0</v>
      </c>
      <c r="O168" s="20" t="str">
        <f t="shared" si="3"/>
        <v>#DIV/0!</v>
      </c>
      <c r="P168" s="20" t="str">
        <f t="shared" si="4"/>
        <v>#DIV/0!</v>
      </c>
      <c r="Q168" s="17" t="str">
        <f t="shared" si="5"/>
        <v>#DIV/0!</v>
      </c>
    </row>
    <row r="169" ht="15.75" customHeight="1">
      <c r="G169" s="45"/>
      <c r="H169" s="46"/>
      <c r="I169" s="47"/>
      <c r="J169" s="48"/>
      <c r="K169" s="17"/>
      <c r="L169" s="17">
        <f t="shared" si="1"/>
        <v>0</v>
      </c>
      <c r="M169" s="49"/>
      <c r="N169" s="19">
        <f t="shared" si="2"/>
        <v>0</v>
      </c>
      <c r="O169" s="20" t="str">
        <f t="shared" si="3"/>
        <v>#DIV/0!</v>
      </c>
      <c r="P169" s="20" t="str">
        <f t="shared" si="4"/>
        <v>#DIV/0!</v>
      </c>
      <c r="Q169" s="17" t="str">
        <f t="shared" si="5"/>
        <v>#DIV/0!</v>
      </c>
    </row>
    <row r="170" ht="15.75" customHeight="1">
      <c r="G170" s="45"/>
      <c r="H170" s="46"/>
      <c r="I170" s="47"/>
      <c r="J170" s="48"/>
      <c r="K170" s="17"/>
      <c r="L170" s="17">
        <f t="shared" si="1"/>
        <v>0</v>
      </c>
      <c r="M170" s="49"/>
      <c r="N170" s="19">
        <f t="shared" si="2"/>
        <v>0</v>
      </c>
      <c r="O170" s="20" t="str">
        <f t="shared" si="3"/>
        <v>#DIV/0!</v>
      </c>
      <c r="P170" s="20" t="str">
        <f t="shared" si="4"/>
        <v>#DIV/0!</v>
      </c>
      <c r="Q170" s="17" t="str">
        <f t="shared" si="5"/>
        <v>#DIV/0!</v>
      </c>
    </row>
    <row r="171" ht="15.75" customHeight="1">
      <c r="G171" s="45"/>
      <c r="H171" s="46"/>
      <c r="I171" s="47"/>
      <c r="J171" s="48"/>
      <c r="K171" s="17"/>
      <c r="L171" s="17">
        <f t="shared" si="1"/>
        <v>0</v>
      </c>
      <c r="M171" s="49"/>
      <c r="N171" s="19">
        <f t="shared" si="2"/>
        <v>0</v>
      </c>
      <c r="O171" s="20" t="str">
        <f t="shared" si="3"/>
        <v>#DIV/0!</v>
      </c>
      <c r="P171" s="20" t="str">
        <f t="shared" si="4"/>
        <v>#DIV/0!</v>
      </c>
      <c r="Q171" s="17" t="str">
        <f t="shared" si="5"/>
        <v>#DIV/0!</v>
      </c>
    </row>
    <row r="172" ht="15.75" customHeight="1">
      <c r="G172" s="45"/>
      <c r="H172" s="46"/>
      <c r="I172" s="47"/>
      <c r="J172" s="48"/>
      <c r="K172" s="17"/>
      <c r="L172" s="17">
        <f t="shared" si="1"/>
        <v>0</v>
      </c>
      <c r="M172" s="49"/>
      <c r="N172" s="19">
        <f t="shared" si="2"/>
        <v>0</v>
      </c>
      <c r="O172" s="20" t="str">
        <f t="shared" si="3"/>
        <v>#DIV/0!</v>
      </c>
      <c r="P172" s="20" t="str">
        <f t="shared" si="4"/>
        <v>#DIV/0!</v>
      </c>
      <c r="Q172" s="17" t="str">
        <f t="shared" si="5"/>
        <v>#DIV/0!</v>
      </c>
    </row>
    <row r="173" ht="15.75" customHeight="1">
      <c r="G173" s="45"/>
      <c r="H173" s="46"/>
      <c r="I173" s="47"/>
      <c r="J173" s="48"/>
      <c r="K173" s="17"/>
      <c r="L173" s="17">
        <f t="shared" si="1"/>
        <v>0</v>
      </c>
      <c r="M173" s="49"/>
      <c r="N173" s="19">
        <f t="shared" si="2"/>
        <v>0</v>
      </c>
      <c r="O173" s="20" t="str">
        <f t="shared" si="3"/>
        <v>#DIV/0!</v>
      </c>
      <c r="P173" s="20" t="str">
        <f t="shared" si="4"/>
        <v>#DIV/0!</v>
      </c>
      <c r="Q173" s="17" t="str">
        <f t="shared" si="5"/>
        <v>#DIV/0!</v>
      </c>
    </row>
    <row r="174" ht="15.75" customHeight="1">
      <c r="G174" s="45"/>
      <c r="H174" s="46"/>
      <c r="I174" s="47"/>
      <c r="J174" s="48"/>
      <c r="K174" s="17"/>
      <c r="L174" s="17">
        <f t="shared" si="1"/>
        <v>0</v>
      </c>
      <c r="M174" s="49"/>
      <c r="N174" s="19">
        <f t="shared" si="2"/>
        <v>0</v>
      </c>
      <c r="O174" s="20" t="str">
        <f t="shared" si="3"/>
        <v>#DIV/0!</v>
      </c>
      <c r="P174" s="20" t="str">
        <f t="shared" si="4"/>
        <v>#DIV/0!</v>
      </c>
      <c r="Q174" s="17" t="str">
        <f t="shared" si="5"/>
        <v>#DIV/0!</v>
      </c>
    </row>
    <row r="175" ht="15.75" customHeight="1">
      <c r="G175" s="45"/>
      <c r="H175" s="46"/>
      <c r="I175" s="47"/>
      <c r="J175" s="48"/>
      <c r="K175" s="17"/>
      <c r="L175" s="17">
        <f t="shared" si="1"/>
        <v>0</v>
      </c>
      <c r="M175" s="49"/>
      <c r="N175" s="19">
        <f t="shared" si="2"/>
        <v>0</v>
      </c>
      <c r="O175" s="20" t="str">
        <f t="shared" si="3"/>
        <v>#DIV/0!</v>
      </c>
      <c r="P175" s="20" t="str">
        <f t="shared" si="4"/>
        <v>#DIV/0!</v>
      </c>
      <c r="Q175" s="17" t="str">
        <f t="shared" si="5"/>
        <v>#DIV/0!</v>
      </c>
    </row>
    <row r="176" ht="15.75" customHeight="1">
      <c r="G176" s="45"/>
      <c r="H176" s="46"/>
      <c r="I176" s="47"/>
      <c r="J176" s="48"/>
      <c r="K176" s="17"/>
      <c r="L176" s="17">
        <f t="shared" si="1"/>
        <v>0</v>
      </c>
      <c r="M176" s="49"/>
      <c r="N176" s="19">
        <f t="shared" si="2"/>
        <v>0</v>
      </c>
      <c r="O176" s="20" t="str">
        <f t="shared" si="3"/>
        <v>#DIV/0!</v>
      </c>
      <c r="P176" s="20" t="str">
        <f t="shared" si="4"/>
        <v>#DIV/0!</v>
      </c>
      <c r="Q176" s="17" t="str">
        <f t="shared" si="5"/>
        <v>#DIV/0!</v>
      </c>
    </row>
    <row r="177" ht="15.75" customHeight="1">
      <c r="G177" s="45"/>
      <c r="H177" s="46"/>
      <c r="I177" s="47"/>
      <c r="J177" s="48"/>
      <c r="K177" s="17"/>
      <c r="L177" s="17">
        <f t="shared" si="1"/>
        <v>0</v>
      </c>
      <c r="M177" s="49"/>
      <c r="N177" s="19">
        <f t="shared" si="2"/>
        <v>0</v>
      </c>
      <c r="O177" s="20" t="str">
        <f t="shared" si="3"/>
        <v>#DIV/0!</v>
      </c>
      <c r="P177" s="20" t="str">
        <f t="shared" si="4"/>
        <v>#DIV/0!</v>
      </c>
      <c r="Q177" s="17" t="str">
        <f t="shared" si="5"/>
        <v>#DIV/0!</v>
      </c>
    </row>
    <row r="178" ht="15.75" customHeight="1">
      <c r="G178" s="45"/>
      <c r="H178" s="46"/>
      <c r="I178" s="47"/>
      <c r="J178" s="48"/>
      <c r="K178" s="17"/>
      <c r="L178" s="17">
        <f t="shared" si="1"/>
        <v>0</v>
      </c>
      <c r="M178" s="49"/>
      <c r="N178" s="19">
        <f t="shared" si="2"/>
        <v>0</v>
      </c>
      <c r="O178" s="20" t="str">
        <f t="shared" si="3"/>
        <v>#DIV/0!</v>
      </c>
      <c r="P178" s="20" t="str">
        <f t="shared" si="4"/>
        <v>#DIV/0!</v>
      </c>
      <c r="Q178" s="17" t="str">
        <f t="shared" si="5"/>
        <v>#DIV/0!</v>
      </c>
    </row>
    <row r="179" ht="15.75" customHeight="1">
      <c r="G179" s="45"/>
      <c r="H179" s="46"/>
      <c r="I179" s="47"/>
      <c r="J179" s="48"/>
      <c r="K179" s="17"/>
      <c r="L179" s="17">
        <f t="shared" si="1"/>
        <v>0</v>
      </c>
      <c r="M179" s="49"/>
      <c r="N179" s="19">
        <f t="shared" si="2"/>
        <v>0</v>
      </c>
      <c r="O179" s="20" t="str">
        <f t="shared" si="3"/>
        <v>#DIV/0!</v>
      </c>
      <c r="P179" s="20" t="str">
        <f t="shared" si="4"/>
        <v>#DIV/0!</v>
      </c>
      <c r="Q179" s="17" t="str">
        <f t="shared" si="5"/>
        <v>#DIV/0!</v>
      </c>
    </row>
    <row r="180" ht="15.75" customHeight="1">
      <c r="G180" s="45"/>
      <c r="H180" s="46"/>
      <c r="I180" s="47"/>
      <c r="J180" s="48"/>
      <c r="K180" s="17"/>
      <c r="L180" s="17">
        <f t="shared" si="1"/>
        <v>0</v>
      </c>
      <c r="M180" s="49"/>
      <c r="N180" s="19">
        <f t="shared" si="2"/>
        <v>0</v>
      </c>
      <c r="O180" s="20" t="str">
        <f t="shared" si="3"/>
        <v>#DIV/0!</v>
      </c>
      <c r="P180" s="20" t="str">
        <f t="shared" si="4"/>
        <v>#DIV/0!</v>
      </c>
      <c r="Q180" s="17" t="str">
        <f t="shared" si="5"/>
        <v>#DIV/0!</v>
      </c>
    </row>
    <row r="181" ht="15.75" customHeight="1">
      <c r="G181" s="45"/>
      <c r="H181" s="46"/>
      <c r="I181" s="47"/>
      <c r="J181" s="48"/>
      <c r="K181" s="17"/>
      <c r="L181" s="17">
        <f t="shared" si="1"/>
        <v>0</v>
      </c>
      <c r="M181" s="49"/>
      <c r="N181" s="19">
        <f t="shared" si="2"/>
        <v>0</v>
      </c>
      <c r="O181" s="20" t="str">
        <f t="shared" si="3"/>
        <v>#DIV/0!</v>
      </c>
      <c r="P181" s="20" t="str">
        <f t="shared" si="4"/>
        <v>#DIV/0!</v>
      </c>
      <c r="Q181" s="17" t="str">
        <f t="shared" si="5"/>
        <v>#DIV/0!</v>
      </c>
    </row>
    <row r="182" ht="15.75" customHeight="1">
      <c r="G182" s="45"/>
      <c r="H182" s="46"/>
      <c r="I182" s="47"/>
      <c r="J182" s="48"/>
      <c r="K182" s="17"/>
      <c r="L182" s="17">
        <f t="shared" si="1"/>
        <v>0</v>
      </c>
      <c r="M182" s="49"/>
      <c r="N182" s="19">
        <f t="shared" si="2"/>
        <v>0</v>
      </c>
      <c r="O182" s="20" t="str">
        <f t="shared" si="3"/>
        <v>#DIV/0!</v>
      </c>
      <c r="P182" s="20" t="str">
        <f t="shared" si="4"/>
        <v>#DIV/0!</v>
      </c>
      <c r="Q182" s="17" t="str">
        <f t="shared" si="5"/>
        <v>#DIV/0!</v>
      </c>
    </row>
    <row r="183" ht="15.75" customHeight="1">
      <c r="G183" s="45"/>
      <c r="H183" s="46"/>
      <c r="I183" s="47"/>
      <c r="J183" s="48"/>
      <c r="K183" s="17"/>
      <c r="L183" s="17">
        <f t="shared" si="1"/>
        <v>0</v>
      </c>
      <c r="M183" s="49"/>
      <c r="N183" s="19">
        <f t="shared" si="2"/>
        <v>0</v>
      </c>
      <c r="O183" s="20" t="str">
        <f t="shared" si="3"/>
        <v>#DIV/0!</v>
      </c>
      <c r="P183" s="20" t="str">
        <f t="shared" si="4"/>
        <v>#DIV/0!</v>
      </c>
      <c r="Q183" s="17" t="str">
        <f t="shared" si="5"/>
        <v>#DIV/0!</v>
      </c>
    </row>
    <row r="184" ht="15.75" customHeight="1">
      <c r="G184" s="45"/>
      <c r="H184" s="46"/>
      <c r="I184" s="47"/>
      <c r="J184" s="48"/>
      <c r="K184" s="17"/>
      <c r="L184" s="17">
        <f t="shared" si="1"/>
        <v>0</v>
      </c>
      <c r="M184" s="49"/>
      <c r="N184" s="19">
        <f t="shared" si="2"/>
        <v>0</v>
      </c>
      <c r="O184" s="20" t="str">
        <f t="shared" si="3"/>
        <v>#DIV/0!</v>
      </c>
      <c r="P184" s="20" t="str">
        <f t="shared" si="4"/>
        <v>#DIV/0!</v>
      </c>
      <c r="Q184" s="17" t="str">
        <f t="shared" si="5"/>
        <v>#DIV/0!</v>
      </c>
    </row>
    <row r="185" ht="15.75" customHeight="1">
      <c r="G185" s="45"/>
      <c r="H185" s="46"/>
      <c r="I185" s="47"/>
      <c r="J185" s="48"/>
      <c r="K185" s="17"/>
      <c r="L185" s="17">
        <f t="shared" si="1"/>
        <v>0</v>
      </c>
      <c r="M185" s="49"/>
      <c r="N185" s="19">
        <f t="shared" si="2"/>
        <v>0</v>
      </c>
      <c r="O185" s="20" t="str">
        <f t="shared" si="3"/>
        <v>#DIV/0!</v>
      </c>
      <c r="P185" s="20" t="str">
        <f t="shared" si="4"/>
        <v>#DIV/0!</v>
      </c>
      <c r="Q185" s="17" t="str">
        <f t="shared" si="5"/>
        <v>#DIV/0!</v>
      </c>
    </row>
    <row r="186" ht="15.75" customHeight="1">
      <c r="G186" s="45"/>
      <c r="H186" s="46"/>
      <c r="I186" s="47"/>
      <c r="J186" s="48"/>
      <c r="K186" s="17"/>
      <c r="L186" s="17">
        <f t="shared" si="1"/>
        <v>0</v>
      </c>
      <c r="M186" s="49"/>
      <c r="N186" s="19">
        <f t="shared" si="2"/>
        <v>0</v>
      </c>
      <c r="O186" s="20" t="str">
        <f t="shared" si="3"/>
        <v>#DIV/0!</v>
      </c>
      <c r="P186" s="20" t="str">
        <f t="shared" si="4"/>
        <v>#DIV/0!</v>
      </c>
      <c r="Q186" s="17" t="str">
        <f t="shared" si="5"/>
        <v>#DIV/0!</v>
      </c>
    </row>
    <row r="187" ht="15.75" customHeight="1">
      <c r="G187" s="45"/>
      <c r="H187" s="46"/>
      <c r="I187" s="47"/>
      <c r="J187" s="48"/>
      <c r="K187" s="17"/>
      <c r="L187" s="17">
        <f t="shared" si="1"/>
        <v>0</v>
      </c>
      <c r="M187" s="49"/>
      <c r="N187" s="19">
        <f t="shared" si="2"/>
        <v>0</v>
      </c>
      <c r="O187" s="20" t="str">
        <f t="shared" si="3"/>
        <v>#DIV/0!</v>
      </c>
      <c r="P187" s="20" t="str">
        <f t="shared" si="4"/>
        <v>#DIV/0!</v>
      </c>
      <c r="Q187" s="17" t="str">
        <f t="shared" si="5"/>
        <v>#DIV/0!</v>
      </c>
    </row>
    <row r="188" ht="15.75" customHeight="1">
      <c r="G188" s="45"/>
      <c r="H188" s="46"/>
      <c r="I188" s="47"/>
      <c r="J188" s="48"/>
      <c r="K188" s="17"/>
      <c r="L188" s="17">
        <f t="shared" si="1"/>
        <v>0</v>
      </c>
      <c r="M188" s="49"/>
      <c r="N188" s="19">
        <f t="shared" si="2"/>
        <v>0</v>
      </c>
      <c r="O188" s="20" t="str">
        <f t="shared" si="3"/>
        <v>#DIV/0!</v>
      </c>
      <c r="P188" s="20" t="str">
        <f t="shared" si="4"/>
        <v>#DIV/0!</v>
      </c>
      <c r="Q188" s="17" t="str">
        <f t="shared" si="5"/>
        <v>#DIV/0!</v>
      </c>
    </row>
    <row r="189" ht="15.75" customHeight="1">
      <c r="G189" s="45"/>
      <c r="H189" s="46"/>
      <c r="I189" s="47"/>
      <c r="J189" s="48"/>
      <c r="K189" s="17"/>
      <c r="L189" s="17">
        <f t="shared" si="1"/>
        <v>0</v>
      </c>
      <c r="M189" s="49"/>
      <c r="N189" s="19">
        <f t="shared" si="2"/>
        <v>0</v>
      </c>
      <c r="O189" s="20" t="str">
        <f t="shared" si="3"/>
        <v>#DIV/0!</v>
      </c>
      <c r="P189" s="20" t="str">
        <f t="shared" si="4"/>
        <v>#DIV/0!</v>
      </c>
      <c r="Q189" s="17" t="str">
        <f t="shared" si="5"/>
        <v>#DIV/0!</v>
      </c>
    </row>
    <row r="190" ht="15.75" customHeight="1">
      <c r="G190" s="45"/>
      <c r="H190" s="46"/>
      <c r="I190" s="47"/>
      <c r="J190" s="48"/>
      <c r="K190" s="17"/>
      <c r="L190" s="17">
        <f t="shared" si="1"/>
        <v>0</v>
      </c>
      <c r="M190" s="49"/>
      <c r="N190" s="19">
        <f t="shared" si="2"/>
        <v>0</v>
      </c>
      <c r="O190" s="20" t="str">
        <f t="shared" si="3"/>
        <v>#DIV/0!</v>
      </c>
      <c r="P190" s="20" t="str">
        <f t="shared" si="4"/>
        <v>#DIV/0!</v>
      </c>
      <c r="Q190" s="17" t="str">
        <f t="shared" si="5"/>
        <v>#DIV/0!</v>
      </c>
    </row>
    <row r="191" ht="15.75" customHeight="1">
      <c r="G191" s="45"/>
      <c r="H191" s="46"/>
      <c r="I191" s="47"/>
      <c r="J191" s="48"/>
      <c r="K191" s="17"/>
      <c r="L191" s="17">
        <f t="shared" si="1"/>
        <v>0</v>
      </c>
      <c r="M191" s="49"/>
      <c r="N191" s="19">
        <f t="shared" si="2"/>
        <v>0</v>
      </c>
      <c r="O191" s="20" t="str">
        <f t="shared" si="3"/>
        <v>#DIV/0!</v>
      </c>
      <c r="P191" s="20" t="str">
        <f t="shared" si="4"/>
        <v>#DIV/0!</v>
      </c>
      <c r="Q191" s="17" t="str">
        <f t="shared" si="5"/>
        <v>#DIV/0!</v>
      </c>
    </row>
    <row r="192" ht="15.75" customHeight="1">
      <c r="G192" s="45"/>
      <c r="H192" s="46"/>
      <c r="I192" s="47"/>
      <c r="J192" s="48"/>
      <c r="K192" s="17"/>
      <c r="L192" s="17">
        <f t="shared" si="1"/>
        <v>0</v>
      </c>
      <c r="M192" s="49"/>
      <c r="N192" s="19">
        <f t="shared" si="2"/>
        <v>0</v>
      </c>
      <c r="O192" s="20" t="str">
        <f t="shared" si="3"/>
        <v>#DIV/0!</v>
      </c>
      <c r="P192" s="20" t="str">
        <f t="shared" si="4"/>
        <v>#DIV/0!</v>
      </c>
      <c r="Q192" s="17" t="str">
        <f t="shared" si="5"/>
        <v>#DIV/0!</v>
      </c>
    </row>
    <row r="193" ht="15.75" customHeight="1">
      <c r="G193" s="45"/>
      <c r="H193" s="46"/>
      <c r="I193" s="47"/>
      <c r="J193" s="48"/>
      <c r="K193" s="17"/>
      <c r="L193" s="17">
        <f t="shared" si="1"/>
        <v>0</v>
      </c>
      <c r="M193" s="49"/>
      <c r="N193" s="19">
        <f t="shared" si="2"/>
        <v>0</v>
      </c>
      <c r="O193" s="20" t="str">
        <f t="shared" si="3"/>
        <v>#DIV/0!</v>
      </c>
      <c r="P193" s="20" t="str">
        <f t="shared" si="4"/>
        <v>#DIV/0!</v>
      </c>
      <c r="Q193" s="17" t="str">
        <f t="shared" si="5"/>
        <v>#DIV/0!</v>
      </c>
    </row>
    <row r="194" ht="15.75" customHeight="1">
      <c r="G194" s="45"/>
      <c r="H194" s="46"/>
      <c r="I194" s="47"/>
      <c r="J194" s="48"/>
      <c r="K194" s="17"/>
      <c r="L194" s="17">
        <f t="shared" si="1"/>
        <v>0</v>
      </c>
      <c r="M194" s="49"/>
      <c r="N194" s="19">
        <f t="shared" si="2"/>
        <v>0</v>
      </c>
      <c r="O194" s="20" t="str">
        <f t="shared" si="3"/>
        <v>#DIV/0!</v>
      </c>
      <c r="P194" s="20" t="str">
        <f t="shared" si="4"/>
        <v>#DIV/0!</v>
      </c>
      <c r="Q194" s="17" t="str">
        <f t="shared" si="5"/>
        <v>#DIV/0!</v>
      </c>
    </row>
    <row r="195" ht="15.75" customHeight="1">
      <c r="G195" s="45"/>
      <c r="H195" s="46"/>
      <c r="I195" s="47"/>
      <c r="J195" s="48"/>
      <c r="K195" s="17"/>
      <c r="L195" s="17">
        <f t="shared" si="1"/>
        <v>0</v>
      </c>
      <c r="M195" s="49"/>
      <c r="N195" s="19">
        <f t="shared" si="2"/>
        <v>0</v>
      </c>
      <c r="O195" s="20" t="str">
        <f t="shared" si="3"/>
        <v>#DIV/0!</v>
      </c>
      <c r="P195" s="20" t="str">
        <f t="shared" si="4"/>
        <v>#DIV/0!</v>
      </c>
      <c r="Q195" s="17" t="str">
        <f t="shared" si="5"/>
        <v>#DIV/0!</v>
      </c>
    </row>
    <row r="196" ht="15.75" customHeight="1">
      <c r="G196" s="45"/>
      <c r="H196" s="46"/>
      <c r="I196" s="47"/>
      <c r="J196" s="48"/>
      <c r="K196" s="17"/>
      <c r="L196" s="17">
        <f t="shared" si="1"/>
        <v>0</v>
      </c>
      <c r="M196" s="49"/>
      <c r="N196" s="19">
        <f t="shared" si="2"/>
        <v>0</v>
      </c>
      <c r="O196" s="20" t="str">
        <f t="shared" si="3"/>
        <v>#DIV/0!</v>
      </c>
      <c r="P196" s="20" t="str">
        <f t="shared" si="4"/>
        <v>#DIV/0!</v>
      </c>
      <c r="Q196" s="17" t="str">
        <f t="shared" si="5"/>
        <v>#DIV/0!</v>
      </c>
    </row>
    <row r="197" ht="15.75" customHeight="1">
      <c r="G197" s="45"/>
      <c r="H197" s="46"/>
      <c r="I197" s="47"/>
      <c r="J197" s="48"/>
      <c r="K197" s="17"/>
      <c r="L197" s="17">
        <f t="shared" si="1"/>
        <v>0</v>
      </c>
      <c r="M197" s="49"/>
      <c r="N197" s="19">
        <f t="shared" si="2"/>
        <v>0</v>
      </c>
      <c r="O197" s="20" t="str">
        <f t="shared" si="3"/>
        <v>#DIV/0!</v>
      </c>
      <c r="P197" s="20" t="str">
        <f t="shared" si="4"/>
        <v>#DIV/0!</v>
      </c>
      <c r="Q197" s="17" t="str">
        <f t="shared" si="5"/>
        <v>#DIV/0!</v>
      </c>
    </row>
    <row r="198" ht="15.75" customHeight="1">
      <c r="G198" s="45"/>
      <c r="H198" s="46"/>
      <c r="I198" s="47"/>
      <c r="J198" s="48"/>
      <c r="K198" s="17"/>
      <c r="L198" s="17">
        <f t="shared" si="1"/>
        <v>0</v>
      </c>
      <c r="M198" s="49"/>
      <c r="N198" s="19">
        <f t="shared" si="2"/>
        <v>0</v>
      </c>
      <c r="O198" s="20" t="str">
        <f t="shared" si="3"/>
        <v>#DIV/0!</v>
      </c>
      <c r="P198" s="20" t="str">
        <f t="shared" si="4"/>
        <v>#DIV/0!</v>
      </c>
      <c r="Q198" s="17" t="str">
        <f t="shared" si="5"/>
        <v>#DIV/0!</v>
      </c>
    </row>
    <row r="199" ht="15.75" customHeight="1">
      <c r="G199" s="45"/>
      <c r="H199" s="46"/>
      <c r="I199" s="47"/>
      <c r="J199" s="48"/>
      <c r="K199" s="17"/>
      <c r="L199" s="17">
        <f t="shared" si="1"/>
        <v>0</v>
      </c>
      <c r="M199" s="49"/>
      <c r="N199" s="19">
        <f t="shared" si="2"/>
        <v>0</v>
      </c>
      <c r="O199" s="20" t="str">
        <f t="shared" si="3"/>
        <v>#DIV/0!</v>
      </c>
      <c r="P199" s="20" t="str">
        <f t="shared" si="4"/>
        <v>#DIV/0!</v>
      </c>
      <c r="Q199" s="17" t="str">
        <f t="shared" si="5"/>
        <v>#DIV/0!</v>
      </c>
    </row>
    <row r="200" ht="15.75" customHeight="1">
      <c r="G200" s="45"/>
      <c r="H200" s="46"/>
      <c r="I200" s="47"/>
      <c r="J200" s="48"/>
      <c r="K200" s="17"/>
      <c r="L200" s="17">
        <f t="shared" si="1"/>
        <v>0</v>
      </c>
      <c r="M200" s="49"/>
      <c r="N200" s="19">
        <f t="shared" si="2"/>
        <v>0</v>
      </c>
      <c r="O200" s="20" t="str">
        <f t="shared" si="3"/>
        <v>#DIV/0!</v>
      </c>
      <c r="P200" s="20" t="str">
        <f t="shared" si="4"/>
        <v>#DIV/0!</v>
      </c>
      <c r="Q200" s="17" t="str">
        <f t="shared" si="5"/>
        <v>#DIV/0!</v>
      </c>
    </row>
    <row r="201" ht="15.75" customHeight="1">
      <c r="G201" s="45"/>
      <c r="H201" s="46"/>
      <c r="I201" s="47"/>
      <c r="J201" s="48"/>
      <c r="K201" s="17"/>
      <c r="L201" s="17">
        <f t="shared" si="1"/>
        <v>0</v>
      </c>
      <c r="M201" s="49"/>
      <c r="N201" s="19">
        <f t="shared" si="2"/>
        <v>0</v>
      </c>
      <c r="O201" s="20" t="str">
        <f t="shared" si="3"/>
        <v>#DIV/0!</v>
      </c>
      <c r="P201" s="20" t="str">
        <f t="shared" si="4"/>
        <v>#DIV/0!</v>
      </c>
      <c r="Q201" s="17" t="str">
        <f t="shared" si="5"/>
        <v>#DIV/0!</v>
      </c>
    </row>
    <row r="202" ht="15.75" customHeight="1">
      <c r="G202" s="45"/>
      <c r="H202" s="46"/>
      <c r="I202" s="47"/>
      <c r="J202" s="48"/>
      <c r="K202" s="17"/>
      <c r="L202" s="17">
        <f t="shared" si="1"/>
        <v>0</v>
      </c>
      <c r="M202" s="49"/>
      <c r="N202" s="19">
        <f t="shared" si="2"/>
        <v>0</v>
      </c>
      <c r="O202" s="20" t="str">
        <f t="shared" si="3"/>
        <v>#DIV/0!</v>
      </c>
      <c r="P202" s="20" t="str">
        <f t="shared" si="4"/>
        <v>#DIV/0!</v>
      </c>
      <c r="Q202" s="17" t="str">
        <f t="shared" si="5"/>
        <v>#DIV/0!</v>
      </c>
    </row>
    <row r="203" ht="15.75" customHeight="1">
      <c r="G203" s="45"/>
      <c r="H203" s="46"/>
      <c r="I203" s="47"/>
      <c r="J203" s="48"/>
      <c r="K203" s="17"/>
      <c r="L203" s="17">
        <f t="shared" si="1"/>
        <v>0</v>
      </c>
      <c r="M203" s="49"/>
      <c r="N203" s="19">
        <f t="shared" si="2"/>
        <v>0</v>
      </c>
      <c r="O203" s="20" t="str">
        <f t="shared" si="3"/>
        <v>#DIV/0!</v>
      </c>
      <c r="P203" s="20" t="str">
        <f t="shared" si="4"/>
        <v>#DIV/0!</v>
      </c>
      <c r="Q203" s="17" t="str">
        <f t="shared" si="5"/>
        <v>#DIV/0!</v>
      </c>
    </row>
    <row r="204" ht="15.75" customHeight="1">
      <c r="G204" s="45"/>
      <c r="H204" s="46"/>
      <c r="I204" s="47"/>
      <c r="J204" s="48"/>
      <c r="K204" s="17"/>
      <c r="L204" s="17">
        <f t="shared" si="1"/>
        <v>0</v>
      </c>
      <c r="M204" s="49"/>
      <c r="N204" s="19">
        <f t="shared" si="2"/>
        <v>0</v>
      </c>
      <c r="O204" s="20" t="str">
        <f t="shared" si="3"/>
        <v>#DIV/0!</v>
      </c>
      <c r="P204" s="20" t="str">
        <f t="shared" si="4"/>
        <v>#DIV/0!</v>
      </c>
      <c r="Q204" s="17" t="str">
        <f t="shared" si="5"/>
        <v>#DIV/0!</v>
      </c>
    </row>
    <row r="205" ht="15.75" customHeight="1">
      <c r="G205" s="45"/>
      <c r="H205" s="46"/>
      <c r="I205" s="47"/>
      <c r="J205" s="48"/>
      <c r="K205" s="17"/>
      <c r="L205" s="17">
        <f t="shared" si="1"/>
        <v>0</v>
      </c>
      <c r="M205" s="49"/>
      <c r="N205" s="19">
        <f t="shared" si="2"/>
        <v>0</v>
      </c>
      <c r="O205" s="20" t="str">
        <f t="shared" si="3"/>
        <v>#DIV/0!</v>
      </c>
      <c r="P205" s="20" t="str">
        <f t="shared" si="4"/>
        <v>#DIV/0!</v>
      </c>
      <c r="Q205" s="17" t="str">
        <f t="shared" si="5"/>
        <v>#DIV/0!</v>
      </c>
    </row>
    <row r="206" ht="15.75" customHeight="1">
      <c r="G206" s="45"/>
      <c r="H206" s="46"/>
      <c r="I206" s="47"/>
      <c r="J206" s="48"/>
      <c r="K206" s="17"/>
      <c r="L206" s="17">
        <f t="shared" si="1"/>
        <v>0</v>
      </c>
      <c r="M206" s="49"/>
      <c r="N206" s="19">
        <f t="shared" si="2"/>
        <v>0</v>
      </c>
      <c r="O206" s="20" t="str">
        <f t="shared" si="3"/>
        <v>#DIV/0!</v>
      </c>
      <c r="P206" s="20" t="str">
        <f t="shared" si="4"/>
        <v>#DIV/0!</v>
      </c>
      <c r="Q206" s="17" t="str">
        <f t="shared" si="5"/>
        <v>#DIV/0!</v>
      </c>
    </row>
    <row r="207" ht="15.75" customHeight="1">
      <c r="G207" s="45"/>
      <c r="H207" s="46"/>
      <c r="I207" s="47"/>
      <c r="J207" s="48"/>
      <c r="K207" s="17"/>
      <c r="L207" s="17">
        <f t="shared" si="1"/>
        <v>0</v>
      </c>
      <c r="M207" s="49"/>
      <c r="N207" s="19">
        <f t="shared" si="2"/>
        <v>0</v>
      </c>
      <c r="O207" s="20" t="str">
        <f t="shared" si="3"/>
        <v>#DIV/0!</v>
      </c>
      <c r="P207" s="20" t="str">
        <f t="shared" si="4"/>
        <v>#DIV/0!</v>
      </c>
      <c r="Q207" s="17" t="str">
        <f t="shared" si="5"/>
        <v>#DIV/0!</v>
      </c>
    </row>
    <row r="208" ht="15.75" customHeight="1">
      <c r="G208" s="45"/>
      <c r="H208" s="46"/>
      <c r="I208" s="47"/>
      <c r="J208" s="48"/>
      <c r="K208" s="17"/>
      <c r="L208" s="17">
        <f t="shared" si="1"/>
        <v>0</v>
      </c>
      <c r="M208" s="49"/>
      <c r="N208" s="19">
        <f t="shared" si="2"/>
        <v>0</v>
      </c>
      <c r="O208" s="20" t="str">
        <f t="shared" si="3"/>
        <v>#DIV/0!</v>
      </c>
      <c r="P208" s="20" t="str">
        <f t="shared" si="4"/>
        <v>#DIV/0!</v>
      </c>
      <c r="Q208" s="17" t="str">
        <f t="shared" si="5"/>
        <v>#DIV/0!</v>
      </c>
    </row>
    <row r="209" ht="15.75" customHeight="1">
      <c r="G209" s="45"/>
      <c r="H209" s="46"/>
      <c r="I209" s="47"/>
      <c r="J209" s="48"/>
      <c r="K209" s="17"/>
      <c r="L209" s="17">
        <f t="shared" si="1"/>
        <v>0</v>
      </c>
      <c r="M209" s="49"/>
      <c r="N209" s="19">
        <f t="shared" si="2"/>
        <v>0</v>
      </c>
      <c r="O209" s="20" t="str">
        <f t="shared" si="3"/>
        <v>#DIV/0!</v>
      </c>
      <c r="P209" s="20" t="str">
        <f t="shared" si="4"/>
        <v>#DIV/0!</v>
      </c>
      <c r="Q209" s="17" t="str">
        <f t="shared" si="5"/>
        <v>#DIV/0!</v>
      </c>
    </row>
    <row r="210" ht="15.75" customHeight="1">
      <c r="G210" s="45"/>
      <c r="H210" s="46"/>
      <c r="I210" s="47"/>
      <c r="J210" s="48"/>
      <c r="K210" s="17"/>
      <c r="L210" s="17">
        <f t="shared" si="1"/>
        <v>0</v>
      </c>
      <c r="M210" s="49"/>
      <c r="N210" s="19">
        <f t="shared" si="2"/>
        <v>0</v>
      </c>
      <c r="O210" s="20" t="str">
        <f t="shared" si="3"/>
        <v>#DIV/0!</v>
      </c>
      <c r="P210" s="20" t="str">
        <f t="shared" si="4"/>
        <v>#DIV/0!</v>
      </c>
      <c r="Q210" s="17" t="str">
        <f t="shared" si="5"/>
        <v>#DIV/0!</v>
      </c>
    </row>
    <row r="211" ht="15.75" customHeight="1">
      <c r="G211" s="45"/>
      <c r="H211" s="46"/>
      <c r="I211" s="47"/>
      <c r="J211" s="48"/>
      <c r="K211" s="17"/>
      <c r="L211" s="17">
        <f t="shared" si="1"/>
        <v>0</v>
      </c>
      <c r="M211" s="49"/>
      <c r="N211" s="19">
        <f t="shared" si="2"/>
        <v>0</v>
      </c>
      <c r="O211" s="20" t="str">
        <f t="shared" si="3"/>
        <v>#DIV/0!</v>
      </c>
      <c r="P211" s="20" t="str">
        <f t="shared" si="4"/>
        <v>#DIV/0!</v>
      </c>
      <c r="Q211" s="17" t="str">
        <f t="shared" si="5"/>
        <v>#DIV/0!</v>
      </c>
    </row>
    <row r="212" ht="15.75" customHeight="1">
      <c r="G212" s="45"/>
      <c r="H212" s="46"/>
      <c r="I212" s="47"/>
      <c r="J212" s="48"/>
      <c r="K212" s="17"/>
      <c r="L212" s="17">
        <f t="shared" si="1"/>
        <v>0</v>
      </c>
      <c r="M212" s="49"/>
      <c r="N212" s="19">
        <f t="shared" si="2"/>
        <v>0</v>
      </c>
      <c r="O212" s="20" t="str">
        <f t="shared" si="3"/>
        <v>#DIV/0!</v>
      </c>
      <c r="P212" s="20" t="str">
        <f t="shared" si="4"/>
        <v>#DIV/0!</v>
      </c>
      <c r="Q212" s="17" t="str">
        <f t="shared" si="5"/>
        <v>#DIV/0!</v>
      </c>
    </row>
    <row r="213" ht="15.75" customHeight="1">
      <c r="G213" s="45"/>
      <c r="H213" s="46"/>
      <c r="I213" s="47"/>
      <c r="J213" s="48"/>
      <c r="K213" s="17"/>
      <c r="L213" s="17">
        <f t="shared" si="1"/>
        <v>0</v>
      </c>
      <c r="M213" s="49"/>
      <c r="N213" s="19">
        <f t="shared" si="2"/>
        <v>0</v>
      </c>
      <c r="O213" s="20" t="str">
        <f t="shared" si="3"/>
        <v>#DIV/0!</v>
      </c>
      <c r="P213" s="20" t="str">
        <f t="shared" si="4"/>
        <v>#DIV/0!</v>
      </c>
      <c r="Q213" s="17" t="str">
        <f t="shared" si="5"/>
        <v>#DIV/0!</v>
      </c>
    </row>
    <row r="214" ht="15.75" customHeight="1">
      <c r="G214" s="45"/>
      <c r="H214" s="46"/>
      <c r="I214" s="47"/>
      <c r="J214" s="48"/>
      <c r="K214" s="17"/>
      <c r="L214" s="17">
        <f t="shared" si="1"/>
        <v>0</v>
      </c>
      <c r="M214" s="49"/>
      <c r="N214" s="19">
        <f t="shared" si="2"/>
        <v>0</v>
      </c>
      <c r="O214" s="20" t="str">
        <f t="shared" si="3"/>
        <v>#DIV/0!</v>
      </c>
      <c r="P214" s="20" t="str">
        <f t="shared" si="4"/>
        <v>#DIV/0!</v>
      </c>
      <c r="Q214" s="17" t="str">
        <f t="shared" si="5"/>
        <v>#DIV/0!</v>
      </c>
    </row>
    <row r="215" ht="15.75" customHeight="1">
      <c r="G215" s="45"/>
      <c r="H215" s="46"/>
      <c r="I215" s="47"/>
      <c r="J215" s="48"/>
      <c r="K215" s="17"/>
      <c r="L215" s="17">
        <f t="shared" si="1"/>
        <v>0</v>
      </c>
      <c r="M215" s="49"/>
      <c r="N215" s="19">
        <f t="shared" si="2"/>
        <v>0</v>
      </c>
      <c r="O215" s="20" t="str">
        <f t="shared" si="3"/>
        <v>#DIV/0!</v>
      </c>
      <c r="P215" s="20" t="str">
        <f t="shared" si="4"/>
        <v>#DIV/0!</v>
      </c>
      <c r="Q215" s="17" t="str">
        <f t="shared" si="5"/>
        <v>#DIV/0!</v>
      </c>
    </row>
    <row r="216" ht="15.75" customHeight="1">
      <c r="G216" s="45"/>
      <c r="H216" s="46"/>
      <c r="I216" s="47"/>
      <c r="J216" s="48"/>
      <c r="K216" s="17"/>
      <c r="L216" s="17">
        <f t="shared" si="1"/>
        <v>0</v>
      </c>
      <c r="M216" s="49"/>
      <c r="N216" s="19">
        <f t="shared" si="2"/>
        <v>0</v>
      </c>
      <c r="O216" s="20" t="str">
        <f t="shared" si="3"/>
        <v>#DIV/0!</v>
      </c>
      <c r="P216" s="20" t="str">
        <f t="shared" si="4"/>
        <v>#DIV/0!</v>
      </c>
      <c r="Q216" s="17" t="str">
        <f t="shared" si="5"/>
        <v>#DIV/0!</v>
      </c>
    </row>
    <row r="217" ht="15.75" customHeight="1">
      <c r="G217" s="45"/>
      <c r="H217" s="46"/>
      <c r="I217" s="47"/>
      <c r="J217" s="48"/>
      <c r="K217" s="17"/>
      <c r="L217" s="17">
        <f t="shared" si="1"/>
        <v>0</v>
      </c>
      <c r="M217" s="49"/>
      <c r="N217" s="19">
        <f t="shared" si="2"/>
        <v>0</v>
      </c>
      <c r="O217" s="20" t="str">
        <f t="shared" si="3"/>
        <v>#DIV/0!</v>
      </c>
      <c r="P217" s="20" t="str">
        <f t="shared" si="4"/>
        <v>#DIV/0!</v>
      </c>
      <c r="Q217" s="17" t="str">
        <f t="shared" si="5"/>
        <v>#DIV/0!</v>
      </c>
    </row>
    <row r="218" ht="15.75" customHeight="1">
      <c r="G218" s="45"/>
      <c r="H218" s="46"/>
      <c r="I218" s="47"/>
      <c r="J218" s="48"/>
      <c r="K218" s="17"/>
      <c r="L218" s="17">
        <f t="shared" si="1"/>
        <v>0</v>
      </c>
      <c r="M218" s="49"/>
      <c r="N218" s="19">
        <f t="shared" si="2"/>
        <v>0</v>
      </c>
      <c r="O218" s="20" t="str">
        <f t="shared" si="3"/>
        <v>#DIV/0!</v>
      </c>
      <c r="P218" s="20" t="str">
        <f t="shared" si="4"/>
        <v>#DIV/0!</v>
      </c>
      <c r="Q218" s="17" t="str">
        <f t="shared" si="5"/>
        <v>#DIV/0!</v>
      </c>
    </row>
    <row r="219" ht="15.75" customHeight="1">
      <c r="G219" s="45"/>
      <c r="H219" s="46"/>
      <c r="I219" s="47"/>
      <c r="J219" s="48"/>
      <c r="K219" s="17"/>
      <c r="L219" s="17">
        <f t="shared" si="1"/>
        <v>0</v>
      </c>
      <c r="M219" s="49"/>
      <c r="N219" s="19">
        <f t="shared" si="2"/>
        <v>0</v>
      </c>
      <c r="O219" s="20" t="str">
        <f t="shared" si="3"/>
        <v>#DIV/0!</v>
      </c>
      <c r="P219" s="20" t="str">
        <f t="shared" si="4"/>
        <v>#DIV/0!</v>
      </c>
      <c r="Q219" s="17" t="str">
        <f t="shared" si="5"/>
        <v>#DIV/0!</v>
      </c>
    </row>
    <row r="220" ht="15.75" customHeight="1">
      <c r="G220" s="45"/>
      <c r="H220" s="46"/>
      <c r="I220" s="47"/>
      <c r="J220" s="48"/>
      <c r="K220" s="17"/>
      <c r="L220" s="17">
        <f t="shared" si="1"/>
        <v>0</v>
      </c>
      <c r="M220" s="49"/>
      <c r="N220" s="19">
        <f t="shared" si="2"/>
        <v>0</v>
      </c>
      <c r="O220" s="20" t="str">
        <f t="shared" si="3"/>
        <v>#DIV/0!</v>
      </c>
      <c r="P220" s="20" t="str">
        <f t="shared" si="4"/>
        <v>#DIV/0!</v>
      </c>
      <c r="Q220" s="17" t="str">
        <f t="shared" si="5"/>
        <v>#DIV/0!</v>
      </c>
    </row>
    <row r="221" ht="15.75" customHeight="1">
      <c r="G221" s="45"/>
      <c r="H221" s="46"/>
      <c r="I221" s="47"/>
      <c r="J221" s="48"/>
      <c r="K221" s="17"/>
      <c r="L221" s="17">
        <f t="shared" si="1"/>
        <v>0</v>
      </c>
      <c r="M221" s="49"/>
      <c r="N221" s="19">
        <f t="shared" si="2"/>
        <v>0</v>
      </c>
      <c r="O221" s="20" t="str">
        <f t="shared" si="3"/>
        <v>#DIV/0!</v>
      </c>
      <c r="P221" s="20" t="str">
        <f t="shared" si="4"/>
        <v>#DIV/0!</v>
      </c>
      <c r="Q221" s="17" t="str">
        <f t="shared" si="5"/>
        <v>#DIV/0!</v>
      </c>
    </row>
    <row r="222" ht="15.75" customHeight="1">
      <c r="G222" s="45"/>
      <c r="H222" s="46"/>
      <c r="I222" s="47"/>
      <c r="J222" s="48"/>
      <c r="K222" s="17"/>
      <c r="L222" s="17">
        <f t="shared" si="1"/>
        <v>0</v>
      </c>
      <c r="M222" s="49"/>
      <c r="N222" s="19">
        <f t="shared" si="2"/>
        <v>0</v>
      </c>
      <c r="O222" s="20" t="str">
        <f t="shared" si="3"/>
        <v>#DIV/0!</v>
      </c>
      <c r="P222" s="20" t="str">
        <f t="shared" si="4"/>
        <v>#DIV/0!</v>
      </c>
      <c r="Q222" s="17" t="str">
        <f t="shared" si="5"/>
        <v>#DIV/0!</v>
      </c>
    </row>
    <row r="223" ht="15.75" customHeight="1">
      <c r="G223" s="45"/>
      <c r="H223" s="46"/>
      <c r="I223" s="47"/>
      <c r="J223" s="48"/>
      <c r="K223" s="17"/>
      <c r="L223" s="17">
        <f t="shared" si="1"/>
        <v>0</v>
      </c>
      <c r="M223" s="49"/>
      <c r="N223" s="19">
        <f t="shared" si="2"/>
        <v>0</v>
      </c>
      <c r="O223" s="20" t="str">
        <f t="shared" si="3"/>
        <v>#DIV/0!</v>
      </c>
      <c r="P223" s="20" t="str">
        <f t="shared" si="4"/>
        <v>#DIV/0!</v>
      </c>
      <c r="Q223" s="17" t="str">
        <f t="shared" si="5"/>
        <v>#DIV/0!</v>
      </c>
    </row>
    <row r="224" ht="15.75" customHeight="1">
      <c r="G224" s="45"/>
      <c r="H224" s="46"/>
      <c r="I224" s="47"/>
      <c r="J224" s="48"/>
      <c r="K224" s="17"/>
      <c r="L224" s="17">
        <f t="shared" si="1"/>
        <v>0</v>
      </c>
      <c r="M224" s="49"/>
      <c r="N224" s="19">
        <f t="shared" si="2"/>
        <v>0</v>
      </c>
      <c r="O224" s="20" t="str">
        <f t="shared" si="3"/>
        <v>#DIV/0!</v>
      </c>
      <c r="P224" s="20" t="str">
        <f t="shared" si="4"/>
        <v>#DIV/0!</v>
      </c>
      <c r="Q224" s="17" t="str">
        <f t="shared" si="5"/>
        <v>#DIV/0!</v>
      </c>
    </row>
    <row r="225" ht="15.75" customHeight="1">
      <c r="G225" s="45"/>
      <c r="H225" s="46"/>
      <c r="I225" s="47"/>
      <c r="J225" s="48"/>
      <c r="K225" s="17"/>
      <c r="L225" s="17">
        <f t="shared" si="1"/>
        <v>0</v>
      </c>
      <c r="M225" s="49"/>
      <c r="N225" s="19">
        <f t="shared" si="2"/>
        <v>0</v>
      </c>
      <c r="O225" s="20" t="str">
        <f t="shared" si="3"/>
        <v>#DIV/0!</v>
      </c>
      <c r="P225" s="20" t="str">
        <f t="shared" si="4"/>
        <v>#DIV/0!</v>
      </c>
      <c r="Q225" s="17" t="str">
        <f t="shared" si="5"/>
        <v>#DIV/0!</v>
      </c>
    </row>
    <row r="226" ht="15.75" customHeight="1">
      <c r="G226" s="45"/>
      <c r="H226" s="46"/>
      <c r="I226" s="47"/>
      <c r="J226" s="48"/>
      <c r="K226" s="17"/>
      <c r="L226" s="17">
        <f t="shared" si="1"/>
        <v>0</v>
      </c>
      <c r="M226" s="49"/>
      <c r="N226" s="19">
        <f t="shared" si="2"/>
        <v>0</v>
      </c>
      <c r="O226" s="20" t="str">
        <f t="shared" si="3"/>
        <v>#DIV/0!</v>
      </c>
      <c r="P226" s="20" t="str">
        <f t="shared" si="4"/>
        <v>#DIV/0!</v>
      </c>
      <c r="Q226" s="17" t="str">
        <f t="shared" si="5"/>
        <v>#DIV/0!</v>
      </c>
    </row>
    <row r="227" ht="15.75" customHeight="1">
      <c r="G227" s="45"/>
      <c r="H227" s="46"/>
      <c r="I227" s="47"/>
      <c r="J227" s="48"/>
      <c r="K227" s="17"/>
      <c r="L227" s="17">
        <f t="shared" si="1"/>
        <v>0</v>
      </c>
      <c r="M227" s="49"/>
      <c r="N227" s="19">
        <f t="shared" si="2"/>
        <v>0</v>
      </c>
      <c r="O227" s="20" t="str">
        <f t="shared" si="3"/>
        <v>#DIV/0!</v>
      </c>
      <c r="P227" s="20" t="str">
        <f t="shared" si="4"/>
        <v>#DIV/0!</v>
      </c>
      <c r="Q227" s="17" t="str">
        <f t="shared" si="5"/>
        <v>#DIV/0!</v>
      </c>
    </row>
    <row r="228" ht="15.75" customHeight="1">
      <c r="G228" s="45"/>
      <c r="H228" s="46"/>
      <c r="I228" s="47"/>
      <c r="J228" s="48"/>
      <c r="K228" s="17"/>
      <c r="L228" s="17">
        <f t="shared" si="1"/>
        <v>0</v>
      </c>
      <c r="M228" s="49"/>
      <c r="N228" s="19">
        <f t="shared" si="2"/>
        <v>0</v>
      </c>
      <c r="O228" s="20" t="str">
        <f t="shared" si="3"/>
        <v>#DIV/0!</v>
      </c>
      <c r="P228" s="20" t="str">
        <f t="shared" si="4"/>
        <v>#DIV/0!</v>
      </c>
      <c r="Q228" s="17" t="str">
        <f t="shared" si="5"/>
        <v>#DIV/0!</v>
      </c>
    </row>
    <row r="229" ht="15.75" customHeight="1">
      <c r="G229" s="45"/>
      <c r="H229" s="46"/>
      <c r="I229" s="47"/>
      <c r="J229" s="48"/>
      <c r="K229" s="17"/>
      <c r="L229" s="17">
        <f t="shared" si="1"/>
        <v>0</v>
      </c>
      <c r="M229" s="49"/>
      <c r="N229" s="19">
        <f t="shared" si="2"/>
        <v>0</v>
      </c>
      <c r="O229" s="20" t="str">
        <f t="shared" si="3"/>
        <v>#DIV/0!</v>
      </c>
      <c r="P229" s="20" t="str">
        <f t="shared" si="4"/>
        <v>#DIV/0!</v>
      </c>
      <c r="Q229" s="17" t="str">
        <f t="shared" si="5"/>
        <v>#DIV/0!</v>
      </c>
    </row>
    <row r="230" ht="15.75" customHeight="1">
      <c r="G230" s="45"/>
      <c r="H230" s="46"/>
      <c r="I230" s="47"/>
      <c r="J230" s="48"/>
      <c r="K230" s="17"/>
      <c r="L230" s="17">
        <f t="shared" si="1"/>
        <v>0</v>
      </c>
      <c r="M230" s="49"/>
      <c r="N230" s="19">
        <f t="shared" si="2"/>
        <v>0</v>
      </c>
      <c r="O230" s="20" t="str">
        <f t="shared" si="3"/>
        <v>#DIV/0!</v>
      </c>
      <c r="P230" s="20" t="str">
        <f t="shared" si="4"/>
        <v>#DIV/0!</v>
      </c>
      <c r="Q230" s="17" t="str">
        <f t="shared" si="5"/>
        <v>#DIV/0!</v>
      </c>
    </row>
    <row r="231" ht="15.75" customHeight="1">
      <c r="G231" s="45"/>
      <c r="H231" s="46"/>
      <c r="I231" s="47"/>
      <c r="J231" s="48"/>
      <c r="K231" s="17"/>
      <c r="L231" s="17">
        <f t="shared" si="1"/>
        <v>0</v>
      </c>
      <c r="M231" s="49"/>
      <c r="N231" s="19">
        <f t="shared" si="2"/>
        <v>0</v>
      </c>
      <c r="O231" s="20" t="str">
        <f t="shared" si="3"/>
        <v>#DIV/0!</v>
      </c>
      <c r="P231" s="20" t="str">
        <f t="shared" si="4"/>
        <v>#DIV/0!</v>
      </c>
      <c r="Q231" s="17" t="str">
        <f t="shared" si="5"/>
        <v>#DIV/0!</v>
      </c>
    </row>
    <row r="232" ht="15.75" customHeight="1">
      <c r="G232" s="45"/>
      <c r="H232" s="46"/>
      <c r="I232" s="47"/>
      <c r="J232" s="48"/>
      <c r="K232" s="17"/>
      <c r="L232" s="17">
        <f t="shared" si="1"/>
        <v>0</v>
      </c>
      <c r="M232" s="49"/>
      <c r="N232" s="19">
        <f t="shared" si="2"/>
        <v>0</v>
      </c>
      <c r="O232" s="20" t="str">
        <f t="shared" si="3"/>
        <v>#DIV/0!</v>
      </c>
      <c r="P232" s="20" t="str">
        <f t="shared" si="4"/>
        <v>#DIV/0!</v>
      </c>
      <c r="Q232" s="17" t="str">
        <f t="shared" si="5"/>
        <v>#DIV/0!</v>
      </c>
    </row>
    <row r="233" ht="15.75" customHeight="1">
      <c r="G233" s="45"/>
      <c r="H233" s="46"/>
      <c r="I233" s="47"/>
      <c r="J233" s="48"/>
      <c r="K233" s="17"/>
      <c r="L233" s="17">
        <f t="shared" si="1"/>
        <v>0</v>
      </c>
      <c r="M233" s="49"/>
      <c r="N233" s="19">
        <f t="shared" si="2"/>
        <v>0</v>
      </c>
      <c r="O233" s="20" t="str">
        <f t="shared" si="3"/>
        <v>#DIV/0!</v>
      </c>
      <c r="P233" s="20" t="str">
        <f t="shared" si="4"/>
        <v>#DIV/0!</v>
      </c>
      <c r="Q233" s="17" t="str">
        <f t="shared" si="5"/>
        <v>#DIV/0!</v>
      </c>
    </row>
    <row r="234" ht="15.75" customHeight="1">
      <c r="G234" s="45"/>
      <c r="H234" s="46"/>
      <c r="I234" s="47"/>
      <c r="J234" s="48"/>
      <c r="K234" s="17"/>
      <c r="L234" s="17">
        <f t="shared" si="1"/>
        <v>0</v>
      </c>
      <c r="M234" s="49"/>
      <c r="N234" s="19">
        <f t="shared" si="2"/>
        <v>0</v>
      </c>
      <c r="O234" s="20" t="str">
        <f t="shared" si="3"/>
        <v>#DIV/0!</v>
      </c>
      <c r="P234" s="20" t="str">
        <f t="shared" si="4"/>
        <v>#DIV/0!</v>
      </c>
      <c r="Q234" s="17" t="str">
        <f t="shared" si="5"/>
        <v>#DIV/0!</v>
      </c>
    </row>
    <row r="235" ht="15.75" customHeight="1">
      <c r="G235" s="45"/>
      <c r="H235" s="46"/>
      <c r="I235" s="47"/>
      <c r="J235" s="48"/>
      <c r="K235" s="17"/>
      <c r="L235" s="17">
        <f t="shared" si="1"/>
        <v>0</v>
      </c>
      <c r="M235" s="49"/>
      <c r="N235" s="19">
        <f t="shared" si="2"/>
        <v>0</v>
      </c>
      <c r="O235" s="20" t="str">
        <f t="shared" si="3"/>
        <v>#DIV/0!</v>
      </c>
      <c r="P235" s="20" t="str">
        <f t="shared" si="4"/>
        <v>#DIV/0!</v>
      </c>
      <c r="Q235" s="17" t="str">
        <f t="shared" si="5"/>
        <v>#DIV/0!</v>
      </c>
    </row>
    <row r="236" ht="15.75" customHeight="1">
      <c r="G236" s="45"/>
      <c r="H236" s="46"/>
      <c r="I236" s="47"/>
      <c r="J236" s="48"/>
      <c r="K236" s="17"/>
      <c r="L236" s="17">
        <f t="shared" si="1"/>
        <v>0</v>
      </c>
      <c r="M236" s="49"/>
      <c r="N236" s="19">
        <f t="shared" si="2"/>
        <v>0</v>
      </c>
      <c r="O236" s="20" t="str">
        <f t="shared" si="3"/>
        <v>#DIV/0!</v>
      </c>
      <c r="P236" s="20" t="str">
        <f t="shared" si="4"/>
        <v>#DIV/0!</v>
      </c>
      <c r="Q236" s="17" t="str">
        <f t="shared" si="5"/>
        <v>#DIV/0!</v>
      </c>
    </row>
    <row r="237" ht="15.75" customHeight="1">
      <c r="G237" s="45"/>
      <c r="H237" s="46"/>
      <c r="I237" s="47"/>
      <c r="J237" s="48"/>
      <c r="K237" s="17"/>
      <c r="L237" s="17">
        <f t="shared" si="1"/>
        <v>0</v>
      </c>
      <c r="M237" s="49"/>
      <c r="N237" s="19">
        <f t="shared" si="2"/>
        <v>0</v>
      </c>
      <c r="O237" s="20" t="str">
        <f t="shared" si="3"/>
        <v>#DIV/0!</v>
      </c>
      <c r="P237" s="20" t="str">
        <f t="shared" si="4"/>
        <v>#DIV/0!</v>
      </c>
      <c r="Q237" s="17" t="str">
        <f t="shared" si="5"/>
        <v>#DIV/0!</v>
      </c>
    </row>
    <row r="238" ht="15.75" customHeight="1">
      <c r="G238" s="45"/>
      <c r="H238" s="46"/>
      <c r="I238" s="47"/>
      <c r="J238" s="48"/>
      <c r="K238" s="17"/>
      <c r="L238" s="17">
        <f t="shared" si="1"/>
        <v>0</v>
      </c>
      <c r="M238" s="49"/>
      <c r="N238" s="19">
        <f t="shared" si="2"/>
        <v>0</v>
      </c>
      <c r="O238" s="20" t="str">
        <f t="shared" si="3"/>
        <v>#DIV/0!</v>
      </c>
      <c r="P238" s="20" t="str">
        <f t="shared" si="4"/>
        <v>#DIV/0!</v>
      </c>
      <c r="Q238" s="17" t="str">
        <f t="shared" si="5"/>
        <v>#DIV/0!</v>
      </c>
    </row>
    <row r="239" ht="15.75" customHeight="1">
      <c r="G239" s="45"/>
      <c r="H239" s="46"/>
      <c r="I239" s="47"/>
      <c r="J239" s="48"/>
      <c r="K239" s="17"/>
      <c r="L239" s="17">
        <f t="shared" si="1"/>
        <v>0</v>
      </c>
      <c r="M239" s="49"/>
      <c r="N239" s="19">
        <f t="shared" si="2"/>
        <v>0</v>
      </c>
      <c r="O239" s="20" t="str">
        <f t="shared" si="3"/>
        <v>#DIV/0!</v>
      </c>
      <c r="P239" s="20" t="str">
        <f t="shared" si="4"/>
        <v>#DIV/0!</v>
      </c>
      <c r="Q239" s="17" t="str">
        <f t="shared" si="5"/>
        <v>#DIV/0!</v>
      </c>
    </row>
    <row r="240" ht="15.75" customHeight="1">
      <c r="G240" s="45"/>
      <c r="H240" s="46"/>
      <c r="I240" s="47"/>
      <c r="J240" s="48"/>
      <c r="K240" s="17"/>
      <c r="L240" s="17">
        <f t="shared" si="1"/>
        <v>0</v>
      </c>
      <c r="M240" s="49"/>
      <c r="N240" s="19">
        <f t="shared" si="2"/>
        <v>0</v>
      </c>
      <c r="O240" s="20" t="str">
        <f t="shared" si="3"/>
        <v>#DIV/0!</v>
      </c>
      <c r="P240" s="20" t="str">
        <f t="shared" si="4"/>
        <v>#DIV/0!</v>
      </c>
      <c r="Q240" s="17" t="str">
        <f t="shared" si="5"/>
        <v>#DIV/0!</v>
      </c>
    </row>
    <row r="241" ht="15.75" customHeight="1">
      <c r="G241" s="45"/>
      <c r="H241" s="46"/>
      <c r="I241" s="47"/>
      <c r="J241" s="48"/>
      <c r="K241" s="17"/>
      <c r="L241" s="17">
        <f t="shared" si="1"/>
        <v>0</v>
      </c>
      <c r="M241" s="49"/>
      <c r="N241" s="19">
        <f t="shared" si="2"/>
        <v>0</v>
      </c>
      <c r="O241" s="20" t="str">
        <f t="shared" si="3"/>
        <v>#DIV/0!</v>
      </c>
      <c r="P241" s="20" t="str">
        <f t="shared" si="4"/>
        <v>#DIV/0!</v>
      </c>
      <c r="Q241" s="17" t="str">
        <f t="shared" si="5"/>
        <v>#DIV/0!</v>
      </c>
    </row>
    <row r="242" ht="15.75" customHeight="1">
      <c r="G242" s="45"/>
      <c r="H242" s="46"/>
      <c r="I242" s="47"/>
      <c r="J242" s="48"/>
      <c r="K242" s="17"/>
      <c r="L242" s="17">
        <f t="shared" si="1"/>
        <v>0</v>
      </c>
      <c r="M242" s="49"/>
      <c r="N242" s="19">
        <f t="shared" si="2"/>
        <v>0</v>
      </c>
      <c r="O242" s="20" t="str">
        <f t="shared" si="3"/>
        <v>#DIV/0!</v>
      </c>
      <c r="P242" s="20" t="str">
        <f t="shared" si="4"/>
        <v>#DIV/0!</v>
      </c>
      <c r="Q242" s="17" t="str">
        <f t="shared" si="5"/>
        <v>#DIV/0!</v>
      </c>
    </row>
    <row r="243" ht="15.75" customHeight="1">
      <c r="G243" s="45"/>
      <c r="H243" s="46"/>
      <c r="I243" s="47"/>
      <c r="J243" s="48"/>
      <c r="K243" s="17"/>
      <c r="L243" s="17">
        <f t="shared" si="1"/>
        <v>0</v>
      </c>
      <c r="M243" s="49"/>
      <c r="N243" s="19">
        <f t="shared" si="2"/>
        <v>0</v>
      </c>
      <c r="O243" s="20" t="str">
        <f t="shared" si="3"/>
        <v>#DIV/0!</v>
      </c>
      <c r="P243" s="20" t="str">
        <f t="shared" si="4"/>
        <v>#DIV/0!</v>
      </c>
      <c r="Q243" s="17" t="str">
        <f t="shared" si="5"/>
        <v>#DIV/0!</v>
      </c>
    </row>
    <row r="244" ht="15.75" customHeight="1">
      <c r="G244" s="45"/>
      <c r="H244" s="46"/>
      <c r="I244" s="47"/>
      <c r="J244" s="48"/>
      <c r="K244" s="17"/>
      <c r="L244" s="17">
        <f t="shared" si="1"/>
        <v>0</v>
      </c>
      <c r="M244" s="49"/>
      <c r="N244" s="19">
        <f t="shared" si="2"/>
        <v>0</v>
      </c>
      <c r="O244" s="20" t="str">
        <f t="shared" si="3"/>
        <v>#DIV/0!</v>
      </c>
      <c r="P244" s="20" t="str">
        <f t="shared" si="4"/>
        <v>#DIV/0!</v>
      </c>
      <c r="Q244" s="17" t="str">
        <f t="shared" si="5"/>
        <v>#DIV/0!</v>
      </c>
    </row>
    <row r="245" ht="15.75" customHeight="1">
      <c r="G245" s="45"/>
      <c r="H245" s="46"/>
      <c r="I245" s="47"/>
      <c r="J245" s="48"/>
      <c r="K245" s="17"/>
      <c r="L245" s="17">
        <f t="shared" si="1"/>
        <v>0</v>
      </c>
      <c r="M245" s="49"/>
      <c r="N245" s="19">
        <f t="shared" si="2"/>
        <v>0</v>
      </c>
      <c r="O245" s="20" t="str">
        <f t="shared" si="3"/>
        <v>#DIV/0!</v>
      </c>
      <c r="P245" s="20" t="str">
        <f t="shared" si="4"/>
        <v>#DIV/0!</v>
      </c>
      <c r="Q245" s="17" t="str">
        <f t="shared" si="5"/>
        <v>#DIV/0!</v>
      </c>
    </row>
    <row r="246" ht="15.75" customHeight="1">
      <c r="G246" s="45"/>
      <c r="H246" s="46"/>
      <c r="I246" s="47"/>
      <c r="J246" s="48"/>
      <c r="K246" s="17"/>
      <c r="L246" s="17">
        <f t="shared" si="1"/>
        <v>0</v>
      </c>
      <c r="M246" s="49"/>
      <c r="N246" s="19">
        <f t="shared" si="2"/>
        <v>0</v>
      </c>
      <c r="O246" s="20" t="str">
        <f t="shared" si="3"/>
        <v>#DIV/0!</v>
      </c>
      <c r="P246" s="20" t="str">
        <f t="shared" si="4"/>
        <v>#DIV/0!</v>
      </c>
      <c r="Q246" s="17" t="str">
        <f t="shared" si="5"/>
        <v>#DIV/0!</v>
      </c>
    </row>
    <row r="247" ht="15.75" customHeight="1">
      <c r="G247" s="45"/>
      <c r="H247" s="46"/>
      <c r="I247" s="47"/>
      <c r="J247" s="48"/>
      <c r="K247" s="17"/>
      <c r="L247" s="17">
        <f t="shared" si="1"/>
        <v>0</v>
      </c>
      <c r="M247" s="49"/>
      <c r="N247" s="19">
        <f t="shared" si="2"/>
        <v>0</v>
      </c>
      <c r="O247" s="20" t="str">
        <f t="shared" si="3"/>
        <v>#DIV/0!</v>
      </c>
      <c r="P247" s="20" t="str">
        <f t="shared" si="4"/>
        <v>#DIV/0!</v>
      </c>
      <c r="Q247" s="17" t="str">
        <f t="shared" si="5"/>
        <v>#DIV/0!</v>
      </c>
    </row>
    <row r="248" ht="15.75" customHeight="1">
      <c r="G248" s="45"/>
      <c r="H248" s="46"/>
      <c r="I248" s="47"/>
      <c r="J248" s="48"/>
      <c r="K248" s="17"/>
      <c r="L248" s="17">
        <f t="shared" si="1"/>
        <v>0</v>
      </c>
      <c r="M248" s="49"/>
      <c r="N248" s="19">
        <f t="shared" si="2"/>
        <v>0</v>
      </c>
      <c r="O248" s="20" t="str">
        <f t="shared" si="3"/>
        <v>#DIV/0!</v>
      </c>
      <c r="P248" s="20" t="str">
        <f t="shared" si="4"/>
        <v>#DIV/0!</v>
      </c>
      <c r="Q248" s="17" t="str">
        <f t="shared" si="5"/>
        <v>#DIV/0!</v>
      </c>
    </row>
    <row r="249" ht="15.75" customHeight="1">
      <c r="G249" s="45"/>
      <c r="H249" s="46"/>
      <c r="I249" s="47"/>
      <c r="J249" s="48"/>
      <c r="K249" s="17"/>
      <c r="L249" s="17">
        <f t="shared" si="1"/>
        <v>0</v>
      </c>
      <c r="M249" s="49"/>
      <c r="N249" s="19">
        <f t="shared" si="2"/>
        <v>0</v>
      </c>
      <c r="O249" s="20" t="str">
        <f t="shared" si="3"/>
        <v>#DIV/0!</v>
      </c>
      <c r="P249" s="20" t="str">
        <f t="shared" si="4"/>
        <v>#DIV/0!</v>
      </c>
      <c r="Q249" s="17" t="str">
        <f t="shared" si="5"/>
        <v>#DIV/0!</v>
      </c>
    </row>
    <row r="250" ht="15.75" customHeight="1">
      <c r="G250" s="45"/>
      <c r="H250" s="46"/>
      <c r="I250" s="47"/>
      <c r="J250" s="48"/>
      <c r="K250" s="17"/>
      <c r="L250" s="17">
        <f t="shared" si="1"/>
        <v>0</v>
      </c>
      <c r="M250" s="49"/>
      <c r="N250" s="19">
        <f t="shared" si="2"/>
        <v>0</v>
      </c>
      <c r="O250" s="20" t="str">
        <f t="shared" si="3"/>
        <v>#DIV/0!</v>
      </c>
      <c r="P250" s="20" t="str">
        <f t="shared" si="4"/>
        <v>#DIV/0!</v>
      </c>
      <c r="Q250" s="17" t="str">
        <f t="shared" si="5"/>
        <v>#DIV/0!</v>
      </c>
    </row>
    <row r="251" ht="15.75" customHeight="1">
      <c r="G251" s="45"/>
      <c r="H251" s="46"/>
      <c r="I251" s="47"/>
      <c r="J251" s="48"/>
      <c r="K251" s="17"/>
      <c r="L251" s="17">
        <f t="shared" si="1"/>
        <v>0</v>
      </c>
      <c r="M251" s="49"/>
      <c r="N251" s="19">
        <f t="shared" si="2"/>
        <v>0</v>
      </c>
      <c r="O251" s="20" t="str">
        <f t="shared" si="3"/>
        <v>#DIV/0!</v>
      </c>
      <c r="P251" s="20" t="str">
        <f t="shared" si="4"/>
        <v>#DIV/0!</v>
      </c>
      <c r="Q251" s="17" t="str">
        <f t="shared" si="5"/>
        <v>#DIV/0!</v>
      </c>
    </row>
    <row r="252" ht="15.75" customHeight="1">
      <c r="G252" s="45"/>
      <c r="H252" s="46"/>
      <c r="I252" s="47"/>
      <c r="J252" s="48"/>
      <c r="K252" s="17"/>
      <c r="L252" s="17">
        <f t="shared" si="1"/>
        <v>0</v>
      </c>
      <c r="M252" s="49"/>
      <c r="N252" s="19">
        <f t="shared" si="2"/>
        <v>0</v>
      </c>
      <c r="O252" s="20" t="str">
        <f t="shared" si="3"/>
        <v>#DIV/0!</v>
      </c>
      <c r="P252" s="20" t="str">
        <f t="shared" si="4"/>
        <v>#DIV/0!</v>
      </c>
      <c r="Q252" s="17" t="str">
        <f t="shared" si="5"/>
        <v>#DIV/0!</v>
      </c>
    </row>
    <row r="253" ht="15.75" customHeight="1">
      <c r="G253" s="45"/>
      <c r="H253" s="46"/>
      <c r="I253" s="47"/>
      <c r="J253" s="48"/>
      <c r="K253" s="17"/>
      <c r="L253" s="17">
        <f t="shared" si="1"/>
        <v>0</v>
      </c>
      <c r="M253" s="49"/>
      <c r="N253" s="19">
        <f t="shared" si="2"/>
        <v>0</v>
      </c>
      <c r="O253" s="20" t="str">
        <f t="shared" si="3"/>
        <v>#DIV/0!</v>
      </c>
      <c r="P253" s="20" t="str">
        <f t="shared" si="4"/>
        <v>#DIV/0!</v>
      </c>
      <c r="Q253" s="17" t="str">
        <f t="shared" si="5"/>
        <v>#DIV/0!</v>
      </c>
    </row>
    <row r="254" ht="15.75" customHeight="1">
      <c r="G254" s="45"/>
      <c r="H254" s="46"/>
      <c r="I254" s="47"/>
      <c r="J254" s="48"/>
      <c r="K254" s="17"/>
      <c r="L254" s="17">
        <f t="shared" si="1"/>
        <v>0</v>
      </c>
      <c r="M254" s="49"/>
      <c r="N254" s="19">
        <f t="shared" si="2"/>
        <v>0</v>
      </c>
      <c r="O254" s="20" t="str">
        <f t="shared" si="3"/>
        <v>#DIV/0!</v>
      </c>
      <c r="P254" s="20" t="str">
        <f t="shared" si="4"/>
        <v>#DIV/0!</v>
      </c>
      <c r="Q254" s="17" t="str">
        <f t="shared" si="5"/>
        <v>#DIV/0!</v>
      </c>
    </row>
    <row r="255" ht="15.75" customHeight="1">
      <c r="G255" s="45"/>
      <c r="H255" s="46"/>
      <c r="I255" s="47"/>
      <c r="J255" s="48"/>
      <c r="K255" s="17"/>
      <c r="L255" s="17">
        <f t="shared" si="1"/>
        <v>0</v>
      </c>
      <c r="M255" s="49"/>
      <c r="N255" s="19">
        <f t="shared" si="2"/>
        <v>0</v>
      </c>
      <c r="O255" s="20" t="str">
        <f t="shared" si="3"/>
        <v>#DIV/0!</v>
      </c>
      <c r="P255" s="20" t="str">
        <f t="shared" si="4"/>
        <v>#DIV/0!</v>
      </c>
      <c r="Q255" s="17" t="str">
        <f t="shared" si="5"/>
        <v>#DIV/0!</v>
      </c>
    </row>
    <row r="256" ht="15.75" customHeight="1">
      <c r="G256" s="45"/>
      <c r="H256" s="46"/>
      <c r="I256" s="47"/>
      <c r="J256" s="48"/>
      <c r="K256" s="17"/>
      <c r="L256" s="17">
        <f t="shared" si="1"/>
        <v>0</v>
      </c>
      <c r="M256" s="49"/>
      <c r="N256" s="19">
        <f t="shared" si="2"/>
        <v>0</v>
      </c>
      <c r="O256" s="20" t="str">
        <f t="shared" si="3"/>
        <v>#DIV/0!</v>
      </c>
      <c r="P256" s="20" t="str">
        <f t="shared" si="4"/>
        <v>#DIV/0!</v>
      </c>
      <c r="Q256" s="17" t="str">
        <f t="shared" si="5"/>
        <v>#DIV/0!</v>
      </c>
    </row>
    <row r="257" ht="15.75" customHeight="1">
      <c r="G257" s="45"/>
      <c r="H257" s="46"/>
      <c r="I257" s="47"/>
      <c r="J257" s="48"/>
      <c r="K257" s="17"/>
      <c r="L257" s="17">
        <f t="shared" si="1"/>
        <v>0</v>
      </c>
      <c r="M257" s="49"/>
      <c r="N257" s="19">
        <f t="shared" si="2"/>
        <v>0</v>
      </c>
      <c r="O257" s="20" t="str">
        <f t="shared" si="3"/>
        <v>#DIV/0!</v>
      </c>
      <c r="P257" s="20" t="str">
        <f t="shared" si="4"/>
        <v>#DIV/0!</v>
      </c>
      <c r="Q257" s="17" t="str">
        <f t="shared" si="5"/>
        <v>#DIV/0!</v>
      </c>
    </row>
    <row r="258" ht="15.75" customHeight="1">
      <c r="G258" s="45"/>
      <c r="H258" s="46"/>
      <c r="I258" s="47"/>
      <c r="J258" s="48"/>
      <c r="K258" s="17"/>
      <c r="L258" s="17">
        <f t="shared" si="1"/>
        <v>0</v>
      </c>
      <c r="M258" s="49"/>
      <c r="N258" s="19">
        <f t="shared" si="2"/>
        <v>0</v>
      </c>
      <c r="O258" s="20" t="str">
        <f t="shared" si="3"/>
        <v>#DIV/0!</v>
      </c>
      <c r="P258" s="20" t="str">
        <f t="shared" si="4"/>
        <v>#DIV/0!</v>
      </c>
      <c r="Q258" s="17" t="str">
        <f t="shared" si="5"/>
        <v>#DIV/0!</v>
      </c>
    </row>
    <row r="259" ht="15.75" customHeight="1">
      <c r="G259" s="45"/>
      <c r="H259" s="46"/>
      <c r="I259" s="47"/>
      <c r="J259" s="48"/>
      <c r="K259" s="17"/>
      <c r="L259" s="17">
        <f t="shared" si="1"/>
        <v>0</v>
      </c>
      <c r="M259" s="49"/>
      <c r="N259" s="19">
        <f t="shared" si="2"/>
        <v>0</v>
      </c>
      <c r="O259" s="20" t="str">
        <f t="shared" si="3"/>
        <v>#DIV/0!</v>
      </c>
      <c r="P259" s="20" t="str">
        <f t="shared" si="4"/>
        <v>#DIV/0!</v>
      </c>
      <c r="Q259" s="17" t="str">
        <f t="shared" si="5"/>
        <v>#DIV/0!</v>
      </c>
    </row>
    <row r="260" ht="15.75" customHeight="1">
      <c r="G260" s="45"/>
      <c r="H260" s="46"/>
      <c r="I260" s="47"/>
      <c r="J260" s="48"/>
      <c r="K260" s="17"/>
      <c r="L260" s="17">
        <f t="shared" si="1"/>
        <v>0</v>
      </c>
      <c r="M260" s="49"/>
      <c r="N260" s="19">
        <f t="shared" si="2"/>
        <v>0</v>
      </c>
      <c r="O260" s="20" t="str">
        <f t="shared" si="3"/>
        <v>#DIV/0!</v>
      </c>
      <c r="P260" s="20" t="str">
        <f t="shared" si="4"/>
        <v>#DIV/0!</v>
      </c>
      <c r="Q260" s="17" t="str">
        <f t="shared" si="5"/>
        <v>#DIV/0!</v>
      </c>
    </row>
    <row r="261" ht="15.75" customHeight="1">
      <c r="G261" s="45"/>
      <c r="H261" s="46"/>
      <c r="I261" s="47"/>
      <c r="J261" s="48"/>
      <c r="K261" s="17"/>
      <c r="L261" s="17">
        <f t="shared" si="1"/>
        <v>0</v>
      </c>
      <c r="M261" s="49"/>
      <c r="N261" s="19">
        <f t="shared" si="2"/>
        <v>0</v>
      </c>
      <c r="O261" s="20" t="str">
        <f t="shared" si="3"/>
        <v>#DIV/0!</v>
      </c>
      <c r="P261" s="20" t="str">
        <f t="shared" si="4"/>
        <v>#DIV/0!</v>
      </c>
      <c r="Q261" s="17" t="str">
        <f t="shared" si="5"/>
        <v>#DIV/0!</v>
      </c>
    </row>
    <row r="262" ht="15.75" customHeight="1">
      <c r="G262" s="45"/>
      <c r="H262" s="46"/>
      <c r="I262" s="47"/>
      <c r="J262" s="48"/>
      <c r="K262" s="17"/>
      <c r="L262" s="17">
        <f t="shared" si="1"/>
        <v>0</v>
      </c>
      <c r="M262" s="49"/>
      <c r="N262" s="19">
        <f t="shared" si="2"/>
        <v>0</v>
      </c>
      <c r="O262" s="20" t="str">
        <f t="shared" si="3"/>
        <v>#DIV/0!</v>
      </c>
      <c r="P262" s="20" t="str">
        <f t="shared" si="4"/>
        <v>#DIV/0!</v>
      </c>
      <c r="Q262" s="17" t="str">
        <f t="shared" si="5"/>
        <v>#DIV/0!</v>
      </c>
    </row>
    <row r="263" ht="15.75" customHeight="1">
      <c r="G263" s="45"/>
      <c r="H263" s="46"/>
      <c r="I263" s="47"/>
      <c r="J263" s="48"/>
      <c r="K263" s="17"/>
      <c r="L263" s="17">
        <f t="shared" si="1"/>
        <v>0</v>
      </c>
      <c r="M263" s="49"/>
      <c r="N263" s="19">
        <f t="shared" si="2"/>
        <v>0</v>
      </c>
      <c r="O263" s="20" t="str">
        <f t="shared" si="3"/>
        <v>#DIV/0!</v>
      </c>
      <c r="P263" s="20" t="str">
        <f t="shared" si="4"/>
        <v>#DIV/0!</v>
      </c>
      <c r="Q263" s="17" t="str">
        <f t="shared" si="5"/>
        <v>#DIV/0!</v>
      </c>
    </row>
    <row r="264" ht="15.75" customHeight="1">
      <c r="G264" s="45"/>
      <c r="H264" s="46"/>
      <c r="I264" s="47"/>
      <c r="J264" s="48"/>
      <c r="K264" s="17"/>
      <c r="L264" s="17">
        <f t="shared" si="1"/>
        <v>0</v>
      </c>
      <c r="M264" s="49"/>
      <c r="N264" s="19">
        <f t="shared" si="2"/>
        <v>0</v>
      </c>
      <c r="O264" s="20" t="str">
        <f t="shared" si="3"/>
        <v>#DIV/0!</v>
      </c>
      <c r="P264" s="20" t="str">
        <f t="shared" si="4"/>
        <v>#DIV/0!</v>
      </c>
      <c r="Q264" s="17" t="str">
        <f t="shared" si="5"/>
        <v>#DIV/0!</v>
      </c>
    </row>
    <row r="265" ht="15.75" customHeight="1">
      <c r="G265" s="45"/>
      <c r="H265" s="46"/>
      <c r="I265" s="47"/>
      <c r="J265" s="48"/>
      <c r="K265" s="17"/>
      <c r="L265" s="17">
        <f t="shared" si="1"/>
        <v>0</v>
      </c>
      <c r="M265" s="49"/>
      <c r="N265" s="19">
        <f t="shared" si="2"/>
        <v>0</v>
      </c>
      <c r="O265" s="20" t="str">
        <f t="shared" si="3"/>
        <v>#DIV/0!</v>
      </c>
      <c r="P265" s="20" t="str">
        <f t="shared" si="4"/>
        <v>#DIV/0!</v>
      </c>
      <c r="Q265" s="17" t="str">
        <f t="shared" si="5"/>
        <v>#DIV/0!</v>
      </c>
    </row>
    <row r="266" ht="15.75" customHeight="1">
      <c r="G266" s="45"/>
      <c r="H266" s="46"/>
      <c r="I266" s="47"/>
      <c r="J266" s="48"/>
      <c r="K266" s="17"/>
      <c r="L266" s="17">
        <f t="shared" si="1"/>
        <v>0</v>
      </c>
      <c r="M266" s="49"/>
      <c r="N266" s="19">
        <f t="shared" si="2"/>
        <v>0</v>
      </c>
      <c r="O266" s="20" t="str">
        <f t="shared" si="3"/>
        <v>#DIV/0!</v>
      </c>
      <c r="P266" s="20" t="str">
        <f t="shared" si="4"/>
        <v>#DIV/0!</v>
      </c>
      <c r="Q266" s="17" t="str">
        <f t="shared" si="5"/>
        <v>#DIV/0!</v>
      </c>
    </row>
    <row r="267" ht="15.75" customHeight="1">
      <c r="G267" s="45"/>
      <c r="H267" s="46"/>
      <c r="I267" s="47"/>
      <c r="J267" s="48"/>
      <c r="K267" s="17"/>
      <c r="L267" s="17">
        <f t="shared" si="1"/>
        <v>0</v>
      </c>
      <c r="M267" s="49"/>
      <c r="N267" s="19">
        <f t="shared" si="2"/>
        <v>0</v>
      </c>
      <c r="O267" s="20" t="str">
        <f t="shared" si="3"/>
        <v>#DIV/0!</v>
      </c>
      <c r="P267" s="20" t="str">
        <f t="shared" si="4"/>
        <v>#DIV/0!</v>
      </c>
      <c r="Q267" s="17" t="str">
        <f t="shared" si="5"/>
        <v>#DIV/0!</v>
      </c>
    </row>
    <row r="268" ht="15.75" customHeight="1">
      <c r="G268" s="45"/>
      <c r="H268" s="46"/>
      <c r="I268" s="47"/>
      <c r="J268" s="48"/>
      <c r="K268" s="17"/>
      <c r="L268" s="17">
        <f t="shared" si="1"/>
        <v>0</v>
      </c>
      <c r="M268" s="49"/>
      <c r="N268" s="19">
        <f t="shared" si="2"/>
        <v>0</v>
      </c>
      <c r="O268" s="20" t="str">
        <f t="shared" si="3"/>
        <v>#DIV/0!</v>
      </c>
      <c r="P268" s="20" t="str">
        <f t="shared" si="4"/>
        <v>#DIV/0!</v>
      </c>
      <c r="Q268" s="17" t="str">
        <f t="shared" si="5"/>
        <v>#DIV/0!</v>
      </c>
    </row>
    <row r="269" ht="15.75" customHeight="1">
      <c r="G269" s="45"/>
      <c r="H269" s="46"/>
      <c r="I269" s="47"/>
      <c r="J269" s="48"/>
      <c r="K269" s="17"/>
      <c r="L269" s="17">
        <f t="shared" si="1"/>
        <v>0</v>
      </c>
      <c r="M269" s="49"/>
      <c r="N269" s="19">
        <f t="shared" si="2"/>
        <v>0</v>
      </c>
      <c r="O269" s="20" t="str">
        <f t="shared" si="3"/>
        <v>#DIV/0!</v>
      </c>
      <c r="P269" s="20" t="str">
        <f t="shared" si="4"/>
        <v>#DIV/0!</v>
      </c>
      <c r="Q269" s="17" t="str">
        <f t="shared" si="5"/>
        <v>#DIV/0!</v>
      </c>
    </row>
    <row r="270" ht="15.75" customHeight="1">
      <c r="G270" s="45"/>
      <c r="H270" s="46"/>
      <c r="I270" s="47"/>
      <c r="J270" s="48"/>
      <c r="K270" s="17"/>
      <c r="L270" s="17">
        <f t="shared" si="1"/>
        <v>0</v>
      </c>
      <c r="M270" s="49"/>
      <c r="N270" s="19">
        <f t="shared" si="2"/>
        <v>0</v>
      </c>
      <c r="O270" s="20" t="str">
        <f t="shared" si="3"/>
        <v>#DIV/0!</v>
      </c>
      <c r="P270" s="20" t="str">
        <f t="shared" si="4"/>
        <v>#DIV/0!</v>
      </c>
      <c r="Q270" s="17" t="str">
        <f t="shared" si="5"/>
        <v>#DIV/0!</v>
      </c>
    </row>
    <row r="271" ht="15.75" customHeight="1">
      <c r="G271" s="45"/>
      <c r="H271" s="46"/>
      <c r="I271" s="47"/>
      <c r="J271" s="48"/>
      <c r="K271" s="17"/>
      <c r="L271" s="17">
        <f t="shared" si="1"/>
        <v>0</v>
      </c>
      <c r="M271" s="49"/>
      <c r="N271" s="19">
        <f t="shared" si="2"/>
        <v>0</v>
      </c>
      <c r="O271" s="20" t="str">
        <f t="shared" si="3"/>
        <v>#DIV/0!</v>
      </c>
      <c r="P271" s="20" t="str">
        <f t="shared" si="4"/>
        <v>#DIV/0!</v>
      </c>
      <c r="Q271" s="17" t="str">
        <f t="shared" si="5"/>
        <v>#DIV/0!</v>
      </c>
    </row>
    <row r="272" ht="15.75" customHeight="1">
      <c r="G272" s="45"/>
      <c r="H272" s="46"/>
      <c r="I272" s="47"/>
      <c r="J272" s="48"/>
      <c r="K272" s="17"/>
      <c r="L272" s="17">
        <f t="shared" si="1"/>
        <v>0</v>
      </c>
      <c r="M272" s="49"/>
      <c r="N272" s="19">
        <f t="shared" si="2"/>
        <v>0</v>
      </c>
      <c r="O272" s="20" t="str">
        <f t="shared" si="3"/>
        <v>#DIV/0!</v>
      </c>
      <c r="P272" s="20" t="str">
        <f t="shared" si="4"/>
        <v>#DIV/0!</v>
      </c>
      <c r="Q272" s="17" t="str">
        <f t="shared" si="5"/>
        <v>#DIV/0!</v>
      </c>
    </row>
    <row r="273" ht="15.75" customHeight="1">
      <c r="G273" s="45"/>
      <c r="H273" s="46"/>
      <c r="I273" s="47"/>
      <c r="J273" s="48"/>
      <c r="K273" s="17"/>
      <c r="L273" s="17">
        <f t="shared" si="1"/>
        <v>0</v>
      </c>
      <c r="M273" s="49"/>
      <c r="N273" s="19">
        <f t="shared" si="2"/>
        <v>0</v>
      </c>
      <c r="O273" s="20" t="str">
        <f t="shared" si="3"/>
        <v>#DIV/0!</v>
      </c>
      <c r="P273" s="20" t="str">
        <f t="shared" si="4"/>
        <v>#DIV/0!</v>
      </c>
      <c r="Q273" s="17" t="str">
        <f t="shared" si="5"/>
        <v>#DIV/0!</v>
      </c>
    </row>
    <row r="274" ht="15.75" customHeight="1">
      <c r="G274" s="45"/>
      <c r="H274" s="46"/>
      <c r="I274" s="47"/>
      <c r="J274" s="48"/>
      <c r="K274" s="17"/>
      <c r="L274" s="17">
        <f t="shared" si="1"/>
        <v>0</v>
      </c>
      <c r="M274" s="49"/>
      <c r="N274" s="19">
        <f t="shared" si="2"/>
        <v>0</v>
      </c>
      <c r="O274" s="20" t="str">
        <f t="shared" si="3"/>
        <v>#DIV/0!</v>
      </c>
      <c r="P274" s="20" t="str">
        <f t="shared" si="4"/>
        <v>#DIV/0!</v>
      </c>
      <c r="Q274" s="17" t="str">
        <f t="shared" si="5"/>
        <v>#DIV/0!</v>
      </c>
    </row>
    <row r="275" ht="15.75" customHeight="1">
      <c r="G275" s="45"/>
      <c r="H275" s="46"/>
      <c r="I275" s="47"/>
      <c r="J275" s="48"/>
      <c r="K275" s="17"/>
      <c r="L275" s="17">
        <f t="shared" si="1"/>
        <v>0</v>
      </c>
      <c r="M275" s="49"/>
      <c r="N275" s="19">
        <f t="shared" si="2"/>
        <v>0</v>
      </c>
      <c r="O275" s="20" t="str">
        <f t="shared" si="3"/>
        <v>#DIV/0!</v>
      </c>
      <c r="P275" s="20" t="str">
        <f t="shared" si="4"/>
        <v>#DIV/0!</v>
      </c>
      <c r="Q275" s="17" t="str">
        <f t="shared" si="5"/>
        <v>#DIV/0!</v>
      </c>
    </row>
    <row r="276" ht="15.75" customHeight="1">
      <c r="G276" s="45"/>
      <c r="H276" s="46"/>
      <c r="I276" s="47"/>
      <c r="J276" s="48"/>
      <c r="K276" s="17"/>
      <c r="L276" s="17">
        <f t="shared" si="1"/>
        <v>0</v>
      </c>
      <c r="M276" s="49"/>
      <c r="N276" s="19">
        <f t="shared" si="2"/>
        <v>0</v>
      </c>
      <c r="O276" s="20" t="str">
        <f t="shared" si="3"/>
        <v>#DIV/0!</v>
      </c>
      <c r="P276" s="20" t="str">
        <f t="shared" si="4"/>
        <v>#DIV/0!</v>
      </c>
      <c r="Q276" s="17" t="str">
        <f t="shared" si="5"/>
        <v>#DIV/0!</v>
      </c>
    </row>
    <row r="277" ht="15.75" customHeight="1">
      <c r="G277" s="45"/>
      <c r="H277" s="46"/>
      <c r="I277" s="47"/>
      <c r="J277" s="48"/>
      <c r="K277" s="17"/>
      <c r="L277" s="17">
        <f t="shared" si="1"/>
        <v>0</v>
      </c>
      <c r="M277" s="49"/>
      <c r="N277" s="19">
        <f t="shared" si="2"/>
        <v>0</v>
      </c>
      <c r="O277" s="20" t="str">
        <f t="shared" si="3"/>
        <v>#DIV/0!</v>
      </c>
      <c r="P277" s="20" t="str">
        <f t="shared" si="4"/>
        <v>#DIV/0!</v>
      </c>
      <c r="Q277" s="17" t="str">
        <f t="shared" si="5"/>
        <v>#DIV/0!</v>
      </c>
    </row>
    <row r="278" ht="15.75" customHeight="1">
      <c r="G278" s="45"/>
      <c r="H278" s="46"/>
      <c r="I278" s="47"/>
      <c r="J278" s="48"/>
      <c r="K278" s="17"/>
      <c r="L278" s="17">
        <f t="shared" si="1"/>
        <v>0</v>
      </c>
      <c r="M278" s="49"/>
      <c r="N278" s="19">
        <f t="shared" si="2"/>
        <v>0</v>
      </c>
      <c r="O278" s="20" t="str">
        <f t="shared" si="3"/>
        <v>#DIV/0!</v>
      </c>
      <c r="P278" s="20" t="str">
        <f t="shared" si="4"/>
        <v>#DIV/0!</v>
      </c>
      <c r="Q278" s="17" t="str">
        <f t="shared" si="5"/>
        <v>#DIV/0!</v>
      </c>
    </row>
    <row r="279" ht="15.75" customHeight="1">
      <c r="G279" s="45"/>
      <c r="H279" s="46"/>
      <c r="I279" s="47"/>
      <c r="J279" s="48"/>
      <c r="K279" s="17"/>
      <c r="L279" s="17">
        <f t="shared" si="1"/>
        <v>0</v>
      </c>
      <c r="M279" s="49"/>
      <c r="N279" s="19">
        <f t="shared" si="2"/>
        <v>0</v>
      </c>
      <c r="O279" s="20" t="str">
        <f t="shared" si="3"/>
        <v>#DIV/0!</v>
      </c>
      <c r="P279" s="20" t="str">
        <f t="shared" si="4"/>
        <v>#DIV/0!</v>
      </c>
      <c r="Q279" s="17" t="str">
        <f t="shared" si="5"/>
        <v>#DIV/0!</v>
      </c>
    </row>
    <row r="280" ht="15.75" customHeight="1">
      <c r="G280" s="45"/>
      <c r="H280" s="46"/>
      <c r="I280" s="47"/>
      <c r="J280" s="48"/>
      <c r="K280" s="17"/>
      <c r="L280" s="17">
        <f t="shared" si="1"/>
        <v>0</v>
      </c>
      <c r="M280" s="49"/>
      <c r="N280" s="19">
        <f t="shared" si="2"/>
        <v>0</v>
      </c>
      <c r="O280" s="20" t="str">
        <f t="shared" si="3"/>
        <v>#DIV/0!</v>
      </c>
      <c r="P280" s="20" t="str">
        <f t="shared" si="4"/>
        <v>#DIV/0!</v>
      </c>
      <c r="Q280" s="17" t="str">
        <f t="shared" si="5"/>
        <v>#DIV/0!</v>
      </c>
    </row>
    <row r="281" ht="15.75" customHeight="1">
      <c r="G281" s="45"/>
      <c r="H281" s="46"/>
      <c r="I281" s="47"/>
      <c r="J281" s="48"/>
      <c r="K281" s="17"/>
      <c r="L281" s="17">
        <f t="shared" si="1"/>
        <v>0</v>
      </c>
      <c r="M281" s="49"/>
      <c r="N281" s="19">
        <f t="shared" si="2"/>
        <v>0</v>
      </c>
      <c r="O281" s="20" t="str">
        <f t="shared" si="3"/>
        <v>#DIV/0!</v>
      </c>
      <c r="P281" s="20" t="str">
        <f t="shared" si="4"/>
        <v>#DIV/0!</v>
      </c>
      <c r="Q281" s="17" t="str">
        <f t="shared" si="5"/>
        <v>#DIV/0!</v>
      </c>
    </row>
    <row r="282" ht="15.75" customHeight="1">
      <c r="G282" s="45"/>
      <c r="H282" s="46"/>
      <c r="I282" s="47"/>
      <c r="J282" s="48"/>
      <c r="K282" s="17"/>
      <c r="L282" s="17">
        <f t="shared" si="1"/>
        <v>0</v>
      </c>
      <c r="M282" s="49"/>
      <c r="N282" s="19">
        <f t="shared" si="2"/>
        <v>0</v>
      </c>
      <c r="O282" s="20" t="str">
        <f t="shared" si="3"/>
        <v>#DIV/0!</v>
      </c>
      <c r="P282" s="20" t="str">
        <f t="shared" si="4"/>
        <v>#DIV/0!</v>
      </c>
      <c r="Q282" s="17" t="str">
        <f t="shared" si="5"/>
        <v>#DIV/0!</v>
      </c>
    </row>
    <row r="283" ht="15.75" customHeight="1">
      <c r="G283" s="45"/>
      <c r="H283" s="46"/>
      <c r="I283" s="47"/>
      <c r="J283" s="48"/>
      <c r="K283" s="17"/>
      <c r="L283" s="17">
        <f t="shared" si="1"/>
        <v>0</v>
      </c>
      <c r="M283" s="49"/>
      <c r="N283" s="19">
        <f t="shared" si="2"/>
        <v>0</v>
      </c>
      <c r="O283" s="20" t="str">
        <f t="shared" si="3"/>
        <v>#DIV/0!</v>
      </c>
      <c r="P283" s="20" t="str">
        <f t="shared" si="4"/>
        <v>#DIV/0!</v>
      </c>
      <c r="Q283" s="17" t="str">
        <f t="shared" si="5"/>
        <v>#DIV/0!</v>
      </c>
    </row>
    <row r="284" ht="15.75" customHeight="1">
      <c r="G284" s="45"/>
      <c r="H284" s="46"/>
      <c r="I284" s="47"/>
      <c r="J284" s="48"/>
      <c r="K284" s="17"/>
      <c r="L284" s="17">
        <f t="shared" si="1"/>
        <v>0</v>
      </c>
      <c r="M284" s="49"/>
      <c r="N284" s="19">
        <f t="shared" si="2"/>
        <v>0</v>
      </c>
      <c r="O284" s="20" t="str">
        <f t="shared" si="3"/>
        <v>#DIV/0!</v>
      </c>
      <c r="P284" s="20" t="str">
        <f t="shared" si="4"/>
        <v>#DIV/0!</v>
      </c>
      <c r="Q284" s="17" t="str">
        <f t="shared" si="5"/>
        <v>#DIV/0!</v>
      </c>
    </row>
    <row r="285" ht="15.75" customHeight="1">
      <c r="G285" s="45"/>
      <c r="H285" s="46"/>
      <c r="I285" s="47"/>
      <c r="J285" s="48"/>
      <c r="K285" s="17"/>
      <c r="L285" s="17">
        <f t="shared" si="1"/>
        <v>0</v>
      </c>
      <c r="M285" s="49"/>
      <c r="N285" s="19">
        <f t="shared" si="2"/>
        <v>0</v>
      </c>
      <c r="O285" s="20" t="str">
        <f t="shared" si="3"/>
        <v>#DIV/0!</v>
      </c>
      <c r="P285" s="20" t="str">
        <f t="shared" si="4"/>
        <v>#DIV/0!</v>
      </c>
      <c r="Q285" s="17" t="str">
        <f t="shared" si="5"/>
        <v>#DIV/0!</v>
      </c>
    </row>
    <row r="286" ht="15.75" customHeight="1">
      <c r="G286" s="45"/>
      <c r="H286" s="46"/>
      <c r="I286" s="47"/>
      <c r="J286" s="48"/>
      <c r="K286" s="17"/>
      <c r="L286" s="17">
        <f t="shared" si="1"/>
        <v>0</v>
      </c>
      <c r="M286" s="49"/>
      <c r="N286" s="19">
        <f t="shared" si="2"/>
        <v>0</v>
      </c>
      <c r="O286" s="20" t="str">
        <f t="shared" si="3"/>
        <v>#DIV/0!</v>
      </c>
      <c r="P286" s="20" t="str">
        <f t="shared" si="4"/>
        <v>#DIV/0!</v>
      </c>
      <c r="Q286" s="17" t="str">
        <f t="shared" si="5"/>
        <v>#DIV/0!</v>
      </c>
    </row>
    <row r="287" ht="15.75" customHeight="1">
      <c r="G287" s="45"/>
      <c r="H287" s="46"/>
      <c r="I287" s="47"/>
      <c r="J287" s="48"/>
      <c r="K287" s="17"/>
      <c r="L287" s="17">
        <f t="shared" si="1"/>
        <v>0</v>
      </c>
      <c r="M287" s="49"/>
      <c r="N287" s="19">
        <f t="shared" si="2"/>
        <v>0</v>
      </c>
      <c r="O287" s="20" t="str">
        <f t="shared" si="3"/>
        <v>#DIV/0!</v>
      </c>
      <c r="P287" s="20" t="str">
        <f t="shared" si="4"/>
        <v>#DIV/0!</v>
      </c>
      <c r="Q287" s="17" t="str">
        <f t="shared" si="5"/>
        <v>#DIV/0!</v>
      </c>
    </row>
    <row r="288" ht="15.75" customHeight="1">
      <c r="G288" s="45"/>
      <c r="H288" s="46"/>
      <c r="I288" s="47"/>
      <c r="J288" s="48"/>
      <c r="K288" s="17"/>
      <c r="L288" s="17">
        <f t="shared" si="1"/>
        <v>0</v>
      </c>
      <c r="M288" s="49"/>
      <c r="N288" s="19">
        <f t="shared" si="2"/>
        <v>0</v>
      </c>
      <c r="O288" s="20" t="str">
        <f t="shared" si="3"/>
        <v>#DIV/0!</v>
      </c>
      <c r="P288" s="20" t="str">
        <f t="shared" si="4"/>
        <v>#DIV/0!</v>
      </c>
      <c r="Q288" s="17" t="str">
        <f t="shared" si="5"/>
        <v>#DIV/0!</v>
      </c>
    </row>
    <row r="289" ht="15.75" customHeight="1">
      <c r="G289" s="45"/>
      <c r="H289" s="46"/>
      <c r="I289" s="47"/>
      <c r="J289" s="48"/>
      <c r="K289" s="17"/>
      <c r="L289" s="17">
        <f t="shared" si="1"/>
        <v>0</v>
      </c>
      <c r="M289" s="49"/>
      <c r="N289" s="19">
        <f t="shared" si="2"/>
        <v>0</v>
      </c>
      <c r="O289" s="20" t="str">
        <f t="shared" si="3"/>
        <v>#DIV/0!</v>
      </c>
      <c r="P289" s="20" t="str">
        <f t="shared" si="4"/>
        <v>#DIV/0!</v>
      </c>
      <c r="Q289" s="17" t="str">
        <f t="shared" si="5"/>
        <v>#DIV/0!</v>
      </c>
    </row>
    <row r="290" ht="15.75" customHeight="1">
      <c r="G290" s="45"/>
      <c r="H290" s="46"/>
      <c r="I290" s="47"/>
      <c r="J290" s="48"/>
      <c r="K290" s="17"/>
      <c r="L290" s="17">
        <f t="shared" si="1"/>
        <v>0</v>
      </c>
      <c r="M290" s="49"/>
      <c r="N290" s="19">
        <f t="shared" si="2"/>
        <v>0</v>
      </c>
      <c r="O290" s="20" t="str">
        <f t="shared" si="3"/>
        <v>#DIV/0!</v>
      </c>
      <c r="P290" s="20" t="str">
        <f t="shared" si="4"/>
        <v>#DIV/0!</v>
      </c>
      <c r="Q290" s="17" t="str">
        <f t="shared" si="5"/>
        <v>#DIV/0!</v>
      </c>
    </row>
    <row r="291" ht="15.75" customHeight="1">
      <c r="G291" s="45"/>
      <c r="H291" s="46"/>
      <c r="I291" s="47"/>
      <c r="J291" s="48"/>
      <c r="K291" s="17"/>
      <c r="L291" s="17">
        <f t="shared" si="1"/>
        <v>0</v>
      </c>
      <c r="M291" s="49"/>
      <c r="N291" s="19">
        <f t="shared" si="2"/>
        <v>0</v>
      </c>
      <c r="O291" s="20" t="str">
        <f t="shared" si="3"/>
        <v>#DIV/0!</v>
      </c>
      <c r="P291" s="20" t="str">
        <f t="shared" si="4"/>
        <v>#DIV/0!</v>
      </c>
      <c r="Q291" s="17" t="str">
        <f t="shared" si="5"/>
        <v>#DIV/0!</v>
      </c>
    </row>
    <row r="292" ht="15.75" customHeight="1">
      <c r="G292" s="45"/>
      <c r="H292" s="46"/>
      <c r="I292" s="47"/>
      <c r="J292" s="48"/>
      <c r="K292" s="17"/>
      <c r="L292" s="17">
        <f t="shared" si="1"/>
        <v>0</v>
      </c>
      <c r="M292" s="49"/>
      <c r="N292" s="19">
        <f t="shared" si="2"/>
        <v>0</v>
      </c>
      <c r="O292" s="20" t="str">
        <f t="shared" si="3"/>
        <v>#DIV/0!</v>
      </c>
      <c r="P292" s="20" t="str">
        <f t="shared" si="4"/>
        <v>#DIV/0!</v>
      </c>
      <c r="Q292" s="17" t="str">
        <f t="shared" si="5"/>
        <v>#DIV/0!</v>
      </c>
    </row>
    <row r="293" ht="15.75" customHeight="1">
      <c r="G293" s="45"/>
      <c r="H293" s="46"/>
      <c r="I293" s="47"/>
      <c r="J293" s="48"/>
      <c r="K293" s="17"/>
      <c r="L293" s="17">
        <f t="shared" si="1"/>
        <v>0</v>
      </c>
      <c r="M293" s="49"/>
      <c r="N293" s="19">
        <f t="shared" si="2"/>
        <v>0</v>
      </c>
      <c r="O293" s="20" t="str">
        <f t="shared" si="3"/>
        <v>#DIV/0!</v>
      </c>
      <c r="P293" s="20" t="str">
        <f t="shared" si="4"/>
        <v>#DIV/0!</v>
      </c>
      <c r="Q293" s="17" t="str">
        <f t="shared" si="5"/>
        <v>#DIV/0!</v>
      </c>
    </row>
    <row r="294" ht="15.75" customHeight="1">
      <c r="G294" s="45"/>
      <c r="H294" s="46"/>
      <c r="I294" s="47"/>
      <c r="J294" s="48"/>
      <c r="K294" s="17"/>
      <c r="L294" s="17">
        <f t="shared" si="1"/>
        <v>0</v>
      </c>
      <c r="M294" s="49"/>
      <c r="N294" s="19">
        <f t="shared" si="2"/>
        <v>0</v>
      </c>
      <c r="O294" s="20" t="str">
        <f t="shared" si="3"/>
        <v>#DIV/0!</v>
      </c>
      <c r="P294" s="20" t="str">
        <f t="shared" si="4"/>
        <v>#DIV/0!</v>
      </c>
      <c r="Q294" s="17" t="str">
        <f t="shared" si="5"/>
        <v>#DIV/0!</v>
      </c>
    </row>
    <row r="295" ht="15.75" customHeight="1">
      <c r="G295" s="45"/>
      <c r="H295" s="46"/>
      <c r="I295" s="47"/>
      <c r="J295" s="48"/>
      <c r="K295" s="17"/>
      <c r="L295" s="17">
        <f t="shared" si="1"/>
        <v>0</v>
      </c>
      <c r="M295" s="49"/>
      <c r="N295" s="19">
        <f t="shared" si="2"/>
        <v>0</v>
      </c>
      <c r="O295" s="20" t="str">
        <f t="shared" si="3"/>
        <v>#DIV/0!</v>
      </c>
      <c r="P295" s="20" t="str">
        <f t="shared" si="4"/>
        <v>#DIV/0!</v>
      </c>
      <c r="Q295" s="17" t="str">
        <f t="shared" si="5"/>
        <v>#DIV/0!</v>
      </c>
    </row>
    <row r="296" ht="15.75" customHeight="1">
      <c r="G296" s="45"/>
      <c r="H296" s="46"/>
      <c r="I296" s="47"/>
      <c r="J296" s="48"/>
      <c r="K296" s="17"/>
      <c r="L296" s="17">
        <f t="shared" si="1"/>
        <v>0</v>
      </c>
      <c r="M296" s="49"/>
      <c r="N296" s="19">
        <f t="shared" si="2"/>
        <v>0</v>
      </c>
      <c r="O296" s="20" t="str">
        <f t="shared" si="3"/>
        <v>#DIV/0!</v>
      </c>
      <c r="P296" s="20" t="str">
        <f t="shared" si="4"/>
        <v>#DIV/0!</v>
      </c>
      <c r="Q296" s="17" t="str">
        <f t="shared" si="5"/>
        <v>#DIV/0!</v>
      </c>
    </row>
    <row r="297" ht="15.75" customHeight="1">
      <c r="G297" s="45"/>
      <c r="H297" s="46"/>
      <c r="I297" s="47"/>
      <c r="J297" s="48"/>
      <c r="K297" s="17"/>
      <c r="L297" s="17">
        <f t="shared" si="1"/>
        <v>0</v>
      </c>
      <c r="M297" s="49"/>
      <c r="N297" s="19">
        <f t="shared" si="2"/>
        <v>0</v>
      </c>
      <c r="O297" s="20" t="str">
        <f t="shared" si="3"/>
        <v>#DIV/0!</v>
      </c>
      <c r="P297" s="20" t="str">
        <f t="shared" si="4"/>
        <v>#DIV/0!</v>
      </c>
      <c r="Q297" s="17" t="str">
        <f t="shared" si="5"/>
        <v>#DIV/0!</v>
      </c>
    </row>
    <row r="298" ht="15.75" customHeight="1">
      <c r="G298" s="45"/>
      <c r="H298" s="46"/>
      <c r="I298" s="47"/>
      <c r="J298" s="48"/>
      <c r="K298" s="17"/>
      <c r="L298" s="17">
        <f t="shared" si="1"/>
        <v>0</v>
      </c>
      <c r="M298" s="49"/>
      <c r="N298" s="19">
        <f t="shared" si="2"/>
        <v>0</v>
      </c>
      <c r="O298" s="20" t="str">
        <f t="shared" si="3"/>
        <v>#DIV/0!</v>
      </c>
      <c r="P298" s="20" t="str">
        <f t="shared" si="4"/>
        <v>#DIV/0!</v>
      </c>
      <c r="Q298" s="17" t="str">
        <f t="shared" si="5"/>
        <v>#DIV/0!</v>
      </c>
    </row>
    <row r="299" ht="15.75" customHeight="1">
      <c r="G299" s="45"/>
      <c r="H299" s="46"/>
      <c r="I299" s="47"/>
      <c r="J299" s="48"/>
      <c r="K299" s="17"/>
      <c r="L299" s="17">
        <f t="shared" si="1"/>
        <v>0</v>
      </c>
      <c r="M299" s="49"/>
      <c r="N299" s="19">
        <f t="shared" si="2"/>
        <v>0</v>
      </c>
      <c r="O299" s="20" t="str">
        <f t="shared" si="3"/>
        <v>#DIV/0!</v>
      </c>
      <c r="P299" s="20" t="str">
        <f t="shared" si="4"/>
        <v>#DIV/0!</v>
      </c>
      <c r="Q299" s="17" t="str">
        <f t="shared" si="5"/>
        <v>#DIV/0!</v>
      </c>
    </row>
    <row r="300" ht="15.75" customHeight="1">
      <c r="G300" s="45"/>
      <c r="H300" s="46"/>
      <c r="I300" s="47"/>
      <c r="J300" s="48"/>
      <c r="K300" s="17"/>
      <c r="L300" s="17">
        <f t="shared" si="1"/>
        <v>0</v>
      </c>
      <c r="M300" s="49"/>
      <c r="N300" s="19">
        <f t="shared" si="2"/>
        <v>0</v>
      </c>
      <c r="O300" s="20" t="str">
        <f t="shared" si="3"/>
        <v>#DIV/0!</v>
      </c>
      <c r="P300" s="20" t="str">
        <f t="shared" si="4"/>
        <v>#DIV/0!</v>
      </c>
      <c r="Q300" s="17" t="str">
        <f t="shared" si="5"/>
        <v>#DIV/0!</v>
      </c>
    </row>
    <row r="301" ht="15.75" customHeight="1">
      <c r="H301" s="46"/>
      <c r="I301" s="46"/>
      <c r="J301" s="46"/>
      <c r="K301" s="50"/>
      <c r="L301" s="17"/>
      <c r="N301" s="51"/>
      <c r="O301" s="50"/>
      <c r="P301" s="50"/>
      <c r="Q301" s="50"/>
    </row>
    <row r="302" ht="15.75" customHeight="1">
      <c r="H302" s="46"/>
      <c r="I302" s="46"/>
      <c r="J302" s="46"/>
      <c r="K302" s="50"/>
      <c r="L302" s="17"/>
      <c r="N302" s="51"/>
      <c r="O302" s="50"/>
      <c r="P302" s="50"/>
      <c r="Q302" s="50"/>
    </row>
    <row r="303" ht="15.75" customHeight="1">
      <c r="H303" s="46"/>
      <c r="I303" s="46"/>
      <c r="J303" s="46"/>
      <c r="K303" s="50"/>
      <c r="L303" s="17"/>
      <c r="N303" s="51"/>
      <c r="O303" s="50"/>
      <c r="P303" s="50"/>
      <c r="Q303" s="50"/>
    </row>
    <row r="304" ht="15.75" customHeight="1">
      <c r="H304" s="46"/>
      <c r="I304" s="46"/>
      <c r="J304" s="46"/>
      <c r="K304" s="50"/>
      <c r="L304" s="17"/>
      <c r="N304" s="51"/>
      <c r="O304" s="50"/>
      <c r="P304" s="50"/>
      <c r="Q304" s="50"/>
    </row>
    <row r="305" ht="15.75" customHeight="1">
      <c r="H305" s="46"/>
      <c r="I305" s="46"/>
      <c r="J305" s="46"/>
      <c r="K305" s="50"/>
      <c r="L305" s="17"/>
      <c r="N305" s="51"/>
      <c r="O305" s="50"/>
      <c r="P305" s="50"/>
      <c r="Q305" s="50"/>
    </row>
    <row r="306" ht="15.75" customHeight="1">
      <c r="H306" s="46"/>
      <c r="I306" s="46"/>
      <c r="J306" s="46"/>
      <c r="K306" s="50"/>
      <c r="L306" s="17"/>
      <c r="N306" s="51"/>
      <c r="O306" s="50"/>
      <c r="P306" s="50"/>
      <c r="Q306" s="50"/>
    </row>
    <row r="307" ht="15.75" customHeight="1">
      <c r="H307" s="46"/>
      <c r="I307" s="46"/>
      <c r="J307" s="46"/>
      <c r="K307" s="50"/>
      <c r="L307" s="17"/>
      <c r="N307" s="51"/>
      <c r="O307" s="50"/>
      <c r="P307" s="50"/>
      <c r="Q307" s="50"/>
    </row>
    <row r="308" ht="15.75" customHeight="1">
      <c r="H308" s="46"/>
      <c r="I308" s="46"/>
      <c r="J308" s="46"/>
      <c r="K308" s="50"/>
      <c r="L308" s="17"/>
      <c r="N308" s="51"/>
      <c r="O308" s="50"/>
      <c r="P308" s="50"/>
      <c r="Q308" s="50"/>
    </row>
    <row r="309" ht="15.75" customHeight="1">
      <c r="H309" s="46"/>
      <c r="I309" s="46"/>
      <c r="J309" s="46"/>
      <c r="K309" s="50"/>
      <c r="L309" s="17"/>
      <c r="N309" s="51"/>
      <c r="O309" s="50"/>
      <c r="P309" s="50"/>
      <c r="Q309" s="50"/>
    </row>
    <row r="310" ht="15.75" customHeight="1">
      <c r="H310" s="46"/>
      <c r="I310" s="46"/>
      <c r="J310" s="46"/>
      <c r="K310" s="50"/>
      <c r="L310" s="17"/>
      <c r="N310" s="51"/>
      <c r="O310" s="50"/>
      <c r="P310" s="50"/>
      <c r="Q310" s="50"/>
    </row>
    <row r="311" ht="15.75" customHeight="1">
      <c r="H311" s="46"/>
      <c r="I311" s="46"/>
      <c r="J311" s="46"/>
      <c r="K311" s="50"/>
      <c r="L311" s="17"/>
      <c r="N311" s="51"/>
      <c r="O311" s="50"/>
      <c r="P311" s="50"/>
      <c r="Q311" s="50"/>
    </row>
    <row r="312" ht="15.75" customHeight="1">
      <c r="H312" s="46"/>
      <c r="I312" s="46"/>
      <c r="J312" s="46"/>
      <c r="K312" s="50"/>
      <c r="L312" s="17"/>
      <c r="N312" s="51"/>
      <c r="O312" s="50"/>
      <c r="P312" s="50"/>
      <c r="Q312" s="50"/>
    </row>
    <row r="313" ht="15.75" customHeight="1">
      <c r="H313" s="46"/>
      <c r="I313" s="46"/>
      <c r="J313" s="46"/>
      <c r="K313" s="50"/>
      <c r="L313" s="17"/>
      <c r="N313" s="51"/>
      <c r="O313" s="50"/>
      <c r="P313" s="50"/>
      <c r="Q313" s="50"/>
    </row>
    <row r="314" ht="15.75" customHeight="1">
      <c r="H314" s="46"/>
      <c r="I314" s="46"/>
      <c r="J314" s="46"/>
      <c r="K314" s="50"/>
      <c r="L314" s="17"/>
      <c r="N314" s="51"/>
      <c r="O314" s="50"/>
      <c r="P314" s="50"/>
      <c r="Q314" s="50"/>
    </row>
    <row r="315" ht="15.75" customHeight="1">
      <c r="H315" s="46"/>
      <c r="I315" s="46"/>
      <c r="J315" s="46"/>
      <c r="K315" s="50"/>
      <c r="L315" s="17"/>
      <c r="N315" s="51"/>
      <c r="O315" s="50"/>
      <c r="P315" s="50"/>
      <c r="Q315" s="50"/>
    </row>
    <row r="316" ht="15.75" customHeight="1">
      <c r="H316" s="46"/>
      <c r="I316" s="46"/>
      <c r="J316" s="46"/>
      <c r="K316" s="50"/>
      <c r="L316" s="17"/>
      <c r="N316" s="51"/>
      <c r="O316" s="50"/>
      <c r="P316" s="50"/>
      <c r="Q316" s="50"/>
    </row>
    <row r="317" ht="15.75" customHeight="1">
      <c r="H317" s="46"/>
      <c r="I317" s="46"/>
      <c r="J317" s="46"/>
      <c r="K317" s="50"/>
      <c r="L317" s="17"/>
      <c r="N317" s="51"/>
      <c r="O317" s="50"/>
      <c r="P317" s="50"/>
      <c r="Q317" s="50"/>
    </row>
    <row r="318" ht="15.75" customHeight="1">
      <c r="H318" s="46"/>
      <c r="I318" s="46"/>
      <c r="J318" s="46"/>
      <c r="K318" s="50"/>
      <c r="L318" s="17"/>
      <c r="N318" s="51"/>
      <c r="O318" s="50"/>
      <c r="P318" s="50"/>
      <c r="Q318" s="50"/>
    </row>
    <row r="319" ht="15.75" customHeight="1">
      <c r="H319" s="46"/>
      <c r="I319" s="46"/>
      <c r="J319" s="46"/>
      <c r="K319" s="50"/>
      <c r="L319" s="17"/>
      <c r="N319" s="51"/>
      <c r="O319" s="50"/>
      <c r="P319" s="50"/>
      <c r="Q319" s="50"/>
    </row>
    <row r="320" ht="15.75" customHeight="1">
      <c r="H320" s="46"/>
      <c r="I320" s="46"/>
      <c r="J320" s="46"/>
      <c r="K320" s="50"/>
      <c r="L320" s="17"/>
      <c r="N320" s="51"/>
      <c r="O320" s="50"/>
      <c r="P320" s="50"/>
      <c r="Q320" s="50"/>
    </row>
    <row r="321" ht="15.75" customHeight="1">
      <c r="H321" s="46"/>
      <c r="I321" s="46"/>
      <c r="J321" s="46"/>
      <c r="K321" s="50"/>
      <c r="L321" s="17"/>
      <c r="N321" s="51"/>
      <c r="O321" s="50"/>
      <c r="P321" s="50"/>
      <c r="Q321" s="50"/>
    </row>
    <row r="322" ht="15.75" customHeight="1">
      <c r="H322" s="46"/>
      <c r="I322" s="46"/>
      <c r="J322" s="46"/>
      <c r="K322" s="50"/>
      <c r="L322" s="17"/>
      <c r="N322" s="51"/>
      <c r="O322" s="50"/>
      <c r="P322" s="50"/>
      <c r="Q322" s="50"/>
    </row>
    <row r="323" ht="15.75" customHeight="1">
      <c r="H323" s="46"/>
      <c r="I323" s="46"/>
      <c r="J323" s="46"/>
      <c r="K323" s="50"/>
      <c r="L323" s="17"/>
      <c r="N323" s="51"/>
      <c r="O323" s="50"/>
      <c r="P323" s="50"/>
      <c r="Q323" s="50"/>
    </row>
    <row r="324" ht="15.75" customHeight="1">
      <c r="H324" s="46"/>
      <c r="I324" s="46"/>
      <c r="J324" s="46"/>
      <c r="K324" s="50"/>
      <c r="L324" s="17"/>
      <c r="N324" s="51"/>
      <c r="O324" s="50"/>
      <c r="P324" s="50"/>
      <c r="Q324" s="50"/>
    </row>
    <row r="325" ht="15.75" customHeight="1">
      <c r="H325" s="46"/>
      <c r="I325" s="46"/>
      <c r="J325" s="46"/>
      <c r="K325" s="50"/>
      <c r="L325" s="17"/>
      <c r="N325" s="51"/>
      <c r="O325" s="50"/>
      <c r="P325" s="50"/>
      <c r="Q325" s="50"/>
    </row>
    <row r="326" ht="15.75" customHeight="1">
      <c r="H326" s="46"/>
      <c r="I326" s="46"/>
      <c r="J326" s="46"/>
      <c r="K326" s="50"/>
      <c r="L326" s="17"/>
      <c r="N326" s="51"/>
      <c r="O326" s="50"/>
      <c r="P326" s="50"/>
      <c r="Q326" s="50"/>
    </row>
    <row r="327" ht="15.75" customHeight="1">
      <c r="H327" s="46"/>
      <c r="I327" s="46"/>
      <c r="J327" s="46"/>
      <c r="K327" s="50"/>
      <c r="L327" s="17"/>
      <c r="N327" s="51"/>
      <c r="O327" s="50"/>
      <c r="P327" s="50"/>
      <c r="Q327" s="50"/>
    </row>
    <row r="328" ht="15.75" customHeight="1">
      <c r="H328" s="46"/>
      <c r="I328" s="46"/>
      <c r="J328" s="46"/>
      <c r="K328" s="50"/>
      <c r="L328" s="17"/>
      <c r="N328" s="51"/>
      <c r="O328" s="50"/>
      <c r="P328" s="50"/>
      <c r="Q328" s="50"/>
    </row>
    <row r="329" ht="15.75" customHeight="1">
      <c r="H329" s="46"/>
      <c r="I329" s="46"/>
      <c r="J329" s="46"/>
      <c r="K329" s="50"/>
      <c r="L329" s="17"/>
      <c r="N329" s="51"/>
      <c r="O329" s="50"/>
      <c r="P329" s="50"/>
      <c r="Q329" s="50"/>
    </row>
    <row r="330" ht="15.75" customHeight="1">
      <c r="H330" s="46"/>
      <c r="I330" s="46"/>
      <c r="J330" s="46"/>
      <c r="K330" s="50"/>
      <c r="L330" s="17"/>
      <c r="N330" s="51"/>
      <c r="O330" s="50"/>
      <c r="P330" s="50"/>
      <c r="Q330" s="50"/>
    </row>
    <row r="331" ht="15.75" customHeight="1">
      <c r="H331" s="46"/>
      <c r="I331" s="46"/>
      <c r="J331" s="46"/>
      <c r="K331" s="50"/>
      <c r="L331" s="17"/>
      <c r="N331" s="51"/>
      <c r="O331" s="50"/>
      <c r="P331" s="50"/>
      <c r="Q331" s="50"/>
    </row>
    <row r="332" ht="15.75" customHeight="1">
      <c r="H332" s="46"/>
      <c r="I332" s="46"/>
      <c r="J332" s="46"/>
      <c r="K332" s="50"/>
      <c r="L332" s="17"/>
      <c r="N332" s="51"/>
      <c r="O332" s="50"/>
      <c r="P332" s="50"/>
      <c r="Q332" s="50"/>
    </row>
    <row r="333" ht="15.75" customHeight="1">
      <c r="H333" s="46"/>
      <c r="I333" s="46"/>
      <c r="J333" s="46"/>
      <c r="K333" s="50"/>
      <c r="L333" s="17"/>
      <c r="N333" s="51"/>
      <c r="O333" s="50"/>
      <c r="P333" s="50"/>
      <c r="Q333" s="50"/>
    </row>
    <row r="334" ht="15.75" customHeight="1">
      <c r="H334" s="46"/>
      <c r="I334" s="46"/>
      <c r="J334" s="46"/>
      <c r="K334" s="50"/>
      <c r="L334" s="17"/>
      <c r="N334" s="51"/>
      <c r="O334" s="50"/>
      <c r="P334" s="50"/>
      <c r="Q334" s="50"/>
    </row>
    <row r="335" ht="15.75" customHeight="1">
      <c r="H335" s="46"/>
      <c r="I335" s="46"/>
      <c r="J335" s="46"/>
      <c r="K335" s="50"/>
      <c r="L335" s="17"/>
      <c r="N335" s="51"/>
      <c r="O335" s="50"/>
      <c r="P335" s="50"/>
      <c r="Q335" s="50"/>
    </row>
    <row r="336" ht="15.75" customHeight="1">
      <c r="H336" s="46"/>
      <c r="I336" s="46"/>
      <c r="J336" s="46"/>
      <c r="K336" s="50"/>
      <c r="L336" s="17"/>
      <c r="N336" s="51"/>
      <c r="O336" s="50"/>
      <c r="P336" s="50"/>
      <c r="Q336" s="50"/>
    </row>
    <row r="337" ht="15.75" customHeight="1">
      <c r="H337" s="46"/>
      <c r="I337" s="46"/>
      <c r="J337" s="46"/>
      <c r="K337" s="50"/>
      <c r="L337" s="17"/>
      <c r="N337" s="51"/>
      <c r="O337" s="50"/>
      <c r="P337" s="50"/>
      <c r="Q337" s="50"/>
    </row>
    <row r="338" ht="15.75" customHeight="1">
      <c r="H338" s="46"/>
      <c r="I338" s="46"/>
      <c r="J338" s="46"/>
      <c r="K338" s="50"/>
      <c r="L338" s="17"/>
      <c r="N338" s="51"/>
      <c r="O338" s="50"/>
      <c r="P338" s="50"/>
      <c r="Q338" s="50"/>
    </row>
    <row r="339" ht="15.75" customHeight="1">
      <c r="H339" s="46"/>
      <c r="I339" s="46"/>
      <c r="J339" s="46"/>
      <c r="K339" s="50"/>
      <c r="L339" s="17"/>
      <c r="N339" s="51"/>
      <c r="O339" s="50"/>
      <c r="P339" s="50"/>
      <c r="Q339" s="50"/>
    </row>
    <row r="340" ht="15.75" customHeight="1">
      <c r="H340" s="46"/>
      <c r="I340" s="46"/>
      <c r="J340" s="46"/>
      <c r="K340" s="50"/>
      <c r="L340" s="17"/>
      <c r="N340" s="51"/>
      <c r="O340" s="50"/>
      <c r="P340" s="50"/>
      <c r="Q340" s="50"/>
    </row>
    <row r="341" ht="15.75" customHeight="1">
      <c r="H341" s="46"/>
      <c r="I341" s="46"/>
      <c r="J341" s="46"/>
      <c r="K341" s="50"/>
      <c r="L341" s="17"/>
      <c r="N341" s="51"/>
      <c r="O341" s="50"/>
      <c r="P341" s="50"/>
      <c r="Q341" s="50"/>
    </row>
    <row r="342" ht="15.75" customHeight="1">
      <c r="H342" s="46"/>
      <c r="I342" s="46"/>
      <c r="J342" s="46"/>
      <c r="K342" s="50"/>
      <c r="L342" s="17"/>
      <c r="N342" s="51"/>
      <c r="O342" s="50"/>
      <c r="P342" s="50"/>
      <c r="Q342" s="50"/>
    </row>
    <row r="343" ht="15.75" customHeight="1">
      <c r="H343" s="46"/>
      <c r="I343" s="46"/>
      <c r="J343" s="46"/>
      <c r="K343" s="50"/>
      <c r="L343" s="17"/>
      <c r="N343" s="51"/>
      <c r="O343" s="50"/>
      <c r="P343" s="50"/>
      <c r="Q343" s="50"/>
    </row>
    <row r="344" ht="15.75" customHeight="1">
      <c r="H344" s="46"/>
      <c r="I344" s="46"/>
      <c r="J344" s="46"/>
      <c r="K344" s="50"/>
      <c r="L344" s="17"/>
      <c r="N344" s="51"/>
      <c r="O344" s="50"/>
      <c r="P344" s="50"/>
      <c r="Q344" s="50"/>
    </row>
    <row r="345" ht="15.75" customHeight="1">
      <c r="H345" s="46"/>
      <c r="I345" s="46"/>
      <c r="J345" s="46"/>
      <c r="K345" s="50"/>
      <c r="L345" s="17"/>
      <c r="N345" s="51"/>
      <c r="O345" s="50"/>
      <c r="P345" s="50"/>
      <c r="Q345" s="50"/>
    </row>
    <row r="346" ht="15.75" customHeight="1">
      <c r="H346" s="46"/>
      <c r="I346" s="46"/>
      <c r="J346" s="46"/>
      <c r="K346" s="50"/>
      <c r="L346" s="17"/>
      <c r="N346" s="51"/>
      <c r="O346" s="50"/>
      <c r="P346" s="50"/>
      <c r="Q346" s="50"/>
    </row>
    <row r="347" ht="15.75" customHeight="1">
      <c r="H347" s="46"/>
      <c r="I347" s="46"/>
      <c r="J347" s="46"/>
      <c r="K347" s="50"/>
      <c r="L347" s="17"/>
      <c r="N347" s="51"/>
      <c r="O347" s="50"/>
      <c r="P347" s="50"/>
      <c r="Q347" s="50"/>
    </row>
    <row r="348" ht="15.75" customHeight="1">
      <c r="H348" s="46"/>
      <c r="I348" s="46"/>
      <c r="J348" s="46"/>
      <c r="K348" s="50"/>
      <c r="L348" s="17"/>
      <c r="N348" s="51"/>
      <c r="O348" s="50"/>
      <c r="P348" s="50"/>
      <c r="Q348" s="50"/>
    </row>
    <row r="349" ht="15.75" customHeight="1">
      <c r="H349" s="46"/>
      <c r="I349" s="46"/>
      <c r="J349" s="46"/>
      <c r="K349" s="50"/>
      <c r="L349" s="17"/>
      <c r="N349" s="51"/>
      <c r="O349" s="50"/>
      <c r="P349" s="50"/>
      <c r="Q349" s="50"/>
    </row>
    <row r="350" ht="15.75" customHeight="1">
      <c r="H350" s="46"/>
      <c r="I350" s="46"/>
      <c r="J350" s="46"/>
      <c r="K350" s="50"/>
      <c r="L350" s="17"/>
      <c r="N350" s="51"/>
      <c r="O350" s="50"/>
      <c r="P350" s="50"/>
      <c r="Q350" s="50"/>
    </row>
    <row r="351" ht="15.75" customHeight="1">
      <c r="H351" s="46"/>
      <c r="I351" s="46"/>
      <c r="J351" s="46"/>
      <c r="K351" s="50"/>
      <c r="L351" s="17"/>
      <c r="N351" s="51"/>
      <c r="O351" s="50"/>
      <c r="P351" s="50"/>
      <c r="Q351" s="50"/>
    </row>
    <row r="352" ht="15.75" customHeight="1">
      <c r="H352" s="46"/>
      <c r="I352" s="46"/>
      <c r="J352" s="46"/>
      <c r="K352" s="50"/>
      <c r="L352" s="17"/>
      <c r="N352" s="51"/>
      <c r="O352" s="50"/>
      <c r="P352" s="50"/>
      <c r="Q352" s="50"/>
    </row>
    <row r="353" ht="15.75" customHeight="1">
      <c r="H353" s="46"/>
      <c r="I353" s="46"/>
      <c r="J353" s="46"/>
      <c r="K353" s="50"/>
      <c r="L353" s="17"/>
      <c r="N353" s="51"/>
      <c r="O353" s="50"/>
      <c r="P353" s="50"/>
      <c r="Q353" s="50"/>
    </row>
    <row r="354" ht="15.75" customHeight="1">
      <c r="H354" s="46"/>
      <c r="I354" s="46"/>
      <c r="J354" s="46"/>
      <c r="K354" s="50"/>
      <c r="L354" s="17"/>
      <c r="N354" s="51"/>
      <c r="O354" s="50"/>
      <c r="P354" s="50"/>
      <c r="Q354" s="50"/>
    </row>
    <row r="355" ht="15.75" customHeight="1">
      <c r="H355" s="46"/>
      <c r="I355" s="46"/>
      <c r="J355" s="46"/>
      <c r="K355" s="50"/>
      <c r="L355" s="17"/>
      <c r="N355" s="51"/>
      <c r="O355" s="50"/>
      <c r="P355" s="50"/>
      <c r="Q355" s="50"/>
    </row>
    <row r="356" ht="15.75" customHeight="1">
      <c r="H356" s="46"/>
      <c r="I356" s="46"/>
      <c r="J356" s="46"/>
      <c r="K356" s="50"/>
      <c r="L356" s="17"/>
      <c r="N356" s="51"/>
      <c r="O356" s="50"/>
      <c r="P356" s="50"/>
      <c r="Q356" s="50"/>
    </row>
    <row r="357" ht="15.75" customHeight="1">
      <c r="H357" s="46"/>
      <c r="I357" s="46"/>
      <c r="J357" s="46"/>
      <c r="K357" s="50"/>
      <c r="L357" s="17"/>
      <c r="N357" s="51"/>
      <c r="O357" s="50"/>
      <c r="P357" s="50"/>
      <c r="Q357" s="50"/>
    </row>
    <row r="358" ht="15.75" customHeight="1">
      <c r="H358" s="46"/>
      <c r="I358" s="46"/>
      <c r="J358" s="46"/>
      <c r="K358" s="50"/>
      <c r="L358" s="17"/>
      <c r="N358" s="51"/>
      <c r="O358" s="50"/>
      <c r="P358" s="50"/>
      <c r="Q358" s="50"/>
    </row>
    <row r="359" ht="15.75" customHeight="1">
      <c r="H359" s="46"/>
      <c r="I359" s="46"/>
      <c r="J359" s="46"/>
      <c r="K359" s="50"/>
      <c r="L359" s="17"/>
      <c r="N359" s="51"/>
      <c r="O359" s="50"/>
      <c r="P359" s="50"/>
      <c r="Q359" s="50"/>
    </row>
    <row r="360" ht="15.75" customHeight="1">
      <c r="H360" s="46"/>
      <c r="I360" s="46"/>
      <c r="J360" s="46"/>
      <c r="K360" s="50"/>
      <c r="L360" s="17"/>
      <c r="N360" s="51"/>
      <c r="O360" s="50"/>
      <c r="P360" s="50"/>
      <c r="Q360" s="50"/>
    </row>
    <row r="361" ht="15.75" customHeight="1">
      <c r="H361" s="46"/>
      <c r="I361" s="46"/>
      <c r="J361" s="46"/>
      <c r="K361" s="50"/>
      <c r="L361" s="17"/>
      <c r="N361" s="51"/>
      <c r="O361" s="50"/>
      <c r="P361" s="50"/>
      <c r="Q361" s="50"/>
    </row>
    <row r="362" ht="15.75" customHeight="1">
      <c r="H362" s="46"/>
      <c r="I362" s="46"/>
      <c r="J362" s="46"/>
      <c r="K362" s="50"/>
      <c r="L362" s="17"/>
      <c r="N362" s="51"/>
      <c r="O362" s="50"/>
      <c r="P362" s="50"/>
      <c r="Q362" s="50"/>
    </row>
    <row r="363" ht="15.75" customHeight="1">
      <c r="H363" s="46"/>
      <c r="I363" s="46"/>
      <c r="J363" s="46"/>
      <c r="K363" s="50"/>
      <c r="L363" s="17"/>
      <c r="N363" s="51"/>
      <c r="O363" s="50"/>
      <c r="P363" s="50"/>
      <c r="Q363" s="50"/>
    </row>
    <row r="364" ht="15.75" customHeight="1">
      <c r="H364" s="46"/>
      <c r="I364" s="46"/>
      <c r="J364" s="46"/>
      <c r="K364" s="50"/>
      <c r="L364" s="17"/>
      <c r="N364" s="51"/>
      <c r="O364" s="50"/>
      <c r="P364" s="50"/>
      <c r="Q364" s="50"/>
    </row>
    <row r="365" ht="15.75" customHeight="1">
      <c r="H365" s="46"/>
      <c r="I365" s="46"/>
      <c r="J365" s="46"/>
      <c r="K365" s="50"/>
      <c r="L365" s="17"/>
      <c r="N365" s="51"/>
      <c r="O365" s="50"/>
      <c r="P365" s="50"/>
      <c r="Q365" s="50"/>
    </row>
    <row r="366" ht="15.75" customHeight="1">
      <c r="H366" s="46"/>
      <c r="I366" s="46"/>
      <c r="J366" s="46"/>
      <c r="K366" s="50"/>
      <c r="L366" s="17"/>
      <c r="N366" s="51"/>
      <c r="O366" s="50"/>
      <c r="P366" s="50"/>
      <c r="Q366" s="50"/>
    </row>
    <row r="367" ht="15.75" customHeight="1">
      <c r="H367" s="46"/>
      <c r="I367" s="46"/>
      <c r="J367" s="46"/>
      <c r="K367" s="50"/>
      <c r="L367" s="17"/>
      <c r="N367" s="51"/>
      <c r="O367" s="50"/>
      <c r="P367" s="50"/>
      <c r="Q367" s="50"/>
    </row>
    <row r="368" ht="15.75" customHeight="1">
      <c r="H368" s="46"/>
      <c r="I368" s="46"/>
      <c r="J368" s="46"/>
      <c r="K368" s="50"/>
      <c r="L368" s="17"/>
      <c r="N368" s="51"/>
      <c r="O368" s="50"/>
      <c r="P368" s="50"/>
      <c r="Q368" s="50"/>
    </row>
    <row r="369" ht="15.75" customHeight="1">
      <c r="H369" s="46"/>
      <c r="I369" s="46"/>
      <c r="J369" s="46"/>
      <c r="K369" s="50"/>
      <c r="L369" s="17"/>
      <c r="N369" s="51"/>
      <c r="O369" s="50"/>
      <c r="P369" s="50"/>
      <c r="Q369" s="50"/>
    </row>
    <row r="370" ht="15.75" customHeight="1">
      <c r="H370" s="46"/>
      <c r="I370" s="46"/>
      <c r="J370" s="46"/>
      <c r="K370" s="50"/>
      <c r="L370" s="17"/>
      <c r="N370" s="51"/>
      <c r="O370" s="50"/>
      <c r="P370" s="50"/>
      <c r="Q370" s="50"/>
    </row>
    <row r="371" ht="15.75" customHeight="1">
      <c r="H371" s="46"/>
      <c r="I371" s="46"/>
      <c r="J371" s="46"/>
      <c r="K371" s="50"/>
      <c r="L371" s="17"/>
      <c r="N371" s="51"/>
      <c r="O371" s="50"/>
      <c r="P371" s="50"/>
      <c r="Q371" s="50"/>
    </row>
    <row r="372" ht="15.75" customHeight="1">
      <c r="H372" s="46"/>
      <c r="I372" s="46"/>
      <c r="J372" s="46"/>
      <c r="K372" s="50"/>
      <c r="L372" s="17"/>
      <c r="N372" s="51"/>
      <c r="O372" s="50"/>
      <c r="P372" s="50"/>
      <c r="Q372" s="50"/>
    </row>
    <row r="373" ht="15.75" customHeight="1">
      <c r="H373" s="46"/>
      <c r="I373" s="46"/>
      <c r="J373" s="46"/>
      <c r="K373" s="50"/>
      <c r="L373" s="17"/>
      <c r="N373" s="51"/>
      <c r="O373" s="50"/>
      <c r="P373" s="50"/>
      <c r="Q373" s="50"/>
    </row>
    <row r="374" ht="15.75" customHeight="1">
      <c r="H374" s="46"/>
      <c r="I374" s="46"/>
      <c r="J374" s="46"/>
      <c r="K374" s="50"/>
      <c r="L374" s="17"/>
      <c r="N374" s="51"/>
      <c r="O374" s="50"/>
      <c r="P374" s="50"/>
      <c r="Q374" s="50"/>
    </row>
    <row r="375" ht="15.75" customHeight="1">
      <c r="H375" s="46"/>
      <c r="I375" s="46"/>
      <c r="J375" s="46"/>
      <c r="K375" s="50"/>
      <c r="L375" s="17"/>
      <c r="N375" s="51"/>
      <c r="O375" s="50"/>
      <c r="P375" s="50"/>
      <c r="Q375" s="50"/>
    </row>
    <row r="376" ht="15.75" customHeight="1">
      <c r="H376" s="46"/>
      <c r="I376" s="46"/>
      <c r="J376" s="46"/>
      <c r="K376" s="50"/>
      <c r="L376" s="17"/>
      <c r="N376" s="51"/>
      <c r="O376" s="50"/>
      <c r="P376" s="50"/>
      <c r="Q376" s="50"/>
    </row>
    <row r="377" ht="15.75" customHeight="1">
      <c r="H377" s="46"/>
      <c r="I377" s="46"/>
      <c r="J377" s="46"/>
      <c r="K377" s="50"/>
      <c r="L377" s="17"/>
      <c r="N377" s="51"/>
      <c r="O377" s="50"/>
      <c r="P377" s="50"/>
      <c r="Q377" s="50"/>
    </row>
    <row r="378" ht="15.75" customHeight="1">
      <c r="H378" s="46"/>
      <c r="I378" s="46"/>
      <c r="J378" s="46"/>
      <c r="K378" s="50"/>
      <c r="L378" s="17"/>
      <c r="N378" s="51"/>
      <c r="O378" s="50"/>
      <c r="P378" s="50"/>
      <c r="Q378" s="50"/>
    </row>
    <row r="379" ht="15.75" customHeight="1">
      <c r="H379" s="46"/>
      <c r="I379" s="46"/>
      <c r="J379" s="46"/>
      <c r="K379" s="50"/>
      <c r="L379" s="17"/>
      <c r="N379" s="51"/>
      <c r="O379" s="50"/>
      <c r="P379" s="50"/>
      <c r="Q379" s="50"/>
    </row>
    <row r="380" ht="15.75" customHeight="1">
      <c r="H380" s="46"/>
      <c r="I380" s="46"/>
      <c r="J380" s="46"/>
      <c r="K380" s="50"/>
      <c r="L380" s="17"/>
      <c r="N380" s="51"/>
      <c r="O380" s="50"/>
      <c r="P380" s="50"/>
      <c r="Q380" s="50"/>
    </row>
    <row r="381" ht="15.75" customHeight="1">
      <c r="H381" s="46"/>
      <c r="I381" s="46"/>
      <c r="J381" s="46"/>
      <c r="K381" s="50"/>
      <c r="L381" s="17"/>
      <c r="N381" s="51"/>
      <c r="O381" s="50"/>
      <c r="P381" s="50"/>
      <c r="Q381" s="50"/>
    </row>
    <row r="382" ht="15.75" customHeight="1">
      <c r="H382" s="46"/>
      <c r="I382" s="46"/>
      <c r="J382" s="46"/>
      <c r="K382" s="50"/>
      <c r="L382" s="17"/>
      <c r="N382" s="51"/>
      <c r="O382" s="50"/>
      <c r="P382" s="50"/>
      <c r="Q382" s="50"/>
    </row>
    <row r="383" ht="15.75" customHeight="1">
      <c r="H383" s="46"/>
      <c r="I383" s="46"/>
      <c r="J383" s="46"/>
      <c r="K383" s="50"/>
      <c r="L383" s="17"/>
      <c r="N383" s="51"/>
      <c r="O383" s="50"/>
      <c r="P383" s="50"/>
      <c r="Q383" s="50"/>
    </row>
    <row r="384" ht="15.75" customHeight="1">
      <c r="H384" s="46"/>
      <c r="I384" s="46"/>
      <c r="J384" s="46"/>
      <c r="K384" s="50"/>
      <c r="L384" s="17"/>
      <c r="N384" s="51"/>
      <c r="O384" s="50"/>
      <c r="P384" s="50"/>
      <c r="Q384" s="50"/>
    </row>
    <row r="385" ht="15.75" customHeight="1">
      <c r="H385" s="46"/>
      <c r="I385" s="46"/>
      <c r="J385" s="46"/>
      <c r="K385" s="50"/>
      <c r="L385" s="17"/>
      <c r="N385" s="51"/>
      <c r="O385" s="50"/>
      <c r="P385" s="50"/>
      <c r="Q385" s="50"/>
    </row>
    <row r="386" ht="15.75" customHeight="1">
      <c r="H386" s="46"/>
      <c r="I386" s="46"/>
      <c r="J386" s="46"/>
      <c r="K386" s="50"/>
      <c r="L386" s="17"/>
      <c r="N386" s="51"/>
      <c r="O386" s="50"/>
      <c r="P386" s="50"/>
      <c r="Q386" s="50"/>
    </row>
    <row r="387" ht="15.75" customHeight="1">
      <c r="H387" s="46"/>
      <c r="I387" s="46"/>
      <c r="J387" s="46"/>
      <c r="K387" s="50"/>
      <c r="L387" s="17"/>
      <c r="N387" s="51"/>
      <c r="O387" s="50"/>
      <c r="P387" s="50"/>
      <c r="Q387" s="50"/>
    </row>
    <row r="388" ht="15.75" customHeight="1">
      <c r="H388" s="46"/>
      <c r="I388" s="46"/>
      <c r="J388" s="46"/>
      <c r="K388" s="50"/>
      <c r="L388" s="17"/>
      <c r="N388" s="51"/>
      <c r="O388" s="50"/>
      <c r="P388" s="50"/>
      <c r="Q388" s="50"/>
    </row>
    <row r="389" ht="15.75" customHeight="1">
      <c r="H389" s="46"/>
      <c r="I389" s="46"/>
      <c r="J389" s="46"/>
      <c r="K389" s="50"/>
      <c r="L389" s="17"/>
      <c r="N389" s="51"/>
      <c r="O389" s="50"/>
      <c r="P389" s="50"/>
      <c r="Q389" s="50"/>
    </row>
    <row r="390" ht="15.75" customHeight="1">
      <c r="H390" s="46"/>
      <c r="I390" s="46"/>
      <c r="J390" s="46"/>
      <c r="K390" s="50"/>
      <c r="L390" s="17"/>
      <c r="N390" s="51"/>
      <c r="O390" s="50"/>
      <c r="P390" s="50"/>
      <c r="Q390" s="50"/>
    </row>
    <row r="391" ht="15.75" customHeight="1">
      <c r="H391" s="46"/>
      <c r="I391" s="46"/>
      <c r="J391" s="46"/>
      <c r="K391" s="50"/>
      <c r="L391" s="17"/>
      <c r="N391" s="51"/>
      <c r="O391" s="50"/>
      <c r="P391" s="50"/>
      <c r="Q391" s="50"/>
    </row>
    <row r="392" ht="15.75" customHeight="1">
      <c r="H392" s="46"/>
      <c r="I392" s="46"/>
      <c r="J392" s="46"/>
      <c r="K392" s="50"/>
      <c r="L392" s="17"/>
      <c r="N392" s="51"/>
      <c r="O392" s="50"/>
      <c r="P392" s="50"/>
      <c r="Q392" s="50"/>
    </row>
    <row r="393" ht="15.75" customHeight="1">
      <c r="H393" s="46"/>
      <c r="I393" s="46"/>
      <c r="J393" s="46"/>
      <c r="K393" s="50"/>
      <c r="L393" s="17"/>
      <c r="N393" s="51"/>
      <c r="O393" s="50"/>
      <c r="P393" s="50"/>
      <c r="Q393" s="50"/>
    </row>
    <row r="394" ht="15.75" customHeight="1">
      <c r="H394" s="46"/>
      <c r="I394" s="46"/>
      <c r="J394" s="46"/>
      <c r="K394" s="50"/>
      <c r="L394" s="17"/>
      <c r="N394" s="51"/>
      <c r="O394" s="50"/>
      <c r="P394" s="50"/>
      <c r="Q394" s="50"/>
    </row>
    <row r="395" ht="15.75" customHeight="1">
      <c r="H395" s="46"/>
      <c r="I395" s="46"/>
      <c r="J395" s="46"/>
      <c r="K395" s="50"/>
      <c r="L395" s="17"/>
      <c r="N395" s="51"/>
      <c r="O395" s="50"/>
      <c r="P395" s="50"/>
      <c r="Q395" s="50"/>
    </row>
    <row r="396" ht="15.75" customHeight="1">
      <c r="H396" s="46"/>
      <c r="I396" s="46"/>
      <c r="J396" s="46"/>
      <c r="K396" s="50"/>
      <c r="L396" s="17"/>
      <c r="N396" s="51"/>
      <c r="O396" s="50"/>
      <c r="P396" s="50"/>
      <c r="Q396" s="50"/>
    </row>
    <row r="397" ht="15.75" customHeight="1">
      <c r="H397" s="46"/>
      <c r="I397" s="46"/>
      <c r="J397" s="46"/>
      <c r="K397" s="50"/>
      <c r="L397" s="17"/>
      <c r="N397" s="51"/>
      <c r="O397" s="50"/>
      <c r="P397" s="50"/>
      <c r="Q397" s="50"/>
    </row>
    <row r="398" ht="15.75" customHeight="1">
      <c r="H398" s="46"/>
      <c r="I398" s="46"/>
      <c r="J398" s="46"/>
      <c r="K398" s="50"/>
      <c r="L398" s="17"/>
      <c r="N398" s="51"/>
      <c r="O398" s="50"/>
      <c r="P398" s="50"/>
      <c r="Q398" s="50"/>
    </row>
    <row r="399" ht="15.75" customHeight="1">
      <c r="H399" s="46"/>
      <c r="I399" s="46"/>
      <c r="J399" s="46"/>
      <c r="K399" s="50"/>
      <c r="L399" s="17"/>
      <c r="N399" s="51"/>
      <c r="O399" s="50"/>
      <c r="P399" s="50"/>
      <c r="Q399" s="50"/>
    </row>
    <row r="400" ht="15.75" customHeight="1">
      <c r="H400" s="46"/>
      <c r="I400" s="46"/>
      <c r="J400" s="46"/>
      <c r="K400" s="50"/>
      <c r="L400" s="17"/>
      <c r="N400" s="51"/>
      <c r="O400" s="50"/>
      <c r="P400" s="50"/>
      <c r="Q400" s="50"/>
    </row>
    <row r="401" ht="15.75" customHeight="1">
      <c r="H401" s="46"/>
      <c r="I401" s="46"/>
      <c r="J401" s="46"/>
      <c r="K401" s="50"/>
      <c r="L401" s="17"/>
      <c r="N401" s="51"/>
      <c r="O401" s="50"/>
      <c r="P401" s="50"/>
      <c r="Q401" s="50"/>
    </row>
    <row r="402" ht="15.75" customHeight="1">
      <c r="H402" s="46"/>
      <c r="I402" s="46"/>
      <c r="J402" s="46"/>
      <c r="K402" s="50"/>
      <c r="L402" s="17"/>
      <c r="N402" s="51"/>
      <c r="O402" s="50"/>
      <c r="P402" s="50"/>
      <c r="Q402" s="50"/>
    </row>
    <row r="403" ht="15.75" customHeight="1">
      <c r="H403" s="46"/>
      <c r="I403" s="46"/>
      <c r="J403" s="46"/>
      <c r="K403" s="50"/>
      <c r="L403" s="17"/>
      <c r="N403" s="51"/>
      <c r="O403" s="50"/>
      <c r="P403" s="50"/>
      <c r="Q403" s="50"/>
    </row>
    <row r="404" ht="15.75" customHeight="1">
      <c r="H404" s="46"/>
      <c r="I404" s="46"/>
      <c r="J404" s="46"/>
      <c r="K404" s="50"/>
      <c r="L404" s="17"/>
      <c r="N404" s="51"/>
      <c r="O404" s="50"/>
      <c r="P404" s="50"/>
      <c r="Q404" s="50"/>
    </row>
    <row r="405" ht="15.75" customHeight="1">
      <c r="H405" s="46"/>
      <c r="I405" s="46"/>
      <c r="J405" s="46"/>
      <c r="K405" s="50"/>
      <c r="L405" s="17"/>
      <c r="N405" s="51"/>
      <c r="O405" s="50"/>
      <c r="P405" s="50"/>
      <c r="Q405" s="50"/>
    </row>
    <row r="406" ht="15.75" customHeight="1">
      <c r="H406" s="46"/>
      <c r="I406" s="46"/>
      <c r="J406" s="46"/>
      <c r="K406" s="50"/>
      <c r="L406" s="17"/>
      <c r="N406" s="51"/>
      <c r="O406" s="50"/>
      <c r="P406" s="50"/>
      <c r="Q406" s="50"/>
    </row>
    <row r="407" ht="15.75" customHeight="1">
      <c r="H407" s="46"/>
      <c r="I407" s="46"/>
      <c r="J407" s="46"/>
      <c r="K407" s="50"/>
      <c r="L407" s="17"/>
      <c r="N407" s="51"/>
      <c r="O407" s="50"/>
      <c r="P407" s="50"/>
      <c r="Q407" s="50"/>
    </row>
    <row r="408" ht="15.75" customHeight="1">
      <c r="H408" s="46"/>
      <c r="I408" s="46"/>
      <c r="J408" s="46"/>
      <c r="K408" s="50"/>
      <c r="L408" s="17"/>
      <c r="N408" s="51"/>
      <c r="O408" s="50"/>
      <c r="P408" s="50"/>
      <c r="Q408" s="50"/>
    </row>
    <row r="409" ht="15.75" customHeight="1">
      <c r="H409" s="46"/>
      <c r="I409" s="46"/>
      <c r="J409" s="46"/>
      <c r="K409" s="50"/>
      <c r="L409" s="17"/>
      <c r="N409" s="51"/>
      <c r="O409" s="50"/>
      <c r="P409" s="50"/>
      <c r="Q409" s="50"/>
    </row>
    <row r="410" ht="15.75" customHeight="1">
      <c r="H410" s="46"/>
      <c r="I410" s="46"/>
      <c r="J410" s="46"/>
      <c r="K410" s="50"/>
      <c r="L410" s="17"/>
      <c r="N410" s="51"/>
      <c r="O410" s="50"/>
      <c r="P410" s="50"/>
      <c r="Q410" s="50"/>
    </row>
    <row r="411" ht="15.75" customHeight="1">
      <c r="H411" s="46"/>
      <c r="I411" s="46"/>
      <c r="J411" s="46"/>
      <c r="K411" s="50"/>
      <c r="L411" s="17"/>
      <c r="N411" s="51"/>
      <c r="O411" s="50"/>
      <c r="P411" s="50"/>
      <c r="Q411" s="50"/>
    </row>
    <row r="412" ht="15.75" customHeight="1">
      <c r="H412" s="46"/>
      <c r="I412" s="46"/>
      <c r="J412" s="46"/>
      <c r="K412" s="50"/>
      <c r="L412" s="17"/>
      <c r="N412" s="51"/>
      <c r="O412" s="50"/>
      <c r="P412" s="50"/>
      <c r="Q412" s="50"/>
    </row>
    <row r="413" ht="15.75" customHeight="1">
      <c r="H413" s="46"/>
      <c r="I413" s="46"/>
      <c r="J413" s="46"/>
      <c r="K413" s="50"/>
      <c r="L413" s="17"/>
      <c r="N413" s="51"/>
      <c r="O413" s="50"/>
      <c r="P413" s="50"/>
      <c r="Q413" s="50"/>
    </row>
    <row r="414" ht="15.75" customHeight="1">
      <c r="H414" s="46"/>
      <c r="I414" s="46"/>
      <c r="J414" s="46"/>
      <c r="K414" s="50"/>
      <c r="L414" s="17"/>
      <c r="N414" s="51"/>
      <c r="O414" s="50"/>
      <c r="P414" s="50"/>
      <c r="Q414" s="50"/>
    </row>
    <row r="415" ht="15.75" customHeight="1">
      <c r="H415" s="46"/>
      <c r="I415" s="46"/>
      <c r="J415" s="46"/>
      <c r="K415" s="50"/>
      <c r="L415" s="17"/>
      <c r="N415" s="51"/>
      <c r="O415" s="50"/>
      <c r="P415" s="50"/>
      <c r="Q415" s="50"/>
    </row>
    <row r="416" ht="15.75" customHeight="1">
      <c r="H416" s="46"/>
      <c r="I416" s="46"/>
      <c r="J416" s="46"/>
      <c r="K416" s="50"/>
      <c r="L416" s="17"/>
      <c r="N416" s="51"/>
      <c r="O416" s="50"/>
      <c r="P416" s="50"/>
      <c r="Q416" s="50"/>
    </row>
    <row r="417" ht="15.75" customHeight="1">
      <c r="H417" s="46"/>
      <c r="I417" s="46"/>
      <c r="J417" s="46"/>
      <c r="K417" s="50"/>
      <c r="L417" s="17"/>
      <c r="N417" s="51"/>
      <c r="O417" s="50"/>
      <c r="P417" s="50"/>
      <c r="Q417" s="50"/>
    </row>
    <row r="418" ht="15.75" customHeight="1">
      <c r="H418" s="46"/>
      <c r="I418" s="46"/>
      <c r="J418" s="46"/>
      <c r="K418" s="50"/>
      <c r="L418" s="17"/>
      <c r="N418" s="51"/>
      <c r="O418" s="50"/>
      <c r="P418" s="50"/>
      <c r="Q418" s="50"/>
    </row>
    <row r="419" ht="15.75" customHeight="1">
      <c r="H419" s="46"/>
      <c r="I419" s="46"/>
      <c r="J419" s="46"/>
      <c r="K419" s="50"/>
      <c r="L419" s="17"/>
      <c r="N419" s="51"/>
      <c r="O419" s="50"/>
      <c r="P419" s="50"/>
      <c r="Q419" s="50"/>
    </row>
    <row r="420" ht="15.75" customHeight="1">
      <c r="H420" s="46"/>
      <c r="I420" s="46"/>
      <c r="J420" s="46"/>
      <c r="K420" s="50"/>
      <c r="L420" s="17"/>
      <c r="N420" s="51"/>
      <c r="O420" s="50"/>
      <c r="P420" s="50"/>
      <c r="Q420" s="50"/>
    </row>
    <row r="421" ht="15.75" customHeight="1">
      <c r="H421" s="46"/>
      <c r="I421" s="46"/>
      <c r="J421" s="46"/>
      <c r="K421" s="50"/>
      <c r="L421" s="17"/>
      <c r="N421" s="51"/>
      <c r="O421" s="50"/>
      <c r="P421" s="50"/>
      <c r="Q421" s="50"/>
    </row>
    <row r="422" ht="15.75" customHeight="1">
      <c r="H422" s="46"/>
      <c r="I422" s="46"/>
      <c r="J422" s="46"/>
      <c r="K422" s="50"/>
      <c r="L422" s="17"/>
      <c r="N422" s="51"/>
      <c r="O422" s="50"/>
      <c r="P422" s="50"/>
      <c r="Q422" s="50"/>
    </row>
    <row r="423" ht="15.75" customHeight="1">
      <c r="H423" s="46"/>
      <c r="I423" s="46"/>
      <c r="J423" s="46"/>
      <c r="K423" s="50"/>
      <c r="L423" s="17"/>
      <c r="N423" s="51"/>
      <c r="O423" s="50"/>
      <c r="P423" s="50"/>
      <c r="Q423" s="50"/>
    </row>
    <row r="424" ht="15.75" customHeight="1">
      <c r="H424" s="46"/>
      <c r="I424" s="46"/>
      <c r="J424" s="46"/>
      <c r="K424" s="50"/>
      <c r="L424" s="17"/>
      <c r="N424" s="51"/>
      <c r="O424" s="50"/>
      <c r="P424" s="50"/>
      <c r="Q424" s="50"/>
    </row>
    <row r="425" ht="15.75" customHeight="1">
      <c r="H425" s="46"/>
      <c r="I425" s="46"/>
      <c r="J425" s="46"/>
      <c r="K425" s="50"/>
      <c r="L425" s="17"/>
      <c r="N425" s="51"/>
      <c r="O425" s="50"/>
      <c r="P425" s="50"/>
      <c r="Q425" s="50"/>
    </row>
    <row r="426" ht="15.75" customHeight="1">
      <c r="H426" s="46"/>
      <c r="I426" s="46"/>
      <c r="J426" s="46"/>
      <c r="K426" s="50"/>
      <c r="L426" s="17"/>
      <c r="N426" s="51"/>
      <c r="O426" s="50"/>
      <c r="P426" s="50"/>
      <c r="Q426" s="50"/>
    </row>
    <row r="427" ht="15.75" customHeight="1">
      <c r="H427" s="46"/>
      <c r="I427" s="46"/>
      <c r="J427" s="46"/>
      <c r="K427" s="50"/>
      <c r="L427" s="17"/>
      <c r="N427" s="51"/>
      <c r="O427" s="50"/>
      <c r="P427" s="50"/>
      <c r="Q427" s="50"/>
    </row>
    <row r="428" ht="15.75" customHeight="1">
      <c r="H428" s="46"/>
      <c r="I428" s="46"/>
      <c r="J428" s="46"/>
      <c r="K428" s="50"/>
      <c r="L428" s="17"/>
      <c r="N428" s="51"/>
      <c r="O428" s="50"/>
      <c r="P428" s="50"/>
      <c r="Q428" s="50"/>
    </row>
    <row r="429" ht="15.75" customHeight="1">
      <c r="H429" s="46"/>
      <c r="I429" s="46"/>
      <c r="J429" s="46"/>
      <c r="K429" s="50"/>
      <c r="L429" s="17"/>
      <c r="N429" s="51"/>
      <c r="O429" s="50"/>
      <c r="P429" s="50"/>
      <c r="Q429" s="50"/>
    </row>
    <row r="430" ht="15.75" customHeight="1">
      <c r="H430" s="46"/>
      <c r="I430" s="46"/>
      <c r="J430" s="46"/>
      <c r="K430" s="50"/>
      <c r="L430" s="17"/>
      <c r="N430" s="51"/>
      <c r="O430" s="50"/>
      <c r="P430" s="50"/>
      <c r="Q430" s="50"/>
    </row>
    <row r="431" ht="15.75" customHeight="1">
      <c r="H431" s="46"/>
      <c r="I431" s="46"/>
      <c r="J431" s="46"/>
      <c r="K431" s="50"/>
      <c r="L431" s="17"/>
      <c r="N431" s="51"/>
      <c r="O431" s="50"/>
      <c r="P431" s="50"/>
      <c r="Q431" s="50"/>
    </row>
    <row r="432" ht="15.75" customHeight="1">
      <c r="H432" s="46"/>
      <c r="I432" s="46"/>
      <c r="J432" s="46"/>
      <c r="K432" s="50"/>
      <c r="L432" s="17"/>
      <c r="N432" s="51"/>
      <c r="O432" s="50"/>
      <c r="P432" s="50"/>
      <c r="Q432" s="50"/>
    </row>
    <row r="433" ht="15.75" customHeight="1">
      <c r="H433" s="46"/>
      <c r="I433" s="46"/>
      <c r="J433" s="46"/>
      <c r="K433" s="50"/>
      <c r="L433" s="17"/>
      <c r="N433" s="51"/>
      <c r="O433" s="50"/>
      <c r="P433" s="50"/>
      <c r="Q433" s="50"/>
    </row>
    <row r="434" ht="15.75" customHeight="1">
      <c r="H434" s="46"/>
      <c r="I434" s="46"/>
      <c r="J434" s="46"/>
      <c r="K434" s="50"/>
      <c r="L434" s="17"/>
      <c r="N434" s="51"/>
      <c r="O434" s="50"/>
      <c r="P434" s="50"/>
      <c r="Q434" s="50"/>
    </row>
    <row r="435" ht="15.75" customHeight="1">
      <c r="H435" s="46"/>
      <c r="I435" s="46"/>
      <c r="J435" s="46"/>
      <c r="K435" s="50"/>
      <c r="L435" s="17"/>
      <c r="N435" s="51"/>
      <c r="O435" s="50"/>
      <c r="P435" s="50"/>
      <c r="Q435" s="50"/>
    </row>
    <row r="436" ht="15.75" customHeight="1">
      <c r="H436" s="46"/>
      <c r="I436" s="46"/>
      <c r="J436" s="46"/>
      <c r="K436" s="50"/>
      <c r="L436" s="17"/>
      <c r="N436" s="51"/>
      <c r="O436" s="50"/>
      <c r="P436" s="50"/>
      <c r="Q436" s="50"/>
    </row>
    <row r="437" ht="15.75" customHeight="1">
      <c r="H437" s="46"/>
      <c r="I437" s="46"/>
      <c r="J437" s="46"/>
      <c r="K437" s="50"/>
      <c r="L437" s="17"/>
      <c r="N437" s="51"/>
      <c r="O437" s="50"/>
      <c r="P437" s="50"/>
      <c r="Q437" s="50"/>
    </row>
    <row r="438" ht="15.75" customHeight="1">
      <c r="H438" s="46"/>
      <c r="I438" s="46"/>
      <c r="J438" s="46"/>
      <c r="K438" s="50"/>
      <c r="L438" s="17"/>
      <c r="N438" s="51"/>
      <c r="O438" s="50"/>
      <c r="P438" s="50"/>
      <c r="Q438" s="50"/>
    </row>
    <row r="439" ht="15.75" customHeight="1">
      <c r="H439" s="46"/>
      <c r="I439" s="46"/>
      <c r="J439" s="46"/>
      <c r="K439" s="50"/>
      <c r="L439" s="17"/>
      <c r="N439" s="51"/>
      <c r="O439" s="50"/>
      <c r="P439" s="50"/>
      <c r="Q439" s="50"/>
    </row>
    <row r="440" ht="15.75" customHeight="1">
      <c r="H440" s="46"/>
      <c r="I440" s="46"/>
      <c r="J440" s="46"/>
      <c r="K440" s="50"/>
      <c r="L440" s="17"/>
      <c r="N440" s="51"/>
      <c r="O440" s="50"/>
      <c r="P440" s="50"/>
      <c r="Q440" s="50"/>
    </row>
    <row r="441" ht="15.75" customHeight="1">
      <c r="H441" s="46"/>
      <c r="I441" s="46"/>
      <c r="J441" s="46"/>
      <c r="K441" s="50"/>
      <c r="L441" s="17"/>
      <c r="N441" s="51"/>
      <c r="O441" s="50"/>
      <c r="P441" s="50"/>
      <c r="Q441" s="50"/>
    </row>
    <row r="442" ht="15.75" customHeight="1">
      <c r="H442" s="46"/>
      <c r="I442" s="46"/>
      <c r="J442" s="46"/>
      <c r="K442" s="50"/>
      <c r="L442" s="17"/>
      <c r="N442" s="51"/>
      <c r="O442" s="50"/>
      <c r="P442" s="50"/>
      <c r="Q442" s="50"/>
    </row>
    <row r="443" ht="15.75" customHeight="1">
      <c r="H443" s="46"/>
      <c r="I443" s="46"/>
      <c r="J443" s="46"/>
      <c r="K443" s="50"/>
      <c r="L443" s="17"/>
      <c r="N443" s="51"/>
      <c r="O443" s="50"/>
      <c r="P443" s="50"/>
      <c r="Q443" s="50"/>
    </row>
    <row r="444" ht="15.75" customHeight="1">
      <c r="H444" s="46"/>
      <c r="I444" s="46"/>
      <c r="J444" s="46"/>
      <c r="K444" s="50"/>
      <c r="L444" s="17"/>
      <c r="N444" s="51"/>
      <c r="O444" s="50"/>
      <c r="P444" s="50"/>
      <c r="Q444" s="50"/>
    </row>
    <row r="445" ht="15.75" customHeight="1">
      <c r="H445" s="46"/>
      <c r="I445" s="46"/>
      <c r="J445" s="46"/>
      <c r="K445" s="50"/>
      <c r="L445" s="17"/>
      <c r="N445" s="51"/>
      <c r="O445" s="50"/>
      <c r="P445" s="50"/>
      <c r="Q445" s="50"/>
    </row>
    <row r="446" ht="15.75" customHeight="1">
      <c r="H446" s="46"/>
      <c r="I446" s="46"/>
      <c r="J446" s="46"/>
      <c r="K446" s="50"/>
      <c r="L446" s="17"/>
      <c r="N446" s="51"/>
      <c r="O446" s="50"/>
      <c r="P446" s="50"/>
      <c r="Q446" s="50"/>
    </row>
    <row r="447" ht="15.75" customHeight="1">
      <c r="H447" s="46"/>
      <c r="I447" s="46"/>
      <c r="J447" s="46"/>
      <c r="K447" s="50"/>
      <c r="L447" s="17"/>
      <c r="N447" s="51"/>
      <c r="O447" s="50"/>
      <c r="P447" s="50"/>
      <c r="Q447" s="50"/>
    </row>
    <row r="448" ht="15.75" customHeight="1">
      <c r="H448" s="46"/>
      <c r="I448" s="46"/>
      <c r="J448" s="46"/>
      <c r="K448" s="50"/>
      <c r="L448" s="17"/>
      <c r="N448" s="51"/>
      <c r="O448" s="50"/>
      <c r="P448" s="50"/>
      <c r="Q448" s="50"/>
    </row>
    <row r="449" ht="15.75" customHeight="1">
      <c r="H449" s="46"/>
      <c r="I449" s="46"/>
      <c r="J449" s="46"/>
      <c r="K449" s="50"/>
      <c r="L449" s="17"/>
      <c r="N449" s="51"/>
      <c r="O449" s="50"/>
      <c r="P449" s="50"/>
      <c r="Q449" s="50"/>
    </row>
    <row r="450" ht="15.75" customHeight="1">
      <c r="H450" s="46"/>
      <c r="I450" s="46"/>
      <c r="J450" s="46"/>
      <c r="K450" s="50"/>
      <c r="L450" s="17"/>
      <c r="N450" s="51"/>
      <c r="O450" s="50"/>
      <c r="P450" s="50"/>
      <c r="Q450" s="50"/>
    </row>
    <row r="451" ht="15.75" customHeight="1">
      <c r="H451" s="46"/>
      <c r="I451" s="46"/>
      <c r="J451" s="46"/>
      <c r="K451" s="50"/>
      <c r="L451" s="17"/>
      <c r="N451" s="51"/>
      <c r="O451" s="50"/>
      <c r="P451" s="50"/>
      <c r="Q451" s="50"/>
    </row>
    <row r="452" ht="15.75" customHeight="1">
      <c r="H452" s="46"/>
      <c r="I452" s="46"/>
      <c r="J452" s="46"/>
      <c r="K452" s="50"/>
      <c r="L452" s="17"/>
      <c r="N452" s="51"/>
      <c r="O452" s="50"/>
      <c r="P452" s="50"/>
      <c r="Q452" s="50"/>
    </row>
    <row r="453" ht="15.75" customHeight="1">
      <c r="H453" s="46"/>
      <c r="I453" s="46"/>
      <c r="J453" s="46"/>
      <c r="K453" s="50"/>
      <c r="L453" s="17"/>
      <c r="N453" s="51"/>
      <c r="O453" s="50"/>
      <c r="P453" s="50"/>
      <c r="Q453" s="50"/>
    </row>
    <row r="454" ht="15.75" customHeight="1">
      <c r="H454" s="46"/>
      <c r="I454" s="46"/>
      <c r="J454" s="46"/>
      <c r="K454" s="50"/>
      <c r="L454" s="17"/>
      <c r="N454" s="51"/>
      <c r="O454" s="50"/>
      <c r="P454" s="50"/>
      <c r="Q454" s="50"/>
    </row>
    <row r="455" ht="15.75" customHeight="1">
      <c r="H455" s="46"/>
      <c r="I455" s="46"/>
      <c r="J455" s="46"/>
      <c r="K455" s="50"/>
      <c r="L455" s="17"/>
      <c r="N455" s="51"/>
      <c r="O455" s="50"/>
      <c r="P455" s="50"/>
      <c r="Q455" s="50"/>
    </row>
    <row r="456" ht="15.75" customHeight="1">
      <c r="H456" s="46"/>
      <c r="I456" s="46"/>
      <c r="J456" s="46"/>
      <c r="K456" s="50"/>
      <c r="L456" s="17"/>
      <c r="N456" s="51"/>
      <c r="O456" s="50"/>
      <c r="P456" s="50"/>
      <c r="Q456" s="50"/>
    </row>
    <row r="457" ht="15.75" customHeight="1">
      <c r="H457" s="46"/>
      <c r="I457" s="46"/>
      <c r="J457" s="46"/>
      <c r="K457" s="50"/>
      <c r="L457" s="17"/>
      <c r="N457" s="51"/>
      <c r="O457" s="50"/>
      <c r="P457" s="50"/>
      <c r="Q457" s="50"/>
    </row>
    <row r="458" ht="15.75" customHeight="1">
      <c r="H458" s="46"/>
      <c r="I458" s="46"/>
      <c r="J458" s="46"/>
      <c r="K458" s="50"/>
      <c r="L458" s="17"/>
      <c r="N458" s="51"/>
      <c r="O458" s="50"/>
      <c r="P458" s="50"/>
      <c r="Q458" s="50"/>
    </row>
    <row r="459" ht="15.75" customHeight="1">
      <c r="H459" s="46"/>
      <c r="I459" s="46"/>
      <c r="J459" s="46"/>
      <c r="K459" s="50"/>
      <c r="L459" s="17"/>
      <c r="N459" s="51"/>
      <c r="O459" s="50"/>
      <c r="P459" s="50"/>
      <c r="Q459" s="50"/>
    </row>
    <row r="460" ht="15.75" customHeight="1">
      <c r="H460" s="46"/>
      <c r="I460" s="46"/>
      <c r="J460" s="46"/>
      <c r="K460" s="50"/>
      <c r="L460" s="17"/>
      <c r="N460" s="51"/>
      <c r="O460" s="50"/>
      <c r="P460" s="50"/>
      <c r="Q460" s="50"/>
    </row>
    <row r="461" ht="15.75" customHeight="1">
      <c r="H461" s="46"/>
      <c r="I461" s="46"/>
      <c r="J461" s="46"/>
      <c r="K461" s="50"/>
      <c r="L461" s="17"/>
      <c r="N461" s="51"/>
      <c r="O461" s="50"/>
      <c r="P461" s="50"/>
      <c r="Q461" s="50"/>
    </row>
    <row r="462" ht="15.75" customHeight="1">
      <c r="H462" s="46"/>
      <c r="I462" s="46"/>
      <c r="J462" s="46"/>
      <c r="K462" s="50"/>
      <c r="L462" s="17"/>
      <c r="N462" s="51"/>
      <c r="O462" s="50"/>
      <c r="P462" s="50"/>
      <c r="Q462" s="50"/>
    </row>
    <row r="463" ht="15.75" customHeight="1">
      <c r="H463" s="46"/>
      <c r="I463" s="46"/>
      <c r="J463" s="46"/>
      <c r="K463" s="50"/>
      <c r="L463" s="17"/>
      <c r="N463" s="51"/>
      <c r="O463" s="50"/>
      <c r="P463" s="50"/>
      <c r="Q463" s="50"/>
    </row>
    <row r="464" ht="15.75" customHeight="1">
      <c r="H464" s="46"/>
      <c r="I464" s="46"/>
      <c r="J464" s="46"/>
      <c r="K464" s="50"/>
      <c r="L464" s="17"/>
      <c r="N464" s="51"/>
      <c r="O464" s="50"/>
      <c r="P464" s="50"/>
      <c r="Q464" s="50"/>
    </row>
    <row r="465" ht="15.75" customHeight="1">
      <c r="H465" s="46"/>
      <c r="I465" s="46"/>
      <c r="J465" s="46"/>
      <c r="K465" s="50"/>
      <c r="L465" s="17"/>
      <c r="N465" s="51"/>
      <c r="O465" s="50"/>
      <c r="P465" s="50"/>
      <c r="Q465" s="50"/>
    </row>
    <row r="466" ht="15.75" customHeight="1">
      <c r="H466" s="46"/>
      <c r="I466" s="46"/>
      <c r="J466" s="46"/>
      <c r="K466" s="50"/>
      <c r="L466" s="17"/>
      <c r="N466" s="51"/>
      <c r="O466" s="50"/>
      <c r="P466" s="50"/>
      <c r="Q466" s="50"/>
    </row>
    <row r="467" ht="15.75" customHeight="1">
      <c r="H467" s="46"/>
      <c r="I467" s="46"/>
      <c r="J467" s="46"/>
      <c r="K467" s="50"/>
      <c r="L467" s="17"/>
      <c r="N467" s="51"/>
      <c r="O467" s="50"/>
      <c r="P467" s="50"/>
      <c r="Q467" s="50"/>
    </row>
    <row r="468" ht="15.75" customHeight="1">
      <c r="H468" s="46"/>
      <c r="I468" s="46"/>
      <c r="J468" s="46"/>
      <c r="K468" s="50"/>
      <c r="L468" s="17"/>
      <c r="N468" s="51"/>
      <c r="O468" s="50"/>
      <c r="P468" s="50"/>
      <c r="Q468" s="50"/>
    </row>
    <row r="469" ht="15.75" customHeight="1">
      <c r="H469" s="46"/>
      <c r="I469" s="46"/>
      <c r="J469" s="46"/>
      <c r="K469" s="50"/>
      <c r="L469" s="17"/>
      <c r="N469" s="51"/>
      <c r="O469" s="50"/>
      <c r="P469" s="50"/>
      <c r="Q469" s="50"/>
    </row>
    <row r="470" ht="15.75" customHeight="1">
      <c r="H470" s="46"/>
      <c r="I470" s="46"/>
      <c r="J470" s="46"/>
      <c r="K470" s="50"/>
      <c r="L470" s="17"/>
      <c r="N470" s="51"/>
      <c r="O470" s="50"/>
      <c r="P470" s="50"/>
      <c r="Q470" s="50"/>
    </row>
    <row r="471" ht="15.75" customHeight="1">
      <c r="H471" s="46"/>
      <c r="I471" s="46"/>
      <c r="J471" s="46"/>
      <c r="K471" s="50"/>
      <c r="L471" s="17"/>
      <c r="N471" s="51"/>
      <c r="O471" s="50"/>
      <c r="P471" s="50"/>
      <c r="Q471" s="50"/>
    </row>
    <row r="472" ht="15.75" customHeight="1">
      <c r="H472" s="46"/>
      <c r="I472" s="46"/>
      <c r="J472" s="46"/>
      <c r="K472" s="50"/>
      <c r="L472" s="17"/>
      <c r="N472" s="51"/>
      <c r="O472" s="50"/>
      <c r="P472" s="50"/>
      <c r="Q472" s="50"/>
    </row>
    <row r="473" ht="15.75" customHeight="1">
      <c r="H473" s="46"/>
      <c r="I473" s="46"/>
      <c r="J473" s="46"/>
      <c r="K473" s="50"/>
      <c r="L473" s="17"/>
      <c r="N473" s="51"/>
      <c r="O473" s="50"/>
      <c r="P473" s="50"/>
      <c r="Q473" s="50"/>
    </row>
    <row r="474" ht="15.75" customHeight="1">
      <c r="H474" s="46"/>
      <c r="I474" s="46"/>
      <c r="J474" s="46"/>
      <c r="K474" s="50"/>
      <c r="L474" s="17"/>
      <c r="N474" s="51"/>
      <c r="O474" s="50"/>
      <c r="P474" s="50"/>
      <c r="Q474" s="50"/>
    </row>
    <row r="475" ht="15.75" customHeight="1">
      <c r="H475" s="46"/>
      <c r="I475" s="46"/>
      <c r="J475" s="46"/>
      <c r="K475" s="50"/>
      <c r="L475" s="17"/>
      <c r="N475" s="51"/>
      <c r="O475" s="50"/>
      <c r="P475" s="50"/>
      <c r="Q475" s="50"/>
    </row>
    <row r="476" ht="15.75" customHeight="1">
      <c r="H476" s="46"/>
      <c r="I476" s="46"/>
      <c r="J476" s="46"/>
      <c r="K476" s="50"/>
      <c r="L476" s="17"/>
      <c r="N476" s="51"/>
      <c r="O476" s="50"/>
      <c r="P476" s="50"/>
      <c r="Q476" s="50"/>
    </row>
    <row r="477" ht="15.75" customHeight="1">
      <c r="H477" s="46"/>
      <c r="I477" s="46"/>
      <c r="J477" s="46"/>
      <c r="K477" s="50"/>
      <c r="L477" s="17"/>
      <c r="N477" s="51"/>
      <c r="O477" s="50"/>
      <c r="P477" s="50"/>
      <c r="Q477" s="50"/>
    </row>
    <row r="478" ht="15.75" customHeight="1">
      <c r="H478" s="46"/>
      <c r="I478" s="46"/>
      <c r="J478" s="46"/>
      <c r="K478" s="50"/>
      <c r="L478" s="17"/>
      <c r="N478" s="51"/>
      <c r="O478" s="50"/>
      <c r="P478" s="50"/>
      <c r="Q478" s="50"/>
    </row>
    <row r="479" ht="15.75" customHeight="1">
      <c r="H479" s="46"/>
      <c r="I479" s="46"/>
      <c r="J479" s="46"/>
      <c r="K479" s="50"/>
      <c r="L479" s="17"/>
      <c r="N479" s="51"/>
      <c r="O479" s="50"/>
      <c r="P479" s="50"/>
      <c r="Q479" s="50"/>
    </row>
    <row r="480" ht="15.75" customHeight="1">
      <c r="H480" s="46"/>
      <c r="I480" s="46"/>
      <c r="J480" s="46"/>
      <c r="K480" s="50"/>
      <c r="L480" s="17"/>
      <c r="N480" s="51"/>
      <c r="O480" s="50"/>
      <c r="P480" s="50"/>
      <c r="Q480" s="50"/>
    </row>
    <row r="481" ht="15.75" customHeight="1">
      <c r="H481" s="46"/>
      <c r="I481" s="46"/>
      <c r="J481" s="46"/>
      <c r="K481" s="50"/>
      <c r="L481" s="17"/>
      <c r="N481" s="51"/>
      <c r="O481" s="50"/>
      <c r="P481" s="50"/>
      <c r="Q481" s="50"/>
    </row>
    <row r="482" ht="15.75" customHeight="1">
      <c r="H482" s="46"/>
      <c r="I482" s="46"/>
      <c r="J482" s="46"/>
      <c r="K482" s="50"/>
      <c r="L482" s="17"/>
      <c r="N482" s="51"/>
      <c r="O482" s="50"/>
      <c r="P482" s="50"/>
      <c r="Q482" s="50"/>
    </row>
    <row r="483" ht="15.75" customHeight="1">
      <c r="H483" s="46"/>
      <c r="I483" s="46"/>
      <c r="J483" s="46"/>
      <c r="K483" s="50"/>
      <c r="L483" s="17"/>
      <c r="N483" s="51"/>
      <c r="O483" s="50"/>
      <c r="P483" s="50"/>
      <c r="Q483" s="50"/>
    </row>
    <row r="484" ht="15.75" customHeight="1">
      <c r="H484" s="46"/>
      <c r="I484" s="46"/>
      <c r="J484" s="46"/>
      <c r="K484" s="50"/>
      <c r="L484" s="17"/>
      <c r="N484" s="51"/>
      <c r="O484" s="50"/>
      <c r="P484" s="50"/>
      <c r="Q484" s="50"/>
    </row>
    <row r="485" ht="15.75" customHeight="1">
      <c r="H485" s="46"/>
      <c r="I485" s="46"/>
      <c r="J485" s="46"/>
      <c r="K485" s="50"/>
      <c r="L485" s="17"/>
      <c r="N485" s="51"/>
      <c r="O485" s="50"/>
      <c r="P485" s="50"/>
      <c r="Q485" s="50"/>
    </row>
    <row r="486" ht="15.75" customHeight="1">
      <c r="H486" s="46"/>
      <c r="I486" s="46"/>
      <c r="J486" s="46"/>
      <c r="K486" s="50"/>
      <c r="L486" s="17"/>
      <c r="N486" s="51"/>
      <c r="O486" s="50"/>
      <c r="P486" s="50"/>
      <c r="Q486" s="50"/>
    </row>
    <row r="487" ht="15.75" customHeight="1">
      <c r="H487" s="46"/>
      <c r="I487" s="46"/>
      <c r="J487" s="46"/>
      <c r="K487" s="50"/>
      <c r="L487" s="17"/>
      <c r="N487" s="51"/>
      <c r="O487" s="50"/>
      <c r="P487" s="50"/>
      <c r="Q487" s="50"/>
    </row>
    <row r="488" ht="15.75" customHeight="1">
      <c r="H488" s="46"/>
      <c r="I488" s="46"/>
      <c r="J488" s="46"/>
      <c r="K488" s="50"/>
      <c r="L488" s="17"/>
      <c r="N488" s="51"/>
      <c r="O488" s="50"/>
      <c r="P488" s="50"/>
      <c r="Q488" s="50"/>
    </row>
    <row r="489" ht="15.75" customHeight="1">
      <c r="H489" s="46"/>
      <c r="I489" s="46"/>
      <c r="J489" s="46"/>
      <c r="K489" s="50"/>
      <c r="L489" s="17"/>
      <c r="N489" s="51"/>
      <c r="O489" s="50"/>
      <c r="P489" s="50"/>
      <c r="Q489" s="50"/>
    </row>
    <row r="490" ht="15.75" customHeight="1">
      <c r="H490" s="46"/>
      <c r="I490" s="46"/>
      <c r="J490" s="46"/>
      <c r="K490" s="50"/>
      <c r="L490" s="17"/>
      <c r="N490" s="51"/>
      <c r="O490" s="50"/>
      <c r="P490" s="50"/>
      <c r="Q490" s="50"/>
    </row>
    <row r="491" ht="15.75" customHeight="1">
      <c r="H491" s="46"/>
      <c r="I491" s="46"/>
      <c r="J491" s="46"/>
      <c r="K491" s="50"/>
      <c r="L491" s="17"/>
      <c r="N491" s="51"/>
      <c r="O491" s="50"/>
      <c r="P491" s="50"/>
      <c r="Q491" s="50"/>
    </row>
    <row r="492" ht="15.75" customHeight="1">
      <c r="H492" s="46"/>
      <c r="I492" s="46"/>
      <c r="J492" s="46"/>
      <c r="K492" s="50"/>
      <c r="L492" s="17"/>
      <c r="N492" s="51"/>
      <c r="O492" s="50"/>
      <c r="P492" s="50"/>
      <c r="Q492" s="50"/>
    </row>
    <row r="493" ht="15.75" customHeight="1">
      <c r="H493" s="46"/>
      <c r="I493" s="46"/>
      <c r="J493" s="46"/>
      <c r="K493" s="50"/>
      <c r="L493" s="17"/>
      <c r="N493" s="51"/>
      <c r="O493" s="50"/>
      <c r="P493" s="50"/>
      <c r="Q493" s="50"/>
    </row>
    <row r="494" ht="15.75" customHeight="1">
      <c r="H494" s="46"/>
      <c r="I494" s="46"/>
      <c r="J494" s="46"/>
      <c r="K494" s="50"/>
      <c r="L494" s="17"/>
      <c r="N494" s="51"/>
      <c r="O494" s="50"/>
      <c r="P494" s="50"/>
      <c r="Q494" s="50"/>
    </row>
    <row r="495" ht="15.75" customHeight="1">
      <c r="H495" s="46"/>
      <c r="I495" s="46"/>
      <c r="J495" s="46"/>
      <c r="K495" s="50"/>
      <c r="L495" s="17"/>
      <c r="N495" s="51"/>
      <c r="O495" s="50"/>
      <c r="P495" s="50"/>
      <c r="Q495" s="50"/>
    </row>
    <row r="496" ht="15.75" customHeight="1">
      <c r="H496" s="46"/>
      <c r="I496" s="46"/>
      <c r="J496" s="46"/>
      <c r="K496" s="50"/>
      <c r="L496" s="17"/>
      <c r="N496" s="51"/>
      <c r="O496" s="50"/>
      <c r="P496" s="50"/>
      <c r="Q496" s="50"/>
    </row>
    <row r="497" ht="15.75" customHeight="1">
      <c r="H497" s="46"/>
      <c r="I497" s="46"/>
      <c r="J497" s="46"/>
      <c r="K497" s="50"/>
      <c r="L497" s="17"/>
      <c r="N497" s="51"/>
      <c r="O497" s="50"/>
      <c r="P497" s="50"/>
      <c r="Q497" s="50"/>
    </row>
    <row r="498" ht="15.75" customHeight="1">
      <c r="H498" s="46"/>
      <c r="I498" s="46"/>
      <c r="J498" s="46"/>
      <c r="K498" s="50"/>
      <c r="L498" s="17"/>
      <c r="N498" s="51"/>
      <c r="O498" s="50"/>
      <c r="P498" s="50"/>
      <c r="Q498" s="50"/>
    </row>
    <row r="499" ht="15.75" customHeight="1">
      <c r="H499" s="46"/>
      <c r="I499" s="46"/>
      <c r="J499" s="46"/>
      <c r="K499" s="50"/>
      <c r="L499" s="17"/>
      <c r="N499" s="51"/>
      <c r="O499" s="50"/>
      <c r="P499" s="50"/>
      <c r="Q499" s="50"/>
    </row>
    <row r="500" ht="15.75" customHeight="1">
      <c r="H500" s="46"/>
      <c r="I500" s="46"/>
      <c r="J500" s="46"/>
      <c r="K500" s="50"/>
      <c r="L500" s="17"/>
      <c r="N500" s="51"/>
      <c r="O500" s="50"/>
      <c r="P500" s="50"/>
      <c r="Q500" s="50"/>
    </row>
    <row r="501" ht="15.75" customHeight="1">
      <c r="H501" s="46"/>
      <c r="I501" s="46"/>
      <c r="J501" s="46"/>
      <c r="K501" s="50"/>
      <c r="L501" s="17"/>
      <c r="N501" s="51"/>
      <c r="O501" s="50"/>
      <c r="P501" s="50"/>
      <c r="Q501" s="50"/>
    </row>
    <row r="502" ht="15.75" customHeight="1">
      <c r="H502" s="46"/>
      <c r="I502" s="46"/>
      <c r="J502" s="46"/>
      <c r="K502" s="50"/>
      <c r="L502" s="17"/>
      <c r="N502" s="51"/>
      <c r="O502" s="50"/>
      <c r="P502" s="50"/>
      <c r="Q502" s="50"/>
    </row>
    <row r="503" ht="15.75" customHeight="1">
      <c r="H503" s="46"/>
      <c r="I503" s="46"/>
      <c r="J503" s="46"/>
      <c r="K503" s="50"/>
      <c r="L503" s="17"/>
      <c r="N503" s="51"/>
      <c r="O503" s="50"/>
      <c r="P503" s="50"/>
      <c r="Q503" s="50"/>
    </row>
    <row r="504" ht="15.75" customHeight="1">
      <c r="H504" s="46"/>
      <c r="I504" s="46"/>
      <c r="J504" s="46"/>
      <c r="K504" s="50"/>
      <c r="L504" s="17"/>
      <c r="N504" s="51"/>
      <c r="O504" s="50"/>
      <c r="P504" s="50"/>
      <c r="Q504" s="50"/>
    </row>
    <row r="505" ht="15.75" customHeight="1">
      <c r="H505" s="46"/>
      <c r="I505" s="46"/>
      <c r="J505" s="46"/>
      <c r="K505" s="50"/>
      <c r="L505" s="17"/>
      <c r="N505" s="51"/>
      <c r="O505" s="50"/>
      <c r="P505" s="50"/>
      <c r="Q505" s="50"/>
    </row>
    <row r="506" ht="15.75" customHeight="1">
      <c r="H506" s="46"/>
      <c r="I506" s="46"/>
      <c r="J506" s="46"/>
      <c r="K506" s="50"/>
      <c r="L506" s="17"/>
      <c r="N506" s="51"/>
      <c r="O506" s="50"/>
      <c r="P506" s="50"/>
      <c r="Q506" s="50"/>
    </row>
    <row r="507" ht="15.75" customHeight="1">
      <c r="H507" s="46"/>
      <c r="I507" s="46"/>
      <c r="J507" s="46"/>
      <c r="K507" s="50"/>
      <c r="L507" s="17"/>
      <c r="N507" s="51"/>
      <c r="O507" s="50"/>
      <c r="P507" s="50"/>
      <c r="Q507" s="50"/>
    </row>
    <row r="508" ht="15.75" customHeight="1">
      <c r="H508" s="46"/>
      <c r="I508" s="46"/>
      <c r="J508" s="46"/>
      <c r="K508" s="50"/>
      <c r="L508" s="17"/>
      <c r="N508" s="51"/>
      <c r="O508" s="50"/>
      <c r="P508" s="50"/>
      <c r="Q508" s="50"/>
    </row>
    <row r="509" ht="15.75" customHeight="1">
      <c r="H509" s="46"/>
      <c r="I509" s="46"/>
      <c r="J509" s="46"/>
      <c r="K509" s="50"/>
      <c r="L509" s="17"/>
      <c r="N509" s="51"/>
      <c r="O509" s="50"/>
      <c r="P509" s="50"/>
      <c r="Q509" s="50"/>
    </row>
    <row r="510" ht="15.75" customHeight="1">
      <c r="H510" s="46"/>
      <c r="I510" s="46"/>
      <c r="J510" s="46"/>
      <c r="K510" s="50"/>
      <c r="L510" s="17"/>
      <c r="N510" s="51"/>
      <c r="O510" s="50"/>
      <c r="P510" s="50"/>
      <c r="Q510" s="50"/>
    </row>
    <row r="511" ht="15.75" customHeight="1">
      <c r="H511" s="46"/>
      <c r="I511" s="46"/>
      <c r="J511" s="46"/>
      <c r="K511" s="50"/>
      <c r="L511" s="17"/>
      <c r="N511" s="51"/>
      <c r="O511" s="50"/>
      <c r="P511" s="50"/>
      <c r="Q511" s="50"/>
    </row>
    <row r="512" ht="15.75" customHeight="1">
      <c r="H512" s="46"/>
      <c r="I512" s="46"/>
      <c r="J512" s="46"/>
      <c r="K512" s="50"/>
      <c r="L512" s="17"/>
      <c r="N512" s="51"/>
      <c r="O512" s="50"/>
      <c r="P512" s="50"/>
      <c r="Q512" s="50"/>
    </row>
    <row r="513" ht="15.75" customHeight="1">
      <c r="H513" s="46"/>
      <c r="I513" s="46"/>
      <c r="J513" s="46"/>
      <c r="K513" s="50"/>
      <c r="L513" s="17"/>
      <c r="N513" s="51"/>
      <c r="O513" s="50"/>
      <c r="P513" s="50"/>
      <c r="Q513" s="50"/>
    </row>
    <row r="514" ht="15.75" customHeight="1">
      <c r="H514" s="46"/>
      <c r="I514" s="46"/>
      <c r="J514" s="46"/>
      <c r="K514" s="50"/>
      <c r="L514" s="17"/>
      <c r="N514" s="51"/>
      <c r="O514" s="50"/>
      <c r="P514" s="50"/>
      <c r="Q514" s="50"/>
    </row>
    <row r="515" ht="15.75" customHeight="1">
      <c r="H515" s="46"/>
      <c r="I515" s="46"/>
      <c r="J515" s="46"/>
      <c r="K515" s="50"/>
      <c r="L515" s="17"/>
      <c r="N515" s="51"/>
      <c r="O515" s="50"/>
      <c r="P515" s="50"/>
      <c r="Q515" s="50"/>
    </row>
    <row r="516" ht="15.75" customHeight="1">
      <c r="H516" s="46"/>
      <c r="I516" s="46"/>
      <c r="J516" s="46"/>
      <c r="K516" s="50"/>
      <c r="L516" s="17"/>
      <c r="N516" s="51"/>
      <c r="O516" s="50"/>
      <c r="P516" s="50"/>
      <c r="Q516" s="50"/>
    </row>
    <row r="517" ht="15.75" customHeight="1">
      <c r="H517" s="46"/>
      <c r="I517" s="46"/>
      <c r="J517" s="46"/>
      <c r="K517" s="50"/>
      <c r="L517" s="17"/>
      <c r="N517" s="51"/>
      <c r="O517" s="50"/>
      <c r="P517" s="50"/>
      <c r="Q517" s="50"/>
    </row>
    <row r="518" ht="15.75" customHeight="1">
      <c r="H518" s="46"/>
      <c r="I518" s="46"/>
      <c r="J518" s="46"/>
      <c r="K518" s="50"/>
      <c r="L518" s="17"/>
      <c r="N518" s="51"/>
      <c r="O518" s="50"/>
      <c r="P518" s="50"/>
      <c r="Q518" s="50"/>
    </row>
    <row r="519" ht="15.75" customHeight="1">
      <c r="H519" s="46"/>
      <c r="I519" s="46"/>
      <c r="J519" s="46"/>
      <c r="K519" s="50"/>
      <c r="L519" s="17"/>
      <c r="N519" s="51"/>
      <c r="O519" s="50"/>
      <c r="P519" s="50"/>
      <c r="Q519" s="50"/>
    </row>
    <row r="520" ht="15.75" customHeight="1">
      <c r="H520" s="46"/>
      <c r="I520" s="46"/>
      <c r="J520" s="46"/>
      <c r="K520" s="50"/>
      <c r="L520" s="17"/>
      <c r="N520" s="51"/>
      <c r="O520" s="50"/>
      <c r="P520" s="50"/>
      <c r="Q520" s="50"/>
    </row>
    <row r="521" ht="15.75" customHeight="1">
      <c r="H521" s="46"/>
      <c r="I521" s="46"/>
      <c r="J521" s="46"/>
      <c r="K521" s="50"/>
      <c r="L521" s="17"/>
      <c r="N521" s="51"/>
      <c r="O521" s="50"/>
      <c r="P521" s="50"/>
      <c r="Q521" s="50"/>
    </row>
    <row r="522" ht="15.75" customHeight="1">
      <c r="H522" s="46"/>
      <c r="I522" s="46"/>
      <c r="J522" s="46"/>
      <c r="K522" s="50"/>
      <c r="L522" s="17"/>
      <c r="N522" s="51"/>
      <c r="O522" s="50"/>
      <c r="P522" s="50"/>
      <c r="Q522" s="50"/>
    </row>
    <row r="523" ht="15.75" customHeight="1">
      <c r="H523" s="46"/>
      <c r="I523" s="46"/>
      <c r="J523" s="46"/>
      <c r="K523" s="50"/>
      <c r="L523" s="17"/>
      <c r="N523" s="51"/>
      <c r="O523" s="50"/>
      <c r="P523" s="50"/>
      <c r="Q523" s="50"/>
    </row>
    <row r="524" ht="15.75" customHeight="1">
      <c r="H524" s="46"/>
      <c r="I524" s="46"/>
      <c r="J524" s="46"/>
      <c r="K524" s="50"/>
      <c r="L524" s="17"/>
      <c r="N524" s="51"/>
      <c r="O524" s="50"/>
      <c r="P524" s="50"/>
      <c r="Q524" s="50"/>
    </row>
    <row r="525" ht="15.75" customHeight="1">
      <c r="H525" s="46"/>
      <c r="I525" s="46"/>
      <c r="J525" s="46"/>
      <c r="K525" s="50"/>
      <c r="L525" s="17"/>
      <c r="N525" s="51"/>
      <c r="O525" s="50"/>
      <c r="P525" s="50"/>
      <c r="Q525" s="50"/>
    </row>
    <row r="526" ht="15.75" customHeight="1">
      <c r="H526" s="46"/>
      <c r="I526" s="46"/>
      <c r="J526" s="46"/>
      <c r="K526" s="50"/>
      <c r="L526" s="17"/>
      <c r="N526" s="51"/>
      <c r="O526" s="50"/>
      <c r="P526" s="50"/>
      <c r="Q526" s="50"/>
    </row>
    <row r="527" ht="15.75" customHeight="1">
      <c r="H527" s="46"/>
      <c r="I527" s="46"/>
      <c r="J527" s="46"/>
      <c r="K527" s="50"/>
      <c r="L527" s="17"/>
      <c r="N527" s="51"/>
      <c r="O527" s="50"/>
      <c r="P527" s="50"/>
      <c r="Q527" s="50"/>
    </row>
    <row r="528" ht="15.75" customHeight="1">
      <c r="H528" s="46"/>
      <c r="I528" s="46"/>
      <c r="J528" s="46"/>
      <c r="K528" s="50"/>
      <c r="L528" s="17"/>
      <c r="N528" s="51"/>
      <c r="O528" s="50"/>
      <c r="P528" s="50"/>
      <c r="Q528" s="50"/>
    </row>
    <row r="529" ht="15.75" customHeight="1">
      <c r="H529" s="46"/>
      <c r="I529" s="46"/>
      <c r="J529" s="46"/>
      <c r="K529" s="50"/>
      <c r="L529" s="17"/>
      <c r="N529" s="51"/>
      <c r="O529" s="50"/>
      <c r="P529" s="50"/>
      <c r="Q529" s="50"/>
    </row>
    <row r="530" ht="15.75" customHeight="1">
      <c r="H530" s="46"/>
      <c r="I530" s="46"/>
      <c r="J530" s="46"/>
      <c r="K530" s="50"/>
      <c r="L530" s="17"/>
      <c r="N530" s="51"/>
      <c r="O530" s="50"/>
      <c r="P530" s="50"/>
      <c r="Q530" s="50"/>
    </row>
    <row r="531" ht="15.75" customHeight="1">
      <c r="H531" s="46"/>
      <c r="I531" s="46"/>
      <c r="J531" s="46"/>
      <c r="K531" s="50"/>
      <c r="L531" s="17"/>
      <c r="N531" s="51"/>
      <c r="O531" s="50"/>
      <c r="P531" s="50"/>
      <c r="Q531" s="50"/>
    </row>
    <row r="532" ht="15.75" customHeight="1">
      <c r="H532" s="46"/>
      <c r="I532" s="46"/>
      <c r="J532" s="46"/>
      <c r="K532" s="50"/>
      <c r="L532" s="17"/>
      <c r="N532" s="51"/>
      <c r="O532" s="50"/>
      <c r="P532" s="50"/>
      <c r="Q532" s="50"/>
    </row>
    <row r="533" ht="15.75" customHeight="1">
      <c r="H533" s="46"/>
      <c r="I533" s="46"/>
      <c r="J533" s="46"/>
      <c r="K533" s="50"/>
      <c r="L533" s="17"/>
      <c r="N533" s="51"/>
      <c r="O533" s="50"/>
      <c r="P533" s="50"/>
      <c r="Q533" s="50"/>
    </row>
    <row r="534" ht="15.75" customHeight="1">
      <c r="H534" s="46"/>
      <c r="I534" s="46"/>
      <c r="J534" s="46"/>
      <c r="K534" s="50"/>
      <c r="L534" s="17"/>
      <c r="N534" s="51"/>
      <c r="O534" s="50"/>
      <c r="P534" s="50"/>
      <c r="Q534" s="50"/>
    </row>
    <row r="535" ht="15.75" customHeight="1">
      <c r="H535" s="46"/>
      <c r="I535" s="46"/>
      <c r="J535" s="46"/>
      <c r="K535" s="50"/>
      <c r="L535" s="17"/>
      <c r="N535" s="51"/>
      <c r="O535" s="50"/>
      <c r="P535" s="50"/>
      <c r="Q535" s="50"/>
    </row>
    <row r="536" ht="15.75" customHeight="1">
      <c r="H536" s="46"/>
      <c r="I536" s="46"/>
      <c r="J536" s="46"/>
      <c r="K536" s="50"/>
      <c r="L536" s="17"/>
      <c r="N536" s="51"/>
      <c r="O536" s="50"/>
      <c r="P536" s="50"/>
      <c r="Q536" s="50"/>
    </row>
    <row r="537" ht="15.75" customHeight="1">
      <c r="H537" s="46"/>
      <c r="I537" s="46"/>
      <c r="J537" s="46"/>
      <c r="K537" s="50"/>
      <c r="L537" s="17"/>
      <c r="N537" s="51"/>
      <c r="O537" s="50"/>
      <c r="P537" s="50"/>
      <c r="Q537" s="50"/>
    </row>
    <row r="538" ht="15.75" customHeight="1">
      <c r="H538" s="46"/>
      <c r="I538" s="46"/>
      <c r="J538" s="46"/>
      <c r="K538" s="50"/>
      <c r="L538" s="17"/>
      <c r="N538" s="51"/>
      <c r="O538" s="50"/>
      <c r="P538" s="50"/>
      <c r="Q538" s="50"/>
    </row>
    <row r="539" ht="15.75" customHeight="1">
      <c r="H539" s="46"/>
      <c r="I539" s="46"/>
      <c r="J539" s="46"/>
      <c r="K539" s="50"/>
      <c r="L539" s="17"/>
      <c r="N539" s="51"/>
      <c r="O539" s="50"/>
      <c r="P539" s="50"/>
      <c r="Q539" s="50"/>
    </row>
    <row r="540" ht="15.75" customHeight="1">
      <c r="H540" s="46"/>
      <c r="I540" s="46"/>
      <c r="J540" s="46"/>
      <c r="K540" s="50"/>
      <c r="L540" s="17"/>
      <c r="N540" s="51"/>
      <c r="O540" s="50"/>
      <c r="P540" s="50"/>
      <c r="Q540" s="50"/>
    </row>
    <row r="541" ht="15.75" customHeight="1">
      <c r="H541" s="46"/>
      <c r="I541" s="46"/>
      <c r="J541" s="46"/>
      <c r="K541" s="50"/>
      <c r="L541" s="17"/>
      <c r="N541" s="51"/>
      <c r="O541" s="50"/>
      <c r="P541" s="50"/>
      <c r="Q541" s="50"/>
    </row>
    <row r="542" ht="15.75" customHeight="1">
      <c r="H542" s="46"/>
      <c r="I542" s="46"/>
      <c r="J542" s="46"/>
      <c r="K542" s="50"/>
      <c r="L542" s="17"/>
      <c r="N542" s="51"/>
      <c r="O542" s="50"/>
      <c r="P542" s="50"/>
      <c r="Q542" s="50"/>
    </row>
    <row r="543" ht="15.75" customHeight="1">
      <c r="H543" s="46"/>
      <c r="I543" s="46"/>
      <c r="J543" s="46"/>
      <c r="K543" s="50"/>
      <c r="L543" s="17"/>
      <c r="N543" s="51"/>
      <c r="O543" s="50"/>
      <c r="P543" s="50"/>
      <c r="Q543" s="50"/>
    </row>
    <row r="544" ht="15.75" customHeight="1">
      <c r="H544" s="46"/>
      <c r="I544" s="46"/>
      <c r="J544" s="46"/>
      <c r="K544" s="50"/>
      <c r="L544" s="17"/>
      <c r="N544" s="51"/>
      <c r="O544" s="50"/>
      <c r="P544" s="50"/>
      <c r="Q544" s="50"/>
    </row>
    <row r="545" ht="15.75" customHeight="1">
      <c r="H545" s="46"/>
      <c r="I545" s="46"/>
      <c r="J545" s="46"/>
      <c r="K545" s="50"/>
      <c r="L545" s="17"/>
      <c r="N545" s="51"/>
      <c r="O545" s="50"/>
      <c r="P545" s="50"/>
      <c r="Q545" s="50"/>
    </row>
    <row r="546" ht="15.75" customHeight="1">
      <c r="H546" s="46"/>
      <c r="I546" s="46"/>
      <c r="J546" s="46"/>
      <c r="K546" s="50"/>
      <c r="L546" s="17"/>
      <c r="N546" s="51"/>
      <c r="O546" s="50"/>
      <c r="P546" s="50"/>
      <c r="Q546" s="50"/>
    </row>
    <row r="547" ht="15.75" customHeight="1">
      <c r="H547" s="46"/>
      <c r="I547" s="46"/>
      <c r="J547" s="46"/>
      <c r="K547" s="50"/>
      <c r="L547" s="17"/>
      <c r="N547" s="51"/>
      <c r="O547" s="50"/>
      <c r="P547" s="50"/>
      <c r="Q547" s="50"/>
    </row>
    <row r="548" ht="15.75" customHeight="1">
      <c r="H548" s="46"/>
      <c r="I548" s="46"/>
      <c r="J548" s="46"/>
      <c r="K548" s="50"/>
      <c r="L548" s="17"/>
      <c r="N548" s="51"/>
      <c r="O548" s="50"/>
      <c r="P548" s="50"/>
      <c r="Q548" s="50"/>
    </row>
    <row r="549" ht="15.75" customHeight="1">
      <c r="H549" s="46"/>
      <c r="I549" s="46"/>
      <c r="J549" s="46"/>
      <c r="K549" s="50"/>
      <c r="L549" s="17"/>
      <c r="N549" s="51"/>
      <c r="O549" s="50"/>
      <c r="P549" s="50"/>
      <c r="Q549" s="50"/>
    </row>
    <row r="550" ht="15.75" customHeight="1">
      <c r="H550" s="46"/>
      <c r="I550" s="46"/>
      <c r="J550" s="46"/>
      <c r="K550" s="50"/>
      <c r="L550" s="17"/>
      <c r="N550" s="51"/>
      <c r="O550" s="50"/>
      <c r="P550" s="50"/>
      <c r="Q550" s="50"/>
    </row>
    <row r="551" ht="15.75" customHeight="1">
      <c r="H551" s="46"/>
      <c r="I551" s="46"/>
      <c r="J551" s="46"/>
      <c r="K551" s="50"/>
      <c r="L551" s="17"/>
      <c r="N551" s="51"/>
      <c r="O551" s="50"/>
      <c r="P551" s="50"/>
      <c r="Q551" s="50"/>
    </row>
    <row r="552" ht="15.75" customHeight="1">
      <c r="H552" s="46"/>
      <c r="I552" s="46"/>
      <c r="J552" s="46"/>
      <c r="K552" s="50"/>
      <c r="L552" s="17"/>
      <c r="N552" s="51"/>
      <c r="O552" s="50"/>
      <c r="P552" s="50"/>
      <c r="Q552" s="50"/>
    </row>
    <row r="553" ht="15.75" customHeight="1">
      <c r="H553" s="46"/>
      <c r="I553" s="46"/>
      <c r="J553" s="46"/>
      <c r="K553" s="50"/>
      <c r="L553" s="17"/>
      <c r="N553" s="51"/>
      <c r="O553" s="50"/>
      <c r="P553" s="50"/>
      <c r="Q553" s="50"/>
    </row>
    <row r="554" ht="15.75" customHeight="1">
      <c r="H554" s="46"/>
      <c r="I554" s="46"/>
      <c r="J554" s="46"/>
      <c r="K554" s="50"/>
      <c r="L554" s="17"/>
      <c r="N554" s="51"/>
      <c r="O554" s="50"/>
      <c r="P554" s="50"/>
      <c r="Q554" s="50"/>
    </row>
    <row r="555" ht="15.75" customHeight="1">
      <c r="H555" s="46"/>
      <c r="I555" s="46"/>
      <c r="J555" s="46"/>
      <c r="K555" s="50"/>
      <c r="L555" s="17"/>
      <c r="N555" s="51"/>
      <c r="O555" s="50"/>
      <c r="P555" s="50"/>
      <c r="Q555" s="50"/>
    </row>
    <row r="556" ht="15.75" customHeight="1">
      <c r="H556" s="46"/>
      <c r="I556" s="46"/>
      <c r="J556" s="46"/>
      <c r="K556" s="50"/>
      <c r="L556" s="17"/>
      <c r="N556" s="51"/>
      <c r="O556" s="50"/>
      <c r="P556" s="50"/>
      <c r="Q556" s="50"/>
    </row>
    <row r="557" ht="15.75" customHeight="1">
      <c r="H557" s="46"/>
      <c r="I557" s="46"/>
      <c r="J557" s="46"/>
      <c r="K557" s="50"/>
      <c r="L557" s="17"/>
      <c r="N557" s="51"/>
      <c r="O557" s="50"/>
      <c r="P557" s="50"/>
      <c r="Q557" s="50"/>
    </row>
    <row r="558" ht="15.75" customHeight="1">
      <c r="H558" s="46"/>
      <c r="I558" s="46"/>
      <c r="J558" s="46"/>
      <c r="K558" s="50"/>
      <c r="L558" s="17"/>
      <c r="N558" s="51"/>
      <c r="O558" s="50"/>
      <c r="P558" s="50"/>
      <c r="Q558" s="50"/>
    </row>
    <row r="559" ht="15.75" customHeight="1">
      <c r="H559" s="46"/>
      <c r="I559" s="46"/>
      <c r="J559" s="46"/>
      <c r="K559" s="50"/>
      <c r="L559" s="17"/>
      <c r="N559" s="51"/>
      <c r="O559" s="50"/>
      <c r="P559" s="50"/>
      <c r="Q559" s="50"/>
    </row>
    <row r="560" ht="15.75" customHeight="1">
      <c r="H560" s="46"/>
      <c r="I560" s="46"/>
      <c r="J560" s="46"/>
      <c r="K560" s="50"/>
      <c r="L560" s="17"/>
      <c r="N560" s="51"/>
      <c r="O560" s="50"/>
      <c r="P560" s="50"/>
      <c r="Q560" s="50"/>
    </row>
    <row r="561" ht="15.75" customHeight="1">
      <c r="H561" s="46"/>
      <c r="I561" s="46"/>
      <c r="J561" s="46"/>
      <c r="K561" s="50"/>
      <c r="L561" s="17"/>
      <c r="N561" s="51"/>
      <c r="O561" s="50"/>
      <c r="P561" s="50"/>
      <c r="Q561" s="50"/>
    </row>
    <row r="562" ht="15.75" customHeight="1">
      <c r="H562" s="46"/>
      <c r="I562" s="46"/>
      <c r="J562" s="46"/>
      <c r="K562" s="50"/>
      <c r="L562" s="17"/>
      <c r="N562" s="51"/>
      <c r="O562" s="50"/>
      <c r="P562" s="50"/>
      <c r="Q562" s="50"/>
    </row>
    <row r="563" ht="15.75" customHeight="1">
      <c r="H563" s="46"/>
      <c r="I563" s="46"/>
      <c r="J563" s="46"/>
      <c r="K563" s="50"/>
      <c r="L563" s="17"/>
      <c r="N563" s="51"/>
      <c r="O563" s="50"/>
      <c r="P563" s="50"/>
      <c r="Q563" s="50"/>
    </row>
    <row r="564" ht="15.75" customHeight="1">
      <c r="H564" s="46"/>
      <c r="I564" s="46"/>
      <c r="J564" s="46"/>
      <c r="K564" s="50"/>
      <c r="L564" s="17"/>
      <c r="N564" s="51"/>
      <c r="O564" s="50"/>
      <c r="P564" s="50"/>
      <c r="Q564" s="50"/>
    </row>
    <row r="565" ht="15.75" customHeight="1">
      <c r="H565" s="46"/>
      <c r="I565" s="46"/>
      <c r="J565" s="46"/>
      <c r="K565" s="50"/>
      <c r="L565" s="17"/>
      <c r="N565" s="51"/>
      <c r="O565" s="50"/>
      <c r="P565" s="50"/>
      <c r="Q565" s="50"/>
    </row>
    <row r="566" ht="15.75" customHeight="1">
      <c r="H566" s="46"/>
      <c r="I566" s="46"/>
      <c r="J566" s="46"/>
      <c r="K566" s="50"/>
      <c r="L566" s="17"/>
      <c r="N566" s="51"/>
      <c r="O566" s="50"/>
      <c r="P566" s="50"/>
      <c r="Q566" s="50"/>
    </row>
    <row r="567" ht="15.75" customHeight="1">
      <c r="H567" s="46"/>
      <c r="I567" s="46"/>
      <c r="J567" s="46"/>
      <c r="K567" s="50"/>
      <c r="L567" s="17"/>
      <c r="N567" s="51"/>
      <c r="O567" s="50"/>
      <c r="P567" s="50"/>
      <c r="Q567" s="50"/>
    </row>
    <row r="568" ht="15.75" customHeight="1">
      <c r="H568" s="46"/>
      <c r="I568" s="46"/>
      <c r="J568" s="46"/>
      <c r="K568" s="50"/>
      <c r="L568" s="17"/>
      <c r="N568" s="51"/>
      <c r="O568" s="50"/>
      <c r="P568" s="50"/>
      <c r="Q568" s="50"/>
    </row>
    <row r="569" ht="15.75" customHeight="1">
      <c r="H569" s="46"/>
      <c r="I569" s="46"/>
      <c r="J569" s="46"/>
      <c r="K569" s="50"/>
      <c r="L569" s="17"/>
      <c r="N569" s="51"/>
      <c r="O569" s="50"/>
      <c r="P569" s="50"/>
      <c r="Q569" s="50"/>
    </row>
    <row r="570" ht="15.75" customHeight="1">
      <c r="H570" s="46"/>
      <c r="I570" s="46"/>
      <c r="J570" s="46"/>
      <c r="K570" s="50"/>
      <c r="L570" s="17"/>
      <c r="N570" s="51"/>
      <c r="O570" s="50"/>
      <c r="P570" s="50"/>
      <c r="Q570" s="50"/>
    </row>
    <row r="571" ht="15.75" customHeight="1">
      <c r="H571" s="46"/>
      <c r="I571" s="46"/>
      <c r="J571" s="46"/>
      <c r="K571" s="50"/>
      <c r="L571" s="17"/>
      <c r="N571" s="51"/>
      <c r="O571" s="50"/>
      <c r="P571" s="50"/>
      <c r="Q571" s="50"/>
    </row>
    <row r="572" ht="15.75" customHeight="1">
      <c r="H572" s="46"/>
      <c r="I572" s="46"/>
      <c r="J572" s="46"/>
      <c r="K572" s="50"/>
      <c r="L572" s="17"/>
      <c r="N572" s="51"/>
      <c r="O572" s="50"/>
      <c r="P572" s="50"/>
      <c r="Q572" s="50"/>
    </row>
    <row r="573" ht="15.75" customHeight="1">
      <c r="H573" s="46"/>
      <c r="I573" s="46"/>
      <c r="J573" s="46"/>
      <c r="K573" s="50"/>
      <c r="L573" s="17"/>
      <c r="N573" s="51"/>
      <c r="O573" s="50"/>
      <c r="P573" s="50"/>
      <c r="Q573" s="50"/>
    </row>
    <row r="574" ht="15.75" customHeight="1">
      <c r="H574" s="46"/>
      <c r="I574" s="46"/>
      <c r="J574" s="46"/>
      <c r="K574" s="50"/>
      <c r="L574" s="17"/>
      <c r="N574" s="51"/>
      <c r="O574" s="50"/>
      <c r="P574" s="50"/>
      <c r="Q574" s="50"/>
    </row>
    <row r="575" ht="15.75" customHeight="1">
      <c r="H575" s="46"/>
      <c r="I575" s="46"/>
      <c r="J575" s="46"/>
      <c r="K575" s="50"/>
      <c r="L575" s="17"/>
      <c r="N575" s="51"/>
      <c r="O575" s="50"/>
      <c r="P575" s="50"/>
      <c r="Q575" s="50"/>
    </row>
    <row r="576" ht="15.75" customHeight="1">
      <c r="H576" s="46"/>
      <c r="I576" s="46"/>
      <c r="J576" s="46"/>
      <c r="K576" s="50"/>
      <c r="L576" s="17"/>
      <c r="N576" s="51"/>
      <c r="O576" s="50"/>
      <c r="P576" s="50"/>
      <c r="Q576" s="50"/>
    </row>
    <row r="577" ht="15.75" customHeight="1">
      <c r="H577" s="46"/>
      <c r="I577" s="46"/>
      <c r="J577" s="46"/>
      <c r="K577" s="50"/>
      <c r="L577" s="17"/>
      <c r="N577" s="51"/>
      <c r="O577" s="50"/>
      <c r="P577" s="50"/>
      <c r="Q577" s="50"/>
    </row>
    <row r="578" ht="15.75" customHeight="1">
      <c r="H578" s="46"/>
      <c r="I578" s="46"/>
      <c r="J578" s="46"/>
      <c r="K578" s="50"/>
      <c r="L578" s="17"/>
      <c r="N578" s="51"/>
      <c r="O578" s="50"/>
      <c r="P578" s="50"/>
      <c r="Q578" s="50"/>
    </row>
    <row r="579" ht="15.75" customHeight="1">
      <c r="H579" s="46"/>
      <c r="I579" s="46"/>
      <c r="J579" s="46"/>
      <c r="K579" s="50"/>
      <c r="L579" s="17"/>
      <c r="N579" s="51"/>
      <c r="O579" s="50"/>
      <c r="P579" s="50"/>
      <c r="Q579" s="50"/>
    </row>
    <row r="580" ht="15.75" customHeight="1">
      <c r="H580" s="46"/>
      <c r="I580" s="46"/>
      <c r="J580" s="46"/>
      <c r="K580" s="50"/>
      <c r="L580" s="17"/>
      <c r="N580" s="51"/>
      <c r="O580" s="50"/>
      <c r="P580" s="50"/>
      <c r="Q580" s="50"/>
    </row>
    <row r="581" ht="15.75" customHeight="1">
      <c r="H581" s="46"/>
      <c r="I581" s="46"/>
      <c r="J581" s="46"/>
      <c r="K581" s="50"/>
      <c r="L581" s="17"/>
      <c r="N581" s="51"/>
      <c r="O581" s="50"/>
      <c r="P581" s="50"/>
      <c r="Q581" s="50"/>
    </row>
    <row r="582" ht="15.75" customHeight="1">
      <c r="H582" s="46"/>
      <c r="I582" s="46"/>
      <c r="J582" s="46"/>
      <c r="K582" s="50"/>
      <c r="L582" s="17"/>
      <c r="N582" s="51"/>
      <c r="O582" s="50"/>
      <c r="P582" s="50"/>
      <c r="Q582" s="50"/>
    </row>
    <row r="583" ht="15.75" customHeight="1">
      <c r="H583" s="46"/>
      <c r="I583" s="46"/>
      <c r="J583" s="46"/>
      <c r="K583" s="50"/>
      <c r="L583" s="17"/>
      <c r="N583" s="51"/>
      <c r="O583" s="50"/>
      <c r="P583" s="50"/>
      <c r="Q583" s="50"/>
    </row>
    <row r="584" ht="15.75" customHeight="1">
      <c r="H584" s="46"/>
      <c r="I584" s="46"/>
      <c r="J584" s="46"/>
      <c r="K584" s="50"/>
      <c r="L584" s="17"/>
      <c r="N584" s="51"/>
      <c r="O584" s="50"/>
      <c r="P584" s="50"/>
      <c r="Q584" s="50"/>
    </row>
    <row r="585" ht="15.75" customHeight="1">
      <c r="H585" s="46"/>
      <c r="I585" s="46"/>
      <c r="J585" s="46"/>
      <c r="K585" s="50"/>
      <c r="L585" s="17"/>
      <c r="N585" s="51"/>
      <c r="O585" s="50"/>
      <c r="P585" s="50"/>
      <c r="Q585" s="50"/>
    </row>
    <row r="586" ht="15.75" customHeight="1">
      <c r="H586" s="46"/>
      <c r="I586" s="46"/>
      <c r="J586" s="46"/>
      <c r="K586" s="50"/>
      <c r="L586" s="17"/>
      <c r="N586" s="51"/>
      <c r="O586" s="50"/>
      <c r="P586" s="50"/>
      <c r="Q586" s="50"/>
    </row>
    <row r="587" ht="15.75" customHeight="1">
      <c r="H587" s="46"/>
      <c r="I587" s="46"/>
      <c r="J587" s="46"/>
      <c r="K587" s="50"/>
      <c r="L587" s="17"/>
      <c r="N587" s="51"/>
      <c r="O587" s="50"/>
      <c r="P587" s="50"/>
      <c r="Q587" s="50"/>
    </row>
    <row r="588" ht="15.75" customHeight="1">
      <c r="H588" s="46"/>
      <c r="I588" s="46"/>
      <c r="J588" s="46"/>
      <c r="K588" s="50"/>
      <c r="L588" s="17"/>
      <c r="N588" s="51"/>
      <c r="O588" s="50"/>
      <c r="P588" s="50"/>
      <c r="Q588" s="50"/>
    </row>
    <row r="589" ht="15.75" customHeight="1">
      <c r="H589" s="46"/>
      <c r="I589" s="46"/>
      <c r="J589" s="46"/>
      <c r="K589" s="50"/>
      <c r="L589" s="17"/>
      <c r="N589" s="51"/>
      <c r="O589" s="50"/>
      <c r="P589" s="50"/>
      <c r="Q589" s="50"/>
    </row>
    <row r="590" ht="15.75" customHeight="1">
      <c r="H590" s="46"/>
      <c r="I590" s="46"/>
      <c r="J590" s="46"/>
      <c r="K590" s="50"/>
      <c r="L590" s="17"/>
      <c r="N590" s="51"/>
      <c r="O590" s="50"/>
      <c r="P590" s="50"/>
      <c r="Q590" s="50"/>
    </row>
    <row r="591" ht="15.75" customHeight="1">
      <c r="H591" s="46"/>
      <c r="I591" s="46"/>
      <c r="J591" s="46"/>
      <c r="K591" s="50"/>
      <c r="L591" s="17"/>
      <c r="N591" s="51"/>
      <c r="O591" s="50"/>
      <c r="P591" s="50"/>
      <c r="Q591" s="50"/>
    </row>
    <row r="592" ht="15.75" customHeight="1">
      <c r="H592" s="46"/>
      <c r="I592" s="46"/>
      <c r="J592" s="46"/>
      <c r="K592" s="50"/>
      <c r="L592" s="17"/>
      <c r="N592" s="51"/>
      <c r="O592" s="50"/>
      <c r="P592" s="50"/>
      <c r="Q592" s="50"/>
    </row>
    <row r="593" ht="15.75" customHeight="1">
      <c r="H593" s="46"/>
      <c r="I593" s="46"/>
      <c r="J593" s="46"/>
      <c r="K593" s="50"/>
      <c r="L593" s="17"/>
      <c r="N593" s="51"/>
      <c r="O593" s="50"/>
      <c r="P593" s="50"/>
      <c r="Q593" s="50"/>
    </row>
    <row r="594" ht="15.75" customHeight="1">
      <c r="H594" s="46"/>
      <c r="I594" s="46"/>
      <c r="J594" s="46"/>
      <c r="K594" s="50"/>
      <c r="L594" s="17"/>
      <c r="N594" s="51"/>
      <c r="O594" s="50"/>
      <c r="P594" s="50"/>
      <c r="Q594" s="50"/>
    </row>
    <row r="595" ht="15.75" customHeight="1">
      <c r="H595" s="46"/>
      <c r="I595" s="46"/>
      <c r="J595" s="46"/>
      <c r="K595" s="50"/>
      <c r="L595" s="17"/>
      <c r="N595" s="51"/>
      <c r="O595" s="50"/>
      <c r="P595" s="50"/>
      <c r="Q595" s="50"/>
    </row>
    <row r="596" ht="15.75" customHeight="1">
      <c r="H596" s="46"/>
      <c r="I596" s="46"/>
      <c r="J596" s="46"/>
      <c r="K596" s="50"/>
      <c r="L596" s="17"/>
      <c r="N596" s="51"/>
      <c r="O596" s="50"/>
      <c r="P596" s="50"/>
      <c r="Q596" s="50"/>
    </row>
    <row r="597" ht="15.75" customHeight="1">
      <c r="H597" s="46"/>
      <c r="I597" s="46"/>
      <c r="J597" s="46"/>
      <c r="K597" s="50"/>
      <c r="L597" s="17"/>
      <c r="N597" s="51"/>
      <c r="O597" s="50"/>
      <c r="P597" s="50"/>
      <c r="Q597" s="50"/>
    </row>
    <row r="598" ht="15.75" customHeight="1">
      <c r="H598" s="46"/>
      <c r="I598" s="46"/>
      <c r="J598" s="46"/>
      <c r="K598" s="50"/>
      <c r="L598" s="17"/>
      <c r="N598" s="51"/>
      <c r="O598" s="50"/>
      <c r="P598" s="50"/>
      <c r="Q598" s="50"/>
    </row>
    <row r="599" ht="15.75" customHeight="1">
      <c r="H599" s="46"/>
      <c r="I599" s="46"/>
      <c r="J599" s="46"/>
      <c r="K599" s="50"/>
      <c r="L599" s="17"/>
      <c r="N599" s="51"/>
      <c r="O599" s="50"/>
      <c r="P599" s="50"/>
      <c r="Q599" s="50"/>
    </row>
    <row r="600" ht="15.75" customHeight="1">
      <c r="H600" s="46"/>
      <c r="I600" s="46"/>
      <c r="J600" s="46"/>
      <c r="K600" s="50"/>
      <c r="L600" s="17"/>
      <c r="N600" s="51"/>
      <c r="O600" s="50"/>
      <c r="P600" s="50"/>
      <c r="Q600" s="50"/>
    </row>
    <row r="601" ht="15.75" customHeight="1">
      <c r="H601" s="46"/>
      <c r="I601" s="46"/>
      <c r="J601" s="46"/>
      <c r="K601" s="50"/>
      <c r="L601" s="17"/>
      <c r="N601" s="51"/>
      <c r="O601" s="50"/>
      <c r="P601" s="50"/>
      <c r="Q601" s="50"/>
    </row>
    <row r="602" ht="15.75" customHeight="1">
      <c r="H602" s="46"/>
      <c r="I602" s="46"/>
      <c r="J602" s="46"/>
      <c r="K602" s="50"/>
      <c r="L602" s="17"/>
      <c r="N602" s="51"/>
      <c r="O602" s="50"/>
      <c r="P602" s="50"/>
      <c r="Q602" s="50"/>
    </row>
    <row r="603" ht="15.75" customHeight="1">
      <c r="H603" s="46"/>
      <c r="I603" s="46"/>
      <c r="J603" s="46"/>
      <c r="K603" s="50"/>
      <c r="L603" s="17"/>
      <c r="N603" s="51"/>
      <c r="O603" s="50"/>
      <c r="P603" s="50"/>
      <c r="Q603" s="50"/>
    </row>
    <row r="604" ht="15.75" customHeight="1">
      <c r="H604" s="46"/>
      <c r="I604" s="46"/>
      <c r="J604" s="46"/>
      <c r="K604" s="50"/>
      <c r="L604" s="17"/>
      <c r="N604" s="51"/>
      <c r="O604" s="50"/>
      <c r="P604" s="50"/>
      <c r="Q604" s="50"/>
    </row>
    <row r="605" ht="15.75" customHeight="1">
      <c r="H605" s="46"/>
      <c r="I605" s="46"/>
      <c r="J605" s="46"/>
      <c r="K605" s="50"/>
      <c r="L605" s="17"/>
      <c r="N605" s="51"/>
      <c r="O605" s="50"/>
      <c r="P605" s="50"/>
      <c r="Q605" s="50"/>
    </row>
    <row r="606" ht="15.75" customHeight="1">
      <c r="H606" s="46"/>
      <c r="I606" s="46"/>
      <c r="J606" s="46"/>
      <c r="K606" s="50"/>
      <c r="L606" s="17"/>
      <c r="N606" s="51"/>
      <c r="O606" s="50"/>
      <c r="P606" s="50"/>
      <c r="Q606" s="50"/>
    </row>
    <row r="607" ht="15.75" customHeight="1">
      <c r="H607" s="46"/>
      <c r="I607" s="46"/>
      <c r="J607" s="46"/>
      <c r="K607" s="50"/>
      <c r="L607" s="17"/>
      <c r="N607" s="51"/>
      <c r="O607" s="50"/>
      <c r="P607" s="50"/>
      <c r="Q607" s="50"/>
    </row>
    <row r="608" ht="15.75" customHeight="1">
      <c r="H608" s="46"/>
      <c r="I608" s="46"/>
      <c r="J608" s="46"/>
      <c r="K608" s="50"/>
      <c r="L608" s="17"/>
      <c r="N608" s="51"/>
      <c r="O608" s="50"/>
      <c r="P608" s="50"/>
      <c r="Q608" s="50"/>
    </row>
    <row r="609" ht="15.75" customHeight="1">
      <c r="H609" s="46"/>
      <c r="I609" s="46"/>
      <c r="J609" s="46"/>
      <c r="K609" s="50"/>
      <c r="L609" s="17"/>
      <c r="N609" s="51"/>
      <c r="O609" s="50"/>
      <c r="P609" s="50"/>
      <c r="Q609" s="50"/>
    </row>
    <row r="610" ht="15.75" customHeight="1">
      <c r="H610" s="46"/>
      <c r="I610" s="46"/>
      <c r="J610" s="46"/>
      <c r="K610" s="50"/>
      <c r="L610" s="17"/>
      <c r="N610" s="51"/>
      <c r="O610" s="50"/>
      <c r="P610" s="50"/>
      <c r="Q610" s="50"/>
    </row>
    <row r="611" ht="15.75" customHeight="1">
      <c r="H611" s="46"/>
      <c r="I611" s="46"/>
      <c r="J611" s="46"/>
      <c r="K611" s="50"/>
      <c r="L611" s="17"/>
      <c r="N611" s="51"/>
      <c r="O611" s="50"/>
      <c r="P611" s="50"/>
      <c r="Q611" s="50"/>
    </row>
    <row r="612" ht="15.75" customHeight="1">
      <c r="H612" s="46"/>
      <c r="I612" s="46"/>
      <c r="J612" s="46"/>
      <c r="K612" s="50"/>
      <c r="L612" s="17"/>
      <c r="N612" s="51"/>
      <c r="O612" s="50"/>
      <c r="P612" s="50"/>
      <c r="Q612" s="50"/>
    </row>
    <row r="613" ht="15.75" customHeight="1">
      <c r="H613" s="46"/>
      <c r="I613" s="46"/>
      <c r="J613" s="46"/>
      <c r="K613" s="50"/>
      <c r="L613" s="17"/>
      <c r="N613" s="51"/>
      <c r="O613" s="50"/>
      <c r="P613" s="50"/>
      <c r="Q613" s="50"/>
    </row>
    <row r="614" ht="15.75" customHeight="1">
      <c r="H614" s="46"/>
      <c r="I614" s="46"/>
      <c r="J614" s="46"/>
      <c r="K614" s="50"/>
      <c r="L614" s="17"/>
      <c r="N614" s="51"/>
      <c r="O614" s="50"/>
      <c r="P614" s="50"/>
      <c r="Q614" s="50"/>
    </row>
    <row r="615" ht="15.75" customHeight="1">
      <c r="H615" s="46"/>
      <c r="I615" s="46"/>
      <c r="J615" s="46"/>
      <c r="K615" s="50"/>
      <c r="L615" s="17"/>
      <c r="N615" s="51"/>
      <c r="O615" s="50"/>
      <c r="P615" s="50"/>
      <c r="Q615" s="50"/>
    </row>
    <row r="616" ht="15.75" customHeight="1">
      <c r="H616" s="46"/>
      <c r="I616" s="46"/>
      <c r="J616" s="46"/>
      <c r="K616" s="50"/>
      <c r="L616" s="17"/>
      <c r="N616" s="51"/>
      <c r="O616" s="50"/>
      <c r="P616" s="50"/>
      <c r="Q616" s="50"/>
    </row>
    <row r="617" ht="15.75" customHeight="1">
      <c r="H617" s="46"/>
      <c r="I617" s="46"/>
      <c r="J617" s="46"/>
      <c r="K617" s="50"/>
      <c r="L617" s="17"/>
      <c r="N617" s="51"/>
      <c r="O617" s="50"/>
      <c r="P617" s="50"/>
      <c r="Q617" s="50"/>
    </row>
    <row r="618" ht="15.75" customHeight="1">
      <c r="H618" s="46"/>
      <c r="I618" s="46"/>
      <c r="J618" s="46"/>
      <c r="K618" s="50"/>
      <c r="L618" s="17"/>
      <c r="N618" s="51"/>
      <c r="O618" s="50"/>
      <c r="P618" s="50"/>
      <c r="Q618" s="50"/>
    </row>
    <row r="619" ht="15.75" customHeight="1">
      <c r="H619" s="46"/>
      <c r="I619" s="46"/>
      <c r="J619" s="46"/>
      <c r="K619" s="50"/>
      <c r="L619" s="17"/>
      <c r="N619" s="51"/>
      <c r="O619" s="50"/>
      <c r="P619" s="50"/>
      <c r="Q619" s="50"/>
    </row>
    <row r="620" ht="15.75" customHeight="1">
      <c r="H620" s="46"/>
      <c r="I620" s="46"/>
      <c r="J620" s="46"/>
      <c r="K620" s="50"/>
      <c r="L620" s="17"/>
      <c r="N620" s="51"/>
      <c r="O620" s="50"/>
      <c r="P620" s="50"/>
      <c r="Q620" s="50"/>
    </row>
    <row r="621" ht="15.75" customHeight="1">
      <c r="H621" s="46"/>
      <c r="I621" s="46"/>
      <c r="J621" s="46"/>
      <c r="K621" s="50"/>
      <c r="L621" s="17"/>
      <c r="N621" s="51"/>
      <c r="O621" s="50"/>
      <c r="P621" s="50"/>
      <c r="Q621" s="50"/>
    </row>
    <row r="622" ht="15.75" customHeight="1">
      <c r="H622" s="46"/>
      <c r="I622" s="46"/>
      <c r="J622" s="46"/>
      <c r="K622" s="50"/>
      <c r="L622" s="17"/>
      <c r="N622" s="51"/>
      <c r="O622" s="50"/>
      <c r="P622" s="50"/>
      <c r="Q622" s="50"/>
    </row>
    <row r="623" ht="15.75" customHeight="1">
      <c r="H623" s="46"/>
      <c r="I623" s="46"/>
      <c r="J623" s="46"/>
      <c r="K623" s="50"/>
      <c r="L623" s="17"/>
      <c r="N623" s="51"/>
      <c r="O623" s="50"/>
      <c r="P623" s="50"/>
      <c r="Q623" s="50"/>
    </row>
    <row r="624" ht="15.75" customHeight="1">
      <c r="H624" s="46"/>
      <c r="I624" s="46"/>
      <c r="J624" s="46"/>
      <c r="K624" s="50"/>
      <c r="L624" s="17"/>
      <c r="N624" s="51"/>
      <c r="O624" s="50"/>
      <c r="P624" s="50"/>
      <c r="Q624" s="50"/>
    </row>
    <row r="625" ht="15.75" customHeight="1">
      <c r="H625" s="46"/>
      <c r="I625" s="46"/>
      <c r="J625" s="46"/>
      <c r="K625" s="50"/>
      <c r="L625" s="17"/>
      <c r="N625" s="51"/>
      <c r="O625" s="50"/>
      <c r="P625" s="50"/>
      <c r="Q625" s="50"/>
    </row>
    <row r="626" ht="15.75" customHeight="1">
      <c r="H626" s="46"/>
      <c r="I626" s="46"/>
      <c r="J626" s="46"/>
      <c r="K626" s="50"/>
      <c r="L626" s="17"/>
      <c r="N626" s="51"/>
      <c r="O626" s="50"/>
      <c r="P626" s="50"/>
      <c r="Q626" s="50"/>
    </row>
    <row r="627" ht="15.75" customHeight="1">
      <c r="H627" s="46"/>
      <c r="I627" s="46"/>
      <c r="J627" s="46"/>
      <c r="K627" s="50"/>
      <c r="L627" s="17"/>
      <c r="N627" s="51"/>
      <c r="O627" s="50"/>
      <c r="P627" s="50"/>
      <c r="Q627" s="50"/>
    </row>
    <row r="628" ht="15.75" customHeight="1">
      <c r="H628" s="46"/>
      <c r="I628" s="46"/>
      <c r="J628" s="46"/>
      <c r="K628" s="50"/>
      <c r="L628" s="17"/>
      <c r="N628" s="51"/>
      <c r="O628" s="50"/>
      <c r="P628" s="50"/>
      <c r="Q628" s="50"/>
    </row>
    <row r="629" ht="15.75" customHeight="1">
      <c r="H629" s="46"/>
      <c r="I629" s="46"/>
      <c r="J629" s="46"/>
      <c r="K629" s="50"/>
      <c r="L629" s="17"/>
      <c r="N629" s="51"/>
      <c r="O629" s="50"/>
      <c r="P629" s="50"/>
      <c r="Q629" s="50"/>
    </row>
    <row r="630" ht="15.75" customHeight="1">
      <c r="H630" s="46"/>
      <c r="I630" s="46"/>
      <c r="J630" s="46"/>
      <c r="K630" s="50"/>
      <c r="L630" s="17"/>
      <c r="N630" s="51"/>
      <c r="O630" s="50"/>
      <c r="P630" s="50"/>
      <c r="Q630" s="50"/>
    </row>
    <row r="631" ht="15.75" customHeight="1">
      <c r="H631" s="46"/>
      <c r="I631" s="46"/>
      <c r="J631" s="46"/>
      <c r="K631" s="50"/>
      <c r="L631" s="17"/>
      <c r="N631" s="51"/>
      <c r="O631" s="50"/>
      <c r="P631" s="50"/>
      <c r="Q631" s="50"/>
    </row>
    <row r="632" ht="15.75" customHeight="1">
      <c r="H632" s="46"/>
      <c r="I632" s="46"/>
      <c r="J632" s="46"/>
      <c r="K632" s="50"/>
      <c r="L632" s="17"/>
      <c r="N632" s="51"/>
      <c r="O632" s="50"/>
      <c r="P632" s="50"/>
      <c r="Q632" s="50"/>
    </row>
    <row r="633" ht="15.75" customHeight="1">
      <c r="H633" s="46"/>
      <c r="I633" s="46"/>
      <c r="J633" s="46"/>
      <c r="K633" s="50"/>
      <c r="L633" s="17"/>
      <c r="N633" s="51"/>
      <c r="O633" s="50"/>
      <c r="P633" s="50"/>
      <c r="Q633" s="50"/>
    </row>
    <row r="634" ht="15.75" customHeight="1">
      <c r="H634" s="46"/>
      <c r="I634" s="46"/>
      <c r="J634" s="46"/>
      <c r="K634" s="50"/>
      <c r="L634" s="17"/>
      <c r="N634" s="51"/>
      <c r="O634" s="50"/>
      <c r="P634" s="50"/>
      <c r="Q634" s="50"/>
    </row>
    <row r="635" ht="15.75" customHeight="1">
      <c r="H635" s="46"/>
      <c r="I635" s="46"/>
      <c r="J635" s="46"/>
      <c r="K635" s="50"/>
      <c r="L635" s="17"/>
      <c r="N635" s="51"/>
      <c r="O635" s="50"/>
      <c r="P635" s="50"/>
      <c r="Q635" s="50"/>
    </row>
    <row r="636" ht="15.75" customHeight="1">
      <c r="H636" s="46"/>
      <c r="I636" s="46"/>
      <c r="J636" s="46"/>
      <c r="K636" s="50"/>
      <c r="L636" s="17"/>
      <c r="N636" s="51"/>
      <c r="O636" s="50"/>
      <c r="P636" s="50"/>
      <c r="Q636" s="50"/>
    </row>
    <row r="637" ht="15.75" customHeight="1">
      <c r="H637" s="46"/>
      <c r="I637" s="46"/>
      <c r="J637" s="46"/>
      <c r="K637" s="50"/>
      <c r="L637" s="17"/>
      <c r="N637" s="51"/>
      <c r="O637" s="50"/>
      <c r="P637" s="50"/>
      <c r="Q637" s="50"/>
    </row>
    <row r="638" ht="15.75" customHeight="1">
      <c r="H638" s="46"/>
      <c r="I638" s="46"/>
      <c r="J638" s="46"/>
      <c r="K638" s="50"/>
      <c r="L638" s="17"/>
      <c r="N638" s="51"/>
      <c r="O638" s="50"/>
      <c r="P638" s="50"/>
      <c r="Q638" s="50"/>
    </row>
    <row r="639" ht="15.75" customHeight="1">
      <c r="H639" s="46"/>
      <c r="I639" s="46"/>
      <c r="J639" s="46"/>
      <c r="K639" s="50"/>
      <c r="L639" s="17"/>
      <c r="N639" s="51"/>
      <c r="O639" s="50"/>
      <c r="P639" s="50"/>
      <c r="Q639" s="50"/>
    </row>
    <row r="640" ht="15.75" customHeight="1">
      <c r="H640" s="46"/>
      <c r="I640" s="46"/>
      <c r="J640" s="46"/>
      <c r="K640" s="50"/>
      <c r="L640" s="17"/>
      <c r="N640" s="51"/>
      <c r="O640" s="50"/>
      <c r="P640" s="50"/>
      <c r="Q640" s="50"/>
    </row>
    <row r="641" ht="15.75" customHeight="1">
      <c r="H641" s="46"/>
      <c r="I641" s="46"/>
      <c r="J641" s="46"/>
      <c r="K641" s="50"/>
      <c r="L641" s="17"/>
      <c r="N641" s="51"/>
      <c r="O641" s="50"/>
      <c r="P641" s="50"/>
      <c r="Q641" s="50"/>
    </row>
    <row r="642" ht="15.75" customHeight="1">
      <c r="H642" s="46"/>
      <c r="I642" s="46"/>
      <c r="J642" s="46"/>
      <c r="K642" s="50"/>
      <c r="L642" s="17"/>
      <c r="N642" s="51"/>
      <c r="O642" s="50"/>
      <c r="P642" s="50"/>
      <c r="Q642" s="50"/>
    </row>
    <row r="643" ht="15.75" customHeight="1">
      <c r="H643" s="46"/>
      <c r="I643" s="46"/>
      <c r="J643" s="46"/>
      <c r="K643" s="50"/>
      <c r="L643" s="17"/>
      <c r="N643" s="51"/>
      <c r="O643" s="50"/>
      <c r="P643" s="50"/>
      <c r="Q643" s="50"/>
    </row>
    <row r="644" ht="15.75" customHeight="1">
      <c r="H644" s="46"/>
      <c r="I644" s="46"/>
      <c r="J644" s="46"/>
      <c r="K644" s="50"/>
      <c r="L644" s="17"/>
      <c r="N644" s="51"/>
      <c r="O644" s="50"/>
      <c r="P644" s="50"/>
      <c r="Q644" s="50"/>
    </row>
    <row r="645" ht="15.75" customHeight="1">
      <c r="H645" s="46"/>
      <c r="I645" s="46"/>
      <c r="J645" s="46"/>
      <c r="K645" s="50"/>
      <c r="L645" s="17"/>
      <c r="N645" s="51"/>
      <c r="O645" s="50"/>
      <c r="P645" s="50"/>
      <c r="Q645" s="50"/>
    </row>
    <row r="646" ht="15.75" customHeight="1">
      <c r="H646" s="46"/>
      <c r="I646" s="46"/>
      <c r="J646" s="46"/>
      <c r="K646" s="50"/>
      <c r="L646" s="17"/>
      <c r="N646" s="51"/>
      <c r="O646" s="50"/>
      <c r="P646" s="50"/>
      <c r="Q646" s="50"/>
    </row>
    <row r="647" ht="15.75" customHeight="1">
      <c r="H647" s="46"/>
      <c r="I647" s="46"/>
      <c r="J647" s="46"/>
      <c r="K647" s="50"/>
      <c r="L647" s="17"/>
      <c r="N647" s="51"/>
      <c r="O647" s="50"/>
      <c r="P647" s="50"/>
      <c r="Q647" s="50"/>
    </row>
    <row r="648" ht="15.75" customHeight="1">
      <c r="H648" s="46"/>
      <c r="I648" s="46"/>
      <c r="J648" s="46"/>
      <c r="K648" s="50"/>
      <c r="L648" s="17"/>
      <c r="N648" s="51"/>
      <c r="O648" s="50"/>
      <c r="P648" s="50"/>
      <c r="Q648" s="50"/>
    </row>
    <row r="649" ht="15.75" customHeight="1">
      <c r="H649" s="46"/>
      <c r="I649" s="46"/>
      <c r="J649" s="46"/>
      <c r="K649" s="50"/>
      <c r="L649" s="17"/>
      <c r="N649" s="51"/>
      <c r="O649" s="50"/>
      <c r="P649" s="50"/>
      <c r="Q649" s="50"/>
    </row>
    <row r="650" ht="15.75" customHeight="1">
      <c r="H650" s="46"/>
      <c r="I650" s="46"/>
      <c r="J650" s="46"/>
      <c r="K650" s="50"/>
      <c r="L650" s="17"/>
      <c r="N650" s="51"/>
      <c r="O650" s="50"/>
      <c r="P650" s="50"/>
      <c r="Q650" s="50"/>
    </row>
    <row r="651" ht="15.75" customHeight="1">
      <c r="H651" s="46"/>
      <c r="I651" s="46"/>
      <c r="J651" s="46"/>
      <c r="K651" s="50"/>
      <c r="L651" s="17"/>
      <c r="N651" s="51"/>
      <c r="O651" s="50"/>
      <c r="P651" s="50"/>
      <c r="Q651" s="50"/>
    </row>
    <row r="652" ht="15.75" customHeight="1">
      <c r="H652" s="46"/>
      <c r="I652" s="46"/>
      <c r="J652" s="46"/>
      <c r="K652" s="50"/>
      <c r="L652" s="17"/>
      <c r="N652" s="51"/>
      <c r="O652" s="50"/>
      <c r="P652" s="50"/>
      <c r="Q652" s="50"/>
    </row>
    <row r="653" ht="15.75" customHeight="1">
      <c r="H653" s="46"/>
      <c r="I653" s="46"/>
      <c r="J653" s="46"/>
      <c r="K653" s="50"/>
      <c r="L653" s="17"/>
      <c r="N653" s="51"/>
      <c r="O653" s="50"/>
      <c r="P653" s="50"/>
      <c r="Q653" s="50"/>
    </row>
    <row r="654" ht="15.75" customHeight="1">
      <c r="H654" s="46"/>
      <c r="I654" s="46"/>
      <c r="J654" s="46"/>
      <c r="K654" s="50"/>
      <c r="L654" s="17"/>
      <c r="N654" s="51"/>
      <c r="O654" s="50"/>
      <c r="P654" s="50"/>
      <c r="Q654" s="50"/>
    </row>
    <row r="655" ht="15.75" customHeight="1">
      <c r="H655" s="46"/>
      <c r="I655" s="46"/>
      <c r="J655" s="46"/>
      <c r="K655" s="50"/>
      <c r="L655" s="17"/>
      <c r="N655" s="51"/>
      <c r="O655" s="50"/>
      <c r="P655" s="50"/>
      <c r="Q655" s="50"/>
    </row>
    <row r="656" ht="15.75" customHeight="1">
      <c r="H656" s="46"/>
      <c r="I656" s="46"/>
      <c r="J656" s="46"/>
      <c r="K656" s="50"/>
      <c r="L656" s="17"/>
      <c r="N656" s="51"/>
      <c r="O656" s="50"/>
      <c r="P656" s="50"/>
      <c r="Q656" s="50"/>
    </row>
    <row r="657" ht="15.75" customHeight="1">
      <c r="H657" s="46"/>
      <c r="I657" s="46"/>
      <c r="J657" s="46"/>
      <c r="K657" s="50"/>
      <c r="L657" s="17"/>
      <c r="N657" s="51"/>
      <c r="O657" s="50"/>
      <c r="P657" s="50"/>
      <c r="Q657" s="50"/>
    </row>
    <row r="658" ht="15.75" customHeight="1">
      <c r="H658" s="46"/>
      <c r="I658" s="46"/>
      <c r="J658" s="46"/>
      <c r="K658" s="50"/>
      <c r="L658" s="17"/>
      <c r="N658" s="51"/>
      <c r="O658" s="50"/>
      <c r="P658" s="50"/>
      <c r="Q658" s="50"/>
    </row>
    <row r="659" ht="15.75" customHeight="1">
      <c r="H659" s="46"/>
      <c r="I659" s="46"/>
      <c r="J659" s="46"/>
      <c r="K659" s="50"/>
      <c r="L659" s="17"/>
      <c r="N659" s="51"/>
      <c r="O659" s="50"/>
      <c r="P659" s="50"/>
      <c r="Q659" s="50"/>
    </row>
    <row r="660" ht="15.75" customHeight="1">
      <c r="H660" s="46"/>
      <c r="I660" s="46"/>
      <c r="J660" s="46"/>
      <c r="K660" s="50"/>
      <c r="L660" s="17"/>
      <c r="N660" s="51"/>
      <c r="O660" s="50"/>
      <c r="P660" s="50"/>
      <c r="Q660" s="50"/>
    </row>
    <row r="661" ht="15.75" customHeight="1">
      <c r="H661" s="46"/>
      <c r="I661" s="46"/>
      <c r="J661" s="46"/>
      <c r="K661" s="50"/>
      <c r="L661" s="17"/>
      <c r="N661" s="51"/>
      <c r="O661" s="50"/>
      <c r="P661" s="50"/>
      <c r="Q661" s="50"/>
    </row>
    <row r="662" ht="15.75" customHeight="1">
      <c r="H662" s="46"/>
      <c r="I662" s="46"/>
      <c r="J662" s="46"/>
      <c r="K662" s="50"/>
      <c r="L662" s="17"/>
      <c r="N662" s="51"/>
      <c r="O662" s="50"/>
      <c r="P662" s="50"/>
      <c r="Q662" s="50"/>
    </row>
    <row r="663" ht="15.75" customHeight="1">
      <c r="H663" s="46"/>
      <c r="I663" s="46"/>
      <c r="J663" s="46"/>
      <c r="K663" s="50"/>
      <c r="L663" s="17"/>
      <c r="N663" s="51"/>
      <c r="O663" s="50"/>
      <c r="P663" s="50"/>
      <c r="Q663" s="50"/>
    </row>
    <row r="664" ht="15.75" customHeight="1">
      <c r="H664" s="46"/>
      <c r="I664" s="46"/>
      <c r="J664" s="46"/>
      <c r="K664" s="50"/>
      <c r="L664" s="17"/>
      <c r="N664" s="51"/>
      <c r="O664" s="50"/>
      <c r="P664" s="50"/>
      <c r="Q664" s="50"/>
    </row>
    <row r="665" ht="15.75" customHeight="1">
      <c r="H665" s="46"/>
      <c r="I665" s="46"/>
      <c r="J665" s="46"/>
      <c r="K665" s="50"/>
      <c r="L665" s="17"/>
      <c r="N665" s="51"/>
      <c r="O665" s="50"/>
      <c r="P665" s="50"/>
      <c r="Q665" s="50"/>
    </row>
    <row r="666" ht="15.75" customHeight="1">
      <c r="H666" s="46"/>
      <c r="I666" s="46"/>
      <c r="J666" s="46"/>
      <c r="K666" s="50"/>
      <c r="L666" s="17"/>
      <c r="N666" s="51"/>
      <c r="O666" s="50"/>
      <c r="P666" s="50"/>
      <c r="Q666" s="50"/>
    </row>
    <row r="667" ht="15.75" customHeight="1">
      <c r="H667" s="46"/>
      <c r="I667" s="46"/>
      <c r="J667" s="46"/>
      <c r="K667" s="50"/>
      <c r="L667" s="17"/>
      <c r="N667" s="51"/>
      <c r="O667" s="50"/>
      <c r="P667" s="50"/>
      <c r="Q667" s="50"/>
    </row>
    <row r="668" ht="15.75" customHeight="1">
      <c r="H668" s="46"/>
      <c r="I668" s="46"/>
      <c r="J668" s="46"/>
      <c r="K668" s="50"/>
      <c r="L668" s="17"/>
      <c r="N668" s="51"/>
      <c r="O668" s="50"/>
      <c r="P668" s="50"/>
      <c r="Q668" s="50"/>
    </row>
    <row r="669" ht="15.75" customHeight="1">
      <c r="H669" s="46"/>
      <c r="I669" s="46"/>
      <c r="J669" s="46"/>
      <c r="K669" s="50"/>
      <c r="L669" s="17"/>
      <c r="N669" s="51"/>
      <c r="O669" s="50"/>
      <c r="P669" s="50"/>
      <c r="Q669" s="50"/>
    </row>
    <row r="670" ht="15.75" customHeight="1">
      <c r="H670" s="46"/>
      <c r="I670" s="46"/>
      <c r="J670" s="46"/>
      <c r="K670" s="50"/>
      <c r="L670" s="17"/>
      <c r="N670" s="51"/>
      <c r="O670" s="50"/>
      <c r="P670" s="50"/>
      <c r="Q670" s="50"/>
    </row>
    <row r="671" ht="15.75" customHeight="1">
      <c r="H671" s="46"/>
      <c r="I671" s="46"/>
      <c r="J671" s="46"/>
      <c r="K671" s="50"/>
      <c r="L671" s="17"/>
      <c r="N671" s="51"/>
      <c r="O671" s="50"/>
      <c r="P671" s="50"/>
      <c r="Q671" s="50"/>
    </row>
    <row r="672" ht="15.75" customHeight="1">
      <c r="H672" s="46"/>
      <c r="I672" s="46"/>
      <c r="J672" s="46"/>
      <c r="K672" s="50"/>
      <c r="L672" s="17"/>
      <c r="N672" s="51"/>
      <c r="O672" s="50"/>
      <c r="P672" s="50"/>
      <c r="Q672" s="50"/>
    </row>
    <row r="673" ht="15.75" customHeight="1">
      <c r="H673" s="46"/>
      <c r="I673" s="46"/>
      <c r="J673" s="46"/>
      <c r="K673" s="50"/>
      <c r="L673" s="17"/>
      <c r="N673" s="51"/>
      <c r="O673" s="50"/>
      <c r="P673" s="50"/>
      <c r="Q673" s="50"/>
    </row>
    <row r="674" ht="15.75" customHeight="1">
      <c r="H674" s="46"/>
      <c r="I674" s="46"/>
      <c r="J674" s="46"/>
      <c r="K674" s="50"/>
      <c r="L674" s="17"/>
      <c r="N674" s="51"/>
      <c r="O674" s="50"/>
      <c r="P674" s="50"/>
      <c r="Q674" s="50"/>
    </row>
    <row r="675" ht="15.75" customHeight="1">
      <c r="H675" s="46"/>
      <c r="I675" s="46"/>
      <c r="J675" s="46"/>
      <c r="K675" s="50"/>
      <c r="L675" s="17"/>
      <c r="N675" s="51"/>
      <c r="O675" s="50"/>
      <c r="P675" s="50"/>
      <c r="Q675" s="50"/>
    </row>
    <row r="676" ht="15.75" customHeight="1">
      <c r="H676" s="46"/>
      <c r="I676" s="46"/>
      <c r="J676" s="46"/>
      <c r="K676" s="50"/>
      <c r="L676" s="17"/>
      <c r="N676" s="51"/>
      <c r="O676" s="50"/>
      <c r="P676" s="50"/>
      <c r="Q676" s="50"/>
    </row>
    <row r="677" ht="15.75" customHeight="1">
      <c r="H677" s="46"/>
      <c r="I677" s="46"/>
      <c r="J677" s="46"/>
      <c r="K677" s="50"/>
      <c r="L677" s="17"/>
      <c r="N677" s="51"/>
      <c r="O677" s="50"/>
      <c r="P677" s="50"/>
      <c r="Q677" s="50"/>
    </row>
    <row r="678" ht="15.75" customHeight="1">
      <c r="H678" s="46"/>
      <c r="I678" s="46"/>
      <c r="J678" s="46"/>
      <c r="K678" s="50"/>
      <c r="L678" s="17"/>
      <c r="N678" s="51"/>
      <c r="O678" s="50"/>
      <c r="P678" s="50"/>
      <c r="Q678" s="50"/>
    </row>
    <row r="679" ht="15.75" customHeight="1">
      <c r="H679" s="46"/>
      <c r="I679" s="46"/>
      <c r="J679" s="46"/>
      <c r="K679" s="50"/>
      <c r="L679" s="17"/>
      <c r="N679" s="51"/>
      <c r="O679" s="50"/>
      <c r="P679" s="50"/>
      <c r="Q679" s="50"/>
    </row>
    <row r="680" ht="15.75" customHeight="1">
      <c r="H680" s="46"/>
      <c r="I680" s="46"/>
      <c r="J680" s="46"/>
      <c r="K680" s="50"/>
      <c r="L680" s="17"/>
      <c r="N680" s="51"/>
      <c r="O680" s="50"/>
      <c r="P680" s="50"/>
      <c r="Q680" s="50"/>
    </row>
    <row r="681" ht="15.75" customHeight="1">
      <c r="H681" s="46"/>
      <c r="I681" s="46"/>
      <c r="J681" s="46"/>
      <c r="K681" s="50"/>
      <c r="L681" s="17"/>
      <c r="N681" s="51"/>
      <c r="O681" s="50"/>
      <c r="P681" s="50"/>
      <c r="Q681" s="50"/>
    </row>
    <row r="682" ht="15.75" customHeight="1">
      <c r="H682" s="46"/>
      <c r="I682" s="46"/>
      <c r="J682" s="46"/>
      <c r="K682" s="50"/>
      <c r="L682" s="17"/>
      <c r="N682" s="51"/>
      <c r="O682" s="50"/>
      <c r="P682" s="50"/>
      <c r="Q682" s="50"/>
    </row>
    <row r="683" ht="15.75" customHeight="1">
      <c r="H683" s="46"/>
      <c r="I683" s="46"/>
      <c r="J683" s="46"/>
      <c r="K683" s="50"/>
      <c r="L683" s="17"/>
      <c r="N683" s="51"/>
      <c r="O683" s="50"/>
      <c r="P683" s="50"/>
      <c r="Q683" s="50"/>
    </row>
    <row r="684" ht="15.75" customHeight="1">
      <c r="H684" s="46"/>
      <c r="I684" s="46"/>
      <c r="J684" s="46"/>
      <c r="K684" s="50"/>
      <c r="L684" s="17"/>
      <c r="N684" s="51"/>
      <c r="O684" s="50"/>
      <c r="P684" s="50"/>
      <c r="Q684" s="50"/>
    </row>
    <row r="685" ht="15.75" customHeight="1">
      <c r="H685" s="46"/>
      <c r="I685" s="46"/>
      <c r="J685" s="46"/>
      <c r="K685" s="50"/>
      <c r="L685" s="17"/>
      <c r="N685" s="51"/>
      <c r="O685" s="50"/>
      <c r="P685" s="50"/>
      <c r="Q685" s="50"/>
    </row>
    <row r="686" ht="15.75" customHeight="1">
      <c r="H686" s="46"/>
      <c r="I686" s="46"/>
      <c r="J686" s="46"/>
      <c r="K686" s="50"/>
      <c r="L686" s="17"/>
      <c r="N686" s="51"/>
      <c r="O686" s="50"/>
      <c r="P686" s="50"/>
      <c r="Q686" s="50"/>
    </row>
    <row r="687" ht="15.75" customHeight="1">
      <c r="H687" s="46"/>
      <c r="I687" s="46"/>
      <c r="J687" s="46"/>
      <c r="K687" s="50"/>
      <c r="L687" s="17"/>
      <c r="N687" s="51"/>
      <c r="O687" s="50"/>
      <c r="P687" s="50"/>
      <c r="Q687" s="50"/>
    </row>
    <row r="688" ht="15.75" customHeight="1">
      <c r="H688" s="46"/>
      <c r="I688" s="46"/>
      <c r="J688" s="46"/>
      <c r="K688" s="50"/>
      <c r="L688" s="17"/>
      <c r="N688" s="51"/>
      <c r="O688" s="50"/>
      <c r="P688" s="50"/>
      <c r="Q688" s="50"/>
    </row>
    <row r="689" ht="15.75" customHeight="1">
      <c r="H689" s="46"/>
      <c r="I689" s="46"/>
      <c r="J689" s="46"/>
      <c r="K689" s="50"/>
      <c r="L689" s="17"/>
      <c r="N689" s="51"/>
      <c r="O689" s="50"/>
      <c r="P689" s="50"/>
      <c r="Q689" s="50"/>
    </row>
    <row r="690" ht="15.75" customHeight="1">
      <c r="H690" s="46"/>
      <c r="I690" s="46"/>
      <c r="J690" s="46"/>
      <c r="K690" s="50"/>
      <c r="L690" s="17"/>
      <c r="N690" s="51"/>
      <c r="O690" s="50"/>
      <c r="P690" s="50"/>
      <c r="Q690" s="50"/>
    </row>
    <row r="691" ht="15.75" customHeight="1">
      <c r="H691" s="46"/>
      <c r="I691" s="46"/>
      <c r="J691" s="46"/>
      <c r="K691" s="50"/>
      <c r="L691" s="17"/>
      <c r="N691" s="51"/>
      <c r="O691" s="50"/>
      <c r="P691" s="50"/>
      <c r="Q691" s="50"/>
    </row>
    <row r="692" ht="15.75" customHeight="1">
      <c r="H692" s="46"/>
      <c r="I692" s="46"/>
      <c r="J692" s="46"/>
      <c r="K692" s="50"/>
      <c r="L692" s="17"/>
      <c r="N692" s="51"/>
      <c r="O692" s="50"/>
      <c r="P692" s="50"/>
      <c r="Q692" s="50"/>
    </row>
    <row r="693" ht="15.75" customHeight="1">
      <c r="H693" s="46"/>
      <c r="I693" s="46"/>
      <c r="J693" s="46"/>
      <c r="K693" s="50"/>
      <c r="L693" s="17"/>
      <c r="N693" s="51"/>
      <c r="O693" s="50"/>
      <c r="P693" s="50"/>
      <c r="Q693" s="50"/>
    </row>
    <row r="694" ht="15.75" customHeight="1">
      <c r="H694" s="46"/>
      <c r="I694" s="46"/>
      <c r="J694" s="46"/>
      <c r="K694" s="50"/>
      <c r="L694" s="17"/>
      <c r="N694" s="51"/>
      <c r="O694" s="50"/>
      <c r="P694" s="50"/>
      <c r="Q694" s="50"/>
    </row>
    <row r="695" ht="15.75" customHeight="1">
      <c r="H695" s="46"/>
      <c r="I695" s="46"/>
      <c r="J695" s="46"/>
      <c r="K695" s="50"/>
      <c r="L695" s="17"/>
      <c r="N695" s="51"/>
      <c r="O695" s="50"/>
      <c r="P695" s="50"/>
      <c r="Q695" s="50"/>
    </row>
    <row r="696" ht="15.75" customHeight="1">
      <c r="H696" s="46"/>
      <c r="I696" s="46"/>
      <c r="J696" s="46"/>
      <c r="K696" s="50"/>
      <c r="L696" s="17"/>
      <c r="N696" s="51"/>
      <c r="O696" s="50"/>
      <c r="P696" s="50"/>
      <c r="Q696" s="50"/>
    </row>
    <row r="697" ht="15.75" customHeight="1">
      <c r="H697" s="46"/>
      <c r="I697" s="46"/>
      <c r="J697" s="46"/>
      <c r="K697" s="50"/>
      <c r="L697" s="17"/>
      <c r="N697" s="51"/>
      <c r="O697" s="50"/>
      <c r="P697" s="50"/>
      <c r="Q697" s="50"/>
    </row>
    <row r="698" ht="15.75" customHeight="1">
      <c r="H698" s="46"/>
      <c r="I698" s="46"/>
      <c r="J698" s="46"/>
      <c r="K698" s="50"/>
      <c r="L698" s="17"/>
      <c r="N698" s="51"/>
      <c r="O698" s="50"/>
      <c r="P698" s="50"/>
      <c r="Q698" s="50"/>
    </row>
    <row r="699" ht="15.75" customHeight="1">
      <c r="H699" s="46"/>
      <c r="I699" s="46"/>
      <c r="J699" s="46"/>
      <c r="K699" s="50"/>
      <c r="L699" s="17"/>
      <c r="N699" s="51"/>
      <c r="O699" s="50"/>
      <c r="P699" s="50"/>
      <c r="Q699" s="50"/>
    </row>
    <row r="700" ht="15.75" customHeight="1">
      <c r="H700" s="46"/>
      <c r="I700" s="46"/>
      <c r="J700" s="46"/>
      <c r="K700" s="50"/>
      <c r="L700" s="17"/>
      <c r="N700" s="51"/>
      <c r="O700" s="50"/>
      <c r="P700" s="50"/>
      <c r="Q700" s="50"/>
    </row>
    <row r="701" ht="15.75" customHeight="1">
      <c r="H701" s="46"/>
      <c r="I701" s="46"/>
      <c r="J701" s="46"/>
      <c r="K701" s="50"/>
      <c r="L701" s="17"/>
      <c r="N701" s="51"/>
      <c r="O701" s="50"/>
      <c r="P701" s="50"/>
      <c r="Q701" s="50"/>
    </row>
    <row r="702" ht="15.75" customHeight="1">
      <c r="H702" s="46"/>
      <c r="I702" s="46"/>
      <c r="J702" s="46"/>
      <c r="K702" s="50"/>
      <c r="L702" s="17"/>
      <c r="N702" s="51"/>
      <c r="O702" s="50"/>
      <c r="P702" s="50"/>
      <c r="Q702" s="50"/>
    </row>
    <row r="703" ht="15.75" customHeight="1">
      <c r="H703" s="46"/>
      <c r="I703" s="46"/>
      <c r="J703" s="46"/>
      <c r="K703" s="50"/>
      <c r="L703" s="17"/>
      <c r="N703" s="51"/>
      <c r="O703" s="50"/>
      <c r="P703" s="50"/>
      <c r="Q703" s="50"/>
    </row>
    <row r="704" ht="15.75" customHeight="1">
      <c r="H704" s="46"/>
      <c r="I704" s="46"/>
      <c r="J704" s="46"/>
      <c r="K704" s="50"/>
      <c r="L704" s="17"/>
      <c r="N704" s="51"/>
      <c r="O704" s="50"/>
      <c r="P704" s="50"/>
      <c r="Q704" s="50"/>
    </row>
    <row r="705" ht="15.75" customHeight="1">
      <c r="H705" s="46"/>
      <c r="I705" s="46"/>
      <c r="J705" s="46"/>
      <c r="K705" s="50"/>
      <c r="L705" s="17"/>
      <c r="N705" s="51"/>
      <c r="O705" s="50"/>
      <c r="P705" s="50"/>
      <c r="Q705" s="50"/>
    </row>
    <row r="706" ht="15.75" customHeight="1">
      <c r="H706" s="46"/>
      <c r="I706" s="46"/>
      <c r="J706" s="46"/>
      <c r="K706" s="50"/>
      <c r="L706" s="17"/>
      <c r="N706" s="51"/>
      <c r="O706" s="50"/>
      <c r="P706" s="50"/>
      <c r="Q706" s="50"/>
    </row>
    <row r="707" ht="15.75" customHeight="1">
      <c r="H707" s="46"/>
      <c r="I707" s="46"/>
      <c r="J707" s="46"/>
      <c r="K707" s="50"/>
      <c r="L707" s="17"/>
      <c r="N707" s="51"/>
      <c r="O707" s="50"/>
      <c r="P707" s="50"/>
      <c r="Q707" s="50"/>
    </row>
    <row r="708" ht="15.75" customHeight="1">
      <c r="H708" s="46"/>
      <c r="I708" s="46"/>
      <c r="J708" s="46"/>
      <c r="K708" s="50"/>
      <c r="L708" s="17"/>
      <c r="N708" s="51"/>
      <c r="O708" s="50"/>
      <c r="P708" s="50"/>
      <c r="Q708" s="50"/>
    </row>
    <row r="709" ht="15.75" customHeight="1">
      <c r="H709" s="46"/>
      <c r="I709" s="46"/>
      <c r="J709" s="46"/>
      <c r="K709" s="50"/>
      <c r="L709" s="17"/>
      <c r="N709" s="51"/>
      <c r="O709" s="50"/>
      <c r="P709" s="50"/>
      <c r="Q709" s="50"/>
    </row>
    <row r="710" ht="15.75" customHeight="1">
      <c r="H710" s="46"/>
      <c r="I710" s="46"/>
      <c r="J710" s="46"/>
      <c r="K710" s="50"/>
      <c r="L710" s="17"/>
      <c r="N710" s="51"/>
      <c r="O710" s="50"/>
      <c r="P710" s="50"/>
      <c r="Q710" s="50"/>
    </row>
    <row r="711" ht="15.75" customHeight="1">
      <c r="H711" s="46"/>
      <c r="I711" s="46"/>
      <c r="J711" s="46"/>
      <c r="K711" s="50"/>
      <c r="L711" s="17"/>
      <c r="N711" s="51"/>
      <c r="O711" s="50"/>
      <c r="P711" s="50"/>
      <c r="Q711" s="50"/>
    </row>
    <row r="712" ht="15.75" customHeight="1">
      <c r="H712" s="46"/>
      <c r="I712" s="46"/>
      <c r="J712" s="46"/>
      <c r="K712" s="50"/>
      <c r="L712" s="17"/>
      <c r="N712" s="51"/>
      <c r="O712" s="50"/>
      <c r="P712" s="50"/>
      <c r="Q712" s="50"/>
    </row>
    <row r="713" ht="15.75" customHeight="1">
      <c r="H713" s="46"/>
      <c r="I713" s="46"/>
      <c r="J713" s="46"/>
      <c r="K713" s="50"/>
      <c r="L713" s="17"/>
      <c r="N713" s="51"/>
      <c r="O713" s="50"/>
      <c r="P713" s="50"/>
      <c r="Q713" s="50"/>
    </row>
    <row r="714" ht="15.75" customHeight="1">
      <c r="H714" s="46"/>
      <c r="I714" s="46"/>
      <c r="J714" s="46"/>
      <c r="K714" s="50"/>
      <c r="L714" s="17"/>
      <c r="N714" s="51"/>
      <c r="O714" s="50"/>
      <c r="P714" s="50"/>
      <c r="Q714" s="50"/>
    </row>
    <row r="715" ht="15.75" customHeight="1">
      <c r="H715" s="46"/>
      <c r="I715" s="46"/>
      <c r="J715" s="46"/>
      <c r="K715" s="50"/>
      <c r="L715" s="17"/>
      <c r="N715" s="51"/>
      <c r="O715" s="50"/>
      <c r="P715" s="50"/>
      <c r="Q715" s="50"/>
    </row>
    <row r="716" ht="15.75" customHeight="1">
      <c r="H716" s="46"/>
      <c r="I716" s="46"/>
      <c r="J716" s="46"/>
      <c r="K716" s="50"/>
      <c r="L716" s="17"/>
      <c r="N716" s="51"/>
      <c r="O716" s="50"/>
      <c r="P716" s="50"/>
      <c r="Q716" s="50"/>
    </row>
    <row r="717" ht="15.75" customHeight="1">
      <c r="H717" s="46"/>
      <c r="I717" s="46"/>
      <c r="J717" s="46"/>
      <c r="K717" s="50"/>
      <c r="L717" s="17"/>
      <c r="N717" s="51"/>
      <c r="O717" s="50"/>
      <c r="P717" s="50"/>
      <c r="Q717" s="50"/>
    </row>
    <row r="718" ht="15.75" customHeight="1">
      <c r="H718" s="46"/>
      <c r="I718" s="46"/>
      <c r="J718" s="46"/>
      <c r="K718" s="50"/>
      <c r="L718" s="17"/>
      <c r="N718" s="51"/>
      <c r="O718" s="50"/>
      <c r="P718" s="50"/>
      <c r="Q718" s="50"/>
    </row>
    <row r="719" ht="15.75" customHeight="1">
      <c r="H719" s="46"/>
      <c r="I719" s="46"/>
      <c r="J719" s="46"/>
      <c r="K719" s="50"/>
      <c r="L719" s="17"/>
      <c r="N719" s="51"/>
      <c r="O719" s="50"/>
      <c r="P719" s="50"/>
      <c r="Q719" s="50"/>
    </row>
    <row r="720" ht="15.75" customHeight="1">
      <c r="H720" s="46"/>
      <c r="I720" s="46"/>
      <c r="J720" s="46"/>
      <c r="K720" s="50"/>
      <c r="L720" s="17"/>
      <c r="N720" s="51"/>
      <c r="O720" s="50"/>
      <c r="P720" s="50"/>
      <c r="Q720" s="50"/>
    </row>
    <row r="721" ht="15.75" customHeight="1">
      <c r="H721" s="46"/>
      <c r="I721" s="46"/>
      <c r="J721" s="46"/>
      <c r="K721" s="50"/>
      <c r="L721" s="17"/>
      <c r="N721" s="51"/>
      <c r="O721" s="50"/>
      <c r="P721" s="50"/>
      <c r="Q721" s="50"/>
    </row>
    <row r="722" ht="15.75" customHeight="1">
      <c r="H722" s="46"/>
      <c r="I722" s="46"/>
      <c r="J722" s="46"/>
      <c r="K722" s="50"/>
      <c r="L722" s="17"/>
      <c r="N722" s="51"/>
      <c r="O722" s="50"/>
      <c r="P722" s="50"/>
      <c r="Q722" s="50"/>
    </row>
    <row r="723" ht="15.75" customHeight="1">
      <c r="H723" s="46"/>
      <c r="I723" s="46"/>
      <c r="J723" s="46"/>
      <c r="K723" s="50"/>
      <c r="L723" s="17"/>
      <c r="N723" s="51"/>
      <c r="O723" s="50"/>
      <c r="P723" s="50"/>
      <c r="Q723" s="50"/>
    </row>
    <row r="724" ht="15.75" customHeight="1">
      <c r="H724" s="46"/>
      <c r="I724" s="46"/>
      <c r="J724" s="46"/>
      <c r="K724" s="50"/>
      <c r="L724" s="17"/>
      <c r="N724" s="51"/>
      <c r="O724" s="50"/>
      <c r="P724" s="50"/>
      <c r="Q724" s="50"/>
    </row>
    <row r="725" ht="15.75" customHeight="1">
      <c r="H725" s="46"/>
      <c r="I725" s="46"/>
      <c r="J725" s="46"/>
      <c r="K725" s="50"/>
      <c r="L725" s="17"/>
      <c r="N725" s="51"/>
      <c r="O725" s="50"/>
      <c r="P725" s="50"/>
      <c r="Q725" s="50"/>
    </row>
    <row r="726" ht="15.75" customHeight="1">
      <c r="H726" s="46"/>
      <c r="I726" s="46"/>
      <c r="J726" s="46"/>
      <c r="K726" s="50"/>
      <c r="L726" s="17"/>
      <c r="N726" s="51"/>
      <c r="O726" s="50"/>
      <c r="P726" s="50"/>
      <c r="Q726" s="50"/>
    </row>
    <row r="727" ht="15.75" customHeight="1">
      <c r="H727" s="46"/>
      <c r="I727" s="46"/>
      <c r="J727" s="46"/>
      <c r="K727" s="50"/>
      <c r="L727" s="17"/>
      <c r="N727" s="51"/>
      <c r="O727" s="50"/>
      <c r="P727" s="50"/>
      <c r="Q727" s="50"/>
    </row>
    <row r="728" ht="15.75" customHeight="1">
      <c r="H728" s="46"/>
      <c r="I728" s="46"/>
      <c r="J728" s="46"/>
      <c r="K728" s="50"/>
      <c r="L728" s="17"/>
      <c r="N728" s="51"/>
      <c r="O728" s="50"/>
      <c r="P728" s="50"/>
      <c r="Q728" s="50"/>
    </row>
    <row r="729" ht="15.75" customHeight="1">
      <c r="H729" s="46"/>
      <c r="I729" s="46"/>
      <c r="J729" s="46"/>
      <c r="K729" s="50"/>
      <c r="L729" s="17"/>
      <c r="N729" s="51"/>
      <c r="O729" s="50"/>
      <c r="P729" s="50"/>
      <c r="Q729" s="50"/>
    </row>
    <row r="730" ht="15.75" customHeight="1">
      <c r="H730" s="46"/>
      <c r="I730" s="46"/>
      <c r="J730" s="46"/>
      <c r="K730" s="50"/>
      <c r="L730" s="17"/>
      <c r="N730" s="51"/>
      <c r="O730" s="50"/>
      <c r="P730" s="50"/>
      <c r="Q730" s="50"/>
    </row>
    <row r="731" ht="15.75" customHeight="1">
      <c r="H731" s="46"/>
      <c r="I731" s="46"/>
      <c r="J731" s="46"/>
      <c r="K731" s="50"/>
      <c r="L731" s="17"/>
      <c r="N731" s="51"/>
      <c r="O731" s="50"/>
      <c r="P731" s="50"/>
      <c r="Q731" s="50"/>
    </row>
    <row r="732" ht="15.75" customHeight="1">
      <c r="H732" s="46"/>
      <c r="I732" s="46"/>
      <c r="J732" s="46"/>
      <c r="K732" s="50"/>
      <c r="L732" s="17"/>
      <c r="N732" s="51"/>
      <c r="O732" s="50"/>
      <c r="P732" s="50"/>
      <c r="Q732" s="50"/>
    </row>
    <row r="733" ht="15.75" customHeight="1">
      <c r="H733" s="46"/>
      <c r="I733" s="46"/>
      <c r="J733" s="46"/>
      <c r="K733" s="50"/>
      <c r="L733" s="17"/>
      <c r="N733" s="51"/>
      <c r="O733" s="50"/>
      <c r="P733" s="50"/>
      <c r="Q733" s="50"/>
    </row>
    <row r="734" ht="15.75" customHeight="1">
      <c r="H734" s="46"/>
      <c r="I734" s="46"/>
      <c r="J734" s="46"/>
      <c r="K734" s="50"/>
      <c r="L734" s="17"/>
      <c r="N734" s="51"/>
      <c r="O734" s="50"/>
      <c r="P734" s="50"/>
      <c r="Q734" s="50"/>
    </row>
    <row r="735" ht="15.75" customHeight="1">
      <c r="H735" s="46"/>
      <c r="I735" s="46"/>
      <c r="J735" s="46"/>
      <c r="K735" s="50"/>
      <c r="L735" s="17"/>
      <c r="N735" s="51"/>
      <c r="O735" s="50"/>
      <c r="P735" s="50"/>
      <c r="Q735" s="50"/>
    </row>
    <row r="736" ht="15.75" customHeight="1">
      <c r="H736" s="46"/>
      <c r="I736" s="46"/>
      <c r="J736" s="46"/>
      <c r="K736" s="50"/>
      <c r="L736" s="17"/>
      <c r="N736" s="51"/>
      <c r="O736" s="50"/>
      <c r="P736" s="50"/>
      <c r="Q736" s="50"/>
    </row>
    <row r="737" ht="15.75" customHeight="1">
      <c r="H737" s="46"/>
      <c r="I737" s="46"/>
      <c r="J737" s="46"/>
      <c r="K737" s="50"/>
      <c r="L737" s="17"/>
      <c r="N737" s="51"/>
      <c r="O737" s="50"/>
      <c r="P737" s="50"/>
      <c r="Q737" s="50"/>
    </row>
    <row r="738" ht="15.75" customHeight="1">
      <c r="H738" s="46"/>
      <c r="I738" s="46"/>
      <c r="J738" s="46"/>
      <c r="K738" s="50"/>
      <c r="L738" s="17"/>
      <c r="N738" s="51"/>
      <c r="O738" s="50"/>
      <c r="P738" s="50"/>
      <c r="Q738" s="50"/>
    </row>
    <row r="739" ht="15.75" customHeight="1">
      <c r="H739" s="46"/>
      <c r="I739" s="46"/>
      <c r="J739" s="46"/>
      <c r="K739" s="50"/>
      <c r="L739" s="17"/>
      <c r="N739" s="51"/>
      <c r="O739" s="50"/>
      <c r="P739" s="50"/>
      <c r="Q739" s="50"/>
    </row>
    <row r="740" ht="15.75" customHeight="1">
      <c r="H740" s="46"/>
      <c r="I740" s="46"/>
      <c r="J740" s="46"/>
      <c r="K740" s="50"/>
      <c r="L740" s="17"/>
      <c r="N740" s="51"/>
      <c r="O740" s="50"/>
      <c r="P740" s="50"/>
      <c r="Q740" s="50"/>
    </row>
    <row r="741" ht="15.75" customHeight="1">
      <c r="H741" s="46"/>
      <c r="I741" s="46"/>
      <c r="J741" s="46"/>
      <c r="K741" s="50"/>
      <c r="L741" s="17"/>
      <c r="N741" s="51"/>
      <c r="O741" s="50"/>
      <c r="P741" s="50"/>
      <c r="Q741" s="50"/>
    </row>
    <row r="742" ht="15.75" customHeight="1">
      <c r="H742" s="46"/>
      <c r="I742" s="46"/>
      <c r="J742" s="46"/>
      <c r="K742" s="50"/>
      <c r="L742" s="17"/>
      <c r="N742" s="51"/>
      <c r="O742" s="50"/>
      <c r="P742" s="50"/>
      <c r="Q742" s="50"/>
    </row>
    <row r="743" ht="15.75" customHeight="1">
      <c r="H743" s="46"/>
      <c r="I743" s="46"/>
      <c r="J743" s="46"/>
      <c r="K743" s="50"/>
      <c r="L743" s="17"/>
      <c r="N743" s="51"/>
      <c r="O743" s="50"/>
      <c r="P743" s="50"/>
      <c r="Q743" s="50"/>
    </row>
    <row r="744" ht="15.75" customHeight="1">
      <c r="H744" s="46"/>
      <c r="I744" s="46"/>
      <c r="J744" s="46"/>
      <c r="K744" s="50"/>
      <c r="L744" s="17"/>
      <c r="N744" s="51"/>
      <c r="O744" s="50"/>
      <c r="P744" s="50"/>
      <c r="Q744" s="50"/>
    </row>
    <row r="745" ht="15.75" customHeight="1">
      <c r="H745" s="46"/>
      <c r="I745" s="46"/>
      <c r="J745" s="46"/>
      <c r="K745" s="50"/>
      <c r="L745" s="17"/>
      <c r="N745" s="51"/>
      <c r="O745" s="50"/>
      <c r="P745" s="50"/>
      <c r="Q745" s="50"/>
    </row>
    <row r="746" ht="15.75" customHeight="1">
      <c r="H746" s="46"/>
      <c r="I746" s="46"/>
      <c r="J746" s="46"/>
      <c r="K746" s="50"/>
      <c r="L746" s="17"/>
      <c r="N746" s="51"/>
      <c r="O746" s="50"/>
      <c r="P746" s="50"/>
      <c r="Q746" s="50"/>
    </row>
    <row r="747" ht="15.75" customHeight="1">
      <c r="H747" s="46"/>
      <c r="I747" s="46"/>
      <c r="J747" s="46"/>
      <c r="K747" s="50"/>
      <c r="L747" s="17"/>
      <c r="N747" s="51"/>
      <c r="O747" s="50"/>
      <c r="P747" s="50"/>
      <c r="Q747" s="50"/>
    </row>
    <row r="748" ht="15.75" customHeight="1">
      <c r="H748" s="46"/>
      <c r="I748" s="46"/>
      <c r="J748" s="46"/>
      <c r="K748" s="50"/>
      <c r="L748" s="17"/>
      <c r="N748" s="51"/>
      <c r="O748" s="50"/>
      <c r="P748" s="50"/>
      <c r="Q748" s="50"/>
    </row>
    <row r="749" ht="15.75" customHeight="1">
      <c r="H749" s="46"/>
      <c r="I749" s="46"/>
      <c r="J749" s="46"/>
      <c r="K749" s="50"/>
      <c r="L749" s="17"/>
      <c r="N749" s="51"/>
      <c r="O749" s="50"/>
      <c r="P749" s="50"/>
      <c r="Q749" s="50"/>
    </row>
    <row r="750" ht="15.75" customHeight="1">
      <c r="H750" s="46"/>
      <c r="I750" s="46"/>
      <c r="J750" s="46"/>
      <c r="K750" s="50"/>
      <c r="L750" s="17"/>
      <c r="N750" s="51"/>
      <c r="O750" s="50"/>
      <c r="P750" s="50"/>
      <c r="Q750" s="50"/>
    </row>
    <row r="751" ht="15.75" customHeight="1">
      <c r="H751" s="46"/>
      <c r="I751" s="46"/>
      <c r="J751" s="46"/>
      <c r="K751" s="50"/>
      <c r="L751" s="17"/>
      <c r="N751" s="51"/>
      <c r="O751" s="50"/>
      <c r="P751" s="50"/>
      <c r="Q751" s="50"/>
    </row>
    <row r="752" ht="15.75" customHeight="1">
      <c r="H752" s="46"/>
      <c r="I752" s="46"/>
      <c r="J752" s="46"/>
      <c r="K752" s="50"/>
      <c r="L752" s="17"/>
      <c r="N752" s="51"/>
      <c r="O752" s="50"/>
      <c r="P752" s="50"/>
      <c r="Q752" s="50"/>
    </row>
    <row r="753" ht="15.75" customHeight="1">
      <c r="H753" s="46"/>
      <c r="I753" s="46"/>
      <c r="J753" s="46"/>
      <c r="K753" s="50"/>
      <c r="L753" s="17"/>
      <c r="N753" s="51"/>
      <c r="O753" s="50"/>
      <c r="P753" s="50"/>
      <c r="Q753" s="50"/>
    </row>
    <row r="754" ht="15.75" customHeight="1">
      <c r="H754" s="46"/>
      <c r="I754" s="46"/>
      <c r="J754" s="46"/>
      <c r="K754" s="50"/>
      <c r="L754" s="17"/>
      <c r="N754" s="51"/>
      <c r="O754" s="50"/>
      <c r="P754" s="50"/>
      <c r="Q754" s="50"/>
    </row>
    <row r="755" ht="15.75" customHeight="1">
      <c r="H755" s="46"/>
      <c r="I755" s="46"/>
      <c r="J755" s="46"/>
      <c r="K755" s="50"/>
      <c r="L755" s="17"/>
      <c r="N755" s="51"/>
      <c r="O755" s="50"/>
      <c r="P755" s="50"/>
      <c r="Q755" s="50"/>
    </row>
    <row r="756" ht="15.75" customHeight="1">
      <c r="H756" s="46"/>
      <c r="I756" s="46"/>
      <c r="J756" s="46"/>
      <c r="K756" s="50"/>
      <c r="L756" s="17"/>
      <c r="N756" s="51"/>
      <c r="O756" s="50"/>
      <c r="P756" s="50"/>
      <c r="Q756" s="50"/>
    </row>
    <row r="757" ht="15.75" customHeight="1">
      <c r="H757" s="46"/>
      <c r="I757" s="46"/>
      <c r="J757" s="46"/>
      <c r="K757" s="50"/>
      <c r="L757" s="17"/>
      <c r="N757" s="51"/>
      <c r="O757" s="50"/>
      <c r="P757" s="50"/>
      <c r="Q757" s="50"/>
    </row>
    <row r="758" ht="15.75" customHeight="1">
      <c r="H758" s="46"/>
      <c r="I758" s="46"/>
      <c r="J758" s="46"/>
      <c r="K758" s="50"/>
      <c r="L758" s="17"/>
      <c r="N758" s="51"/>
      <c r="O758" s="50"/>
      <c r="P758" s="50"/>
      <c r="Q758" s="50"/>
    </row>
    <row r="759" ht="15.75" customHeight="1">
      <c r="H759" s="46"/>
      <c r="I759" s="46"/>
      <c r="J759" s="46"/>
      <c r="K759" s="50"/>
      <c r="L759" s="17"/>
      <c r="N759" s="51"/>
      <c r="O759" s="50"/>
      <c r="P759" s="50"/>
      <c r="Q759" s="50"/>
    </row>
    <row r="760" ht="15.75" customHeight="1">
      <c r="H760" s="46"/>
      <c r="I760" s="46"/>
      <c r="J760" s="46"/>
      <c r="K760" s="50"/>
      <c r="L760" s="17"/>
      <c r="N760" s="51"/>
      <c r="O760" s="50"/>
      <c r="P760" s="50"/>
      <c r="Q760" s="50"/>
    </row>
    <row r="761" ht="15.75" customHeight="1">
      <c r="H761" s="46"/>
      <c r="I761" s="46"/>
      <c r="J761" s="46"/>
      <c r="K761" s="50"/>
      <c r="L761" s="17"/>
      <c r="N761" s="51"/>
      <c r="O761" s="50"/>
      <c r="P761" s="50"/>
      <c r="Q761" s="50"/>
    </row>
    <row r="762" ht="15.75" customHeight="1">
      <c r="H762" s="46"/>
      <c r="I762" s="46"/>
      <c r="J762" s="46"/>
      <c r="K762" s="50"/>
      <c r="L762" s="17"/>
      <c r="N762" s="51"/>
      <c r="O762" s="50"/>
      <c r="P762" s="50"/>
      <c r="Q762" s="50"/>
    </row>
    <row r="763" ht="15.75" customHeight="1">
      <c r="H763" s="46"/>
      <c r="I763" s="46"/>
      <c r="J763" s="46"/>
      <c r="K763" s="50"/>
      <c r="L763" s="17"/>
      <c r="N763" s="51"/>
      <c r="O763" s="50"/>
      <c r="P763" s="50"/>
      <c r="Q763" s="50"/>
    </row>
    <row r="764" ht="15.75" customHeight="1">
      <c r="H764" s="46"/>
      <c r="I764" s="46"/>
      <c r="J764" s="46"/>
      <c r="K764" s="50"/>
      <c r="L764" s="17"/>
      <c r="N764" s="51"/>
      <c r="O764" s="50"/>
      <c r="P764" s="50"/>
      <c r="Q764" s="50"/>
    </row>
    <row r="765" ht="15.75" customHeight="1">
      <c r="H765" s="46"/>
      <c r="I765" s="46"/>
      <c r="J765" s="46"/>
      <c r="K765" s="50"/>
      <c r="L765" s="17"/>
      <c r="N765" s="51"/>
      <c r="O765" s="50"/>
      <c r="P765" s="50"/>
      <c r="Q765" s="50"/>
    </row>
    <row r="766" ht="15.75" customHeight="1">
      <c r="H766" s="46"/>
      <c r="I766" s="46"/>
      <c r="J766" s="46"/>
      <c r="K766" s="50"/>
      <c r="L766" s="17"/>
      <c r="N766" s="51"/>
      <c r="O766" s="50"/>
      <c r="P766" s="50"/>
      <c r="Q766" s="50"/>
    </row>
    <row r="767" ht="15.75" customHeight="1">
      <c r="H767" s="46"/>
      <c r="I767" s="46"/>
      <c r="J767" s="46"/>
      <c r="K767" s="50"/>
      <c r="L767" s="17"/>
      <c r="N767" s="51"/>
      <c r="O767" s="50"/>
      <c r="P767" s="50"/>
      <c r="Q767" s="50"/>
    </row>
    <row r="768" ht="15.75" customHeight="1">
      <c r="H768" s="46"/>
      <c r="I768" s="46"/>
      <c r="J768" s="46"/>
      <c r="K768" s="50"/>
      <c r="L768" s="17"/>
      <c r="N768" s="51"/>
      <c r="O768" s="50"/>
      <c r="P768" s="50"/>
      <c r="Q768" s="50"/>
    </row>
    <row r="769" ht="15.75" customHeight="1">
      <c r="H769" s="46"/>
      <c r="I769" s="46"/>
      <c r="J769" s="46"/>
      <c r="K769" s="50"/>
      <c r="L769" s="17"/>
      <c r="N769" s="51"/>
      <c r="O769" s="50"/>
      <c r="P769" s="50"/>
      <c r="Q769" s="50"/>
    </row>
    <row r="770" ht="15.75" customHeight="1">
      <c r="H770" s="46"/>
      <c r="I770" s="46"/>
      <c r="J770" s="46"/>
      <c r="K770" s="50"/>
      <c r="L770" s="17"/>
      <c r="N770" s="51"/>
      <c r="O770" s="50"/>
      <c r="P770" s="50"/>
      <c r="Q770" s="50"/>
    </row>
    <row r="771" ht="15.75" customHeight="1">
      <c r="H771" s="46"/>
      <c r="I771" s="46"/>
      <c r="J771" s="46"/>
      <c r="K771" s="50"/>
      <c r="L771" s="17"/>
      <c r="N771" s="51"/>
      <c r="O771" s="50"/>
      <c r="P771" s="50"/>
      <c r="Q771" s="50"/>
    </row>
    <row r="772" ht="15.75" customHeight="1">
      <c r="H772" s="46"/>
      <c r="I772" s="46"/>
      <c r="J772" s="46"/>
      <c r="K772" s="50"/>
      <c r="L772" s="17"/>
      <c r="N772" s="51"/>
      <c r="O772" s="50"/>
      <c r="P772" s="50"/>
      <c r="Q772" s="50"/>
    </row>
    <row r="773" ht="15.75" customHeight="1">
      <c r="H773" s="46"/>
      <c r="I773" s="46"/>
      <c r="J773" s="46"/>
      <c r="K773" s="50"/>
      <c r="L773" s="17"/>
      <c r="N773" s="51"/>
      <c r="O773" s="50"/>
      <c r="P773" s="50"/>
      <c r="Q773" s="50"/>
    </row>
    <row r="774" ht="15.75" customHeight="1">
      <c r="H774" s="46"/>
      <c r="I774" s="46"/>
      <c r="J774" s="46"/>
      <c r="K774" s="50"/>
      <c r="L774" s="17"/>
      <c r="N774" s="51"/>
      <c r="O774" s="50"/>
      <c r="P774" s="50"/>
      <c r="Q774" s="50"/>
    </row>
    <row r="775" ht="15.75" customHeight="1">
      <c r="H775" s="46"/>
      <c r="I775" s="46"/>
      <c r="J775" s="46"/>
      <c r="K775" s="50"/>
      <c r="L775" s="17"/>
      <c r="N775" s="51"/>
      <c r="O775" s="50"/>
      <c r="P775" s="50"/>
      <c r="Q775" s="50"/>
    </row>
    <row r="776" ht="15.75" customHeight="1">
      <c r="H776" s="46"/>
      <c r="I776" s="46"/>
      <c r="J776" s="46"/>
      <c r="K776" s="50"/>
      <c r="L776" s="17"/>
      <c r="N776" s="51"/>
      <c r="O776" s="50"/>
      <c r="P776" s="50"/>
      <c r="Q776" s="50"/>
    </row>
    <row r="777" ht="15.75" customHeight="1">
      <c r="H777" s="46"/>
      <c r="I777" s="46"/>
      <c r="J777" s="46"/>
      <c r="K777" s="50"/>
      <c r="L777" s="17"/>
      <c r="N777" s="51"/>
      <c r="O777" s="50"/>
      <c r="P777" s="50"/>
      <c r="Q777" s="50"/>
    </row>
    <row r="778" ht="15.75" customHeight="1">
      <c r="H778" s="46"/>
      <c r="I778" s="46"/>
      <c r="J778" s="46"/>
      <c r="K778" s="50"/>
      <c r="L778" s="17"/>
      <c r="N778" s="51"/>
      <c r="O778" s="50"/>
      <c r="P778" s="50"/>
      <c r="Q778" s="50"/>
    </row>
    <row r="779" ht="15.75" customHeight="1">
      <c r="H779" s="46"/>
      <c r="I779" s="46"/>
      <c r="J779" s="46"/>
      <c r="K779" s="50"/>
      <c r="L779" s="17"/>
      <c r="N779" s="51"/>
      <c r="O779" s="50"/>
      <c r="P779" s="50"/>
      <c r="Q779" s="50"/>
    </row>
    <row r="780" ht="15.75" customHeight="1">
      <c r="H780" s="46"/>
      <c r="I780" s="46"/>
      <c r="J780" s="46"/>
      <c r="K780" s="50"/>
      <c r="L780" s="17"/>
      <c r="N780" s="51"/>
      <c r="O780" s="50"/>
      <c r="P780" s="50"/>
      <c r="Q780" s="50"/>
    </row>
    <row r="781" ht="15.75" customHeight="1">
      <c r="H781" s="46"/>
      <c r="I781" s="46"/>
      <c r="J781" s="46"/>
      <c r="K781" s="50"/>
      <c r="L781" s="17"/>
      <c r="N781" s="51"/>
      <c r="O781" s="50"/>
      <c r="P781" s="50"/>
      <c r="Q781" s="50"/>
    </row>
    <row r="782" ht="15.75" customHeight="1">
      <c r="H782" s="46"/>
      <c r="I782" s="46"/>
      <c r="J782" s="46"/>
      <c r="K782" s="50"/>
      <c r="L782" s="17"/>
      <c r="N782" s="51"/>
      <c r="O782" s="50"/>
      <c r="P782" s="50"/>
      <c r="Q782" s="50"/>
    </row>
    <row r="783" ht="15.75" customHeight="1">
      <c r="H783" s="46"/>
      <c r="I783" s="46"/>
      <c r="J783" s="46"/>
      <c r="K783" s="50"/>
      <c r="L783" s="17"/>
      <c r="N783" s="51"/>
      <c r="O783" s="50"/>
      <c r="P783" s="50"/>
      <c r="Q783" s="50"/>
    </row>
    <row r="784" ht="15.75" customHeight="1">
      <c r="H784" s="46"/>
      <c r="I784" s="46"/>
      <c r="J784" s="46"/>
      <c r="K784" s="50"/>
      <c r="L784" s="17"/>
      <c r="N784" s="51"/>
      <c r="O784" s="50"/>
      <c r="P784" s="50"/>
      <c r="Q784" s="50"/>
    </row>
    <row r="785" ht="15.75" customHeight="1">
      <c r="H785" s="46"/>
      <c r="I785" s="46"/>
      <c r="J785" s="46"/>
      <c r="K785" s="50"/>
      <c r="L785" s="17"/>
      <c r="N785" s="51"/>
      <c r="O785" s="50"/>
      <c r="P785" s="50"/>
      <c r="Q785" s="50"/>
    </row>
    <row r="786" ht="15.75" customHeight="1">
      <c r="H786" s="46"/>
      <c r="I786" s="46"/>
      <c r="J786" s="46"/>
      <c r="K786" s="50"/>
      <c r="L786" s="17"/>
      <c r="N786" s="51"/>
      <c r="O786" s="50"/>
      <c r="P786" s="50"/>
      <c r="Q786" s="50"/>
    </row>
    <row r="787" ht="15.75" customHeight="1">
      <c r="H787" s="46"/>
      <c r="I787" s="46"/>
      <c r="J787" s="46"/>
      <c r="K787" s="50"/>
      <c r="L787" s="17"/>
      <c r="N787" s="51"/>
      <c r="O787" s="50"/>
      <c r="P787" s="50"/>
      <c r="Q787" s="50"/>
    </row>
    <row r="788" ht="15.75" customHeight="1">
      <c r="H788" s="46"/>
      <c r="I788" s="46"/>
      <c r="J788" s="46"/>
      <c r="K788" s="50"/>
      <c r="L788" s="17"/>
      <c r="N788" s="51"/>
      <c r="O788" s="50"/>
      <c r="P788" s="50"/>
      <c r="Q788" s="50"/>
    </row>
    <row r="789" ht="15.75" customHeight="1">
      <c r="H789" s="46"/>
      <c r="I789" s="46"/>
      <c r="J789" s="46"/>
      <c r="K789" s="50"/>
      <c r="L789" s="17"/>
      <c r="N789" s="51"/>
      <c r="O789" s="50"/>
      <c r="P789" s="50"/>
      <c r="Q789" s="50"/>
    </row>
    <row r="790" ht="15.75" customHeight="1">
      <c r="H790" s="46"/>
      <c r="I790" s="46"/>
      <c r="J790" s="46"/>
      <c r="K790" s="50"/>
      <c r="L790" s="17"/>
      <c r="N790" s="51"/>
      <c r="O790" s="50"/>
      <c r="P790" s="50"/>
      <c r="Q790" s="50"/>
    </row>
    <row r="791" ht="15.75" customHeight="1">
      <c r="H791" s="46"/>
      <c r="I791" s="46"/>
      <c r="J791" s="46"/>
      <c r="K791" s="50"/>
      <c r="L791" s="17"/>
      <c r="N791" s="51"/>
      <c r="O791" s="50"/>
      <c r="P791" s="50"/>
      <c r="Q791" s="50"/>
    </row>
    <row r="792" ht="15.75" customHeight="1">
      <c r="H792" s="46"/>
      <c r="I792" s="46"/>
      <c r="J792" s="46"/>
      <c r="K792" s="50"/>
      <c r="L792" s="17"/>
      <c r="N792" s="51"/>
      <c r="O792" s="50"/>
      <c r="P792" s="50"/>
      <c r="Q792" s="50"/>
    </row>
    <row r="793" ht="15.75" customHeight="1">
      <c r="H793" s="46"/>
      <c r="I793" s="46"/>
      <c r="J793" s="46"/>
      <c r="K793" s="50"/>
      <c r="L793" s="17"/>
      <c r="N793" s="51"/>
      <c r="O793" s="50"/>
      <c r="P793" s="50"/>
      <c r="Q793" s="50"/>
    </row>
    <row r="794" ht="15.75" customHeight="1">
      <c r="H794" s="46"/>
      <c r="I794" s="46"/>
      <c r="J794" s="46"/>
      <c r="K794" s="50"/>
      <c r="L794" s="17"/>
      <c r="N794" s="51"/>
      <c r="O794" s="50"/>
      <c r="P794" s="50"/>
      <c r="Q794" s="50"/>
    </row>
    <row r="795" ht="15.75" customHeight="1">
      <c r="H795" s="46"/>
      <c r="I795" s="46"/>
      <c r="J795" s="46"/>
      <c r="K795" s="50"/>
      <c r="L795" s="17"/>
      <c r="N795" s="51"/>
      <c r="O795" s="50"/>
      <c r="P795" s="50"/>
      <c r="Q795" s="50"/>
    </row>
    <row r="796" ht="15.75" customHeight="1">
      <c r="H796" s="46"/>
      <c r="I796" s="46"/>
      <c r="J796" s="46"/>
      <c r="K796" s="50"/>
      <c r="L796" s="17"/>
      <c r="N796" s="51"/>
      <c r="O796" s="50"/>
      <c r="P796" s="50"/>
      <c r="Q796" s="50"/>
    </row>
    <row r="797" ht="15.75" customHeight="1">
      <c r="H797" s="46"/>
      <c r="I797" s="46"/>
      <c r="J797" s="46"/>
      <c r="K797" s="50"/>
      <c r="L797" s="17"/>
      <c r="N797" s="51"/>
      <c r="O797" s="50"/>
      <c r="P797" s="50"/>
      <c r="Q797" s="50"/>
    </row>
    <row r="798" ht="15.75" customHeight="1">
      <c r="H798" s="46"/>
      <c r="I798" s="46"/>
      <c r="J798" s="46"/>
      <c r="K798" s="50"/>
      <c r="L798" s="17"/>
      <c r="N798" s="51"/>
      <c r="O798" s="50"/>
      <c r="P798" s="50"/>
      <c r="Q798" s="50"/>
    </row>
    <row r="799" ht="15.75" customHeight="1">
      <c r="H799" s="46"/>
      <c r="I799" s="46"/>
      <c r="J799" s="46"/>
      <c r="K799" s="50"/>
      <c r="L799" s="17"/>
      <c r="N799" s="51"/>
      <c r="O799" s="50"/>
      <c r="P799" s="50"/>
      <c r="Q799" s="50"/>
    </row>
    <row r="800" ht="15.75" customHeight="1">
      <c r="H800" s="46"/>
      <c r="I800" s="46"/>
      <c r="J800" s="46"/>
      <c r="K800" s="50"/>
      <c r="L800" s="17"/>
      <c r="N800" s="51"/>
      <c r="O800" s="50"/>
      <c r="P800" s="50"/>
      <c r="Q800" s="50"/>
    </row>
    <row r="801" ht="15.75" customHeight="1">
      <c r="H801" s="46"/>
      <c r="I801" s="46"/>
      <c r="J801" s="46"/>
      <c r="K801" s="50"/>
      <c r="L801" s="17"/>
      <c r="N801" s="51"/>
      <c r="O801" s="50"/>
      <c r="P801" s="50"/>
      <c r="Q801" s="50"/>
    </row>
    <row r="802" ht="15.75" customHeight="1">
      <c r="H802" s="46"/>
      <c r="I802" s="46"/>
      <c r="J802" s="46"/>
      <c r="K802" s="50"/>
      <c r="L802" s="17"/>
      <c r="N802" s="51"/>
      <c r="O802" s="50"/>
      <c r="P802" s="50"/>
      <c r="Q802" s="50"/>
    </row>
    <row r="803" ht="15.75" customHeight="1">
      <c r="H803" s="46"/>
      <c r="I803" s="46"/>
      <c r="J803" s="46"/>
      <c r="K803" s="50"/>
      <c r="L803" s="17"/>
      <c r="N803" s="51"/>
      <c r="O803" s="50"/>
      <c r="P803" s="50"/>
      <c r="Q803" s="50"/>
    </row>
    <row r="804" ht="15.75" customHeight="1">
      <c r="H804" s="46"/>
      <c r="I804" s="46"/>
      <c r="J804" s="46"/>
      <c r="K804" s="50"/>
      <c r="L804" s="17"/>
      <c r="N804" s="51"/>
      <c r="O804" s="50"/>
      <c r="P804" s="50"/>
      <c r="Q804" s="50"/>
    </row>
    <row r="805" ht="15.75" customHeight="1">
      <c r="H805" s="46"/>
      <c r="I805" s="46"/>
      <c r="J805" s="46"/>
      <c r="K805" s="50"/>
      <c r="L805" s="17"/>
      <c r="N805" s="51"/>
      <c r="O805" s="50"/>
      <c r="P805" s="50"/>
      <c r="Q805" s="50"/>
    </row>
    <row r="806" ht="15.75" customHeight="1">
      <c r="H806" s="46"/>
      <c r="I806" s="46"/>
      <c r="J806" s="46"/>
      <c r="K806" s="50"/>
      <c r="L806" s="17"/>
      <c r="N806" s="51"/>
      <c r="O806" s="50"/>
      <c r="P806" s="50"/>
      <c r="Q806" s="50"/>
    </row>
    <row r="807" ht="15.75" customHeight="1">
      <c r="H807" s="46"/>
      <c r="I807" s="46"/>
      <c r="J807" s="46"/>
      <c r="K807" s="50"/>
      <c r="L807" s="17"/>
      <c r="N807" s="51"/>
      <c r="O807" s="50"/>
      <c r="P807" s="50"/>
      <c r="Q807" s="50"/>
    </row>
    <row r="808" ht="15.75" customHeight="1">
      <c r="H808" s="46"/>
      <c r="I808" s="46"/>
      <c r="J808" s="46"/>
      <c r="K808" s="50"/>
      <c r="L808" s="17"/>
      <c r="N808" s="51"/>
      <c r="O808" s="50"/>
      <c r="P808" s="50"/>
      <c r="Q808" s="50"/>
    </row>
    <row r="809" ht="15.75" customHeight="1">
      <c r="H809" s="46"/>
      <c r="I809" s="46"/>
      <c r="J809" s="46"/>
      <c r="K809" s="50"/>
      <c r="L809" s="17"/>
      <c r="N809" s="51"/>
      <c r="O809" s="50"/>
      <c r="P809" s="50"/>
      <c r="Q809" s="50"/>
    </row>
    <row r="810" ht="15.75" customHeight="1">
      <c r="H810" s="46"/>
      <c r="I810" s="46"/>
      <c r="J810" s="46"/>
      <c r="K810" s="50"/>
      <c r="L810" s="17"/>
      <c r="N810" s="51"/>
      <c r="O810" s="50"/>
      <c r="P810" s="50"/>
      <c r="Q810" s="50"/>
    </row>
    <row r="811" ht="15.75" customHeight="1">
      <c r="H811" s="46"/>
      <c r="I811" s="46"/>
      <c r="J811" s="46"/>
      <c r="K811" s="50"/>
      <c r="L811" s="17"/>
      <c r="N811" s="51"/>
      <c r="O811" s="50"/>
      <c r="P811" s="50"/>
      <c r="Q811" s="50"/>
    </row>
    <row r="812" ht="15.75" customHeight="1">
      <c r="H812" s="46"/>
      <c r="I812" s="46"/>
      <c r="J812" s="46"/>
      <c r="K812" s="50"/>
      <c r="L812" s="17"/>
      <c r="N812" s="51"/>
      <c r="O812" s="50"/>
      <c r="P812" s="50"/>
      <c r="Q812" s="50"/>
    </row>
    <row r="813" ht="15.75" customHeight="1">
      <c r="H813" s="46"/>
      <c r="I813" s="46"/>
      <c r="J813" s="46"/>
      <c r="K813" s="50"/>
      <c r="L813" s="17"/>
      <c r="N813" s="51"/>
      <c r="O813" s="50"/>
      <c r="P813" s="50"/>
      <c r="Q813" s="50"/>
    </row>
    <row r="814" ht="15.75" customHeight="1">
      <c r="H814" s="46"/>
      <c r="I814" s="46"/>
      <c r="J814" s="46"/>
      <c r="K814" s="50"/>
      <c r="L814" s="17"/>
      <c r="N814" s="51"/>
      <c r="O814" s="50"/>
      <c r="P814" s="50"/>
      <c r="Q814" s="50"/>
    </row>
    <row r="815" ht="15.75" customHeight="1">
      <c r="H815" s="46"/>
      <c r="I815" s="46"/>
      <c r="J815" s="46"/>
      <c r="K815" s="50"/>
      <c r="L815" s="17"/>
      <c r="N815" s="51"/>
      <c r="O815" s="50"/>
      <c r="P815" s="50"/>
      <c r="Q815" s="50"/>
    </row>
    <row r="816" ht="15.75" customHeight="1">
      <c r="H816" s="46"/>
      <c r="I816" s="46"/>
      <c r="J816" s="46"/>
      <c r="K816" s="50"/>
      <c r="L816" s="17"/>
      <c r="N816" s="51"/>
      <c r="O816" s="50"/>
      <c r="P816" s="50"/>
      <c r="Q816" s="50"/>
    </row>
    <row r="817" ht="15.75" customHeight="1">
      <c r="H817" s="46"/>
      <c r="I817" s="46"/>
      <c r="J817" s="46"/>
      <c r="K817" s="50"/>
      <c r="L817" s="17"/>
      <c r="N817" s="51"/>
      <c r="O817" s="50"/>
      <c r="P817" s="50"/>
      <c r="Q817" s="50"/>
    </row>
    <row r="818" ht="15.75" customHeight="1">
      <c r="H818" s="46"/>
      <c r="I818" s="46"/>
      <c r="J818" s="46"/>
      <c r="K818" s="50"/>
      <c r="L818" s="17"/>
      <c r="N818" s="51"/>
      <c r="O818" s="50"/>
      <c r="P818" s="50"/>
      <c r="Q818" s="50"/>
    </row>
    <row r="819" ht="15.75" customHeight="1">
      <c r="H819" s="46"/>
      <c r="I819" s="46"/>
      <c r="J819" s="46"/>
      <c r="K819" s="50"/>
      <c r="L819" s="17"/>
      <c r="N819" s="51"/>
      <c r="O819" s="50"/>
      <c r="P819" s="50"/>
      <c r="Q819" s="50"/>
    </row>
    <row r="820" ht="15.75" customHeight="1">
      <c r="H820" s="46"/>
      <c r="I820" s="46"/>
      <c r="J820" s="46"/>
      <c r="K820" s="50"/>
      <c r="L820" s="17"/>
      <c r="N820" s="51"/>
      <c r="O820" s="50"/>
      <c r="P820" s="50"/>
      <c r="Q820" s="50"/>
    </row>
    <row r="821" ht="15.75" customHeight="1">
      <c r="H821" s="46"/>
      <c r="I821" s="46"/>
      <c r="J821" s="46"/>
      <c r="K821" s="50"/>
      <c r="L821" s="17"/>
      <c r="N821" s="51"/>
      <c r="O821" s="50"/>
      <c r="P821" s="50"/>
      <c r="Q821" s="50"/>
    </row>
    <row r="822" ht="15.75" customHeight="1">
      <c r="H822" s="46"/>
      <c r="I822" s="46"/>
      <c r="J822" s="46"/>
      <c r="K822" s="50"/>
      <c r="L822" s="17"/>
      <c r="N822" s="51"/>
      <c r="O822" s="50"/>
      <c r="P822" s="50"/>
      <c r="Q822" s="50"/>
    </row>
    <row r="823" ht="15.75" customHeight="1">
      <c r="H823" s="46"/>
      <c r="I823" s="46"/>
      <c r="J823" s="46"/>
      <c r="K823" s="50"/>
      <c r="L823" s="17"/>
      <c r="N823" s="51"/>
      <c r="O823" s="50"/>
      <c r="P823" s="50"/>
      <c r="Q823" s="50"/>
    </row>
    <row r="824" ht="15.75" customHeight="1">
      <c r="H824" s="46"/>
      <c r="I824" s="46"/>
      <c r="J824" s="46"/>
      <c r="K824" s="50"/>
      <c r="L824" s="17"/>
      <c r="N824" s="51"/>
      <c r="O824" s="50"/>
      <c r="P824" s="50"/>
      <c r="Q824" s="50"/>
    </row>
    <row r="825" ht="15.75" customHeight="1">
      <c r="H825" s="46"/>
      <c r="I825" s="46"/>
      <c r="J825" s="46"/>
      <c r="K825" s="50"/>
      <c r="L825" s="17"/>
      <c r="N825" s="51"/>
      <c r="O825" s="50"/>
      <c r="P825" s="50"/>
      <c r="Q825" s="50"/>
    </row>
    <row r="826" ht="15.75" customHeight="1">
      <c r="H826" s="46"/>
      <c r="I826" s="46"/>
      <c r="J826" s="46"/>
      <c r="K826" s="50"/>
      <c r="L826" s="17"/>
      <c r="N826" s="51"/>
      <c r="O826" s="50"/>
      <c r="P826" s="50"/>
      <c r="Q826" s="50"/>
    </row>
    <row r="827" ht="15.75" customHeight="1">
      <c r="H827" s="46"/>
      <c r="I827" s="46"/>
      <c r="J827" s="46"/>
      <c r="K827" s="50"/>
      <c r="L827" s="17"/>
      <c r="N827" s="51"/>
      <c r="O827" s="50"/>
      <c r="P827" s="50"/>
      <c r="Q827" s="50"/>
    </row>
    <row r="828" ht="15.75" customHeight="1">
      <c r="H828" s="46"/>
      <c r="I828" s="46"/>
      <c r="J828" s="46"/>
      <c r="K828" s="50"/>
      <c r="L828" s="17"/>
      <c r="N828" s="51"/>
      <c r="O828" s="50"/>
      <c r="P828" s="50"/>
      <c r="Q828" s="50"/>
    </row>
    <row r="829" ht="15.75" customHeight="1">
      <c r="H829" s="46"/>
      <c r="I829" s="46"/>
      <c r="J829" s="46"/>
      <c r="K829" s="50"/>
      <c r="L829" s="17"/>
      <c r="N829" s="51"/>
      <c r="O829" s="50"/>
      <c r="P829" s="50"/>
      <c r="Q829" s="50"/>
    </row>
    <row r="830" ht="15.75" customHeight="1">
      <c r="H830" s="46"/>
      <c r="I830" s="46"/>
      <c r="J830" s="46"/>
      <c r="K830" s="50"/>
      <c r="L830" s="17"/>
      <c r="N830" s="51"/>
      <c r="O830" s="50"/>
      <c r="P830" s="50"/>
      <c r="Q830" s="50"/>
    </row>
    <row r="831" ht="15.75" customHeight="1">
      <c r="H831" s="46"/>
      <c r="I831" s="46"/>
      <c r="J831" s="46"/>
      <c r="K831" s="50"/>
      <c r="L831" s="17"/>
      <c r="N831" s="51"/>
      <c r="O831" s="50"/>
      <c r="P831" s="50"/>
      <c r="Q831" s="50"/>
    </row>
    <row r="832" ht="15.75" customHeight="1">
      <c r="H832" s="46"/>
      <c r="I832" s="46"/>
      <c r="J832" s="46"/>
      <c r="K832" s="50"/>
      <c r="L832" s="17"/>
      <c r="N832" s="51"/>
      <c r="O832" s="50"/>
      <c r="P832" s="50"/>
      <c r="Q832" s="50"/>
    </row>
    <row r="833" ht="15.75" customHeight="1">
      <c r="H833" s="46"/>
      <c r="I833" s="46"/>
      <c r="J833" s="46"/>
      <c r="K833" s="50"/>
      <c r="L833" s="17"/>
      <c r="N833" s="51"/>
      <c r="O833" s="50"/>
      <c r="P833" s="50"/>
      <c r="Q833" s="50"/>
    </row>
    <row r="834" ht="15.75" customHeight="1">
      <c r="H834" s="46"/>
      <c r="I834" s="46"/>
      <c r="J834" s="46"/>
      <c r="K834" s="50"/>
      <c r="L834" s="17"/>
      <c r="N834" s="51"/>
      <c r="O834" s="50"/>
      <c r="P834" s="50"/>
      <c r="Q834" s="50"/>
    </row>
    <row r="835" ht="15.75" customHeight="1">
      <c r="H835" s="46"/>
      <c r="I835" s="46"/>
      <c r="J835" s="46"/>
      <c r="K835" s="50"/>
      <c r="L835" s="17"/>
      <c r="N835" s="51"/>
      <c r="O835" s="50"/>
      <c r="P835" s="50"/>
      <c r="Q835" s="50"/>
    </row>
    <row r="836" ht="15.75" customHeight="1">
      <c r="H836" s="46"/>
      <c r="I836" s="46"/>
      <c r="J836" s="46"/>
      <c r="K836" s="50"/>
      <c r="L836" s="17"/>
      <c r="N836" s="51"/>
      <c r="O836" s="50"/>
      <c r="P836" s="50"/>
      <c r="Q836" s="50"/>
    </row>
    <row r="837" ht="15.75" customHeight="1">
      <c r="H837" s="46"/>
      <c r="I837" s="46"/>
      <c r="J837" s="46"/>
      <c r="K837" s="50"/>
      <c r="L837" s="17"/>
      <c r="N837" s="51"/>
      <c r="O837" s="50"/>
      <c r="P837" s="50"/>
      <c r="Q837" s="50"/>
    </row>
    <row r="838" ht="15.75" customHeight="1">
      <c r="H838" s="46"/>
      <c r="I838" s="46"/>
      <c r="J838" s="46"/>
      <c r="K838" s="50"/>
      <c r="L838" s="17"/>
      <c r="N838" s="51"/>
      <c r="O838" s="50"/>
      <c r="P838" s="50"/>
      <c r="Q838" s="50"/>
    </row>
    <row r="839" ht="15.75" customHeight="1">
      <c r="H839" s="46"/>
      <c r="I839" s="46"/>
      <c r="J839" s="46"/>
      <c r="K839" s="50"/>
      <c r="L839" s="17"/>
      <c r="N839" s="51"/>
      <c r="O839" s="50"/>
      <c r="P839" s="50"/>
      <c r="Q839" s="50"/>
    </row>
    <row r="840" ht="15.75" customHeight="1">
      <c r="H840" s="46"/>
      <c r="I840" s="46"/>
      <c r="J840" s="46"/>
      <c r="K840" s="50"/>
      <c r="L840" s="17"/>
      <c r="N840" s="51"/>
      <c r="O840" s="50"/>
      <c r="P840" s="50"/>
      <c r="Q840" s="50"/>
    </row>
    <row r="841" ht="15.75" customHeight="1">
      <c r="H841" s="46"/>
      <c r="I841" s="46"/>
      <c r="J841" s="46"/>
      <c r="K841" s="50"/>
      <c r="L841" s="17"/>
      <c r="N841" s="51"/>
      <c r="O841" s="50"/>
      <c r="P841" s="50"/>
      <c r="Q841" s="50"/>
    </row>
    <row r="842" ht="15.75" customHeight="1">
      <c r="H842" s="46"/>
      <c r="I842" s="46"/>
      <c r="J842" s="46"/>
      <c r="K842" s="50"/>
      <c r="L842" s="17"/>
      <c r="N842" s="51"/>
      <c r="O842" s="50"/>
      <c r="P842" s="50"/>
      <c r="Q842" s="50"/>
    </row>
    <row r="843" ht="15.75" customHeight="1">
      <c r="H843" s="46"/>
      <c r="I843" s="46"/>
      <c r="J843" s="46"/>
      <c r="K843" s="50"/>
      <c r="L843" s="17"/>
      <c r="N843" s="51"/>
      <c r="O843" s="50"/>
      <c r="P843" s="50"/>
      <c r="Q843" s="50"/>
    </row>
    <row r="844" ht="15.75" customHeight="1">
      <c r="H844" s="46"/>
      <c r="I844" s="46"/>
      <c r="J844" s="46"/>
      <c r="K844" s="50"/>
      <c r="L844" s="17"/>
      <c r="N844" s="51"/>
      <c r="O844" s="50"/>
      <c r="P844" s="50"/>
      <c r="Q844" s="50"/>
    </row>
    <row r="845" ht="15.75" customHeight="1">
      <c r="H845" s="46"/>
      <c r="I845" s="46"/>
      <c r="J845" s="46"/>
      <c r="K845" s="50"/>
      <c r="L845" s="17"/>
      <c r="N845" s="51"/>
      <c r="O845" s="50"/>
      <c r="P845" s="50"/>
      <c r="Q845" s="50"/>
    </row>
    <row r="846" ht="15.75" customHeight="1">
      <c r="H846" s="46"/>
      <c r="I846" s="46"/>
      <c r="J846" s="46"/>
      <c r="K846" s="50"/>
      <c r="L846" s="17"/>
      <c r="N846" s="51"/>
      <c r="O846" s="50"/>
      <c r="P846" s="50"/>
      <c r="Q846" s="50"/>
    </row>
    <row r="847" ht="15.75" customHeight="1">
      <c r="H847" s="46"/>
      <c r="I847" s="46"/>
      <c r="J847" s="46"/>
      <c r="K847" s="50"/>
      <c r="L847" s="17"/>
      <c r="N847" s="51"/>
      <c r="O847" s="50"/>
      <c r="P847" s="50"/>
      <c r="Q847" s="50"/>
    </row>
    <row r="848" ht="15.75" customHeight="1">
      <c r="H848" s="46"/>
      <c r="I848" s="46"/>
      <c r="J848" s="46"/>
      <c r="K848" s="50"/>
      <c r="L848" s="17"/>
      <c r="N848" s="51"/>
      <c r="O848" s="50"/>
      <c r="P848" s="50"/>
      <c r="Q848" s="50"/>
    </row>
    <row r="849" ht="15.75" customHeight="1">
      <c r="H849" s="46"/>
      <c r="I849" s="46"/>
      <c r="J849" s="46"/>
      <c r="K849" s="50"/>
      <c r="L849" s="17"/>
      <c r="N849" s="51"/>
      <c r="O849" s="50"/>
      <c r="P849" s="50"/>
      <c r="Q849" s="50"/>
    </row>
    <row r="850" ht="15.75" customHeight="1">
      <c r="H850" s="46"/>
      <c r="I850" s="46"/>
      <c r="J850" s="46"/>
      <c r="K850" s="50"/>
      <c r="L850" s="17"/>
      <c r="N850" s="51"/>
      <c r="O850" s="50"/>
      <c r="P850" s="50"/>
      <c r="Q850" s="50"/>
    </row>
    <row r="851" ht="15.75" customHeight="1">
      <c r="H851" s="46"/>
      <c r="I851" s="46"/>
      <c r="J851" s="46"/>
      <c r="K851" s="50"/>
      <c r="L851" s="17"/>
      <c r="N851" s="51"/>
      <c r="O851" s="50"/>
      <c r="P851" s="50"/>
      <c r="Q851" s="50"/>
    </row>
    <row r="852" ht="15.75" customHeight="1">
      <c r="H852" s="46"/>
      <c r="I852" s="46"/>
      <c r="J852" s="46"/>
      <c r="K852" s="50"/>
      <c r="L852" s="17"/>
      <c r="N852" s="51"/>
      <c r="O852" s="50"/>
      <c r="P852" s="50"/>
      <c r="Q852" s="50"/>
    </row>
    <row r="853" ht="15.75" customHeight="1">
      <c r="H853" s="46"/>
      <c r="I853" s="46"/>
      <c r="J853" s="46"/>
      <c r="K853" s="50"/>
      <c r="L853" s="17"/>
      <c r="N853" s="51"/>
      <c r="O853" s="50"/>
      <c r="P853" s="50"/>
      <c r="Q853" s="50"/>
    </row>
    <row r="854" ht="15.75" customHeight="1">
      <c r="H854" s="46"/>
      <c r="I854" s="46"/>
      <c r="J854" s="46"/>
      <c r="K854" s="50"/>
      <c r="L854" s="17"/>
      <c r="N854" s="51"/>
      <c r="O854" s="50"/>
      <c r="P854" s="50"/>
      <c r="Q854" s="50"/>
    </row>
    <row r="855" ht="15.75" customHeight="1">
      <c r="H855" s="46"/>
      <c r="I855" s="46"/>
      <c r="J855" s="46"/>
      <c r="K855" s="50"/>
      <c r="L855" s="17"/>
      <c r="N855" s="51"/>
      <c r="O855" s="50"/>
      <c r="P855" s="50"/>
      <c r="Q855" s="50"/>
    </row>
    <row r="856" ht="15.75" customHeight="1">
      <c r="H856" s="46"/>
      <c r="I856" s="46"/>
      <c r="J856" s="46"/>
      <c r="K856" s="50"/>
      <c r="L856" s="17"/>
      <c r="N856" s="51"/>
      <c r="O856" s="50"/>
      <c r="P856" s="50"/>
      <c r="Q856" s="50"/>
    </row>
    <row r="857" ht="15.75" customHeight="1">
      <c r="H857" s="46"/>
      <c r="I857" s="46"/>
      <c r="J857" s="46"/>
      <c r="K857" s="50"/>
      <c r="L857" s="17"/>
      <c r="N857" s="51"/>
      <c r="O857" s="50"/>
      <c r="P857" s="50"/>
      <c r="Q857" s="50"/>
    </row>
    <row r="858" ht="15.75" customHeight="1">
      <c r="H858" s="46"/>
      <c r="I858" s="46"/>
      <c r="J858" s="46"/>
      <c r="K858" s="50"/>
      <c r="L858" s="17"/>
      <c r="N858" s="51"/>
      <c r="O858" s="50"/>
      <c r="P858" s="50"/>
      <c r="Q858" s="50"/>
    </row>
    <row r="859" ht="15.75" customHeight="1">
      <c r="H859" s="46"/>
      <c r="I859" s="46"/>
      <c r="J859" s="46"/>
      <c r="K859" s="50"/>
      <c r="L859" s="17"/>
      <c r="N859" s="51"/>
      <c r="O859" s="50"/>
      <c r="P859" s="50"/>
      <c r="Q859" s="50"/>
    </row>
    <row r="860" ht="15.75" customHeight="1">
      <c r="H860" s="46"/>
      <c r="I860" s="46"/>
      <c r="J860" s="46"/>
      <c r="K860" s="50"/>
      <c r="L860" s="17"/>
      <c r="N860" s="51"/>
      <c r="O860" s="50"/>
      <c r="P860" s="50"/>
      <c r="Q860" s="50"/>
    </row>
    <row r="861" ht="15.75" customHeight="1">
      <c r="H861" s="46"/>
      <c r="I861" s="46"/>
      <c r="J861" s="46"/>
      <c r="K861" s="50"/>
      <c r="L861" s="17"/>
      <c r="N861" s="51"/>
      <c r="O861" s="50"/>
      <c r="P861" s="50"/>
      <c r="Q861" s="50"/>
    </row>
    <row r="862" ht="15.75" customHeight="1">
      <c r="H862" s="46"/>
      <c r="I862" s="46"/>
      <c r="J862" s="46"/>
      <c r="K862" s="50"/>
      <c r="L862" s="17"/>
      <c r="N862" s="51"/>
      <c r="O862" s="50"/>
      <c r="P862" s="50"/>
      <c r="Q862" s="50"/>
    </row>
    <row r="863" ht="15.75" customHeight="1">
      <c r="H863" s="46"/>
      <c r="I863" s="46"/>
      <c r="J863" s="46"/>
      <c r="K863" s="50"/>
      <c r="L863" s="17"/>
      <c r="N863" s="51"/>
      <c r="O863" s="50"/>
      <c r="P863" s="50"/>
      <c r="Q863" s="50"/>
    </row>
    <row r="864" ht="15.75" customHeight="1">
      <c r="H864" s="46"/>
      <c r="I864" s="46"/>
      <c r="J864" s="46"/>
      <c r="K864" s="50"/>
      <c r="L864" s="17"/>
      <c r="N864" s="51"/>
      <c r="O864" s="50"/>
      <c r="P864" s="50"/>
      <c r="Q864" s="50"/>
    </row>
    <row r="865" ht="15.75" customHeight="1">
      <c r="H865" s="46"/>
      <c r="I865" s="46"/>
      <c r="J865" s="46"/>
      <c r="K865" s="50"/>
      <c r="L865" s="17"/>
      <c r="N865" s="51"/>
      <c r="O865" s="50"/>
      <c r="P865" s="50"/>
      <c r="Q865" s="50"/>
    </row>
    <row r="866" ht="15.75" customHeight="1">
      <c r="H866" s="46"/>
      <c r="I866" s="46"/>
      <c r="J866" s="46"/>
      <c r="K866" s="50"/>
      <c r="L866" s="17"/>
      <c r="N866" s="51"/>
      <c r="O866" s="50"/>
      <c r="P866" s="50"/>
      <c r="Q866" s="50"/>
    </row>
    <row r="867" ht="15.75" customHeight="1">
      <c r="H867" s="46"/>
      <c r="I867" s="46"/>
      <c r="J867" s="46"/>
      <c r="K867" s="50"/>
      <c r="L867" s="17"/>
      <c r="N867" s="51"/>
      <c r="O867" s="50"/>
      <c r="P867" s="50"/>
      <c r="Q867" s="50"/>
    </row>
    <row r="868" ht="15.75" customHeight="1">
      <c r="H868" s="46"/>
      <c r="I868" s="46"/>
      <c r="J868" s="46"/>
      <c r="K868" s="50"/>
      <c r="L868" s="17"/>
      <c r="N868" s="51"/>
      <c r="O868" s="50"/>
      <c r="P868" s="50"/>
      <c r="Q868" s="50"/>
    </row>
    <row r="869" ht="15.75" customHeight="1">
      <c r="H869" s="46"/>
      <c r="I869" s="46"/>
      <c r="J869" s="46"/>
      <c r="K869" s="50"/>
      <c r="L869" s="17"/>
      <c r="N869" s="51"/>
      <c r="O869" s="50"/>
      <c r="P869" s="50"/>
      <c r="Q869" s="50"/>
    </row>
    <row r="870" ht="15.75" customHeight="1">
      <c r="H870" s="46"/>
      <c r="I870" s="46"/>
      <c r="J870" s="46"/>
      <c r="K870" s="50"/>
      <c r="L870" s="17"/>
      <c r="N870" s="51"/>
      <c r="O870" s="50"/>
      <c r="P870" s="50"/>
      <c r="Q870" s="50"/>
    </row>
    <row r="871" ht="15.75" customHeight="1">
      <c r="H871" s="46"/>
      <c r="I871" s="46"/>
      <c r="J871" s="46"/>
      <c r="K871" s="50"/>
      <c r="L871" s="17"/>
      <c r="N871" s="51"/>
      <c r="O871" s="50"/>
      <c r="P871" s="50"/>
      <c r="Q871" s="50"/>
    </row>
    <row r="872" ht="15.75" customHeight="1">
      <c r="H872" s="46"/>
      <c r="I872" s="46"/>
      <c r="J872" s="46"/>
      <c r="K872" s="50"/>
      <c r="L872" s="17"/>
      <c r="N872" s="51"/>
      <c r="O872" s="50"/>
      <c r="P872" s="50"/>
      <c r="Q872" s="50"/>
    </row>
    <row r="873" ht="15.75" customHeight="1">
      <c r="H873" s="46"/>
      <c r="I873" s="46"/>
      <c r="J873" s="46"/>
      <c r="K873" s="50"/>
      <c r="L873" s="17"/>
      <c r="N873" s="51"/>
      <c r="O873" s="50"/>
      <c r="P873" s="50"/>
      <c r="Q873" s="50"/>
    </row>
    <row r="874" ht="15.75" customHeight="1">
      <c r="H874" s="46"/>
      <c r="I874" s="46"/>
      <c r="J874" s="46"/>
      <c r="K874" s="50"/>
      <c r="L874" s="17"/>
      <c r="N874" s="51"/>
      <c r="O874" s="50"/>
      <c r="P874" s="50"/>
      <c r="Q874" s="50"/>
    </row>
    <row r="875" ht="15.75" customHeight="1">
      <c r="H875" s="46"/>
      <c r="I875" s="46"/>
      <c r="J875" s="46"/>
      <c r="K875" s="50"/>
      <c r="L875" s="17"/>
      <c r="N875" s="51"/>
      <c r="O875" s="50"/>
      <c r="P875" s="50"/>
      <c r="Q875" s="50"/>
    </row>
    <row r="876" ht="15.75" customHeight="1">
      <c r="H876" s="46"/>
      <c r="I876" s="46"/>
      <c r="J876" s="46"/>
      <c r="K876" s="50"/>
      <c r="L876" s="17"/>
      <c r="N876" s="51"/>
      <c r="O876" s="50"/>
      <c r="P876" s="50"/>
      <c r="Q876" s="50"/>
    </row>
    <row r="877" ht="15.75" customHeight="1">
      <c r="H877" s="46"/>
      <c r="I877" s="46"/>
      <c r="J877" s="46"/>
      <c r="K877" s="50"/>
      <c r="L877" s="17"/>
      <c r="N877" s="51"/>
      <c r="O877" s="50"/>
      <c r="P877" s="50"/>
      <c r="Q877" s="50"/>
    </row>
    <row r="878" ht="15.75" customHeight="1">
      <c r="H878" s="46"/>
      <c r="I878" s="46"/>
      <c r="J878" s="46"/>
      <c r="K878" s="50"/>
      <c r="L878" s="17"/>
      <c r="N878" s="51"/>
      <c r="O878" s="50"/>
      <c r="P878" s="50"/>
      <c r="Q878" s="50"/>
    </row>
    <row r="879" ht="15.75" customHeight="1">
      <c r="H879" s="46"/>
      <c r="I879" s="46"/>
      <c r="J879" s="46"/>
      <c r="K879" s="50"/>
      <c r="L879" s="17"/>
      <c r="N879" s="51"/>
      <c r="O879" s="50"/>
      <c r="P879" s="50"/>
      <c r="Q879" s="50"/>
    </row>
    <row r="880" ht="15.75" customHeight="1">
      <c r="H880" s="46"/>
      <c r="I880" s="46"/>
      <c r="J880" s="46"/>
      <c r="K880" s="50"/>
      <c r="L880" s="17"/>
      <c r="N880" s="51"/>
      <c r="O880" s="50"/>
      <c r="P880" s="50"/>
      <c r="Q880" s="50"/>
    </row>
    <row r="881" ht="15.75" customHeight="1">
      <c r="H881" s="46"/>
      <c r="I881" s="46"/>
      <c r="J881" s="46"/>
      <c r="K881" s="50"/>
      <c r="L881" s="17"/>
      <c r="N881" s="51"/>
      <c r="O881" s="50"/>
      <c r="P881" s="50"/>
      <c r="Q881" s="50"/>
    </row>
    <row r="882" ht="15.75" customHeight="1">
      <c r="H882" s="46"/>
      <c r="I882" s="46"/>
      <c r="J882" s="46"/>
      <c r="K882" s="50"/>
      <c r="L882" s="17"/>
      <c r="N882" s="51"/>
      <c r="O882" s="50"/>
      <c r="P882" s="50"/>
      <c r="Q882" s="50"/>
    </row>
    <row r="883" ht="15.75" customHeight="1">
      <c r="H883" s="46"/>
      <c r="I883" s="46"/>
      <c r="J883" s="46"/>
      <c r="K883" s="50"/>
      <c r="L883" s="17"/>
      <c r="N883" s="51"/>
      <c r="O883" s="50"/>
      <c r="P883" s="50"/>
      <c r="Q883" s="50"/>
    </row>
    <row r="884" ht="15.75" customHeight="1">
      <c r="H884" s="46"/>
      <c r="I884" s="46"/>
      <c r="J884" s="46"/>
      <c r="K884" s="50"/>
      <c r="L884" s="17"/>
      <c r="N884" s="51"/>
      <c r="O884" s="50"/>
      <c r="P884" s="50"/>
      <c r="Q884" s="50"/>
    </row>
    <row r="885" ht="15.75" customHeight="1">
      <c r="H885" s="46"/>
      <c r="I885" s="46"/>
      <c r="J885" s="46"/>
      <c r="K885" s="50"/>
      <c r="L885" s="17"/>
      <c r="N885" s="51"/>
      <c r="O885" s="50"/>
      <c r="P885" s="50"/>
      <c r="Q885" s="50"/>
    </row>
    <row r="886" ht="15.75" customHeight="1">
      <c r="H886" s="46"/>
      <c r="I886" s="46"/>
      <c r="J886" s="46"/>
      <c r="K886" s="50"/>
      <c r="L886" s="17"/>
      <c r="N886" s="51"/>
      <c r="O886" s="50"/>
      <c r="P886" s="50"/>
      <c r="Q886" s="50"/>
    </row>
    <row r="887" ht="15.75" customHeight="1">
      <c r="H887" s="46"/>
      <c r="I887" s="46"/>
      <c r="J887" s="46"/>
      <c r="K887" s="50"/>
      <c r="L887" s="17"/>
      <c r="N887" s="51"/>
      <c r="O887" s="50"/>
      <c r="P887" s="50"/>
      <c r="Q887" s="50"/>
    </row>
    <row r="888" ht="15.75" customHeight="1">
      <c r="H888" s="46"/>
      <c r="I888" s="46"/>
      <c r="J888" s="46"/>
      <c r="K888" s="50"/>
      <c r="L888" s="17"/>
      <c r="N888" s="51"/>
      <c r="O888" s="50"/>
      <c r="P888" s="50"/>
      <c r="Q888" s="50"/>
    </row>
    <row r="889" ht="15.75" customHeight="1">
      <c r="H889" s="46"/>
      <c r="I889" s="46"/>
      <c r="J889" s="46"/>
      <c r="K889" s="50"/>
      <c r="L889" s="17"/>
      <c r="N889" s="51"/>
      <c r="O889" s="50"/>
      <c r="P889" s="50"/>
      <c r="Q889" s="50"/>
    </row>
    <row r="890" ht="15.75" customHeight="1">
      <c r="H890" s="46"/>
      <c r="I890" s="46"/>
      <c r="J890" s="46"/>
      <c r="K890" s="50"/>
      <c r="L890" s="17"/>
      <c r="N890" s="51"/>
      <c r="O890" s="50"/>
      <c r="P890" s="50"/>
      <c r="Q890" s="50"/>
    </row>
    <row r="891" ht="15.75" customHeight="1">
      <c r="H891" s="46"/>
      <c r="I891" s="46"/>
      <c r="J891" s="46"/>
      <c r="K891" s="50"/>
      <c r="L891" s="17"/>
      <c r="N891" s="51"/>
      <c r="O891" s="50"/>
      <c r="P891" s="50"/>
      <c r="Q891" s="50"/>
    </row>
    <row r="892" ht="15.75" customHeight="1">
      <c r="H892" s="46"/>
      <c r="I892" s="46"/>
      <c r="J892" s="46"/>
      <c r="K892" s="50"/>
      <c r="L892" s="17"/>
      <c r="N892" s="51"/>
      <c r="O892" s="50"/>
      <c r="P892" s="50"/>
      <c r="Q892" s="50"/>
    </row>
    <row r="893" ht="15.75" customHeight="1">
      <c r="H893" s="46"/>
      <c r="I893" s="46"/>
      <c r="J893" s="46"/>
      <c r="K893" s="50"/>
      <c r="L893" s="17"/>
      <c r="N893" s="51"/>
      <c r="O893" s="50"/>
      <c r="P893" s="50"/>
      <c r="Q893" s="50"/>
    </row>
    <row r="894" ht="15.75" customHeight="1">
      <c r="H894" s="46"/>
      <c r="I894" s="46"/>
      <c r="J894" s="46"/>
      <c r="K894" s="50"/>
      <c r="L894" s="17"/>
      <c r="N894" s="51"/>
      <c r="O894" s="50"/>
      <c r="P894" s="50"/>
      <c r="Q894" s="50"/>
    </row>
    <row r="895" ht="15.75" customHeight="1">
      <c r="H895" s="46"/>
      <c r="I895" s="46"/>
      <c r="J895" s="46"/>
      <c r="K895" s="50"/>
      <c r="L895" s="17"/>
      <c r="N895" s="51"/>
      <c r="O895" s="50"/>
      <c r="P895" s="50"/>
      <c r="Q895" s="50"/>
    </row>
    <row r="896" ht="15.75" customHeight="1">
      <c r="H896" s="46"/>
      <c r="I896" s="46"/>
      <c r="J896" s="46"/>
      <c r="K896" s="50"/>
      <c r="L896" s="17"/>
      <c r="N896" s="51"/>
      <c r="O896" s="50"/>
      <c r="P896" s="50"/>
      <c r="Q896" s="50"/>
    </row>
    <row r="897" ht="15.75" customHeight="1">
      <c r="H897" s="46"/>
      <c r="I897" s="46"/>
      <c r="J897" s="46"/>
      <c r="K897" s="50"/>
      <c r="L897" s="17"/>
      <c r="N897" s="51"/>
      <c r="O897" s="50"/>
      <c r="P897" s="50"/>
      <c r="Q897" s="50"/>
    </row>
    <row r="898" ht="15.75" customHeight="1">
      <c r="H898" s="46"/>
      <c r="I898" s="46"/>
      <c r="J898" s="46"/>
      <c r="K898" s="50"/>
      <c r="L898" s="17"/>
      <c r="N898" s="51"/>
      <c r="O898" s="50"/>
      <c r="P898" s="50"/>
      <c r="Q898" s="50"/>
    </row>
    <row r="899" ht="15.75" customHeight="1">
      <c r="H899" s="46"/>
      <c r="I899" s="46"/>
      <c r="J899" s="46"/>
      <c r="K899" s="50"/>
      <c r="L899" s="17"/>
      <c r="N899" s="51"/>
      <c r="O899" s="50"/>
      <c r="P899" s="50"/>
      <c r="Q899" s="50"/>
    </row>
    <row r="900" ht="15.75" customHeight="1">
      <c r="H900" s="46"/>
      <c r="I900" s="46"/>
      <c r="J900" s="46"/>
      <c r="K900" s="50"/>
      <c r="L900" s="17"/>
      <c r="N900" s="51"/>
      <c r="O900" s="50"/>
      <c r="P900" s="50"/>
      <c r="Q900" s="50"/>
    </row>
    <row r="901" ht="15.75" customHeight="1">
      <c r="H901" s="46"/>
      <c r="I901" s="46"/>
      <c r="J901" s="46"/>
      <c r="K901" s="50"/>
      <c r="L901" s="17"/>
      <c r="N901" s="51"/>
      <c r="O901" s="50"/>
      <c r="P901" s="50"/>
      <c r="Q901" s="50"/>
    </row>
    <row r="902" ht="15.75" customHeight="1">
      <c r="H902" s="46"/>
      <c r="I902" s="46"/>
      <c r="J902" s="46"/>
      <c r="K902" s="50"/>
      <c r="L902" s="17"/>
      <c r="N902" s="51"/>
      <c r="O902" s="50"/>
      <c r="P902" s="50"/>
      <c r="Q902" s="50"/>
    </row>
    <row r="903" ht="15.75" customHeight="1">
      <c r="H903" s="46"/>
      <c r="I903" s="46"/>
      <c r="J903" s="46"/>
      <c r="K903" s="50"/>
      <c r="L903" s="17"/>
      <c r="N903" s="51"/>
      <c r="O903" s="50"/>
      <c r="P903" s="50"/>
      <c r="Q903" s="50"/>
    </row>
    <row r="904" ht="15.75" customHeight="1">
      <c r="H904" s="46"/>
      <c r="I904" s="46"/>
      <c r="J904" s="46"/>
      <c r="K904" s="50"/>
      <c r="L904" s="17"/>
      <c r="N904" s="51"/>
      <c r="O904" s="50"/>
      <c r="P904" s="50"/>
      <c r="Q904" s="50"/>
    </row>
    <row r="905" ht="15.75" customHeight="1">
      <c r="H905" s="46"/>
      <c r="I905" s="46"/>
      <c r="J905" s="46"/>
      <c r="K905" s="50"/>
      <c r="L905" s="17"/>
      <c r="N905" s="51"/>
      <c r="O905" s="50"/>
      <c r="P905" s="50"/>
      <c r="Q905" s="50"/>
    </row>
    <row r="906" ht="15.75" customHeight="1">
      <c r="H906" s="46"/>
      <c r="I906" s="46"/>
      <c r="J906" s="46"/>
      <c r="K906" s="50"/>
      <c r="L906" s="17"/>
      <c r="N906" s="51"/>
      <c r="O906" s="50"/>
      <c r="P906" s="50"/>
      <c r="Q906" s="50"/>
    </row>
    <row r="907" ht="15.75" customHeight="1">
      <c r="H907" s="46"/>
      <c r="I907" s="46"/>
      <c r="J907" s="46"/>
      <c r="K907" s="50"/>
      <c r="L907" s="17"/>
      <c r="N907" s="51"/>
      <c r="O907" s="50"/>
      <c r="P907" s="50"/>
      <c r="Q907" s="50"/>
    </row>
    <row r="908" ht="15.75" customHeight="1">
      <c r="H908" s="46"/>
      <c r="I908" s="46"/>
      <c r="J908" s="46"/>
      <c r="K908" s="50"/>
      <c r="L908" s="17"/>
      <c r="N908" s="51"/>
      <c r="O908" s="50"/>
      <c r="P908" s="50"/>
      <c r="Q908" s="50"/>
    </row>
    <row r="909" ht="15.75" customHeight="1">
      <c r="H909" s="46"/>
      <c r="I909" s="46"/>
      <c r="J909" s="46"/>
      <c r="K909" s="50"/>
      <c r="L909" s="17"/>
      <c r="N909" s="51"/>
      <c r="O909" s="50"/>
      <c r="P909" s="50"/>
      <c r="Q909" s="50"/>
    </row>
    <row r="910" ht="15.75" customHeight="1">
      <c r="H910" s="46"/>
      <c r="I910" s="46"/>
      <c r="J910" s="46"/>
      <c r="K910" s="50"/>
      <c r="L910" s="17"/>
      <c r="N910" s="51"/>
      <c r="O910" s="50"/>
      <c r="P910" s="50"/>
      <c r="Q910" s="50"/>
    </row>
    <row r="911" ht="15.75" customHeight="1">
      <c r="H911" s="46"/>
      <c r="I911" s="46"/>
      <c r="J911" s="46"/>
      <c r="K911" s="50"/>
      <c r="L911" s="17"/>
      <c r="N911" s="51"/>
      <c r="O911" s="50"/>
      <c r="P911" s="50"/>
      <c r="Q911" s="50"/>
    </row>
    <row r="912" ht="15.75" customHeight="1">
      <c r="H912" s="46"/>
      <c r="I912" s="46"/>
      <c r="J912" s="46"/>
      <c r="K912" s="50"/>
      <c r="L912" s="17"/>
      <c r="N912" s="51"/>
      <c r="O912" s="50"/>
      <c r="P912" s="50"/>
      <c r="Q912" s="50"/>
    </row>
    <row r="913" ht="15.75" customHeight="1">
      <c r="H913" s="46"/>
      <c r="I913" s="46"/>
      <c r="J913" s="46"/>
      <c r="K913" s="50"/>
      <c r="L913" s="17"/>
      <c r="N913" s="51"/>
      <c r="O913" s="50"/>
      <c r="P913" s="50"/>
      <c r="Q913" s="50"/>
    </row>
    <row r="914" ht="15.75" customHeight="1">
      <c r="H914" s="46"/>
      <c r="I914" s="46"/>
      <c r="J914" s="46"/>
      <c r="K914" s="50"/>
      <c r="L914" s="17"/>
      <c r="N914" s="51"/>
      <c r="O914" s="50"/>
      <c r="P914" s="50"/>
      <c r="Q914" s="50"/>
    </row>
    <row r="915" ht="15.75" customHeight="1">
      <c r="H915" s="46"/>
      <c r="I915" s="46"/>
      <c r="J915" s="46"/>
      <c r="K915" s="50"/>
      <c r="L915" s="17"/>
      <c r="N915" s="51"/>
      <c r="O915" s="50"/>
      <c r="P915" s="50"/>
      <c r="Q915" s="50"/>
    </row>
    <row r="916" ht="15.75" customHeight="1">
      <c r="H916" s="46"/>
      <c r="I916" s="46"/>
      <c r="J916" s="46"/>
      <c r="K916" s="50"/>
      <c r="L916" s="17"/>
      <c r="N916" s="51"/>
      <c r="O916" s="50"/>
      <c r="P916" s="50"/>
      <c r="Q916" s="50"/>
    </row>
    <row r="917" ht="15.75" customHeight="1">
      <c r="H917" s="46"/>
      <c r="I917" s="46"/>
      <c r="J917" s="46"/>
      <c r="K917" s="50"/>
      <c r="L917" s="17"/>
      <c r="N917" s="51"/>
      <c r="O917" s="50"/>
      <c r="P917" s="50"/>
      <c r="Q917" s="50"/>
    </row>
    <row r="918" ht="15.75" customHeight="1">
      <c r="H918" s="46"/>
      <c r="I918" s="46"/>
      <c r="J918" s="46"/>
      <c r="K918" s="50"/>
      <c r="L918" s="17"/>
      <c r="N918" s="51"/>
      <c r="O918" s="50"/>
      <c r="P918" s="50"/>
      <c r="Q918" s="50"/>
    </row>
    <row r="919" ht="15.75" customHeight="1">
      <c r="H919" s="46"/>
      <c r="I919" s="46"/>
      <c r="J919" s="46"/>
      <c r="K919" s="50"/>
      <c r="L919" s="17"/>
      <c r="N919" s="51"/>
      <c r="O919" s="50"/>
      <c r="P919" s="50"/>
      <c r="Q919" s="50"/>
    </row>
    <row r="920" ht="15.75" customHeight="1">
      <c r="H920" s="46"/>
      <c r="I920" s="46"/>
      <c r="J920" s="46"/>
      <c r="K920" s="50"/>
      <c r="L920" s="17"/>
      <c r="N920" s="51"/>
      <c r="O920" s="50"/>
      <c r="P920" s="50"/>
      <c r="Q920" s="50"/>
    </row>
    <row r="921" ht="15.75" customHeight="1">
      <c r="H921" s="46"/>
      <c r="I921" s="46"/>
      <c r="J921" s="46"/>
      <c r="K921" s="50"/>
      <c r="L921" s="17"/>
      <c r="N921" s="51"/>
      <c r="O921" s="50"/>
      <c r="P921" s="50"/>
      <c r="Q921" s="50"/>
    </row>
    <row r="922" ht="15.75" customHeight="1">
      <c r="H922" s="46"/>
      <c r="I922" s="46"/>
      <c r="J922" s="46"/>
      <c r="K922" s="50"/>
      <c r="L922" s="17"/>
      <c r="N922" s="51"/>
      <c r="O922" s="50"/>
      <c r="P922" s="50"/>
      <c r="Q922" s="50"/>
    </row>
    <row r="923" ht="15.75" customHeight="1">
      <c r="H923" s="46"/>
      <c r="I923" s="46"/>
      <c r="J923" s="46"/>
      <c r="K923" s="50"/>
      <c r="L923" s="17"/>
      <c r="N923" s="51"/>
      <c r="O923" s="50"/>
      <c r="P923" s="50"/>
      <c r="Q923" s="50"/>
    </row>
    <row r="924" ht="15.75" customHeight="1">
      <c r="H924" s="46"/>
      <c r="I924" s="46"/>
      <c r="J924" s="46"/>
      <c r="K924" s="50"/>
      <c r="L924" s="17"/>
      <c r="N924" s="51"/>
      <c r="O924" s="50"/>
      <c r="P924" s="50"/>
      <c r="Q924" s="50"/>
    </row>
    <row r="925" ht="15.75" customHeight="1">
      <c r="H925" s="46"/>
      <c r="I925" s="46"/>
      <c r="J925" s="46"/>
      <c r="K925" s="50"/>
      <c r="L925" s="17"/>
      <c r="N925" s="51"/>
      <c r="O925" s="50"/>
      <c r="P925" s="50"/>
      <c r="Q925" s="50"/>
    </row>
    <row r="926" ht="15.75" customHeight="1">
      <c r="H926" s="46"/>
      <c r="I926" s="46"/>
      <c r="J926" s="46"/>
      <c r="K926" s="50"/>
      <c r="L926" s="17"/>
      <c r="N926" s="51"/>
      <c r="O926" s="50"/>
      <c r="P926" s="50"/>
      <c r="Q926" s="50"/>
    </row>
    <row r="927" ht="15.75" customHeight="1">
      <c r="H927" s="46"/>
      <c r="I927" s="46"/>
      <c r="J927" s="46"/>
      <c r="K927" s="50"/>
      <c r="L927" s="17"/>
      <c r="N927" s="51"/>
      <c r="O927" s="50"/>
      <c r="P927" s="50"/>
      <c r="Q927" s="50"/>
    </row>
    <row r="928" ht="15.75" customHeight="1">
      <c r="H928" s="46"/>
      <c r="I928" s="46"/>
      <c r="J928" s="46"/>
      <c r="K928" s="50"/>
      <c r="L928" s="17"/>
      <c r="N928" s="51"/>
      <c r="O928" s="50"/>
      <c r="P928" s="50"/>
      <c r="Q928" s="50"/>
    </row>
    <row r="929" ht="15.75" customHeight="1">
      <c r="H929" s="46"/>
      <c r="I929" s="46"/>
      <c r="J929" s="46"/>
      <c r="K929" s="50"/>
      <c r="L929" s="17"/>
      <c r="N929" s="51"/>
      <c r="O929" s="50"/>
      <c r="P929" s="50"/>
      <c r="Q929" s="50"/>
    </row>
    <row r="930" ht="15.75" customHeight="1">
      <c r="H930" s="46"/>
      <c r="I930" s="46"/>
      <c r="J930" s="46"/>
      <c r="K930" s="50"/>
      <c r="L930" s="17"/>
      <c r="N930" s="51"/>
      <c r="O930" s="50"/>
      <c r="P930" s="50"/>
      <c r="Q930" s="50"/>
    </row>
    <row r="931" ht="15.75" customHeight="1">
      <c r="H931" s="46"/>
      <c r="I931" s="46"/>
      <c r="J931" s="46"/>
      <c r="K931" s="50"/>
      <c r="L931" s="17"/>
      <c r="N931" s="51"/>
      <c r="O931" s="50"/>
      <c r="P931" s="50"/>
      <c r="Q931" s="50"/>
    </row>
    <row r="932" ht="15.75" customHeight="1">
      <c r="H932" s="46"/>
      <c r="I932" s="46"/>
      <c r="J932" s="46"/>
      <c r="K932" s="50"/>
      <c r="L932" s="17"/>
      <c r="N932" s="51"/>
      <c r="O932" s="50"/>
      <c r="P932" s="50"/>
      <c r="Q932" s="50"/>
    </row>
    <row r="933" ht="15.75" customHeight="1">
      <c r="H933" s="46"/>
      <c r="I933" s="46"/>
      <c r="J933" s="46"/>
      <c r="K933" s="50"/>
      <c r="L933" s="17"/>
      <c r="N933" s="51"/>
      <c r="O933" s="50"/>
      <c r="P933" s="50"/>
      <c r="Q933" s="50"/>
    </row>
    <row r="934" ht="15.75" customHeight="1">
      <c r="H934" s="46"/>
      <c r="I934" s="46"/>
      <c r="J934" s="46"/>
      <c r="K934" s="50"/>
      <c r="L934" s="17"/>
      <c r="N934" s="51"/>
      <c r="O934" s="50"/>
      <c r="P934" s="50"/>
      <c r="Q934" s="50"/>
    </row>
    <row r="935" ht="15.75" customHeight="1">
      <c r="H935" s="46"/>
      <c r="I935" s="46"/>
      <c r="J935" s="46"/>
      <c r="K935" s="50"/>
      <c r="L935" s="17"/>
      <c r="N935" s="51"/>
      <c r="O935" s="50"/>
      <c r="P935" s="50"/>
      <c r="Q935" s="50"/>
    </row>
    <row r="936" ht="15.75" customHeight="1">
      <c r="H936" s="46"/>
      <c r="I936" s="46"/>
      <c r="J936" s="46"/>
      <c r="K936" s="50"/>
      <c r="L936" s="17"/>
      <c r="N936" s="51"/>
      <c r="O936" s="50"/>
      <c r="P936" s="50"/>
      <c r="Q936" s="50"/>
    </row>
    <row r="937" ht="15.75" customHeight="1">
      <c r="H937" s="46"/>
      <c r="I937" s="46"/>
      <c r="J937" s="46"/>
      <c r="K937" s="50"/>
      <c r="L937" s="17"/>
      <c r="N937" s="51"/>
      <c r="O937" s="50"/>
      <c r="P937" s="50"/>
      <c r="Q937" s="50"/>
    </row>
    <row r="938" ht="15.75" customHeight="1">
      <c r="H938" s="46"/>
      <c r="I938" s="46"/>
      <c r="J938" s="46"/>
      <c r="K938" s="50"/>
      <c r="L938" s="17"/>
      <c r="N938" s="51"/>
      <c r="O938" s="50"/>
      <c r="P938" s="50"/>
      <c r="Q938" s="50"/>
    </row>
    <row r="939" ht="15.75" customHeight="1">
      <c r="H939" s="46"/>
      <c r="I939" s="46"/>
      <c r="J939" s="46"/>
      <c r="K939" s="50"/>
      <c r="L939" s="17"/>
      <c r="N939" s="51"/>
      <c r="O939" s="50"/>
      <c r="P939" s="50"/>
      <c r="Q939" s="50"/>
    </row>
    <row r="940" ht="15.75" customHeight="1">
      <c r="H940" s="46"/>
      <c r="I940" s="46"/>
      <c r="J940" s="46"/>
      <c r="K940" s="50"/>
      <c r="L940" s="17"/>
      <c r="N940" s="51"/>
      <c r="O940" s="50"/>
      <c r="P940" s="50"/>
      <c r="Q940" s="50"/>
    </row>
    <row r="941" ht="15.75" customHeight="1">
      <c r="H941" s="46"/>
      <c r="I941" s="46"/>
      <c r="J941" s="46"/>
      <c r="K941" s="50"/>
      <c r="L941" s="17"/>
      <c r="N941" s="51"/>
      <c r="O941" s="50"/>
      <c r="P941" s="50"/>
      <c r="Q941" s="50"/>
    </row>
    <row r="942" ht="15.75" customHeight="1">
      <c r="H942" s="46"/>
      <c r="I942" s="46"/>
      <c r="J942" s="46"/>
      <c r="K942" s="50"/>
      <c r="L942" s="17"/>
      <c r="N942" s="51"/>
      <c r="O942" s="50"/>
      <c r="P942" s="50"/>
      <c r="Q942" s="50"/>
    </row>
    <row r="943" ht="15.75" customHeight="1">
      <c r="H943" s="46"/>
      <c r="I943" s="46"/>
      <c r="J943" s="46"/>
      <c r="K943" s="50"/>
      <c r="L943" s="17"/>
      <c r="N943" s="51"/>
      <c r="O943" s="50"/>
      <c r="P943" s="50"/>
      <c r="Q943" s="50"/>
    </row>
    <row r="944" ht="15.75" customHeight="1">
      <c r="H944" s="46"/>
      <c r="I944" s="46"/>
      <c r="J944" s="46"/>
      <c r="K944" s="50"/>
      <c r="L944" s="17"/>
      <c r="N944" s="51"/>
      <c r="O944" s="50"/>
      <c r="P944" s="50"/>
      <c r="Q944" s="50"/>
    </row>
    <row r="945" ht="15.75" customHeight="1">
      <c r="H945" s="46"/>
      <c r="I945" s="46"/>
      <c r="J945" s="46"/>
      <c r="K945" s="50"/>
      <c r="L945" s="17"/>
      <c r="N945" s="51"/>
      <c r="O945" s="50"/>
      <c r="P945" s="50"/>
      <c r="Q945" s="50"/>
    </row>
    <row r="946" ht="15.75" customHeight="1">
      <c r="H946" s="46"/>
      <c r="I946" s="46"/>
      <c r="J946" s="46"/>
      <c r="K946" s="50"/>
      <c r="L946" s="17"/>
      <c r="N946" s="51"/>
      <c r="O946" s="50"/>
      <c r="P946" s="50"/>
      <c r="Q946" s="50"/>
    </row>
    <row r="947" ht="15.75" customHeight="1">
      <c r="H947" s="46"/>
      <c r="I947" s="46"/>
      <c r="J947" s="46"/>
      <c r="K947" s="50"/>
      <c r="L947" s="17"/>
      <c r="N947" s="51"/>
      <c r="O947" s="50"/>
      <c r="P947" s="50"/>
      <c r="Q947" s="50"/>
    </row>
    <row r="948" ht="15.75" customHeight="1">
      <c r="H948" s="46"/>
      <c r="I948" s="46"/>
      <c r="J948" s="46"/>
      <c r="K948" s="50"/>
      <c r="L948" s="17"/>
      <c r="N948" s="51"/>
      <c r="O948" s="50"/>
      <c r="P948" s="50"/>
      <c r="Q948" s="50"/>
    </row>
    <row r="949" ht="15.75" customHeight="1">
      <c r="H949" s="46"/>
      <c r="I949" s="46"/>
      <c r="J949" s="46"/>
      <c r="K949" s="50"/>
      <c r="L949" s="17"/>
      <c r="N949" s="51"/>
      <c r="O949" s="50"/>
      <c r="P949" s="50"/>
      <c r="Q949" s="50"/>
    </row>
    <row r="950" ht="15.75" customHeight="1">
      <c r="H950" s="46"/>
      <c r="I950" s="46"/>
      <c r="J950" s="46"/>
      <c r="K950" s="50"/>
      <c r="L950" s="17"/>
      <c r="N950" s="51"/>
      <c r="O950" s="50"/>
      <c r="P950" s="50"/>
      <c r="Q950" s="50"/>
    </row>
    <row r="951" ht="15.75" customHeight="1">
      <c r="H951" s="46"/>
      <c r="I951" s="46"/>
      <c r="J951" s="46"/>
      <c r="K951" s="50"/>
      <c r="L951" s="17"/>
      <c r="N951" s="51"/>
      <c r="O951" s="50"/>
      <c r="P951" s="50"/>
      <c r="Q951" s="50"/>
    </row>
    <row r="952" ht="15.75" customHeight="1">
      <c r="H952" s="46"/>
      <c r="I952" s="46"/>
      <c r="J952" s="46"/>
      <c r="K952" s="50"/>
      <c r="L952" s="17"/>
      <c r="N952" s="51"/>
      <c r="O952" s="50"/>
      <c r="P952" s="50"/>
      <c r="Q952" s="50"/>
    </row>
    <row r="953" ht="15.75" customHeight="1">
      <c r="H953" s="46"/>
      <c r="I953" s="46"/>
      <c r="J953" s="46"/>
      <c r="K953" s="50"/>
      <c r="L953" s="17"/>
      <c r="N953" s="51"/>
      <c r="O953" s="50"/>
      <c r="P953" s="50"/>
      <c r="Q953" s="50"/>
    </row>
    <row r="954" ht="15.75" customHeight="1">
      <c r="H954" s="46"/>
      <c r="I954" s="46"/>
      <c r="J954" s="46"/>
      <c r="K954" s="50"/>
      <c r="L954" s="17"/>
      <c r="N954" s="51"/>
      <c r="O954" s="50"/>
      <c r="P954" s="50"/>
      <c r="Q954" s="50"/>
    </row>
    <row r="955" ht="15.75" customHeight="1">
      <c r="H955" s="46"/>
      <c r="I955" s="46"/>
      <c r="J955" s="46"/>
      <c r="K955" s="50"/>
      <c r="L955" s="17"/>
      <c r="N955" s="51"/>
      <c r="O955" s="50"/>
      <c r="P955" s="50"/>
      <c r="Q955" s="50"/>
    </row>
    <row r="956" ht="15.75" customHeight="1">
      <c r="H956" s="46"/>
      <c r="I956" s="46"/>
      <c r="J956" s="46"/>
      <c r="K956" s="50"/>
      <c r="L956" s="17"/>
      <c r="N956" s="51"/>
      <c r="O956" s="50"/>
      <c r="P956" s="50"/>
      <c r="Q956" s="50"/>
    </row>
    <row r="957" ht="15.75" customHeight="1">
      <c r="H957" s="46"/>
      <c r="I957" s="46"/>
      <c r="J957" s="46"/>
      <c r="K957" s="50"/>
      <c r="L957" s="17"/>
      <c r="N957" s="51"/>
      <c r="O957" s="50"/>
      <c r="P957" s="50"/>
      <c r="Q957" s="50"/>
    </row>
    <row r="958" ht="15.75" customHeight="1">
      <c r="H958" s="46"/>
      <c r="I958" s="46"/>
      <c r="J958" s="46"/>
      <c r="K958" s="50"/>
      <c r="L958" s="17"/>
      <c r="N958" s="51"/>
      <c r="O958" s="50"/>
      <c r="P958" s="50"/>
      <c r="Q958" s="50"/>
    </row>
    <row r="959" ht="15.75" customHeight="1">
      <c r="H959" s="46"/>
      <c r="I959" s="46"/>
      <c r="J959" s="46"/>
      <c r="K959" s="50"/>
      <c r="L959" s="17"/>
      <c r="N959" s="51"/>
      <c r="O959" s="50"/>
      <c r="P959" s="50"/>
      <c r="Q959" s="50"/>
    </row>
    <row r="960" ht="15.75" customHeight="1">
      <c r="H960" s="46"/>
      <c r="I960" s="46"/>
      <c r="J960" s="46"/>
      <c r="K960" s="50"/>
      <c r="L960" s="17"/>
      <c r="N960" s="51"/>
      <c r="O960" s="50"/>
      <c r="P960" s="50"/>
      <c r="Q960" s="50"/>
    </row>
    <row r="961" ht="15.75" customHeight="1">
      <c r="H961" s="46"/>
      <c r="I961" s="46"/>
      <c r="J961" s="46"/>
      <c r="K961" s="50"/>
      <c r="L961" s="17"/>
      <c r="N961" s="51"/>
      <c r="O961" s="50"/>
      <c r="P961" s="50"/>
      <c r="Q961" s="50"/>
    </row>
    <row r="962" ht="15.75" customHeight="1">
      <c r="H962" s="46"/>
      <c r="I962" s="46"/>
      <c r="J962" s="46"/>
      <c r="K962" s="50"/>
      <c r="L962" s="17"/>
      <c r="N962" s="51"/>
      <c r="O962" s="50"/>
      <c r="P962" s="50"/>
      <c r="Q962" s="50"/>
    </row>
    <row r="963" ht="15.75" customHeight="1">
      <c r="H963" s="46"/>
      <c r="I963" s="46"/>
      <c r="J963" s="46"/>
      <c r="K963" s="50"/>
      <c r="L963" s="17"/>
      <c r="N963" s="51"/>
      <c r="O963" s="50"/>
      <c r="P963" s="50"/>
      <c r="Q963" s="50"/>
    </row>
    <row r="964" ht="15.75" customHeight="1">
      <c r="H964" s="46"/>
      <c r="I964" s="46"/>
      <c r="J964" s="46"/>
      <c r="K964" s="50"/>
      <c r="L964" s="17"/>
      <c r="N964" s="51"/>
      <c r="O964" s="50"/>
      <c r="P964" s="50"/>
      <c r="Q964" s="50"/>
    </row>
    <row r="965" ht="15.75" customHeight="1">
      <c r="H965" s="46"/>
      <c r="I965" s="46"/>
      <c r="J965" s="46"/>
      <c r="K965" s="50"/>
      <c r="L965" s="17"/>
      <c r="N965" s="51"/>
      <c r="O965" s="50"/>
      <c r="P965" s="50"/>
      <c r="Q965" s="50"/>
    </row>
    <row r="966" ht="15.75" customHeight="1">
      <c r="H966" s="46"/>
      <c r="I966" s="46"/>
      <c r="J966" s="46"/>
      <c r="K966" s="50"/>
      <c r="L966" s="17"/>
      <c r="N966" s="51"/>
      <c r="O966" s="50"/>
      <c r="P966" s="50"/>
      <c r="Q966" s="50"/>
    </row>
    <row r="967" ht="15.75" customHeight="1">
      <c r="H967" s="46"/>
      <c r="I967" s="46"/>
      <c r="J967" s="46"/>
      <c r="K967" s="50"/>
      <c r="L967" s="17"/>
      <c r="N967" s="51"/>
      <c r="O967" s="50"/>
      <c r="P967" s="50"/>
      <c r="Q967" s="50"/>
    </row>
    <row r="968" ht="15.75" customHeight="1">
      <c r="H968" s="46"/>
      <c r="I968" s="46"/>
      <c r="J968" s="46"/>
      <c r="K968" s="50"/>
      <c r="L968" s="17"/>
      <c r="N968" s="51"/>
      <c r="O968" s="50"/>
      <c r="P968" s="50"/>
      <c r="Q968" s="50"/>
    </row>
    <row r="969" ht="15.75" customHeight="1">
      <c r="H969" s="46"/>
      <c r="I969" s="46"/>
      <c r="J969" s="46"/>
      <c r="K969" s="50"/>
      <c r="L969" s="17"/>
      <c r="N969" s="51"/>
      <c r="O969" s="50"/>
      <c r="P969" s="50"/>
      <c r="Q969" s="50"/>
    </row>
    <row r="970" ht="15.75" customHeight="1">
      <c r="H970" s="46"/>
      <c r="I970" s="46"/>
      <c r="J970" s="46"/>
      <c r="K970" s="50"/>
      <c r="L970" s="17"/>
      <c r="N970" s="51"/>
      <c r="O970" s="50"/>
      <c r="P970" s="50"/>
      <c r="Q970" s="50"/>
    </row>
    <row r="971" ht="15.75" customHeight="1">
      <c r="H971" s="46"/>
      <c r="I971" s="46"/>
      <c r="J971" s="46"/>
      <c r="K971" s="50"/>
      <c r="L971" s="17"/>
      <c r="N971" s="51"/>
      <c r="O971" s="50"/>
      <c r="P971" s="50"/>
      <c r="Q971" s="50"/>
    </row>
    <row r="972" ht="15.75" customHeight="1">
      <c r="H972" s="46"/>
      <c r="I972" s="46"/>
      <c r="J972" s="46"/>
      <c r="K972" s="50"/>
      <c r="L972" s="17"/>
      <c r="N972" s="51"/>
      <c r="O972" s="50"/>
      <c r="P972" s="50"/>
      <c r="Q972" s="50"/>
    </row>
    <row r="973" ht="15.75" customHeight="1">
      <c r="H973" s="46"/>
      <c r="I973" s="46"/>
      <c r="J973" s="46"/>
      <c r="K973" s="50"/>
      <c r="L973" s="17"/>
      <c r="N973" s="51"/>
      <c r="O973" s="50"/>
      <c r="P973" s="50"/>
      <c r="Q973" s="50"/>
    </row>
    <row r="974" ht="15.75" customHeight="1">
      <c r="H974" s="46"/>
      <c r="I974" s="46"/>
      <c r="J974" s="46"/>
      <c r="K974" s="50"/>
      <c r="L974" s="17"/>
      <c r="N974" s="51"/>
      <c r="O974" s="50"/>
      <c r="P974" s="50"/>
      <c r="Q974" s="50"/>
    </row>
    <row r="975" ht="15.75" customHeight="1">
      <c r="H975" s="46"/>
      <c r="I975" s="46"/>
      <c r="J975" s="46"/>
      <c r="K975" s="50"/>
      <c r="L975" s="17"/>
      <c r="N975" s="51"/>
      <c r="O975" s="50"/>
      <c r="P975" s="50"/>
      <c r="Q975" s="50"/>
    </row>
    <row r="976" ht="15.75" customHeight="1">
      <c r="H976" s="46"/>
      <c r="I976" s="46"/>
      <c r="J976" s="46"/>
      <c r="K976" s="50"/>
      <c r="L976" s="17"/>
      <c r="N976" s="51"/>
      <c r="O976" s="50"/>
      <c r="P976" s="50"/>
      <c r="Q976" s="50"/>
    </row>
    <row r="977" ht="15.75" customHeight="1">
      <c r="H977" s="46"/>
      <c r="I977" s="46"/>
      <c r="J977" s="46"/>
      <c r="K977" s="50"/>
      <c r="L977" s="17"/>
      <c r="N977" s="51"/>
      <c r="O977" s="50"/>
      <c r="P977" s="50"/>
      <c r="Q977" s="50"/>
    </row>
    <row r="978" ht="15.75" customHeight="1">
      <c r="H978" s="46"/>
      <c r="I978" s="46"/>
      <c r="J978" s="46"/>
      <c r="K978" s="50"/>
      <c r="L978" s="17"/>
      <c r="N978" s="51"/>
      <c r="O978" s="50"/>
      <c r="P978" s="50"/>
      <c r="Q978" s="50"/>
    </row>
    <row r="979" ht="15.75" customHeight="1">
      <c r="H979" s="46"/>
      <c r="I979" s="46"/>
      <c r="J979" s="46"/>
      <c r="K979" s="50"/>
      <c r="L979" s="17"/>
      <c r="N979" s="51"/>
      <c r="O979" s="50"/>
      <c r="P979" s="50"/>
      <c r="Q979" s="50"/>
    </row>
    <row r="980" ht="15.75" customHeight="1">
      <c r="H980" s="46"/>
      <c r="I980" s="46"/>
      <c r="J980" s="46"/>
      <c r="K980" s="50"/>
      <c r="L980" s="17"/>
      <c r="N980" s="51"/>
      <c r="O980" s="50"/>
      <c r="P980" s="50"/>
      <c r="Q980" s="50"/>
    </row>
    <row r="981" ht="15.75" customHeight="1">
      <c r="H981" s="46"/>
      <c r="I981" s="46"/>
      <c r="J981" s="46"/>
      <c r="K981" s="50"/>
      <c r="L981" s="17"/>
      <c r="N981" s="51"/>
      <c r="O981" s="50"/>
      <c r="P981" s="50"/>
      <c r="Q981" s="50"/>
    </row>
    <row r="982" ht="15.75" customHeight="1">
      <c r="H982" s="46"/>
      <c r="I982" s="46"/>
      <c r="J982" s="46"/>
      <c r="K982" s="50"/>
      <c r="L982" s="17"/>
      <c r="N982" s="51"/>
      <c r="O982" s="50"/>
      <c r="P982" s="50"/>
      <c r="Q982" s="50"/>
    </row>
    <row r="983" ht="15.75" customHeight="1">
      <c r="H983" s="46"/>
      <c r="I983" s="46"/>
      <c r="J983" s="46"/>
      <c r="K983" s="50"/>
      <c r="L983" s="17"/>
      <c r="N983" s="51"/>
      <c r="O983" s="50"/>
      <c r="P983" s="50"/>
      <c r="Q983" s="50"/>
    </row>
    <row r="984" ht="15.75" customHeight="1">
      <c r="H984" s="46"/>
      <c r="I984" s="46"/>
      <c r="J984" s="46"/>
      <c r="K984" s="50"/>
      <c r="L984" s="17"/>
      <c r="N984" s="51"/>
      <c r="O984" s="50"/>
      <c r="P984" s="50"/>
      <c r="Q984" s="50"/>
    </row>
    <row r="985" ht="15.75" customHeight="1">
      <c r="H985" s="46"/>
      <c r="I985" s="46"/>
      <c r="J985" s="46"/>
      <c r="K985" s="50"/>
      <c r="L985" s="17"/>
      <c r="N985" s="51"/>
      <c r="O985" s="50"/>
      <c r="P985" s="50"/>
      <c r="Q985" s="50"/>
    </row>
    <row r="986" ht="15.75" customHeight="1">
      <c r="H986" s="46"/>
      <c r="I986" s="46"/>
      <c r="J986" s="46"/>
      <c r="K986" s="50"/>
      <c r="L986" s="17"/>
      <c r="N986" s="51"/>
      <c r="O986" s="50"/>
      <c r="P986" s="50"/>
      <c r="Q986" s="50"/>
    </row>
    <row r="987" ht="15.75" customHeight="1">
      <c r="H987" s="46"/>
      <c r="I987" s="46"/>
      <c r="J987" s="46"/>
      <c r="K987" s="50"/>
      <c r="L987" s="17"/>
      <c r="N987" s="51"/>
      <c r="O987" s="50"/>
      <c r="P987" s="50"/>
      <c r="Q987" s="50"/>
    </row>
    <row r="988" ht="15.75" customHeight="1">
      <c r="H988" s="46"/>
      <c r="I988" s="46"/>
      <c r="J988" s="46"/>
      <c r="K988" s="50"/>
      <c r="L988" s="17"/>
      <c r="N988" s="51"/>
      <c r="O988" s="50"/>
      <c r="P988" s="50"/>
      <c r="Q988" s="50"/>
    </row>
    <row r="989" ht="15.75" customHeight="1">
      <c r="H989" s="46"/>
      <c r="I989" s="46"/>
      <c r="J989" s="46"/>
      <c r="K989" s="50"/>
      <c r="L989" s="17"/>
      <c r="N989" s="51"/>
      <c r="O989" s="50"/>
      <c r="P989" s="50"/>
      <c r="Q989" s="50"/>
    </row>
    <row r="990" ht="15.75" customHeight="1">
      <c r="H990" s="46"/>
      <c r="I990" s="46"/>
      <c r="J990" s="46"/>
      <c r="K990" s="50"/>
      <c r="L990" s="17"/>
      <c r="N990" s="51"/>
      <c r="O990" s="50"/>
      <c r="P990" s="50"/>
      <c r="Q990" s="50"/>
    </row>
    <row r="991" ht="15.75" customHeight="1">
      <c r="H991" s="46"/>
      <c r="I991" s="46"/>
      <c r="J991" s="46"/>
      <c r="K991" s="50"/>
      <c r="L991" s="17"/>
      <c r="N991" s="51"/>
      <c r="O991" s="50"/>
      <c r="P991" s="50"/>
      <c r="Q991" s="50"/>
    </row>
    <row r="992" ht="15.75" customHeight="1">
      <c r="H992" s="46"/>
      <c r="I992" s="46"/>
      <c r="J992" s="46"/>
      <c r="K992" s="50"/>
      <c r="L992" s="17"/>
      <c r="N992" s="51"/>
      <c r="O992" s="50"/>
      <c r="P992" s="50"/>
      <c r="Q992" s="50"/>
    </row>
    <row r="993" ht="15.75" customHeight="1">
      <c r="H993" s="46"/>
      <c r="I993" s="46"/>
      <c r="J993" s="46"/>
    </row>
    <row r="994" ht="15.75" customHeight="1">
      <c r="H994" s="46"/>
      <c r="I994" s="46"/>
      <c r="J994" s="46"/>
    </row>
    <row r="995" ht="15.75" customHeight="1">
      <c r="H995" s="46"/>
      <c r="I995" s="46"/>
      <c r="J995" s="46"/>
    </row>
  </sheetData>
  <autoFilter ref="$A$1:$Q$300"/>
  <mergeCells count="4">
    <mergeCell ref="R7:S7"/>
    <mergeCell ref="R8:S8"/>
    <mergeCell ref="U10:W10"/>
    <mergeCell ref="Y10:Z10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2020-03-16T14:02:07Z</dcterms:created>
  <dc:creator>Patrick Cronin</dc:creator>
</cp:coreProperties>
</file>