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NM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9" i="1"/>
  <c r="N9" i="1"/>
  <c r="P9" i="1" s="1"/>
  <c r="O9" i="1"/>
  <c r="M11" i="1"/>
  <c r="N11" i="1" s="1"/>
  <c r="P11" i="1" s="1"/>
  <c r="O11" i="1"/>
  <c r="M13" i="1"/>
  <c r="N13" i="1"/>
  <c r="P13" i="1" s="1"/>
  <c r="O13" i="1"/>
  <c r="M15" i="1"/>
  <c r="N15" i="1" s="1"/>
  <c r="P15" i="1" s="1"/>
  <c r="O15" i="1"/>
  <c r="M17" i="1"/>
  <c r="N17" i="1"/>
  <c r="P17" i="1" s="1"/>
  <c r="O17" i="1"/>
  <c r="M19" i="1"/>
  <c r="N19" i="1" s="1"/>
  <c r="P19" i="1" s="1"/>
  <c r="O19" i="1"/>
  <c r="P8" i="1"/>
  <c r="O8" i="1"/>
  <c r="N8" i="1"/>
  <c r="M8" i="1"/>
  <c r="L8" i="1"/>
  <c r="K8" i="1"/>
  <c r="P7" i="1"/>
  <c r="O7" i="1"/>
  <c r="M7" i="1"/>
  <c r="D7" i="1"/>
  <c r="D8" i="1"/>
  <c r="E8" i="1"/>
  <c r="G8" i="1" s="1"/>
  <c r="F8" i="1"/>
  <c r="C8" i="1"/>
  <c r="B8" i="1"/>
  <c r="G7" i="1"/>
  <c r="F7" i="1"/>
  <c r="E7" i="1"/>
  <c r="K14" i="1" l="1"/>
  <c r="L14" i="1"/>
  <c r="K10" i="1"/>
  <c r="L10" i="1"/>
  <c r="L16" i="1"/>
  <c r="K16" i="1"/>
  <c r="K18" i="1"/>
  <c r="L18" i="1"/>
  <c r="L12" i="1"/>
  <c r="K12" i="1"/>
  <c r="C9" i="1"/>
  <c r="B9" i="1"/>
  <c r="D9" i="1" s="1"/>
  <c r="M12" i="1" l="1"/>
  <c r="N12" i="1" s="1"/>
  <c r="P12" i="1" s="1"/>
  <c r="O12" i="1"/>
  <c r="M16" i="1"/>
  <c r="N16" i="1" s="1"/>
  <c r="O16" i="1"/>
  <c r="O14" i="1"/>
  <c r="M14" i="1"/>
  <c r="N14" i="1" s="1"/>
  <c r="O18" i="1"/>
  <c r="M18" i="1"/>
  <c r="N18" i="1" s="1"/>
  <c r="P18" i="1" s="1"/>
  <c r="O10" i="1"/>
  <c r="M10" i="1"/>
  <c r="N10" i="1" s="1"/>
  <c r="F9" i="1"/>
  <c r="E9" i="1"/>
  <c r="P16" i="1" l="1"/>
  <c r="P10" i="1"/>
  <c r="P14" i="1"/>
  <c r="G9" i="1"/>
  <c r="B10" i="1" l="1"/>
  <c r="C10" i="1"/>
  <c r="D10" i="1" l="1"/>
  <c r="E10" i="1" s="1"/>
  <c r="F10" i="1"/>
  <c r="G10" i="1" l="1"/>
  <c r="B11" i="1" l="1"/>
  <c r="C11" i="1"/>
  <c r="D11" i="1" l="1"/>
  <c r="E11" i="1"/>
  <c r="F11" i="1"/>
  <c r="G11" i="1" l="1"/>
  <c r="C12" i="1"/>
  <c r="B12" i="1"/>
  <c r="D12" i="1" l="1"/>
  <c r="E12" i="1"/>
  <c r="F12" i="1"/>
  <c r="G12" i="1" l="1"/>
  <c r="B13" i="1"/>
  <c r="C13" i="1"/>
  <c r="D13" i="1" l="1"/>
  <c r="E13" i="1"/>
  <c r="F13" i="1"/>
  <c r="G13" i="1" l="1"/>
  <c r="C14" i="1"/>
  <c r="B14" i="1"/>
  <c r="D14" i="1" l="1"/>
  <c r="E14" i="1"/>
  <c r="F14" i="1"/>
  <c r="G14" i="1" l="1"/>
  <c r="B15" i="1"/>
  <c r="D15" i="1" s="1"/>
  <c r="C15" i="1"/>
  <c r="E15" i="1" l="1"/>
  <c r="F15" i="1"/>
  <c r="G15" i="1" s="1"/>
  <c r="C16" i="1" l="1"/>
  <c r="B16" i="1"/>
  <c r="D16" i="1" s="1"/>
  <c r="E16" i="1" l="1"/>
  <c r="F16" i="1"/>
  <c r="G16" i="1" s="1"/>
  <c r="B17" i="1" l="1"/>
  <c r="C17" i="1"/>
  <c r="D17" i="1" l="1"/>
  <c r="E17" i="1"/>
  <c r="F17" i="1"/>
  <c r="G17" i="1" l="1"/>
  <c r="C18" i="1"/>
  <c r="B18" i="1"/>
  <c r="D18" i="1" l="1"/>
  <c r="E18" i="1"/>
  <c r="F18" i="1"/>
  <c r="G18" i="1" l="1"/>
  <c r="B19" i="1"/>
  <c r="D19" i="1" s="1"/>
  <c r="C19" i="1"/>
  <c r="E19" i="1" l="1"/>
  <c r="F19" i="1"/>
  <c r="G19" i="1" l="1"/>
</calcChain>
</file>

<file path=xl/sharedStrings.xml><?xml version="1.0" encoding="utf-8"?>
<sst xmlns="http://schemas.openxmlformats.org/spreadsheetml/2006/main" count="15" uniqueCount="11">
  <si>
    <t>BISECTION METHOD</t>
  </si>
  <si>
    <t>HALF INTERVAL METHOD</t>
  </si>
  <si>
    <t>n</t>
  </si>
  <si>
    <t>a</t>
  </si>
  <si>
    <t>b</t>
  </si>
  <si>
    <t>m</t>
  </si>
  <si>
    <t>m=(a+b)/2</t>
  </si>
  <si>
    <t>Remark</t>
  </si>
  <si>
    <t>Accuracy Reached</t>
  </si>
  <si>
    <r>
      <t xml:space="preserve">Hence the real positive root of                                            is </t>
    </r>
    <r>
      <rPr>
        <b/>
        <i/>
        <u/>
        <sz val="12"/>
        <color theme="9"/>
        <rFont val="Calibri"/>
        <family val="2"/>
        <scheme val="minor"/>
      </rPr>
      <t>2.094727</t>
    </r>
  </si>
  <si>
    <t xml:space="preserve">FALSI POSTION METHOD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</si>
</sst>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1"/>
      <color theme="1"/>
      <name val="Agency FB"/>
      <family val="2"/>
    </font>
    <font>
      <sz val="11"/>
      <color theme="1"/>
      <name val="Andalus"/>
      <family val="1"/>
    </font>
    <font>
      <b/>
      <i/>
      <u/>
      <sz val="12"/>
      <color theme="9"/>
      <name val="Calibri"/>
      <family val="2"/>
      <scheme val="minor"/>
    </font>
    <font>
      <b/>
      <i/>
      <u/>
      <sz val="28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396240</xdr:colOff>
      <xdr:row>12</xdr:row>
      <xdr:rowOff>140970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19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140303</xdr:colOff>
      <xdr:row>5</xdr:row>
      <xdr:rowOff>793</xdr:rowOff>
    </xdr:from>
    <xdr:ext cx="133427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761583" y="999013"/>
              <a:ext cx="13342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hi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hi-IN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hi-I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hi-IN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−5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761583" y="999013"/>
              <a:ext cx="13342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</a:rPr>
                <a:t>𝑓(𝑚)=𝑚^3−2𝑚−5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94583</xdr:colOff>
      <xdr:row>6</xdr:row>
      <xdr:rowOff>8413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596223" y="1258093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596223" y="1258093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83820</xdr:colOff>
      <xdr:row>5</xdr:row>
      <xdr:rowOff>60960</xdr:rowOff>
    </xdr:from>
    <xdr:ext cx="4114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4366260" y="1059180"/>
              <a:ext cx="4114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4366260" y="1059180"/>
              <a:ext cx="4114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</a:rPr>
                <a:t>𝑓(𝑎)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5</xdr:row>
      <xdr:rowOff>0</xdr:rowOff>
    </xdr:from>
    <xdr:ext cx="716280" cy="2369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4892040" y="998220"/>
              <a:ext cx="716280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𝑓</m:t>
                  </m:r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𝑎</m:t>
                  </m:r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hi-IN">
                  <a:effectLst/>
                </a:rPr>
                <a:t>*</a:t>
              </a:r>
              <a14:m>
                <m:oMath xmlns:m="http://schemas.openxmlformats.org/officeDocument/2006/math"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hi-IN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hi-IN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4892040" y="998220"/>
              <a:ext cx="716280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hi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𝑓(𝑎)</a:t>
              </a:r>
              <a:r>
                <a:rPr lang="hi-IN">
                  <a:effectLst/>
                </a:rPr>
                <a:t>*</a:t>
              </a:r>
              <a:r>
                <a:rPr lang="hi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68580</xdr:colOff>
      <xdr:row>7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57302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57302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772763</xdr:colOff>
      <xdr:row>21</xdr:row>
      <xdr:rowOff>23653</xdr:rowOff>
    </xdr:from>
    <xdr:ext cx="124489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601563" y="4016533"/>
              <a:ext cx="12448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hi-IN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−5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601563" y="4016533"/>
              <a:ext cx="12448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 𝑓(𝑥)=</a:t>
              </a:r>
              <a:r>
                <a:rPr lang="hi-IN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hi-IN" sz="1100" b="0" i="0">
                  <a:latin typeface="Cambria Math" panose="02040503050406030204" pitchFamily="18" charset="0"/>
                </a:rPr>
                <a:t>3−2𝑥−5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163163</xdr:colOff>
      <xdr:row>5</xdr:row>
      <xdr:rowOff>38893</xdr:rowOff>
    </xdr:from>
    <xdr:ext cx="13295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0114883" y="1037113"/>
              <a:ext cx="1329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hi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hi-IN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  <m:r>
                      <a:rPr lang="hi-IN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0114883" y="1037113"/>
              <a:ext cx="1329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</a:rPr>
                <a:t>𝑓(𝑚)=</a:t>
              </a:r>
              <a:r>
                <a:rPr lang="en-US" sz="1100" b="0" i="0">
                  <a:latin typeface="Cambria Math" panose="02040503050406030204" pitchFamily="18" charset="0"/>
                </a:rPr>
                <a:t>𝑒^</a:t>
              </a:r>
              <a:r>
                <a:rPr lang="hi-IN" sz="1100" b="0" i="0">
                  <a:latin typeface="Cambria Math" panose="02040503050406030204" pitchFamily="18" charset="0"/>
                </a:rPr>
                <a:t>𝑚−2𝑚−2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83820</xdr:colOff>
      <xdr:row>5</xdr:row>
      <xdr:rowOff>60960</xdr:rowOff>
    </xdr:from>
    <xdr:ext cx="4114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4366260" y="1059180"/>
              <a:ext cx="4114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hi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4366260" y="1059180"/>
              <a:ext cx="4114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</a:rPr>
                <a:t>𝑓(𝑎)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716280" cy="2369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4892040" y="998220"/>
              <a:ext cx="716280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𝑓</m:t>
                  </m:r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𝑎</m:t>
                  </m:r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hi-IN">
                  <a:effectLst/>
                </a:rPr>
                <a:t>*</a:t>
              </a:r>
              <a14:m>
                <m:oMath xmlns:m="http://schemas.openxmlformats.org/officeDocument/2006/math">
                  <m:r>
                    <a:rPr lang="hi-IN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hi-IN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hi-IN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4892040" y="998220"/>
              <a:ext cx="716280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hi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𝑓(𝑎)</a:t>
              </a:r>
              <a:r>
                <a:rPr lang="hi-IN">
                  <a:effectLst/>
                </a:rPr>
                <a:t>*</a:t>
              </a:r>
              <a:r>
                <a:rPr lang="hi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160020</xdr:rowOff>
    </xdr:from>
    <xdr:ext cx="242316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7414260" y="426720"/>
              <a:ext cx="242316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hi-IN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i-IN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hi-IN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hi-IN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hi-IN" sz="16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hi-IN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hi-IN" sz="16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7414260" y="426720"/>
              <a:ext cx="242316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hi-IN" sz="1600" b="0" i="0">
                  <a:latin typeface="Cambria Math" panose="02040503050406030204" pitchFamily="18" charset="0"/>
                </a:rPr>
                <a:t>𝑓(𝑥)=</a:t>
              </a:r>
              <a:r>
                <a:rPr lang="en-US" sz="1600" b="0" i="0">
                  <a:latin typeface="Cambria Math" panose="02040503050406030204" pitchFamily="18" charset="0"/>
                </a:rPr>
                <a:t>𝑒^</a:t>
              </a:r>
              <a:r>
                <a:rPr lang="hi-IN" sz="1600" b="0" i="0">
                  <a:latin typeface="Cambria Math" panose="02040503050406030204" pitchFamily="18" charset="0"/>
                </a:rPr>
                <a:t>𝑥−2𝑥−2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16</xdr:col>
      <xdr:colOff>137160</xdr:colOff>
      <xdr:row>6</xdr:row>
      <xdr:rowOff>7620</xdr:rowOff>
    </xdr:from>
    <xdr:ext cx="3456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hi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106680</xdr:colOff>
      <xdr:row>7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137160</xdr:colOff>
      <xdr:row>8</xdr:row>
      <xdr:rowOff>7620</xdr:rowOff>
    </xdr:from>
    <xdr:ext cx="3456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hi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106680</xdr:colOff>
      <xdr:row>9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137160</xdr:colOff>
      <xdr:row>10</xdr:row>
      <xdr:rowOff>7620</xdr:rowOff>
    </xdr:from>
    <xdr:ext cx="3456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hi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106680</xdr:colOff>
      <xdr:row>11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137160</xdr:colOff>
      <xdr:row>12</xdr:row>
      <xdr:rowOff>7620</xdr:rowOff>
    </xdr:from>
    <xdr:ext cx="3456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hi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106680</xdr:colOff>
      <xdr:row>13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137160</xdr:colOff>
      <xdr:row>14</xdr:row>
      <xdr:rowOff>7620</xdr:rowOff>
    </xdr:from>
    <xdr:ext cx="3456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hi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106680</xdr:colOff>
      <xdr:row>15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137160</xdr:colOff>
      <xdr:row>16</xdr:row>
      <xdr:rowOff>7620</xdr:rowOff>
    </xdr:from>
    <xdr:ext cx="3456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hi-I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13152120" y="1257300"/>
              <a:ext cx="345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>
                  <a:ea typeface="Cambria Math" panose="02040503050406030204" pitchFamily="18" charset="0"/>
                </a:rPr>
                <a:t>a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106680</xdr:colOff>
      <xdr:row>17</xdr:row>
      <xdr:rowOff>0</xdr:rowOff>
    </xdr:from>
    <xdr:ext cx="428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hi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3121640" y="1432560"/>
              <a:ext cx="428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hi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19" workbookViewId="0">
      <selection activeCell="A34" sqref="A34"/>
    </sheetView>
  </sheetViews>
  <sheetFormatPr defaultRowHeight="14.4" x14ac:dyDescent="0.3"/>
  <cols>
    <col min="4" max="4" width="11.5546875" customWidth="1"/>
    <col min="5" max="5" width="24.21875" customWidth="1"/>
    <col min="7" max="7" width="11.21875" customWidth="1"/>
    <col min="8" max="8" width="16.6640625" customWidth="1"/>
    <col min="13" max="13" width="10.33203125" customWidth="1"/>
    <col min="14" max="14" width="24.44140625" customWidth="1"/>
    <col min="15" max="15" width="9.5546875" customWidth="1"/>
    <col min="16" max="16" width="10.6640625" customWidth="1"/>
    <col min="17" max="17" width="10.33203125" customWidth="1"/>
  </cols>
  <sheetData>
    <row r="1" spans="1:17" ht="21" customHeight="1" x14ac:dyDescent="0.3">
      <c r="C1" s="2" t="s">
        <v>0</v>
      </c>
      <c r="D1" s="2"/>
      <c r="E1" s="2"/>
      <c r="F1" s="2"/>
      <c r="G1" s="2"/>
      <c r="H1" s="2"/>
    </row>
    <row r="2" spans="1:17" x14ac:dyDescent="0.3">
      <c r="C2" s="2"/>
      <c r="D2" s="2"/>
      <c r="E2" s="2"/>
      <c r="F2" s="2"/>
      <c r="G2" s="2"/>
      <c r="H2" s="2"/>
    </row>
    <row r="3" spans="1:17" x14ac:dyDescent="0.3">
      <c r="C3" s="2" t="s">
        <v>1</v>
      </c>
      <c r="D3" s="2"/>
      <c r="E3" s="2"/>
      <c r="F3" s="2"/>
      <c r="G3" s="2"/>
      <c r="H3" s="2"/>
      <c r="J3" s="1"/>
      <c r="K3" s="1"/>
      <c r="L3" s="1"/>
      <c r="M3" s="1"/>
      <c r="N3" s="1"/>
    </row>
    <row r="4" spans="1:17" x14ac:dyDescent="0.3">
      <c r="C4" s="2"/>
      <c r="D4" s="2"/>
      <c r="E4" s="2"/>
      <c r="F4" s="2"/>
      <c r="G4" s="2"/>
      <c r="H4" s="2"/>
    </row>
    <row r="6" spans="1:17" ht="19.8" x14ac:dyDescent="0.6">
      <c r="A6" s="3" t="s">
        <v>2</v>
      </c>
      <c r="B6" s="3" t="s">
        <v>3</v>
      </c>
      <c r="C6" s="3" t="s">
        <v>4</v>
      </c>
      <c r="D6" s="3" t="s">
        <v>6</v>
      </c>
      <c r="E6" s="4"/>
      <c r="F6" s="4"/>
      <c r="G6" s="4"/>
      <c r="H6" s="5" t="s">
        <v>7</v>
      </c>
      <c r="J6" s="3" t="s">
        <v>2</v>
      </c>
      <c r="K6" s="3" t="s">
        <v>3</v>
      </c>
      <c r="L6" s="3" t="s">
        <v>4</v>
      </c>
      <c r="M6" s="3" t="s">
        <v>5</v>
      </c>
      <c r="N6" s="3"/>
      <c r="O6" s="3"/>
      <c r="P6" s="3"/>
      <c r="Q6" s="3" t="s">
        <v>7</v>
      </c>
    </row>
    <row r="7" spans="1:17" x14ac:dyDescent="0.3">
      <c r="A7">
        <v>1</v>
      </c>
      <c r="B7">
        <v>2</v>
      </c>
      <c r="C7">
        <v>3</v>
      </c>
      <c r="D7">
        <f>(B7+C7)/2</f>
        <v>2.5</v>
      </c>
      <c r="E7">
        <f>(D7^3-2*D7-5)</f>
        <v>5.625</v>
      </c>
      <c r="F7">
        <f>(B7^3-2*B7-5)</f>
        <v>-1</v>
      </c>
      <c r="G7">
        <f>F7*E7</f>
        <v>-5.625</v>
      </c>
      <c r="J7">
        <v>1</v>
      </c>
      <c r="K7">
        <v>1</v>
      </c>
      <c r="L7">
        <v>2</v>
      </c>
      <c r="M7">
        <f>(K7+L7)/2</f>
        <v>1.5</v>
      </c>
      <c r="N7">
        <f>(EXP(M7))-2*M7-2</f>
        <v>-0.51831092966193548</v>
      </c>
      <c r="O7">
        <f>(EXP(K7))-2*K7-2</f>
        <v>-1.2817181715409549</v>
      </c>
      <c r="P7">
        <f>(N7*O7)</f>
        <v>0.66432853705598849</v>
      </c>
    </row>
    <row r="8" spans="1:17" x14ac:dyDescent="0.3">
      <c r="A8">
        <v>2</v>
      </c>
      <c r="B8">
        <f>IF(G7&lt;0, B7,D7)</f>
        <v>2</v>
      </c>
      <c r="C8">
        <f>IF(G7&lt;0, D7,C7)</f>
        <v>2.5</v>
      </c>
      <c r="D8">
        <f>(B8+C8)/2</f>
        <v>2.25</v>
      </c>
      <c r="E8">
        <f>(D8^3-2*D8-5)</f>
        <v>1.890625</v>
      </c>
      <c r="F8">
        <f>(B8^3-2*B8-5)</f>
        <v>-1</v>
      </c>
      <c r="G8">
        <f>F8*E8</f>
        <v>-1.890625</v>
      </c>
      <c r="J8">
        <v>2</v>
      </c>
      <c r="K8">
        <f>IF(P7&gt;0,M7,K7)</f>
        <v>1.5</v>
      </c>
      <c r="L8">
        <f>IF(P7&lt;0,M7,L7)</f>
        <v>2</v>
      </c>
      <c r="M8">
        <f>(K8+L8)/2</f>
        <v>1.75</v>
      </c>
      <c r="N8">
        <f>(EXP(M8))-2*M8-2</f>
        <v>0.25460267600573072</v>
      </c>
      <c r="O8">
        <f>(EXP(K8))-2*K8-2</f>
        <v>-0.51831092966193548</v>
      </c>
      <c r="P8">
        <f>(N8*O8)</f>
        <v>-0.13196334969494686</v>
      </c>
    </row>
    <row r="9" spans="1:17" x14ac:dyDescent="0.3">
      <c r="A9">
        <v>3</v>
      </c>
      <c r="B9">
        <f>IF(G8&lt;0, B8,D8)</f>
        <v>2</v>
      </c>
      <c r="C9">
        <f>IF(G8&lt;0, D8,C8)</f>
        <v>2.25</v>
      </c>
      <c r="D9">
        <f>(B9+C9)/2</f>
        <v>2.125</v>
      </c>
      <c r="E9">
        <f>(D9^3-2*D9-5)</f>
        <v>0.345703125</v>
      </c>
      <c r="F9">
        <f>(B9^3-2*B9-5)</f>
        <v>-1</v>
      </c>
      <c r="G9">
        <f>F9*E9</f>
        <v>-0.345703125</v>
      </c>
      <c r="J9">
        <v>3</v>
      </c>
      <c r="K9">
        <v>1</v>
      </c>
      <c r="L9">
        <v>2</v>
      </c>
      <c r="M9">
        <f t="shared" ref="M9:M19" si="0">(K9+L9)/2</f>
        <v>1.5</v>
      </c>
      <c r="N9">
        <f t="shared" ref="N9:N19" si="1">(EXP(M9))-2*M9-2</f>
        <v>-0.51831092966193548</v>
      </c>
      <c r="O9">
        <f t="shared" ref="O9:O19" si="2">(EXP(K9))-2*K9-2</f>
        <v>-1.2817181715409549</v>
      </c>
      <c r="P9">
        <f t="shared" ref="P9:P19" si="3">(N9*O9)</f>
        <v>0.66432853705598849</v>
      </c>
    </row>
    <row r="10" spans="1:17" x14ac:dyDescent="0.3">
      <c r="A10">
        <v>4</v>
      </c>
      <c r="B10">
        <f t="shared" ref="B10:B18" si="4">IF(G9&lt;0, B9,D9)</f>
        <v>2</v>
      </c>
      <c r="C10">
        <f t="shared" ref="C10:C18" si="5">IF(G9&lt;0, D9,C9)</f>
        <v>2.125</v>
      </c>
      <c r="D10">
        <f t="shared" ref="D10:D18" si="6">(B10+C10)/2</f>
        <v>2.0625</v>
      </c>
      <c r="E10">
        <f t="shared" ref="E10:E20" si="7">(D10^3-2*D10-5)</f>
        <v>-0.351318359375</v>
      </c>
      <c r="F10">
        <f t="shared" ref="F10:F18" si="8">(B10^3-2*B10-5)</f>
        <v>-1</v>
      </c>
      <c r="G10">
        <f t="shared" ref="G10:G18" si="9">F10*E10</f>
        <v>0.351318359375</v>
      </c>
      <c r="J10">
        <v>4</v>
      </c>
      <c r="K10">
        <f t="shared" ref="K10:K19" si="10">IF(P9&gt;0,M9,K9)</f>
        <v>1.5</v>
      </c>
      <c r="L10">
        <f t="shared" ref="L10:L19" si="11">IF(P9&lt;0,M9,L9)</f>
        <v>2</v>
      </c>
      <c r="M10">
        <f t="shared" si="0"/>
        <v>1.75</v>
      </c>
      <c r="N10">
        <f t="shared" si="1"/>
        <v>0.25460267600573072</v>
      </c>
      <c r="O10">
        <f t="shared" si="2"/>
        <v>-0.51831092966193548</v>
      </c>
      <c r="P10">
        <f t="shared" si="3"/>
        <v>-0.13196334969494686</v>
      </c>
    </row>
    <row r="11" spans="1:17" x14ac:dyDescent="0.3">
      <c r="A11">
        <v>5</v>
      </c>
      <c r="B11">
        <f t="shared" si="4"/>
        <v>2.0625</v>
      </c>
      <c r="C11">
        <f t="shared" si="5"/>
        <v>2.125</v>
      </c>
      <c r="D11">
        <f t="shared" si="6"/>
        <v>2.09375</v>
      </c>
      <c r="E11">
        <f t="shared" si="7"/>
        <v>-8.941650390625E-3</v>
      </c>
      <c r="F11">
        <f t="shared" si="8"/>
        <v>-0.351318359375</v>
      </c>
      <c r="G11">
        <f t="shared" si="9"/>
        <v>3.1413659453392029E-3</v>
      </c>
      <c r="J11">
        <v>5</v>
      </c>
      <c r="K11">
        <v>1</v>
      </c>
      <c r="L11">
        <v>2</v>
      </c>
      <c r="M11">
        <f t="shared" si="0"/>
        <v>1.5</v>
      </c>
      <c r="N11">
        <f t="shared" si="1"/>
        <v>-0.51831092966193548</v>
      </c>
      <c r="O11">
        <f t="shared" si="2"/>
        <v>-1.2817181715409549</v>
      </c>
      <c r="P11">
        <f t="shared" si="3"/>
        <v>0.66432853705598849</v>
      </c>
    </row>
    <row r="12" spans="1:17" x14ac:dyDescent="0.3">
      <c r="A12">
        <v>6</v>
      </c>
      <c r="B12">
        <f t="shared" si="4"/>
        <v>2.09375</v>
      </c>
      <c r="C12">
        <f t="shared" si="5"/>
        <v>2.125</v>
      </c>
      <c r="D12">
        <f t="shared" si="6"/>
        <v>2.109375</v>
      </c>
      <c r="E12">
        <f t="shared" si="7"/>
        <v>0.16683578491210938</v>
      </c>
      <c r="F12">
        <f t="shared" si="8"/>
        <v>-8.941650390625E-3</v>
      </c>
      <c r="G12">
        <f t="shared" si="9"/>
        <v>-1.4917872613295913E-3</v>
      </c>
      <c r="J12">
        <v>6</v>
      </c>
      <c r="K12">
        <f t="shared" ref="K12:K19" si="12">IF(P11&gt;0,M11,K11)</f>
        <v>1.5</v>
      </c>
      <c r="L12">
        <f t="shared" ref="L12:L19" si="13">IF(P11&lt;0,M11,L11)</f>
        <v>2</v>
      </c>
      <c r="M12">
        <f t="shared" si="0"/>
        <v>1.75</v>
      </c>
      <c r="N12">
        <f t="shared" si="1"/>
        <v>0.25460267600573072</v>
      </c>
      <c r="O12">
        <f t="shared" si="2"/>
        <v>-0.51831092966193548</v>
      </c>
      <c r="P12">
        <f t="shared" si="3"/>
        <v>-0.13196334969494686</v>
      </c>
    </row>
    <row r="13" spans="1:17" x14ac:dyDescent="0.3">
      <c r="A13">
        <v>7</v>
      </c>
      <c r="B13">
        <f t="shared" si="4"/>
        <v>2.09375</v>
      </c>
      <c r="C13">
        <f t="shared" si="5"/>
        <v>2.109375</v>
      </c>
      <c r="D13">
        <f t="shared" si="6"/>
        <v>2.1015625</v>
      </c>
      <c r="E13">
        <f t="shared" si="7"/>
        <v>7.8562259674072266E-2</v>
      </c>
      <c r="F13">
        <f t="shared" si="8"/>
        <v>-8.941650390625E-3</v>
      </c>
      <c r="G13">
        <f t="shared" si="9"/>
        <v>-7.0247625990305096E-4</v>
      </c>
      <c r="J13">
        <v>7</v>
      </c>
      <c r="K13">
        <v>1</v>
      </c>
      <c r="L13">
        <v>2</v>
      </c>
      <c r="M13">
        <f t="shared" si="0"/>
        <v>1.5</v>
      </c>
      <c r="N13">
        <f t="shared" si="1"/>
        <v>-0.51831092966193548</v>
      </c>
      <c r="O13">
        <f t="shared" si="2"/>
        <v>-1.2817181715409549</v>
      </c>
      <c r="P13">
        <f t="shared" si="3"/>
        <v>0.66432853705598849</v>
      </c>
    </row>
    <row r="14" spans="1:17" x14ac:dyDescent="0.3">
      <c r="A14">
        <v>8</v>
      </c>
      <c r="B14">
        <f t="shared" si="4"/>
        <v>2.09375</v>
      </c>
      <c r="C14">
        <f t="shared" si="5"/>
        <v>2.1015625</v>
      </c>
      <c r="D14">
        <f t="shared" si="6"/>
        <v>2.09765625</v>
      </c>
      <c r="E14">
        <f t="shared" si="7"/>
        <v>3.4714281558990479E-2</v>
      </c>
      <c r="F14">
        <f t="shared" si="8"/>
        <v>-8.941650390625E-3</v>
      </c>
      <c r="G14">
        <f t="shared" si="9"/>
        <v>-3.1040296926221345E-4</v>
      </c>
      <c r="J14">
        <v>8</v>
      </c>
      <c r="K14">
        <f t="shared" ref="K14:K19" si="14">IF(P13&gt;0,M13,K13)</f>
        <v>1.5</v>
      </c>
      <c r="L14">
        <f t="shared" ref="L14:L19" si="15">IF(P13&lt;0,M13,L13)</f>
        <v>2</v>
      </c>
      <c r="M14">
        <f t="shared" si="0"/>
        <v>1.75</v>
      </c>
      <c r="N14">
        <f t="shared" si="1"/>
        <v>0.25460267600573072</v>
      </c>
      <c r="O14">
        <f t="shared" si="2"/>
        <v>-0.51831092966193548</v>
      </c>
      <c r="P14">
        <f t="shared" si="3"/>
        <v>-0.13196334969494686</v>
      </c>
    </row>
    <row r="15" spans="1:17" x14ac:dyDescent="0.3">
      <c r="A15">
        <v>9</v>
      </c>
      <c r="B15">
        <f t="shared" si="4"/>
        <v>2.09375</v>
      </c>
      <c r="C15">
        <f t="shared" si="5"/>
        <v>2.09765625</v>
      </c>
      <c r="D15">
        <f t="shared" si="6"/>
        <v>2.095703125</v>
      </c>
      <c r="E15">
        <f t="shared" si="7"/>
        <v>1.2862332165241241E-2</v>
      </c>
      <c r="F15">
        <f t="shared" si="8"/>
        <v>-8.941650390625E-3</v>
      </c>
      <c r="G15">
        <f t="shared" si="9"/>
        <v>-1.1501047742967785E-4</v>
      </c>
      <c r="J15">
        <v>9</v>
      </c>
      <c r="K15">
        <v>1</v>
      </c>
      <c r="L15">
        <v>2</v>
      </c>
      <c r="M15">
        <f t="shared" si="0"/>
        <v>1.5</v>
      </c>
      <c r="N15">
        <f t="shared" si="1"/>
        <v>-0.51831092966193548</v>
      </c>
      <c r="O15">
        <f t="shared" si="2"/>
        <v>-1.2817181715409549</v>
      </c>
      <c r="P15">
        <f t="shared" si="3"/>
        <v>0.66432853705598849</v>
      </c>
    </row>
    <row r="16" spans="1:17" x14ac:dyDescent="0.3">
      <c r="A16">
        <v>10</v>
      </c>
      <c r="B16">
        <f t="shared" si="4"/>
        <v>2.09375</v>
      </c>
      <c r="C16">
        <f t="shared" si="5"/>
        <v>2.095703125</v>
      </c>
      <c r="D16">
        <f t="shared" si="6"/>
        <v>2.0947265625</v>
      </c>
      <c r="E16">
        <f t="shared" si="7"/>
        <v>1.9543478265404701E-3</v>
      </c>
      <c r="F16">
        <f t="shared" si="8"/>
        <v>-8.941650390625E-3</v>
      </c>
      <c r="G16">
        <f t="shared" si="9"/>
        <v>-1.7475095006602714E-5</v>
      </c>
      <c r="J16">
        <v>10</v>
      </c>
      <c r="K16">
        <f t="shared" ref="K16:K19" si="16">IF(P15&gt;0,M15,K15)</f>
        <v>1.5</v>
      </c>
      <c r="L16">
        <f t="shared" ref="L16:L19" si="17">IF(P15&lt;0,M15,L15)</f>
        <v>2</v>
      </c>
      <c r="M16">
        <f t="shared" si="0"/>
        <v>1.75</v>
      </c>
      <c r="N16">
        <f t="shared" si="1"/>
        <v>0.25460267600573072</v>
      </c>
      <c r="O16">
        <f t="shared" si="2"/>
        <v>-0.51831092966193548</v>
      </c>
      <c r="P16">
        <f t="shared" si="3"/>
        <v>-0.13196334969494686</v>
      </c>
    </row>
    <row r="17" spans="1:16" x14ac:dyDescent="0.3">
      <c r="A17">
        <v>11</v>
      </c>
      <c r="B17">
        <f t="shared" si="4"/>
        <v>2.09375</v>
      </c>
      <c r="C17">
        <f t="shared" si="5"/>
        <v>2.0947265625</v>
      </c>
      <c r="D17">
        <f t="shared" si="6"/>
        <v>2.09423828125</v>
      </c>
      <c r="E17">
        <f t="shared" si="7"/>
        <v>-3.4951491979882121E-3</v>
      </c>
      <c r="F17">
        <f t="shared" si="8"/>
        <v>-8.941650390625E-3</v>
      </c>
      <c r="G17">
        <f t="shared" si="9"/>
        <v>3.1252402191483952E-5</v>
      </c>
      <c r="J17">
        <v>11</v>
      </c>
      <c r="K17">
        <v>1</v>
      </c>
      <c r="L17">
        <v>2</v>
      </c>
      <c r="M17">
        <f t="shared" si="0"/>
        <v>1.5</v>
      </c>
      <c r="N17">
        <f t="shared" si="1"/>
        <v>-0.51831092966193548</v>
      </c>
      <c r="O17">
        <f t="shared" si="2"/>
        <v>-1.2817181715409549</v>
      </c>
      <c r="P17">
        <f t="shared" si="3"/>
        <v>0.66432853705598849</v>
      </c>
    </row>
    <row r="18" spans="1:16" x14ac:dyDescent="0.3">
      <c r="A18">
        <v>12</v>
      </c>
      <c r="B18">
        <f t="shared" si="4"/>
        <v>2.09423828125</v>
      </c>
      <c r="C18">
        <f t="shared" si="5"/>
        <v>2.0947265625</v>
      </c>
      <c r="D18">
        <f t="shared" si="6"/>
        <v>2.094482421875</v>
      </c>
      <c r="E18">
        <f t="shared" si="7"/>
        <v>-7.7077520836610347E-4</v>
      </c>
      <c r="F18">
        <f t="shared" si="8"/>
        <v>-3.4951491979882121E-3</v>
      </c>
      <c r="G18">
        <f t="shared" si="9"/>
        <v>2.6939743513499836E-6</v>
      </c>
      <c r="J18">
        <v>12</v>
      </c>
      <c r="K18">
        <f t="shared" ref="K18:K19" si="18">IF(P17&gt;0,M17,K17)</f>
        <v>1.5</v>
      </c>
      <c r="L18">
        <f t="shared" ref="L18:L19" si="19">IF(P17&lt;0,M17,L17)</f>
        <v>2</v>
      </c>
      <c r="M18">
        <f t="shared" si="0"/>
        <v>1.75</v>
      </c>
      <c r="N18">
        <f t="shared" si="1"/>
        <v>0.25460267600573072</v>
      </c>
      <c r="O18">
        <f t="shared" si="2"/>
        <v>-0.51831092966193548</v>
      </c>
      <c r="P18">
        <f t="shared" si="3"/>
        <v>-0.13196334969494686</v>
      </c>
    </row>
    <row r="19" spans="1:16" x14ac:dyDescent="0.3">
      <c r="A19">
        <v>13</v>
      </c>
      <c r="B19">
        <f t="shared" ref="B19:B20" si="20">IF(G18&lt;0, B18,D18)</f>
        <v>2.094482421875</v>
      </c>
      <c r="C19">
        <f t="shared" ref="C19:C20" si="21">IF(G18&lt;0, D18,C18)</f>
        <v>2.0947265625</v>
      </c>
      <c r="D19">
        <f t="shared" ref="D19" si="22">(B19+C19)/2</f>
        <v>2.0946044921875</v>
      </c>
      <c r="E19">
        <f t="shared" si="7"/>
        <v>5.91692672969657E-4</v>
      </c>
      <c r="F19">
        <f t="shared" ref="F19:F20" si="23">(B19^3-2*B19-5)</f>
        <v>-7.7077520836610347E-4</v>
      </c>
      <c r="G19">
        <f t="shared" ref="G19:G20" si="24">F19*E19</f>
        <v>-4.5606204329688412E-7</v>
      </c>
      <c r="H19" t="s">
        <v>8</v>
      </c>
      <c r="J19">
        <v>13</v>
      </c>
      <c r="K19">
        <v>1</v>
      </c>
      <c r="L19">
        <v>2</v>
      </c>
      <c r="M19">
        <f t="shared" si="0"/>
        <v>1.5</v>
      </c>
      <c r="N19">
        <f t="shared" si="1"/>
        <v>-0.51831092966193548</v>
      </c>
      <c r="O19">
        <f t="shared" si="2"/>
        <v>-1.2817181715409549</v>
      </c>
      <c r="P19">
        <f t="shared" si="3"/>
        <v>0.66432853705598849</v>
      </c>
    </row>
    <row r="21" spans="1:16" x14ac:dyDescent="0.3">
      <c r="B21" s="1" t="s">
        <v>9</v>
      </c>
      <c r="C21" s="1"/>
      <c r="D21" s="1"/>
      <c r="E21" s="1"/>
      <c r="F21" s="1"/>
    </row>
    <row r="22" spans="1:16" x14ac:dyDescent="0.3">
      <c r="B22" s="1"/>
      <c r="C22" s="1"/>
      <c r="D22" s="1"/>
      <c r="E22" s="1"/>
      <c r="F22" s="1"/>
    </row>
    <row r="26" spans="1:16" x14ac:dyDescent="0.3">
      <c r="B26" s="6" t="s">
        <v>10</v>
      </c>
      <c r="C26" s="1"/>
      <c r="D26" s="1"/>
      <c r="E26" s="1"/>
      <c r="F26" s="1"/>
      <c r="G26" s="1"/>
      <c r="H26" s="1"/>
      <c r="I26" s="1"/>
      <c r="J26" s="1"/>
    </row>
    <row r="27" spans="1:16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</row>
    <row r="29" spans="1:16" x14ac:dyDescent="0.3">
      <c r="B29" s="1"/>
      <c r="C29" s="1"/>
      <c r="D29" s="1"/>
      <c r="E29" s="1"/>
      <c r="F29" s="1"/>
      <c r="G29" s="1"/>
      <c r="H29" s="1"/>
      <c r="I29" s="1"/>
      <c r="J29" s="1"/>
    </row>
    <row r="30" spans="1:16" x14ac:dyDescent="0.3">
      <c r="B30" s="1"/>
      <c r="C30" s="1"/>
      <c r="D30" s="1"/>
      <c r="E30" s="1"/>
      <c r="F30" s="1"/>
      <c r="G30" s="1"/>
      <c r="H30" s="1"/>
      <c r="I30" s="1"/>
      <c r="J30" s="1"/>
    </row>
    <row r="31" spans="1:16" x14ac:dyDescent="0.3">
      <c r="B31" s="1"/>
      <c r="C31" s="1"/>
      <c r="D31" s="1"/>
      <c r="E31" s="1"/>
      <c r="F31" s="1"/>
      <c r="G31" s="1"/>
      <c r="H31" s="1"/>
      <c r="I31" s="1"/>
      <c r="J31" s="1"/>
    </row>
  </sheetData>
  <mergeCells count="5">
    <mergeCell ref="B26:J31"/>
    <mergeCell ref="C1:H2"/>
    <mergeCell ref="C3:H4"/>
    <mergeCell ref="B21:F22"/>
    <mergeCell ref="J3:N3"/>
  </mergeCells>
  <conditionalFormatting sqref="A7:H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{4EE81415-5D70-48A9-866E-476AAF7504E3}</x14:id>
        </ext>
      </extLst>
    </cfRule>
  </conditionalFormatting>
  <conditionalFormatting sqref="J7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E81415-5D70-48A9-866E-476AAF7504E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D7:D19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i3</dc:creator>
  <cp:lastModifiedBy>hp i3</cp:lastModifiedBy>
  <dcterms:created xsi:type="dcterms:W3CDTF">2022-08-31T10:08:31Z</dcterms:created>
  <dcterms:modified xsi:type="dcterms:W3CDTF">2022-08-31T11:48:04Z</dcterms:modified>
</cp:coreProperties>
</file>