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Sarrat_Data\OSarrat_URD\Sigmah\Technique\Décisionnel\Sigmah-PowerBI\"/>
    </mc:Choice>
  </mc:AlternateContent>
  <bookViews>
    <workbookView xWindow="0" yWindow="0" windowWidth="15360" windowHeight="5775" firstSheet="4"/>
  </bookViews>
  <sheets>
    <sheet name="Contrat de financement v1" sheetId="1" r:id="rId1"/>
    <sheet name="Projet partenaire local v1" sheetId="2" r:id="rId2"/>
    <sheet name="Projet propre d'éducation en dé" sheetId="3" r:id="rId3"/>
    <sheet name="Projet propre educdev - g1" sheetId="4" r:id="rId4"/>
    <sheet name="Projet propre educurg - v2" sheetId="5" r:id="rId5"/>
    <sheet name="Liens de projet" sheetId="6" r:id="rId6"/>
    <sheet name="Catégorie Thématique projet" sheetId="10" r:id="rId7"/>
  </sheets>
  <calcPr calcId="152511"/>
</workbook>
</file>

<file path=xl/calcChain.xml><?xml version="1.0" encoding="utf-8"?>
<calcChain xmlns="http://schemas.openxmlformats.org/spreadsheetml/2006/main">
  <c r="O3" i="1" l="1"/>
  <c r="P3" i="1"/>
  <c r="Q3" i="1" s="1"/>
  <c r="O4" i="1"/>
  <c r="P4" i="1"/>
  <c r="O5" i="1"/>
  <c r="P5" i="1"/>
  <c r="Q5" i="1" s="1"/>
  <c r="O6" i="1"/>
  <c r="P6" i="1"/>
  <c r="O7" i="1"/>
  <c r="P7" i="1"/>
  <c r="O8" i="1"/>
  <c r="Q8" i="1" s="1"/>
  <c r="P8" i="1"/>
  <c r="O9" i="1"/>
  <c r="P9" i="1"/>
  <c r="Q9" i="1" s="1"/>
  <c r="O10" i="1"/>
  <c r="Q10" i="1" s="1"/>
  <c r="P10" i="1"/>
  <c r="O11" i="1"/>
  <c r="P11" i="1"/>
  <c r="O12" i="1"/>
  <c r="P12" i="1"/>
  <c r="Q12" i="1" s="1"/>
  <c r="O13" i="1"/>
  <c r="P13" i="1"/>
  <c r="O14" i="1"/>
  <c r="Q14" i="1" s="1"/>
  <c r="P14" i="1"/>
  <c r="O15" i="1"/>
  <c r="P15" i="1"/>
  <c r="O16" i="1"/>
  <c r="P16" i="1"/>
  <c r="Q16" i="1" s="1"/>
  <c r="O17" i="1"/>
  <c r="P17" i="1"/>
  <c r="O18" i="1"/>
  <c r="Q18" i="1" s="1"/>
  <c r="P18" i="1"/>
  <c r="O19" i="1"/>
  <c r="P19" i="1"/>
  <c r="O20" i="1"/>
  <c r="P20" i="1"/>
  <c r="Q20" i="1" s="1"/>
  <c r="O21" i="1"/>
  <c r="P21" i="1"/>
  <c r="O22" i="1"/>
  <c r="Q22" i="1" s="1"/>
  <c r="P22" i="1"/>
  <c r="O23" i="1"/>
  <c r="P23" i="1"/>
  <c r="O24" i="1"/>
  <c r="P24" i="1"/>
  <c r="Q24" i="1" s="1"/>
  <c r="O25" i="1"/>
  <c r="P25" i="1"/>
  <c r="O26" i="1"/>
  <c r="Q26" i="1" s="1"/>
  <c r="P26" i="1"/>
  <c r="O27" i="1"/>
  <c r="P27" i="1"/>
  <c r="O28" i="1"/>
  <c r="P28" i="1"/>
  <c r="Q28" i="1" s="1"/>
  <c r="O29" i="1"/>
  <c r="P29" i="1"/>
  <c r="O30" i="1"/>
  <c r="Q30" i="1" s="1"/>
  <c r="P30" i="1"/>
  <c r="O31" i="1"/>
  <c r="P31" i="1"/>
  <c r="O32" i="1"/>
  <c r="P32" i="1"/>
  <c r="Q32" i="1" s="1"/>
  <c r="O33" i="1"/>
  <c r="P33" i="1"/>
  <c r="O34" i="1"/>
  <c r="Q34" i="1" s="1"/>
  <c r="P34" i="1"/>
  <c r="O35" i="1"/>
  <c r="P35" i="1"/>
  <c r="O36" i="1"/>
  <c r="P36" i="1"/>
  <c r="Q36" i="1" s="1"/>
  <c r="O37" i="1"/>
  <c r="P37" i="1"/>
  <c r="O38" i="1"/>
  <c r="Q38" i="1" s="1"/>
  <c r="P38" i="1"/>
  <c r="O39" i="1"/>
  <c r="P39" i="1"/>
  <c r="O40" i="1"/>
  <c r="P40" i="1"/>
  <c r="Q40" i="1" s="1"/>
  <c r="O41" i="1"/>
  <c r="P41" i="1"/>
  <c r="O42" i="1"/>
  <c r="Q42" i="1" s="1"/>
  <c r="P42" i="1"/>
  <c r="O43" i="1"/>
  <c r="P43" i="1"/>
  <c r="O44" i="1"/>
  <c r="P44" i="1"/>
  <c r="Q44" i="1" s="1"/>
  <c r="O45" i="1"/>
  <c r="P45" i="1"/>
  <c r="O46" i="1"/>
  <c r="Q46" i="1" s="1"/>
  <c r="P46" i="1"/>
  <c r="O47" i="1"/>
  <c r="P47" i="1"/>
  <c r="O48" i="1"/>
  <c r="P48" i="1"/>
  <c r="Q48" i="1" s="1"/>
  <c r="O49" i="1"/>
  <c r="P49" i="1"/>
  <c r="O50" i="1"/>
  <c r="Q50" i="1" s="1"/>
  <c r="P50" i="1"/>
  <c r="O51" i="1"/>
  <c r="P51" i="1"/>
  <c r="O52" i="1"/>
  <c r="P52" i="1"/>
  <c r="Q52" i="1" s="1"/>
  <c r="O53" i="1"/>
  <c r="P53" i="1"/>
  <c r="Q53" i="1" s="1"/>
  <c r="O54" i="1"/>
  <c r="P54" i="1"/>
  <c r="Q54" i="1" s="1"/>
  <c r="O55" i="1"/>
  <c r="P55" i="1"/>
  <c r="O56" i="1"/>
  <c r="P56" i="1"/>
  <c r="O57" i="1"/>
  <c r="P57" i="1"/>
  <c r="Q57" i="1" s="1"/>
  <c r="O58" i="1"/>
  <c r="Q58" i="1" s="1"/>
  <c r="P58" i="1"/>
  <c r="O59" i="1"/>
  <c r="P59" i="1"/>
  <c r="O60" i="1"/>
  <c r="P60" i="1"/>
  <c r="P2" i="1"/>
  <c r="O2" i="1"/>
  <c r="G2" i="2"/>
  <c r="F2" i="2"/>
  <c r="F3" i="5"/>
  <c r="H3" i="5" s="1"/>
  <c r="G3" i="5"/>
  <c r="F4" i="5"/>
  <c r="G4" i="5"/>
  <c r="F5" i="5"/>
  <c r="H5" i="5" s="1"/>
  <c r="G5" i="5"/>
  <c r="F6" i="5"/>
  <c r="G6" i="5"/>
  <c r="H6" i="5" s="1"/>
  <c r="F7" i="5"/>
  <c r="H7" i="5" s="1"/>
  <c r="G7" i="5"/>
  <c r="F8" i="5"/>
  <c r="G8" i="5"/>
  <c r="F9" i="5"/>
  <c r="H9" i="5" s="1"/>
  <c r="G9" i="5"/>
  <c r="G2" i="5"/>
  <c r="F2" i="5"/>
  <c r="H2" i="5" s="1"/>
  <c r="H2" i="2"/>
  <c r="Q11" i="1"/>
  <c r="Q13" i="1"/>
  <c r="Q15" i="1"/>
  <c r="Q17" i="1"/>
  <c r="Q19" i="1"/>
  <c r="Q21" i="1"/>
  <c r="Q23" i="1"/>
  <c r="Q25" i="1"/>
  <c r="Q27" i="1"/>
  <c r="Q29" i="1"/>
  <c r="Q31" i="1"/>
  <c r="Q33" i="1"/>
  <c r="Q35" i="1"/>
  <c r="Q37" i="1"/>
  <c r="Q39" i="1"/>
  <c r="Q41" i="1"/>
  <c r="Q43" i="1"/>
  <c r="Q45" i="1"/>
  <c r="Q47" i="1"/>
  <c r="Q49" i="1"/>
  <c r="Q51" i="1"/>
  <c r="Q55" i="1"/>
  <c r="Q56" i="1"/>
  <c r="Q59" i="1"/>
  <c r="Q60" i="1"/>
  <c r="Q7" i="1"/>
  <c r="Q6" i="1"/>
  <c r="H4" i="5"/>
  <c r="H8" i="5"/>
  <c r="Q4" i="1" l="1"/>
  <c r="Q2" i="1"/>
</calcChain>
</file>

<file path=xl/sharedStrings.xml><?xml version="1.0" encoding="utf-8"?>
<sst xmlns="http://schemas.openxmlformats.org/spreadsheetml/2006/main" count="3723" uniqueCount="252">
  <si>
    <t>Code</t>
  </si>
  <si>
    <t>Titre</t>
  </si>
  <si>
    <t>Numéro de contrat</t>
  </si>
  <si>
    <t>Date de dbut</t>
  </si>
  <si>
    <t>Date de début d'éligibilité</t>
  </si>
  <si>
    <t>Date de fin</t>
  </si>
  <si>
    <t>Nombre de mois</t>
  </si>
  <si>
    <t>Pays</t>
  </si>
  <si>
    <t>Responsable</t>
  </si>
  <si>
    <t>Auteur</t>
  </si>
  <si>
    <t>Zone dintervention</t>
  </si>
  <si>
    <t>Budget</t>
  </si>
  <si>
    <t>Devise</t>
  </si>
  <si>
    <t>% de prise en charge frais de gestion</t>
  </si>
  <si>
    <t>Montant de la subvention</t>
  </si>
  <si>
    <t>Montant du projet</t>
  </si>
  <si>
    <t>Pourcentage de cofinancement</t>
  </si>
  <si>
    <t>Autres contributeurs</t>
  </si>
  <si>
    <t>Prise en charge TVA</t>
  </si>
  <si>
    <t>Taux de change applicable</t>
  </si>
  <si>
    <t>Statut Concept Note</t>
  </si>
  <si>
    <t>Statut proposal</t>
  </si>
  <si>
    <t>Thématique du projet</t>
  </si>
  <si>
    <t>Type de bénéficiaires</t>
  </si>
  <si>
    <t>Versements prévus</t>
  </si>
  <si>
    <t>Paiement 1 Date</t>
  </si>
  <si>
    <t>Paiement 1 Montant</t>
  </si>
  <si>
    <t>Paiement 2 Date</t>
  </si>
  <si>
    <t>Paiement 2 Montant</t>
  </si>
  <si>
    <t>Paiement 3 Date</t>
  </si>
  <si>
    <t>Paiement 3 Montant</t>
  </si>
  <si>
    <t>Paiement 4 Date</t>
  </si>
  <si>
    <t>Paiement 4 Montant</t>
  </si>
  <si>
    <t>Statut</t>
  </si>
  <si>
    <t>Nombre prévu</t>
  </si>
  <si>
    <t>Echéances</t>
  </si>
  <si>
    <t>Supports à fournir (cocher pour valider)</t>
  </si>
  <si>
    <t>Audit bailleur terrain</t>
  </si>
  <si>
    <t>Objet</t>
  </si>
  <si>
    <t>Date</t>
  </si>
  <si>
    <t>Statut rapport final</t>
  </si>
  <si>
    <t>Paiement final</t>
  </si>
  <si>
    <t>HAB1203</t>
  </si>
  <si>
    <t>Une école au Myanmar</t>
  </si>
  <si>
    <t/>
  </si>
  <si>
    <t>5/29/15</t>
  </si>
  <si>
    <t>6/1/12</t>
  </si>
  <si>
    <t>6/27/16</t>
  </si>
  <si>
    <t>Myanmar</t>
  </si>
  <si>
    <t>User Cinq</t>
  </si>
  <si>
    <t>MY - Myanmar</t>
  </si>
  <si>
    <t>0.0 / 0.0</t>
  </si>
  <si>
    <t>Non</t>
  </si>
  <si>
    <t xml:space="preserve"> - Développement économique et social</t>
  </si>
  <si>
    <t xml:space="preserve"> - Populations locales</t>
  </si>
  <si>
    <t>UCF1217</t>
  </si>
  <si>
    <t>Enseigner au Myanmar</t>
  </si>
  <si>
    <t>12/31/15</t>
  </si>
  <si>
    <t>12/30/17</t>
  </si>
  <si>
    <t>EUR1109</t>
  </si>
  <si>
    <t>Education pour tous au Myanmar</t>
  </si>
  <si>
    <t>12/31/13</t>
  </si>
  <si>
    <t>12/30/16</t>
  </si>
  <si>
    <t xml:space="preserve"> - Développement économique et social
 - Développement organisationnel
 - Formation au secourisme</t>
  </si>
  <si>
    <t>UCF47-3</t>
  </si>
  <si>
    <t>Financement UNICEF projet RDC</t>
  </si>
  <si>
    <t>6/13/16</t>
  </si>
  <si>
    <t>Congo, RD</t>
  </si>
  <si>
    <t>User Trois</t>
  </si>
  <si>
    <t>CD - République Démocratique du Congo</t>
  </si>
  <si>
    <t>0.0 / 100000.0</t>
  </si>
  <si>
    <t>UCF47-1</t>
  </si>
  <si>
    <t>Financement UNICEF</t>
  </si>
  <si>
    <t>User Un</t>
  </si>
  <si>
    <t>0.0 / 350000.0</t>
  </si>
  <si>
    <t>UCF47-4</t>
  </si>
  <si>
    <t>FinUnicef-4</t>
  </si>
  <si>
    <t>User Quatre</t>
  </si>
  <si>
    <t>UCF47-2</t>
  </si>
  <si>
    <t>Financement UNICEF pour la paix</t>
  </si>
  <si>
    <t>User Deux</t>
  </si>
  <si>
    <t>Euro</t>
  </si>
  <si>
    <t>100,00</t>
  </si>
  <si>
    <t>100 000</t>
  </si>
  <si>
    <t>UCF47-0</t>
  </si>
  <si>
    <t>finment</t>
  </si>
  <si>
    <t>France</t>
  </si>
  <si>
    <t>Admin Sigmah</t>
  </si>
  <si>
    <t>HQ - Siège</t>
  </si>
  <si>
    <t>0.0 / 100.0</t>
  </si>
  <si>
    <t>UCF47-8</t>
  </si>
  <si>
    <t>test</t>
  </si>
  <si>
    <t>0.0 / 10.0</t>
  </si>
  <si>
    <t>a01</t>
  </si>
  <si>
    <t>6/22/16</t>
  </si>
  <si>
    <t>0.0 / 1.0</t>
  </si>
  <si>
    <t>a02</t>
  </si>
  <si>
    <t>0.0 / 2.0</t>
  </si>
  <si>
    <t>a03</t>
  </si>
  <si>
    <t>Senegal</t>
  </si>
  <si>
    <t>AFR - Afrique</t>
  </si>
  <si>
    <t>0.0 / 3.0</t>
  </si>
  <si>
    <t>a04</t>
  </si>
  <si>
    <t>0.0 / 4.0</t>
  </si>
  <si>
    <t>a05</t>
  </si>
  <si>
    <t>0.0 / 5.0</t>
  </si>
  <si>
    <t>a06</t>
  </si>
  <si>
    <t>0.0 / 6.0</t>
  </si>
  <si>
    <t>a07</t>
  </si>
  <si>
    <t>0.0 / 7.0</t>
  </si>
  <si>
    <t>a08</t>
  </si>
  <si>
    <t>0.0 / 8.0</t>
  </si>
  <si>
    <t>a09</t>
  </si>
  <si>
    <t>0.0 / 9.0</t>
  </si>
  <si>
    <t>a10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</si>
  <si>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</si>
  <si>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</si>
  <si>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</si>
  <si>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</si>
  <si>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</si>
  <si>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</si>
  <si>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</si>
  <si>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</si>
  <si>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</si>
  <si>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</si>
  <si>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</si>
  <si>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</si>
  <si>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</si>
  <si>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</si>
  <si>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</si>
  <si>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</si>
  <si>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</si>
  <si>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</si>
  <si>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</si>
  <si>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</si>
  <si>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</si>
  <si>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</si>
  <si>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</si>
  <si>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</si>
  <si>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</si>
  <si>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</si>
  <si>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</si>
  <si>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</si>
  <si>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</si>
  <si>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</si>
  <si>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</si>
  <si>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0.0 / 11.0</t>
  </si>
  <si>
    <t>d12</t>
  </si>
  <si>
    <t>0.0 / 12.0</t>
  </si>
  <si>
    <t>d13</t>
  </si>
  <si>
    <t>0.0 / 13.0</t>
  </si>
  <si>
    <t>d14</t>
  </si>
  <si>
    <t>0.0 / 14.0</t>
  </si>
  <si>
    <t>d15</t>
  </si>
  <si>
    <t>0.0 / 15.0</t>
  </si>
  <si>
    <t>d16</t>
  </si>
  <si>
    <t>0.0 / 16.0</t>
  </si>
  <si>
    <t>d17</t>
  </si>
  <si>
    <t>0.0 / 17.0</t>
  </si>
  <si>
    <t>d18</t>
  </si>
  <si>
    <t>0.0 / 18.0</t>
  </si>
  <si>
    <t>d19</t>
  </si>
  <si>
    <t>0.0 / 19.0</t>
  </si>
  <si>
    <t>d20</t>
  </si>
  <si>
    <t>0.0 / 20.0</t>
  </si>
  <si>
    <t>Date de début</t>
  </si>
  <si>
    <t>Nom de la mission financière 1</t>
  </si>
  <si>
    <t>Saisie en cours</t>
  </si>
  <si>
    <t>Clôture provisoire électronique envoyée</t>
  </si>
  <si>
    <t>Clôture définitive reçue</t>
  </si>
  <si>
    <t>Clôture extracomptable reçue</t>
  </si>
  <si>
    <t>Nom de la mission financière 2</t>
  </si>
  <si>
    <t>Extracomptable reçue</t>
  </si>
  <si>
    <t>LOC1274</t>
  </si>
  <si>
    <t>Formation locale birmane</t>
  </si>
  <si>
    <t>3/29/15</t>
  </si>
  <si>
    <t>​Taille de l'équipe projet</t>
  </si>
  <si>
    <t>Zone d'intervention</t>
  </si>
  <si>
    <t>Contexte et champs d'intervention</t>
  </si>
  <si>
    <t>Nom de l'évaluateur</t>
  </si>
  <si>
    <t>Validation des financements</t>
  </si>
  <si>
    <t>CD24-1</t>
  </si>
  <si>
    <t>Education à Bukavu.1</t>
  </si>
  <si>
    <t>21111.0 / 195000.0</t>
  </si>
  <si>
    <t>12/1/15</t>
  </si>
  <si>
    <t>7/31/16</t>
  </si>
  <si>
    <t>Afrique Centrale</t>
  </si>
  <si>
    <t>3/1/13</t>
  </si>
  <si>
    <t>4/1/13</t>
  </si>
  <si>
    <t>Jea-Pierre Baptiste</t>
  </si>
  <si>
    <t>Oui</t>
  </si>
  <si>
    <t>CD24-2</t>
  </si>
  <si>
    <t>Education à Bukavu.2</t>
  </si>
  <si>
    <t>22222.0 / 195000.0</t>
  </si>
  <si>
    <t>3/31/13</t>
  </si>
  <si>
    <t>CD24-3</t>
  </si>
  <si>
    <t>Education à Bukavu.3</t>
  </si>
  <si>
    <t>23333.0 / 195000.0</t>
  </si>
  <si>
    <t>CD24-4</t>
  </si>
  <si>
    <t>Education à Bukavu.4</t>
  </si>
  <si>
    <t>24444.0 / 195000.0</t>
  </si>
  <si>
    <t>CD24-5</t>
  </si>
  <si>
    <t>Education à Bukavu.5</t>
  </si>
  <si>
    <t>25555.0 / 195000.0</t>
  </si>
  <si>
    <t>CD24-6</t>
  </si>
  <si>
    <t>Education à Bukavu.6</t>
  </si>
  <si>
    <t>26666.0 / 195000.0</t>
  </si>
  <si>
    <t>User Six</t>
  </si>
  <si>
    <t>CD24-7</t>
  </si>
  <si>
    <t>Education à Bukavu.7</t>
  </si>
  <si>
    <t>27777.0 / 195000.0</t>
  </si>
  <si>
    <t>User Sept</t>
  </si>
  <si>
    <t>3/31/16</t>
  </si>
  <si>
    <t>Jean-Pierre Baptiste</t>
  </si>
  <si>
    <t>CD24-8</t>
  </si>
  <si>
    <t>Education à Bukavu.8</t>
  </si>
  <si>
    <t>0.0 / 255000.0</t>
  </si>
  <si>
    <t>User Huit</t>
  </si>
  <si>
    <t>Id permanent</t>
  </si>
  <si>
    <t>Code projet source</t>
  </si>
  <si>
    <t>Titre projet source</t>
  </si>
  <si>
    <t>Code projet financé</t>
  </si>
  <si>
    <t>Id permanent source</t>
  </si>
  <si>
    <t>Id permanent financé</t>
  </si>
  <si>
    <t>Titre projet financé</t>
  </si>
  <si>
    <t>Montant</t>
  </si>
  <si>
    <t>Enseignement durable au Myanmar</t>
  </si>
  <si>
    <t>IF1247</t>
  </si>
  <si>
    <t>CD24-0</t>
  </si>
  <si>
    <t>correction</t>
  </si>
  <si>
    <t>Participants formation</t>
  </si>
  <si>
    <t>Budget planifié</t>
  </si>
  <si>
    <t>Budget dépensé</t>
  </si>
  <si>
    <t>Consommation budgétaire</t>
  </si>
  <si>
    <t>Formation au secourisme</t>
  </si>
  <si>
    <t>Développement organisationnel</t>
  </si>
  <si>
    <t>Développement économique et social</t>
  </si>
  <si>
    <t>id élément catégorie</t>
  </si>
  <si>
    <t>Titre élément catégorie</t>
  </si>
  <si>
    <t>1379,1370,1372</t>
  </si>
  <si>
    <t>0.0 / 152000.0</t>
  </si>
  <si>
    <t>0.0 / 225840.0</t>
  </si>
  <si>
    <t>0.0 / 311980.0</t>
  </si>
  <si>
    <t>Programmation</t>
  </si>
  <si>
    <t>Evaluation Initiale</t>
  </si>
  <si>
    <t>Mise en œuvre et suivi</t>
  </si>
  <si>
    <t>Liquidation</t>
  </si>
  <si>
    <t>Phase / projet terminé</t>
  </si>
  <si>
    <t>Phase préliminaire</t>
  </si>
  <si>
    <t>Phase de suivi</t>
  </si>
  <si>
    <t>[Projet terminé]</t>
  </si>
  <si>
    <t>Thématique du projet [(Thématique projet) id élément catégorie]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</si>
</sst>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5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0"/>
      <name val="Arial"/>
      <family val="2"/>
    </font>
    <font>
      <i/>
      <strike/>
      <sz val="10"/>
      <name val="Arial"/>
      <family val="2"/>
    </font>
    <font>
      <strike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2" fillId="2" borderId="1" xfId="0" applyFont="1" applyFill="1" applyBorder="1" applyAlignment="1">
      <alignment vertical="center" wrapText="1" indent="1"/>
    </xf>
    <xf numFmtId="0" fontId="3" fillId="2" borderId="1" xfId="0" applyFont="1" applyFill="1" applyBorder="1" applyAlignment="1">
      <alignment vertical="center" wrapText="1" indent="1"/>
    </xf>
    <xf numFmtId="0" fontId="4" fillId="2" borderId="1" xfId="0" applyFont="1" applyFill="1" applyBorder="1" applyAlignment="1">
      <alignment vertical="center" wrapText="1" indent="1"/>
    </xf>
    <xf numFmtId="0" fontId="5" fillId="2" borderId="1" xfId="0" applyFont="1" applyFill="1" applyBorder="1" applyAlignment="1">
      <alignment vertical="center" wrapText="1" indent="1"/>
    </xf>
    <xf numFmtId="0" fontId="6" fillId="2" borderId="1" xfId="0" applyFont="1" applyFill="1" applyBorder="1" applyAlignment="1">
      <alignment vertical="center" wrapText="1" indent="1"/>
    </xf>
    <xf numFmtId="0" fontId="7" fillId="2" borderId="1" xfId="0" applyFont="1" applyFill="1" applyBorder="1" applyAlignment="1">
      <alignment vertical="center" wrapText="1" indent="1"/>
    </xf>
    <xf numFmtId="0" fontId="8" fillId="2" borderId="1" xfId="0" applyFont="1" applyFill="1" applyBorder="1" applyAlignment="1">
      <alignment vertical="center" wrapText="1" indent="1"/>
    </xf>
    <xf numFmtId="0" fontId="9" fillId="2" borderId="1" xfId="0" applyFont="1" applyFill="1" applyBorder="1" applyAlignment="1">
      <alignment vertical="center" wrapText="1" indent="1"/>
    </xf>
    <xf numFmtId="0" fontId="10" fillId="2" borderId="1" xfId="0" applyFont="1" applyFill="1" applyBorder="1" applyAlignment="1">
      <alignment vertical="center" wrapText="1" indent="1"/>
    </xf>
    <xf numFmtId="0" fontId="11" fillId="2" borderId="1" xfId="0" applyFont="1" applyFill="1" applyBorder="1" applyAlignment="1">
      <alignment vertical="center" wrapText="1" indent="1"/>
    </xf>
    <xf numFmtId="0" fontId="12" fillId="2" borderId="1" xfId="0" applyFont="1" applyFill="1" applyBorder="1" applyAlignment="1">
      <alignment vertical="center" wrapText="1" indent="1"/>
    </xf>
    <xf numFmtId="0" fontId="13" fillId="2" borderId="1" xfId="0" applyFont="1" applyFill="1" applyBorder="1" applyAlignment="1">
      <alignment vertical="center" wrapText="1" indent="1"/>
    </xf>
    <xf numFmtId="0" fontId="14" fillId="2" borderId="1" xfId="0" applyFont="1" applyFill="1" applyBorder="1" applyAlignment="1">
      <alignment vertical="center" wrapText="1" indent="1"/>
    </xf>
    <xf numFmtId="0" fontId="15" fillId="2" borderId="1" xfId="0" applyFont="1" applyFill="1" applyBorder="1" applyAlignment="1">
      <alignment vertical="center" wrapText="1" indent="1"/>
    </xf>
    <xf numFmtId="0" fontId="16" fillId="2" borderId="1" xfId="0" applyFont="1" applyFill="1" applyBorder="1" applyAlignment="1">
      <alignment vertical="center" wrapText="1" indent="1"/>
    </xf>
    <xf numFmtId="0" fontId="17" fillId="2" borderId="1" xfId="0" applyFont="1" applyFill="1" applyBorder="1" applyAlignment="1">
      <alignment vertical="center" wrapText="1" indent="1"/>
    </xf>
    <xf numFmtId="0" fontId="18" fillId="2" borderId="1" xfId="0" applyFont="1" applyFill="1" applyBorder="1" applyAlignment="1">
      <alignment vertical="center" wrapText="1" indent="1"/>
    </xf>
    <xf numFmtId="0" fontId="19" fillId="2" borderId="1" xfId="0" applyFont="1" applyFill="1" applyBorder="1" applyAlignment="1">
      <alignment vertical="center" wrapText="1" indent="1"/>
    </xf>
    <xf numFmtId="0" fontId="20" fillId="2" borderId="1" xfId="0" applyFont="1" applyFill="1" applyBorder="1" applyAlignment="1">
      <alignment vertical="center" wrapText="1" indent="1"/>
    </xf>
    <xf numFmtId="0" fontId="21" fillId="2" borderId="1" xfId="0" applyFont="1" applyFill="1" applyBorder="1" applyAlignment="1">
      <alignment vertical="center" wrapText="1" indent="1"/>
    </xf>
    <xf numFmtId="0" fontId="22" fillId="2" borderId="1" xfId="0" applyFont="1" applyFill="1" applyBorder="1" applyAlignment="1">
      <alignment vertical="center" wrapText="1" indent="1"/>
    </xf>
    <xf numFmtId="0" fontId="23" fillId="2" borderId="1" xfId="0" applyFont="1" applyFill="1" applyBorder="1" applyAlignment="1">
      <alignment vertical="center" wrapText="1" indent="1"/>
    </xf>
    <xf numFmtId="0" fontId="24" fillId="2" borderId="1" xfId="0" applyFont="1" applyFill="1" applyBorder="1" applyAlignment="1">
      <alignment vertical="center" wrapText="1" indent="1"/>
    </xf>
    <xf numFmtId="0" fontId="25" fillId="2" borderId="1" xfId="0" applyFont="1" applyFill="1" applyBorder="1" applyAlignment="1">
      <alignment vertical="center" wrapText="1" indent="1"/>
    </xf>
    <xf numFmtId="0" fontId="26" fillId="2" borderId="1" xfId="0" applyFont="1" applyFill="1" applyBorder="1" applyAlignment="1">
      <alignment vertical="center" wrapText="1" indent="1"/>
    </xf>
    <xf numFmtId="0" fontId="27" fillId="2" borderId="1" xfId="0" applyFont="1" applyFill="1" applyBorder="1" applyAlignment="1">
      <alignment vertical="center" wrapText="1" indent="1"/>
    </xf>
    <xf numFmtId="0" fontId="28" fillId="2" borderId="1" xfId="0" applyFont="1" applyFill="1" applyBorder="1" applyAlignment="1">
      <alignment vertical="center" wrapText="1" indent="1"/>
    </xf>
    <xf numFmtId="0" fontId="29" fillId="2" borderId="1" xfId="0" applyFont="1" applyFill="1" applyBorder="1" applyAlignment="1">
      <alignment vertical="center" wrapText="1" indent="1"/>
    </xf>
    <xf numFmtId="0" fontId="30" fillId="2" borderId="1" xfId="0" applyFont="1" applyFill="1" applyBorder="1" applyAlignment="1">
      <alignment vertical="center" wrapText="1" indent="1"/>
    </xf>
    <xf numFmtId="0" fontId="31" fillId="2" borderId="1" xfId="0" applyFont="1" applyFill="1" applyBorder="1" applyAlignment="1">
      <alignment vertical="center" wrapText="1" indent="1"/>
    </xf>
    <xf numFmtId="0" fontId="32" fillId="2" borderId="1" xfId="0" applyFont="1" applyFill="1" applyBorder="1" applyAlignment="1">
      <alignment vertical="center" wrapText="1" indent="1"/>
    </xf>
    <xf numFmtId="0" fontId="33" fillId="2" borderId="1" xfId="0" applyFont="1" applyFill="1" applyBorder="1" applyAlignment="1">
      <alignment vertical="center" wrapText="1" indent="1"/>
    </xf>
    <xf numFmtId="0" fontId="34" fillId="2" borderId="1" xfId="0" applyFont="1" applyFill="1" applyBorder="1" applyAlignment="1">
      <alignment vertical="center" wrapText="1" indent="1"/>
    </xf>
    <xf numFmtId="0" fontId="35" fillId="2" borderId="1" xfId="0" applyFont="1" applyFill="1" applyBorder="1" applyAlignment="1">
      <alignment vertical="center" wrapText="1" indent="1"/>
    </xf>
    <xf numFmtId="0" fontId="36" fillId="2" borderId="1" xfId="0" applyFont="1" applyFill="1" applyBorder="1" applyAlignment="1">
      <alignment vertical="center" wrapText="1" indent="1"/>
    </xf>
    <xf numFmtId="0" fontId="37" fillId="2" borderId="1" xfId="0" applyFont="1" applyFill="1" applyBorder="1" applyAlignment="1">
      <alignment vertical="center" wrapText="1" indent="1"/>
    </xf>
    <xf numFmtId="0" fontId="38" fillId="2" borderId="1" xfId="0" applyFont="1" applyFill="1" applyBorder="1" applyAlignment="1">
      <alignment vertical="center" wrapText="1" indent="1"/>
    </xf>
    <xf numFmtId="0" fontId="39" fillId="2" borderId="1" xfId="0" applyFont="1" applyFill="1" applyBorder="1" applyAlignment="1">
      <alignment vertical="center" wrapText="1" indent="1"/>
    </xf>
    <xf numFmtId="0" fontId="40" fillId="2" borderId="1" xfId="0" applyFont="1" applyFill="1" applyBorder="1" applyAlignment="1">
      <alignment vertical="center" wrapText="1" indent="1"/>
    </xf>
    <xf numFmtId="0" fontId="41" fillId="2" borderId="1" xfId="0" applyFont="1" applyFill="1" applyBorder="1" applyAlignment="1">
      <alignment vertical="center" wrapText="1" indent="1"/>
    </xf>
    <xf numFmtId="0" fontId="42" fillId="2" borderId="1" xfId="0" applyFont="1" applyFill="1" applyBorder="1" applyAlignment="1">
      <alignment vertical="center" wrapText="1" indent="1"/>
    </xf>
    <xf numFmtId="0" fontId="43" fillId="2" borderId="1" xfId="0" applyFont="1" applyFill="1" applyBorder="1" applyAlignment="1">
      <alignment vertical="center" wrapText="1" indent="1"/>
    </xf>
    <xf numFmtId="0" fontId="44" fillId="2" borderId="1" xfId="0" applyFont="1" applyFill="1" applyBorder="1" applyAlignment="1">
      <alignment vertical="center" wrapText="1" indent="1"/>
    </xf>
    <xf numFmtId="0" fontId="45" fillId="2" borderId="1" xfId="0" applyFont="1" applyFill="1" applyBorder="1" applyAlignment="1">
      <alignment vertical="center" wrapText="1" indent="1"/>
    </xf>
    <xf numFmtId="0" fontId="46" fillId="2" borderId="1" xfId="0" applyFont="1" applyFill="1" applyBorder="1" applyAlignment="1">
      <alignment vertical="center" wrapText="1" indent="1"/>
    </xf>
    <xf numFmtId="0" fontId="47" fillId="2" borderId="1" xfId="0" applyFont="1" applyFill="1" applyBorder="1" applyAlignment="1">
      <alignment vertical="center" wrapText="1" indent="1"/>
    </xf>
    <xf numFmtId="0" fontId="48" fillId="2" borderId="1" xfId="0" applyFont="1" applyFill="1" applyBorder="1" applyAlignment="1">
      <alignment vertical="center" wrapText="1" indent="1"/>
    </xf>
    <xf numFmtId="0" fontId="49" fillId="2" borderId="1" xfId="0" applyFont="1" applyFill="1" applyBorder="1" applyAlignment="1">
      <alignment vertical="center" wrapText="1" indent="1"/>
    </xf>
    <xf numFmtId="0" fontId="50" fillId="2" borderId="1" xfId="0" applyFont="1" applyFill="1" applyBorder="1" applyAlignment="1">
      <alignment vertical="center" wrapText="1" indent="1"/>
    </xf>
    <xf numFmtId="0" fontId="51" fillId="2" borderId="1" xfId="0" applyFont="1" applyFill="1" applyBorder="1" applyAlignment="1">
      <alignment vertical="center" wrapText="1" indent="1"/>
    </xf>
    <xf numFmtId="0" fontId="52" fillId="2" borderId="1" xfId="0" applyFont="1" applyFill="1" applyBorder="1" applyAlignment="1">
      <alignment vertical="center" wrapText="1" indent="1"/>
    </xf>
    <xf numFmtId="0" fontId="53" fillId="2" borderId="1" xfId="0" applyFont="1" applyFill="1" applyBorder="1" applyAlignment="1">
      <alignment vertical="center" wrapText="1" indent="1"/>
    </xf>
    <xf numFmtId="0" fontId="0" fillId="0" borderId="1" xfId="0" applyBorder="1" applyAlignment="1">
      <alignment horizontal="left" vertical="center" wrapText="1" indent="1"/>
    </xf>
    <xf numFmtId="0" fontId="54" fillId="2" borderId="1" xfId="0" applyFont="1" applyFill="1" applyBorder="1" applyAlignment="1">
      <alignment vertical="center" wrapText="1" indent="1"/>
    </xf>
    <xf numFmtId="0" fontId="55" fillId="2" borderId="1" xfId="0" applyFont="1" applyFill="1" applyBorder="1" applyAlignment="1">
      <alignment vertical="center" wrapText="1" indent="1"/>
    </xf>
    <xf numFmtId="0" fontId="56" fillId="2" borderId="1" xfId="0" applyFont="1" applyFill="1" applyBorder="1" applyAlignment="1">
      <alignment vertical="center" wrapText="1" indent="1"/>
    </xf>
    <xf numFmtId="0" fontId="57" fillId="2" borderId="1" xfId="0" applyFont="1" applyFill="1" applyBorder="1" applyAlignment="1">
      <alignment vertical="center" wrapText="1" indent="1"/>
    </xf>
    <xf numFmtId="0" fontId="58" fillId="2" borderId="1" xfId="0" applyFont="1" applyFill="1" applyBorder="1" applyAlignment="1">
      <alignment vertical="center" wrapText="1" indent="1"/>
    </xf>
    <xf numFmtId="0" fontId="59" fillId="2" borderId="1" xfId="0" applyFont="1" applyFill="1" applyBorder="1" applyAlignment="1">
      <alignment vertical="center" wrapText="1" indent="1"/>
    </xf>
    <xf numFmtId="0" fontId="60" fillId="2" borderId="1" xfId="0" applyFont="1" applyFill="1" applyBorder="1" applyAlignment="1">
      <alignment vertical="center" wrapText="1" indent="1"/>
    </xf>
    <xf numFmtId="0" fontId="61" fillId="2" borderId="1" xfId="0" applyFont="1" applyFill="1" applyBorder="1" applyAlignment="1">
      <alignment vertical="center" wrapText="1" indent="1"/>
    </xf>
    <xf numFmtId="0" fontId="62" fillId="2" borderId="1" xfId="0" applyFont="1" applyFill="1" applyBorder="1" applyAlignment="1">
      <alignment vertical="center" wrapText="1" indent="1"/>
    </xf>
    <xf numFmtId="0" fontId="63" fillId="2" borderId="1" xfId="0" applyFont="1" applyFill="1" applyBorder="1" applyAlignment="1">
      <alignment vertical="center" wrapText="1" indent="1"/>
    </xf>
    <xf numFmtId="0" fontId="64" fillId="2" borderId="1" xfId="0" applyFont="1" applyFill="1" applyBorder="1" applyAlignment="1">
      <alignment vertical="center" wrapText="1" indent="1"/>
    </xf>
    <xf numFmtId="0" fontId="65" fillId="2" borderId="1" xfId="0" applyFont="1" applyFill="1" applyBorder="1" applyAlignment="1">
      <alignment vertical="center" wrapText="1" indent="1"/>
    </xf>
    <xf numFmtId="0" fontId="66" fillId="2" borderId="1" xfId="0" applyFont="1" applyFill="1" applyBorder="1" applyAlignment="1">
      <alignment vertical="center" wrapText="1" indent="1"/>
    </xf>
    <xf numFmtId="0" fontId="67" fillId="2" borderId="1" xfId="0" applyFont="1" applyFill="1" applyBorder="1" applyAlignment="1">
      <alignment vertical="center" wrapText="1" indent="1"/>
    </xf>
    <xf numFmtId="0" fontId="68" fillId="2" borderId="1" xfId="0" applyFont="1" applyFill="1" applyBorder="1" applyAlignment="1">
      <alignment vertical="center" wrapText="1" indent="1"/>
    </xf>
    <xf numFmtId="0" fontId="69" fillId="2" borderId="1" xfId="0" applyFont="1" applyFill="1" applyBorder="1" applyAlignment="1">
      <alignment vertical="center" wrapText="1" indent="1"/>
    </xf>
    <xf numFmtId="0" fontId="70" fillId="2" borderId="1" xfId="0" applyFont="1" applyFill="1" applyBorder="1" applyAlignment="1">
      <alignment vertical="center" wrapText="1" indent="1"/>
    </xf>
    <xf numFmtId="0" fontId="71" fillId="2" borderId="1" xfId="0" applyFont="1" applyFill="1" applyBorder="1" applyAlignment="1">
      <alignment vertical="center" wrapText="1" indent="1"/>
    </xf>
    <xf numFmtId="0" fontId="72" fillId="2" borderId="1" xfId="0" applyFont="1" applyFill="1" applyBorder="1" applyAlignment="1">
      <alignment vertical="center" wrapText="1" indent="1"/>
    </xf>
    <xf numFmtId="0" fontId="73" fillId="2" borderId="1" xfId="0" applyFont="1" applyFill="1" applyBorder="1" applyAlignment="1">
      <alignment vertical="center" wrapText="1" indent="1"/>
    </xf>
    <xf numFmtId="0" fontId="74" fillId="2" borderId="1" xfId="0" applyFont="1" applyFill="1" applyBorder="1" applyAlignment="1">
      <alignment vertical="center" wrapText="1" indent="1"/>
    </xf>
    <xf numFmtId="0" fontId="75" fillId="2" borderId="1" xfId="0" applyFont="1" applyFill="1" applyBorder="1" applyAlignment="1">
      <alignment vertical="center" wrapText="1" indent="1"/>
    </xf>
    <xf numFmtId="0" fontId="76" fillId="2" borderId="1" xfId="0" applyFont="1" applyFill="1" applyBorder="1" applyAlignment="1">
      <alignment vertical="center" wrapText="1" indent="1"/>
    </xf>
    <xf numFmtId="0" fontId="77" fillId="2" borderId="1" xfId="0" applyFont="1" applyFill="1" applyBorder="1" applyAlignment="1">
      <alignment vertical="center" wrapText="1" indent="1"/>
    </xf>
    <xf numFmtId="0" fontId="78" fillId="2" borderId="1" xfId="0" applyFont="1" applyFill="1" applyBorder="1" applyAlignment="1">
      <alignment vertical="center" wrapText="1" indent="1"/>
    </xf>
    <xf numFmtId="0" fontId="79" fillId="2" borderId="1" xfId="0" applyFont="1" applyFill="1" applyBorder="1" applyAlignment="1">
      <alignment vertical="center" wrapText="1" indent="1"/>
    </xf>
    <xf numFmtId="0" fontId="80" fillId="2" borderId="1" xfId="0" applyFont="1" applyFill="1" applyBorder="1" applyAlignment="1">
      <alignment vertical="center" wrapText="1" indent="1"/>
    </xf>
    <xf numFmtId="0" fontId="81" fillId="2" borderId="1" xfId="0" applyFont="1" applyFill="1" applyBorder="1" applyAlignment="1">
      <alignment vertical="center" wrapText="1" indent="1"/>
    </xf>
    <xf numFmtId="0" fontId="82" fillId="2" borderId="1" xfId="0" applyFont="1" applyFill="1" applyBorder="1" applyAlignment="1">
      <alignment vertical="center" wrapText="1" indent="1"/>
    </xf>
    <xf numFmtId="0" fontId="83" fillId="2" borderId="1" xfId="0" applyFont="1" applyFill="1" applyBorder="1" applyAlignment="1">
      <alignment vertical="center" wrapText="1" indent="1"/>
    </xf>
    <xf numFmtId="0" fontId="84" fillId="2" borderId="1" xfId="0" applyFont="1" applyFill="1" applyBorder="1" applyAlignment="1">
      <alignment vertical="center" wrapText="1" indent="1"/>
    </xf>
    <xf numFmtId="0" fontId="85" fillId="2" borderId="1" xfId="0" applyFont="1" applyFill="1" applyBorder="1" applyAlignment="1">
      <alignment vertical="center" wrapText="1" indent="1"/>
    </xf>
    <xf numFmtId="0" fontId="86" fillId="2" borderId="1" xfId="0" applyFont="1" applyFill="1" applyBorder="1" applyAlignment="1">
      <alignment vertical="center" wrapText="1" indent="1"/>
    </xf>
    <xf numFmtId="0" fontId="87" fillId="2" borderId="1" xfId="0" applyFont="1" applyFill="1" applyBorder="1" applyAlignment="1">
      <alignment vertical="center" wrapText="1" indent="1"/>
    </xf>
    <xf numFmtId="0" fontId="88" fillId="2" borderId="1" xfId="0" applyFont="1" applyFill="1" applyBorder="1" applyAlignment="1">
      <alignment vertical="center" wrapText="1" indent="1"/>
    </xf>
    <xf numFmtId="0" fontId="89" fillId="2" borderId="1" xfId="0" applyFont="1" applyFill="1" applyBorder="1" applyAlignment="1">
      <alignment vertical="center" wrapText="1" indent="1"/>
    </xf>
    <xf numFmtId="0" fontId="90" fillId="2" borderId="1" xfId="0" applyFont="1" applyFill="1" applyBorder="1" applyAlignment="1">
      <alignment vertical="center" wrapText="1" indent="1"/>
    </xf>
    <xf numFmtId="0" fontId="91" fillId="2" borderId="1" xfId="0" applyFont="1" applyFill="1" applyBorder="1" applyAlignment="1">
      <alignment vertical="center" wrapText="1" indent="1"/>
    </xf>
    <xf numFmtId="0" fontId="92" fillId="2" borderId="1" xfId="0" applyFont="1" applyFill="1" applyBorder="1" applyAlignment="1">
      <alignment vertical="center" wrapText="1" indent="1"/>
    </xf>
    <xf numFmtId="0" fontId="93" fillId="2" borderId="1" xfId="0" applyFont="1" applyFill="1" applyBorder="1" applyAlignment="1">
      <alignment vertical="center" wrapText="1" indent="1"/>
    </xf>
    <xf numFmtId="0" fontId="94" fillId="2" borderId="1" xfId="0" applyFont="1" applyFill="1" applyBorder="1" applyAlignment="1">
      <alignment vertical="center" wrapText="1" indent="1"/>
    </xf>
    <xf numFmtId="0" fontId="95" fillId="2" borderId="1" xfId="0" applyFont="1" applyFill="1" applyBorder="1" applyAlignment="1">
      <alignment vertical="center" wrapText="1" indent="1"/>
    </xf>
    <xf numFmtId="0" fontId="96" fillId="2" borderId="1" xfId="0" applyFont="1" applyFill="1" applyBorder="1" applyAlignment="1">
      <alignment vertical="center" wrapText="1" indent="1"/>
    </xf>
    <xf numFmtId="0" fontId="97" fillId="2" borderId="1" xfId="0" applyFont="1" applyFill="1" applyBorder="1" applyAlignment="1">
      <alignment vertical="center" wrapText="1" indent="1"/>
    </xf>
    <xf numFmtId="0" fontId="98" fillId="2" borderId="1" xfId="0" applyFont="1" applyFill="1" applyBorder="1" applyAlignment="1">
      <alignment vertical="center" wrapText="1" indent="1"/>
    </xf>
    <xf numFmtId="0" fontId="99" fillId="2" borderId="1" xfId="0" applyFont="1" applyFill="1" applyBorder="1" applyAlignment="1">
      <alignment vertical="center" wrapText="1" indent="1"/>
    </xf>
    <xf numFmtId="0" fontId="100" fillId="2" borderId="1" xfId="0" applyFont="1" applyFill="1" applyBorder="1" applyAlignment="1">
      <alignment vertical="center" wrapText="1" indent="1"/>
    </xf>
    <xf numFmtId="0" fontId="101" fillId="2" borderId="1" xfId="0" applyFont="1" applyFill="1" applyBorder="1" applyAlignment="1">
      <alignment vertical="center" wrapText="1" indent="1"/>
    </xf>
    <xf numFmtId="0" fontId="102" fillId="2" borderId="1" xfId="0" applyFont="1" applyFill="1" applyBorder="1" applyAlignment="1">
      <alignment vertical="center" wrapText="1" indent="1"/>
    </xf>
    <xf numFmtId="0" fontId="103" fillId="2" borderId="1" xfId="0" applyFont="1" applyFill="1" applyBorder="1" applyAlignment="1">
      <alignment vertical="center" wrapText="1" indent="1"/>
    </xf>
    <xf numFmtId="0" fontId="104" fillId="2" borderId="1" xfId="0" applyFont="1" applyFill="1" applyBorder="1" applyAlignment="1">
      <alignment vertical="center" wrapText="1" indent="1"/>
    </xf>
    <xf numFmtId="0" fontId="105" fillId="2" borderId="1" xfId="0" applyFont="1" applyFill="1" applyBorder="1" applyAlignment="1">
      <alignment vertical="center" wrapText="1" indent="1"/>
    </xf>
    <xf numFmtId="0" fontId="106" fillId="2" borderId="1" xfId="0" applyFont="1" applyFill="1" applyBorder="1" applyAlignment="1">
      <alignment vertical="center" wrapText="1" indent="1"/>
    </xf>
    <xf numFmtId="0" fontId="107" fillId="2" borderId="1" xfId="0" applyFont="1" applyFill="1" applyBorder="1" applyAlignment="1">
      <alignment vertical="center" wrapText="1" indent="1"/>
    </xf>
    <xf numFmtId="0" fontId="108" fillId="2" borderId="1" xfId="0" applyFont="1" applyFill="1" applyBorder="1" applyAlignment="1">
      <alignment vertical="center" wrapText="1" indent="1"/>
    </xf>
    <xf numFmtId="0" fontId="109" fillId="2" borderId="1" xfId="0" applyFont="1" applyFill="1" applyBorder="1" applyAlignment="1">
      <alignment vertical="center" wrapText="1" indent="1"/>
    </xf>
    <xf numFmtId="0" fontId="110" fillId="2" borderId="1" xfId="0" applyFont="1" applyFill="1" applyBorder="1" applyAlignment="1">
      <alignment vertical="center" wrapText="1" indent="1"/>
    </xf>
    <xf numFmtId="0" fontId="111" fillId="2" borderId="1" xfId="0" applyFont="1" applyFill="1" applyBorder="1" applyAlignment="1">
      <alignment vertical="center" wrapText="1" indent="1"/>
    </xf>
    <xf numFmtId="0" fontId="112" fillId="2" borderId="1" xfId="0" applyFont="1" applyFill="1" applyBorder="1" applyAlignment="1">
      <alignment vertical="center" wrapText="1" indent="1"/>
    </xf>
    <xf numFmtId="0" fontId="113" fillId="2" borderId="1" xfId="0" applyFont="1" applyFill="1" applyBorder="1" applyAlignment="1">
      <alignment vertical="center" wrapText="1" indent="1"/>
    </xf>
    <xf numFmtId="0" fontId="114" fillId="2" borderId="1" xfId="0" applyFont="1" applyFill="1" applyBorder="1" applyAlignment="1">
      <alignment vertical="center" wrapText="1" indent="1"/>
    </xf>
    <xf numFmtId="0" fontId="115" fillId="2" borderId="1" xfId="0" applyFont="1" applyFill="1" applyBorder="1" applyAlignment="1">
      <alignment vertical="center" wrapText="1" indent="1"/>
    </xf>
    <xf numFmtId="0" fontId="116" fillId="2" borderId="1" xfId="0" applyFont="1" applyFill="1" applyBorder="1" applyAlignment="1">
      <alignment vertical="center" wrapText="1" indent="1"/>
    </xf>
    <xf numFmtId="0" fontId="117" fillId="2" borderId="1" xfId="0" applyFont="1" applyFill="1" applyBorder="1" applyAlignment="1">
      <alignment vertical="center" wrapText="1" indent="1"/>
    </xf>
    <xf numFmtId="0" fontId="118" fillId="2" borderId="1" xfId="0" applyFont="1" applyFill="1" applyBorder="1" applyAlignment="1">
      <alignment vertical="center" wrapText="1" indent="1"/>
    </xf>
    <xf numFmtId="0" fontId="119" fillId="2" borderId="1" xfId="0" applyFont="1" applyFill="1" applyBorder="1" applyAlignment="1">
      <alignment vertical="center" wrapText="1" indent="1"/>
    </xf>
    <xf numFmtId="0" fontId="120" fillId="2" borderId="1" xfId="0" applyFont="1" applyFill="1" applyBorder="1" applyAlignment="1">
      <alignment vertical="center" wrapText="1" indent="1"/>
    </xf>
    <xf numFmtId="0" fontId="121" fillId="2" borderId="1" xfId="0" applyFont="1" applyFill="1" applyBorder="1" applyAlignment="1">
      <alignment vertical="center" wrapText="1" indent="1"/>
    </xf>
    <xf numFmtId="0" fontId="122" fillId="2" borderId="1" xfId="0" applyFont="1" applyFill="1" applyBorder="1" applyAlignment="1">
      <alignment vertical="center" wrapText="1" indent="1"/>
    </xf>
    <xf numFmtId="0" fontId="123" fillId="2" borderId="1" xfId="0" applyFont="1" applyFill="1" applyBorder="1" applyAlignment="1">
      <alignment vertical="center" wrapText="1" indent="1"/>
    </xf>
    <xf numFmtId="0" fontId="124" fillId="2" borderId="1" xfId="0" applyFont="1" applyFill="1" applyBorder="1" applyAlignment="1">
      <alignment vertical="center" wrapText="1" indent="1"/>
    </xf>
    <xf numFmtId="0" fontId="125" fillId="2" borderId="1" xfId="0" applyFont="1" applyFill="1" applyBorder="1" applyAlignment="1">
      <alignment vertical="center" wrapText="1" indent="1"/>
    </xf>
    <xf numFmtId="0" fontId="126" fillId="2" borderId="1" xfId="0" applyFont="1" applyFill="1" applyBorder="1" applyAlignment="1">
      <alignment vertical="center" wrapText="1" indent="1"/>
    </xf>
    <xf numFmtId="0" fontId="127" fillId="2" borderId="1" xfId="0" applyFont="1" applyFill="1" applyBorder="1" applyAlignment="1">
      <alignment vertical="center" wrapText="1" indent="1"/>
    </xf>
    <xf numFmtId="0" fontId="128" fillId="2" borderId="1" xfId="0" applyFont="1" applyFill="1" applyBorder="1" applyAlignment="1">
      <alignment vertical="center" wrapText="1" indent="1"/>
    </xf>
    <xf numFmtId="0" fontId="129" fillId="2" borderId="1" xfId="0" applyFont="1" applyFill="1" applyBorder="1" applyAlignment="1">
      <alignment vertical="center" wrapText="1" indent="1"/>
    </xf>
    <xf numFmtId="0" fontId="130" fillId="2" borderId="1" xfId="0" applyFont="1" applyFill="1" applyBorder="1" applyAlignment="1">
      <alignment vertical="center" wrapText="1" indent="1"/>
    </xf>
    <xf numFmtId="0" fontId="131" fillId="2" borderId="1" xfId="0" applyFont="1" applyFill="1" applyBorder="1" applyAlignment="1">
      <alignment vertical="center" wrapText="1" indent="1"/>
    </xf>
    <xf numFmtId="0" fontId="132" fillId="2" borderId="1" xfId="0" applyFont="1" applyFill="1" applyBorder="1" applyAlignment="1">
      <alignment vertical="center" wrapText="1" indent="1"/>
    </xf>
    <xf numFmtId="0" fontId="133" fillId="2" borderId="1" xfId="0" applyFont="1" applyFill="1" applyBorder="1" applyAlignment="1">
      <alignment vertical="center" wrapText="1" indent="1"/>
    </xf>
    <xf numFmtId="0" fontId="134" fillId="2" borderId="1" xfId="0" applyFont="1" applyFill="1" applyBorder="1" applyAlignment="1">
      <alignment vertical="center" wrapText="1" indent="1"/>
    </xf>
    <xf numFmtId="0" fontId="135" fillId="2" borderId="1" xfId="0" applyFont="1" applyFill="1" applyBorder="1" applyAlignment="1">
      <alignment vertical="center" wrapText="1" indent="1"/>
    </xf>
    <xf numFmtId="0" fontId="136" fillId="2" borderId="1" xfId="0" applyFont="1" applyFill="1" applyBorder="1" applyAlignment="1">
      <alignment vertical="center" wrapText="1" indent="1"/>
    </xf>
    <xf numFmtId="0" fontId="137" fillId="2" borderId="1" xfId="0" applyFont="1" applyFill="1" applyBorder="1" applyAlignment="1">
      <alignment vertical="center" wrapText="1" indent="1"/>
    </xf>
    <xf numFmtId="0" fontId="138" fillId="2" borderId="1" xfId="0" applyFont="1" applyFill="1" applyBorder="1" applyAlignment="1">
      <alignment vertical="center" wrapText="1" indent="1"/>
    </xf>
    <xf numFmtId="0" fontId="139" fillId="2" borderId="1" xfId="0" applyFont="1" applyFill="1" applyBorder="1" applyAlignment="1">
      <alignment vertical="center" wrapText="1" indent="1"/>
    </xf>
    <xf numFmtId="0" fontId="140" fillId="2" borderId="1" xfId="0" applyFont="1" applyFill="1" applyBorder="1" applyAlignment="1">
      <alignment vertical="center" wrapText="1" indent="1"/>
    </xf>
    <xf numFmtId="0" fontId="141" fillId="2" borderId="1" xfId="0" applyFont="1" applyFill="1" applyBorder="1" applyAlignment="1">
      <alignment vertical="center" wrapText="1" indent="1"/>
    </xf>
    <xf numFmtId="0" fontId="142" fillId="2" borderId="1" xfId="0" applyFont="1" applyFill="1" applyBorder="1" applyAlignment="1">
      <alignment vertical="center" wrapText="1" indent="1"/>
    </xf>
    <xf numFmtId="0" fontId="143" fillId="2" borderId="1" xfId="0" applyFont="1" applyFill="1" applyBorder="1" applyAlignment="1">
      <alignment vertical="center" wrapText="1" indent="1"/>
    </xf>
    <xf numFmtId="0" fontId="144" fillId="2" borderId="1" xfId="0" applyFont="1" applyFill="1" applyBorder="1" applyAlignment="1">
      <alignment vertical="center" wrapText="1" indent="1"/>
    </xf>
    <xf numFmtId="0" fontId="145" fillId="2" borderId="1" xfId="0" applyFont="1" applyFill="1" applyBorder="1" applyAlignment="1">
      <alignment vertical="center" wrapText="1" indent="1"/>
    </xf>
    <xf numFmtId="0" fontId="146" fillId="2" borderId="1" xfId="0" applyFont="1" applyFill="1" applyBorder="1" applyAlignment="1">
      <alignment vertical="center" wrapText="1" indent="1"/>
    </xf>
    <xf numFmtId="0" fontId="147" fillId="2" borderId="1" xfId="0" applyFont="1" applyFill="1" applyBorder="1" applyAlignment="1">
      <alignment vertical="center" wrapText="1" indent="1"/>
    </xf>
    <xf numFmtId="0" fontId="148" fillId="2" borderId="1" xfId="0" applyFont="1" applyFill="1" applyBorder="1" applyAlignment="1">
      <alignment vertical="center" wrapText="1" indent="1"/>
    </xf>
    <xf numFmtId="0" fontId="149" fillId="2" borderId="1" xfId="0" applyFont="1" applyFill="1" applyBorder="1" applyAlignment="1">
      <alignment vertical="center" wrapText="1" indent="1"/>
    </xf>
    <xf numFmtId="0" fontId="150" fillId="2" borderId="1" xfId="0" applyFont="1" applyFill="1" applyBorder="1" applyAlignment="1">
      <alignment vertical="center" wrapText="1" indent="1"/>
    </xf>
    <xf numFmtId="0" fontId="151" fillId="2" borderId="1" xfId="0" applyFont="1" applyFill="1" applyBorder="1" applyAlignment="1">
      <alignment vertical="center" wrapText="1" indent="1"/>
    </xf>
    <xf numFmtId="0" fontId="152" fillId="2" borderId="1" xfId="0" applyFont="1" applyFill="1" applyBorder="1" applyAlignment="1">
      <alignment vertical="center" wrapText="1" indent="1"/>
    </xf>
    <xf numFmtId="0" fontId="153" fillId="2" borderId="1" xfId="0" applyFont="1" applyFill="1" applyBorder="1" applyAlignment="1">
      <alignment vertical="center" wrapText="1" indent="1"/>
    </xf>
    <xf numFmtId="0" fontId="154" fillId="2" borderId="1" xfId="0" applyFont="1" applyFill="1" applyBorder="1" applyAlignment="1">
      <alignment vertical="center" wrapText="1" indent="1"/>
    </xf>
    <xf numFmtId="0" fontId="155" fillId="2" borderId="1" xfId="0" applyFont="1" applyFill="1" applyBorder="1" applyAlignment="1">
      <alignment vertical="center" wrapText="1" indent="1"/>
    </xf>
    <xf numFmtId="0" fontId="156" fillId="2" borderId="1" xfId="0" applyFont="1" applyFill="1" applyBorder="1" applyAlignment="1">
      <alignment vertical="center" wrapText="1" indent="1"/>
    </xf>
    <xf numFmtId="0" fontId="157" fillId="2" borderId="1" xfId="0" applyFont="1" applyFill="1" applyBorder="1" applyAlignment="1">
      <alignment vertical="center" wrapText="1" indent="1"/>
    </xf>
    <xf numFmtId="0" fontId="158" fillId="2" borderId="1" xfId="0" applyFont="1" applyFill="1" applyBorder="1" applyAlignment="1">
      <alignment vertical="center" wrapText="1" indent="1"/>
    </xf>
    <xf numFmtId="0" fontId="0" fillId="0" borderId="1" xfId="0" applyBorder="1"/>
    <xf numFmtId="0" fontId="0" fillId="0" borderId="0" xfId="0" applyBorder="1" applyAlignment="1">
      <alignment horizontal="left" vertical="center" wrapText="1" indent="1"/>
    </xf>
    <xf numFmtId="0" fontId="159" fillId="0" borderId="0" xfId="0" applyFont="1"/>
    <xf numFmtId="0" fontId="159" fillId="0" borderId="0" xfId="0" applyFont="1" applyAlignment="1">
      <alignment horizontal="center"/>
    </xf>
    <xf numFmtId="0" fontId="161" fillId="0" borderId="0" xfId="0" applyFont="1"/>
    <xf numFmtId="0" fontId="162" fillId="0" borderId="0" xfId="0" applyFont="1"/>
    <xf numFmtId="0" fontId="160" fillId="2" borderId="1" xfId="0" applyFont="1" applyFill="1" applyBorder="1" applyAlignment="1">
      <alignment vertical="center" wrapText="1" indent="1"/>
    </xf>
    <xf numFmtId="0" fontId="159" fillId="0" borderId="1" xfId="0" applyFont="1" applyBorder="1" applyAlignment="1">
      <alignment horizontal="left" vertical="center" wrapText="1" indent="1"/>
    </xf>
    <xf numFmtId="0" fontId="163" fillId="2" borderId="1" xfId="0" applyFont="1" applyFill="1" applyBorder="1" applyAlignment="1">
      <alignment vertical="center" wrapText="1" indent="1"/>
    </xf>
    <xf numFmtId="0" fontId="164" fillId="0" borderId="1" xfId="0" applyFont="1" applyBorder="1" applyAlignment="1">
      <alignment horizontal="left" vertical="center" wrapText="1" indent="1"/>
    </xf>
    <xf numFmtId="0" fontId="164" fillId="0" borderId="0" xfId="0" applyFont="1"/>
    <xf numFmtId="2" fontId="159" fillId="0" borderId="1" xfId="0" applyNumberFormat="1" applyFont="1" applyBorder="1" applyAlignment="1">
      <alignment horizontal="left" vertical="center" wrapText="1" indent="1"/>
    </xf>
    <xf numFmtId="9" fontId="159" fillId="0" borderId="1" xfId="1" applyFont="1" applyBorder="1" applyAlignment="1">
      <alignment horizontal="left" vertical="center" wrapText="1" indent="1"/>
    </xf>
    <xf numFmtId="0" fontId="159" fillId="0" borderId="0" xfId="0" applyFont="1" applyAlignment="1"/>
    <xf numFmtId="0" fontId="160" fillId="2" borderId="1" xfId="0" applyFont="1" applyFill="1" applyBorder="1" applyAlignment="1">
      <alignment horizontal="center" vertical="center" wrapText="1"/>
    </xf>
    <xf numFmtId="0" fontId="159" fillId="0" borderId="1" xfId="0" applyFont="1" applyBorder="1" applyAlignment="1">
      <alignment horizontal="center" vertical="center" wrapText="1"/>
    </xf>
    <xf numFmtId="0" fontId="160" fillId="0" borderId="0" xfId="0" applyFont="1" applyAlignment="1">
      <alignment horizontal="center"/>
    </xf>
    <xf numFmtId="0" fontId="164" fillId="0" borderId="1" xfId="0" applyFont="1" applyBorder="1"/>
    <xf numFmtId="0" fontId="164" fillId="0" borderId="0" xfId="0" applyFont="1" applyBorder="1" applyAlignment="1">
      <alignment horizontal="left" vertical="center" wrapText="1" indent="1"/>
    </xf>
    <xf numFmtId="0" fontId="159" fillId="0" borderId="0" xfId="0" applyFont="1" applyAlignment="1">
      <alignment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CFCF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0"/>
  <sheetViews>
    <sheetView tabSelected="1" topLeftCell="AA1" workbookViewId="0">
      <selection activeCell="AE2" sqref="AE2"/>
    </sheetView>
  </sheetViews>
  <sheetFormatPr baseColWidth="10" defaultRowHeight="12.75" x14ac:dyDescent="0.2"/>
  <cols>
    <col min="1" max="1" width="18.28515625" style="162" bestFit="1" customWidth="1"/>
    <col min="2" max="2" width="20" style="162" bestFit="1" customWidth="1"/>
    <col min="3" max="3" width="18" customWidth="1"/>
    <col min="4" max="4" width="30" customWidth="1"/>
    <col min="5" max="5" width="23" customWidth="1"/>
    <col min="6" max="6" width="21" customWidth="1"/>
    <col min="7" max="7" width="28" customWidth="1"/>
    <col min="8" max="8" width="20" customWidth="1"/>
    <col min="9" max="9" width="22" customWidth="1"/>
    <col min="10" max="10" width="19" customWidth="1"/>
    <col min="11" max="12" width="21" customWidth="1"/>
    <col min="13" max="13" width="33" customWidth="1"/>
    <col min="14" max="14" width="22" style="169" customWidth="1"/>
    <col min="15" max="17" width="24" style="161" customWidth="1"/>
    <col min="18" max="18" width="18" customWidth="1"/>
    <col min="19" max="19" width="33" customWidth="1"/>
    <col min="20" max="20" width="27" customWidth="1"/>
    <col min="21" max="21" width="23" customWidth="1"/>
    <col min="22" max="22" width="29" customWidth="1"/>
    <col min="23" max="23" width="25" customWidth="1"/>
    <col min="24" max="24" width="24" customWidth="1"/>
    <col min="25" max="25" width="27" customWidth="1"/>
    <col min="26" max="26" width="9.140625" customWidth="1"/>
    <col min="27" max="27" width="24" customWidth="1"/>
    <col min="28" max="28" width="9.140625" customWidth="1"/>
    <col min="29" max="29" width="22" customWidth="1"/>
    <col min="30" max="30" width="47" customWidth="1"/>
    <col min="31" max="31" width="47" style="162" customWidth="1"/>
    <col min="32" max="32" width="26" customWidth="1"/>
    <col min="33" max="36" width="9.140625" customWidth="1"/>
    <col min="37" max="37" width="23" customWidth="1"/>
    <col min="38" max="38" width="22" customWidth="1"/>
    <col min="39" max="39" width="24" customWidth="1"/>
    <col min="40" max="40" width="22" customWidth="1"/>
    <col min="41" max="41" width="24" customWidth="1"/>
    <col min="42" max="42" width="22" customWidth="1"/>
    <col min="43" max="43" width="24" customWidth="1"/>
    <col min="44" max="44" width="22" customWidth="1"/>
    <col min="45" max="45" width="24" customWidth="1"/>
    <col min="46" max="46" width="9.140625" customWidth="1"/>
    <col min="47" max="47" width="18" customWidth="1"/>
    <col min="48" max="48" width="21" customWidth="1"/>
    <col min="49" max="49" width="19" customWidth="1"/>
    <col min="50" max="50" width="35" customWidth="1"/>
    <col min="51" max="51" width="26" customWidth="1"/>
    <col min="52" max="53" width="17" customWidth="1"/>
    <col min="54" max="54" width="9.140625" customWidth="1"/>
    <col min="55" max="55" width="25" customWidth="1"/>
    <col min="56" max="56" width="21" customWidth="1"/>
    <col min="57" max="57" width="19" customWidth="1"/>
    <col min="58" max="58" width="22" customWidth="1"/>
    <col min="59" max="257" width="9.140625" customWidth="1"/>
  </cols>
  <sheetData>
    <row r="1" spans="1:59" ht="32.25" customHeight="1" x14ac:dyDescent="0.2">
      <c r="A1" s="162" t="s">
        <v>218</v>
      </c>
      <c r="B1" s="175" t="s">
        <v>247</v>
      </c>
      <c r="C1" s="1" t="s">
        <v>0</v>
      </c>
      <c r="D1" s="2" t="s">
        <v>1</v>
      </c>
      <c r="E1" s="3" t="s">
        <v>2</v>
      </c>
      <c r="F1" s="4" t="s">
        <v>3</v>
      </c>
      <c r="G1" s="5" t="s">
        <v>4</v>
      </c>
      <c r="H1" s="6" t="s">
        <v>5</v>
      </c>
      <c r="I1" s="7" t="s">
        <v>6</v>
      </c>
      <c r="J1" s="8" t="s">
        <v>7</v>
      </c>
      <c r="K1" s="9" t="s">
        <v>8</v>
      </c>
      <c r="L1" s="10" t="s">
        <v>9</v>
      </c>
      <c r="M1" s="11" t="s">
        <v>10</v>
      </c>
      <c r="N1" s="167" t="s">
        <v>11</v>
      </c>
      <c r="O1" s="165" t="s">
        <v>232</v>
      </c>
      <c r="P1" s="165" t="s">
        <v>231</v>
      </c>
      <c r="Q1" s="165" t="s">
        <v>233</v>
      </c>
      <c r="R1" s="12" t="s">
        <v>12</v>
      </c>
      <c r="S1" s="13" t="s">
        <v>13</v>
      </c>
      <c r="T1" s="14" t="s">
        <v>14</v>
      </c>
      <c r="U1" s="15" t="s">
        <v>15</v>
      </c>
      <c r="V1" s="16" t="s">
        <v>16</v>
      </c>
      <c r="W1" s="17" t="s">
        <v>17</v>
      </c>
      <c r="X1" s="18" t="s">
        <v>18</v>
      </c>
      <c r="Y1" s="19" t="s">
        <v>19</v>
      </c>
      <c r="Z1" s="20"/>
      <c r="AA1" s="21" t="s">
        <v>20</v>
      </c>
      <c r="AB1" s="22"/>
      <c r="AC1" s="23" t="s">
        <v>21</v>
      </c>
      <c r="AD1" s="24" t="s">
        <v>22</v>
      </c>
      <c r="AE1" s="173" t="s">
        <v>251</v>
      </c>
      <c r="AF1" s="25" t="s">
        <v>23</v>
      </c>
      <c r="AG1" s="26"/>
      <c r="AH1" s="27"/>
      <c r="AI1" s="28"/>
      <c r="AJ1" s="29"/>
      <c r="AK1" s="30" t="s">
        <v>24</v>
      </c>
      <c r="AL1" s="31" t="s">
        <v>25</v>
      </c>
      <c r="AM1" s="32" t="s">
        <v>26</v>
      </c>
      <c r="AN1" s="33" t="s">
        <v>27</v>
      </c>
      <c r="AO1" s="34" t="s">
        <v>28</v>
      </c>
      <c r="AP1" s="35" t="s">
        <v>29</v>
      </c>
      <c r="AQ1" s="36" t="s">
        <v>30</v>
      </c>
      <c r="AR1" s="37" t="s">
        <v>31</v>
      </c>
      <c r="AS1" s="38" t="s">
        <v>32</v>
      </c>
      <c r="AT1" s="39"/>
      <c r="AU1" s="40" t="s">
        <v>33</v>
      </c>
      <c r="AV1" s="41" t="s">
        <v>34</v>
      </c>
      <c r="AW1" s="42" t="s">
        <v>35</v>
      </c>
      <c r="AX1" s="43" t="s">
        <v>36</v>
      </c>
      <c r="AY1" s="44" t="s">
        <v>37</v>
      </c>
      <c r="AZ1" s="45" t="s">
        <v>38</v>
      </c>
      <c r="BA1" s="46" t="s">
        <v>39</v>
      </c>
      <c r="BB1" s="47"/>
      <c r="BC1" s="48" t="s">
        <v>40</v>
      </c>
      <c r="BD1" s="49" t="s">
        <v>34</v>
      </c>
      <c r="BE1" s="50" t="s">
        <v>35</v>
      </c>
      <c r="BF1" s="51" t="s">
        <v>41</v>
      </c>
      <c r="BG1" s="52"/>
    </row>
    <row r="2" spans="1:59" ht="32.25" customHeight="1" x14ac:dyDescent="0.2">
      <c r="A2" s="162">
        <v>31099</v>
      </c>
      <c r="B2" s="162" t="s">
        <v>248</v>
      </c>
      <c r="C2" s="159" t="s">
        <v>93</v>
      </c>
      <c r="D2" s="159" t="s">
        <v>93</v>
      </c>
      <c r="E2" s="159" t="s">
        <v>44</v>
      </c>
      <c r="F2" s="159" t="s">
        <v>94</v>
      </c>
      <c r="G2" s="159" t="s">
        <v>44</v>
      </c>
      <c r="H2" s="159" t="s">
        <v>44</v>
      </c>
      <c r="I2" s="159" t="s">
        <v>44</v>
      </c>
      <c r="J2" s="159" t="s">
        <v>86</v>
      </c>
      <c r="K2" s="159" t="s">
        <v>87</v>
      </c>
      <c r="L2" s="159" t="s">
        <v>87</v>
      </c>
      <c r="M2" s="159" t="s">
        <v>88</v>
      </c>
      <c r="N2" s="176" t="s">
        <v>240</v>
      </c>
      <c r="O2" s="170">
        <f>_xlfn.NUMBERVALUE(MID(N2,1,SEARCH("/",N2)-2),".")</f>
        <v>0</v>
      </c>
      <c r="P2" s="166">
        <f>_xlfn.NUMBERVALUE(MID(N2,SEARCH("/",N2)+2,LEN(N2)),".")</f>
        <v>152000</v>
      </c>
      <c r="Q2" s="171">
        <f>_xlfn.NUMBERVALUE(O2,".")/_xlfn.NUMBERVALUE(P2,".")</f>
        <v>0</v>
      </c>
      <c r="R2" s="159" t="s">
        <v>44</v>
      </c>
      <c r="S2" s="159" t="s">
        <v>44</v>
      </c>
      <c r="T2" s="159" t="s">
        <v>44</v>
      </c>
      <c r="U2" s="159" t="s">
        <v>44</v>
      </c>
      <c r="V2" s="159" t="s">
        <v>44</v>
      </c>
      <c r="W2" s="159" t="s">
        <v>44</v>
      </c>
      <c r="X2" s="159" t="s">
        <v>52</v>
      </c>
      <c r="Y2" s="159" t="s">
        <v>44</v>
      </c>
      <c r="Z2" s="53" t="s">
        <v>44</v>
      </c>
      <c r="AA2" s="53" t="s">
        <v>44</v>
      </c>
      <c r="AB2" s="53" t="s">
        <v>44</v>
      </c>
      <c r="AC2" s="53" t="s">
        <v>44</v>
      </c>
      <c r="AD2" s="53" t="s">
        <v>53</v>
      </c>
      <c r="AE2" s="174">
        <v>1379</v>
      </c>
      <c r="AF2" s="53" t="s">
        <v>54</v>
      </c>
      <c r="AG2" s="53" t="s">
        <v>44</v>
      </c>
      <c r="AH2" s="53" t="s">
        <v>44</v>
      </c>
      <c r="AI2" s="53" t="s">
        <v>44</v>
      </c>
      <c r="AJ2" s="53" t="s">
        <v>44</v>
      </c>
      <c r="AK2" s="53" t="s">
        <v>44</v>
      </c>
      <c r="AL2" s="53" t="s">
        <v>44</v>
      </c>
      <c r="AM2" s="53" t="s">
        <v>44</v>
      </c>
      <c r="AN2" s="53" t="s">
        <v>44</v>
      </c>
      <c r="AO2" s="53" t="s">
        <v>44</v>
      </c>
      <c r="AP2" s="53" t="s">
        <v>44</v>
      </c>
      <c r="AQ2" s="53" t="s">
        <v>44</v>
      </c>
      <c r="AR2" s="53" t="s">
        <v>44</v>
      </c>
      <c r="AS2" s="53" t="s">
        <v>44</v>
      </c>
      <c r="AT2" s="53" t="s">
        <v>44</v>
      </c>
      <c r="AU2" s="53" t="s">
        <v>44</v>
      </c>
      <c r="AV2" s="53" t="s">
        <v>44</v>
      </c>
      <c r="AW2" s="53" t="s">
        <v>44</v>
      </c>
      <c r="AX2" s="53" t="s">
        <v>44</v>
      </c>
      <c r="AY2" s="53" t="s">
        <v>44</v>
      </c>
      <c r="AZ2" s="53" t="s">
        <v>44</v>
      </c>
      <c r="BA2" s="53" t="s">
        <v>44</v>
      </c>
      <c r="BB2" s="53" t="s">
        <v>44</v>
      </c>
      <c r="BC2" s="53" t="s">
        <v>44</v>
      </c>
      <c r="BD2" s="53" t="s">
        <v>44</v>
      </c>
      <c r="BE2" s="53" t="s">
        <v>44</v>
      </c>
      <c r="BF2" s="53" t="s">
        <v>44</v>
      </c>
      <c r="BG2" s="53" t="s">
        <v>44</v>
      </c>
    </row>
    <row r="3" spans="1:59" ht="32.25" customHeight="1" x14ac:dyDescent="0.2">
      <c r="A3" s="162">
        <v>31600</v>
      </c>
      <c r="B3" s="162" t="s">
        <v>248</v>
      </c>
      <c r="C3" s="159" t="s">
        <v>96</v>
      </c>
      <c r="D3" t="s">
        <v>96</v>
      </c>
      <c r="E3" t="s">
        <v>44</v>
      </c>
      <c r="F3" t="s">
        <v>94</v>
      </c>
      <c r="G3" t="s">
        <v>44</v>
      </c>
      <c r="H3" t="s">
        <v>44</v>
      </c>
      <c r="I3" t="s">
        <v>44</v>
      </c>
      <c r="J3" t="s">
        <v>86</v>
      </c>
      <c r="K3" t="s">
        <v>87</v>
      </c>
      <c r="L3" t="s">
        <v>87</v>
      </c>
      <c r="M3" t="s">
        <v>88</v>
      </c>
      <c r="N3" s="169" t="s">
        <v>241</v>
      </c>
      <c r="O3" s="170">
        <f t="shared" ref="O3:O60" si="0">_xlfn.NUMBERVALUE(MID(N3,1,SEARCH("/",N3)-2),".")</f>
        <v>0</v>
      </c>
      <c r="P3" s="166">
        <f t="shared" ref="P3:P60" si="1">_xlfn.NUMBERVALUE(MID(N3,SEARCH("/",N3)+2,LEN(N3)),".")</f>
        <v>225840</v>
      </c>
      <c r="Q3" s="171">
        <f t="shared" ref="Q3:Q9" si="2">_xlfn.NUMBERVALUE(O3,".")/_xlfn.NUMBERVALUE(P3,".")</f>
        <v>0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52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 t="s">
        <v>53</v>
      </c>
      <c r="AE3" s="162">
        <v>1379</v>
      </c>
      <c r="AF3" t="s">
        <v>54</v>
      </c>
      <c r="AG3" t="s">
        <v>44</v>
      </c>
      <c r="AH3" t="s">
        <v>44</v>
      </c>
      <c r="AI3" t="s">
        <v>44</v>
      </c>
      <c r="AJ3" t="s">
        <v>44</v>
      </c>
      <c r="AK3" t="s">
        <v>44</v>
      </c>
      <c r="AL3" t="s">
        <v>44</v>
      </c>
      <c r="AM3" t="s">
        <v>44</v>
      </c>
      <c r="AN3" t="s">
        <v>44</v>
      </c>
      <c r="AO3" t="s">
        <v>44</v>
      </c>
      <c r="AP3" t="s">
        <v>44</v>
      </c>
      <c r="AQ3" t="s">
        <v>44</v>
      </c>
      <c r="AR3" t="s">
        <v>44</v>
      </c>
      <c r="AS3" t="s">
        <v>44</v>
      </c>
      <c r="AT3" t="s">
        <v>44</v>
      </c>
      <c r="AU3" t="s">
        <v>44</v>
      </c>
      <c r="AV3" t="s">
        <v>44</v>
      </c>
      <c r="AW3" t="s">
        <v>44</v>
      </c>
      <c r="AX3" t="s">
        <v>44</v>
      </c>
      <c r="AY3" t="s">
        <v>44</v>
      </c>
      <c r="AZ3" t="s">
        <v>44</v>
      </c>
      <c r="BA3" t="s">
        <v>44</v>
      </c>
      <c r="BB3" t="s">
        <v>44</v>
      </c>
      <c r="BC3" t="s">
        <v>44</v>
      </c>
      <c r="BD3" t="s">
        <v>44</v>
      </c>
      <c r="BE3" t="s">
        <v>44</v>
      </c>
      <c r="BF3" t="s">
        <v>44</v>
      </c>
      <c r="BG3" t="s">
        <v>44</v>
      </c>
    </row>
    <row r="4" spans="1:59" ht="48.4" customHeight="1" x14ac:dyDescent="0.2">
      <c r="A4" s="162">
        <v>32121</v>
      </c>
      <c r="B4" s="162" t="s">
        <v>248</v>
      </c>
      <c r="C4" t="s">
        <v>98</v>
      </c>
      <c r="D4" t="s">
        <v>98</v>
      </c>
      <c r="E4" t="s">
        <v>44</v>
      </c>
      <c r="F4" t="s">
        <v>94</v>
      </c>
      <c r="G4" t="s">
        <v>44</v>
      </c>
      <c r="H4" t="s">
        <v>44</v>
      </c>
      <c r="I4" t="s">
        <v>44</v>
      </c>
      <c r="J4" t="s">
        <v>99</v>
      </c>
      <c r="K4" t="s">
        <v>87</v>
      </c>
      <c r="L4" t="s">
        <v>87</v>
      </c>
      <c r="M4" t="s">
        <v>100</v>
      </c>
      <c r="N4" s="169" t="s">
        <v>242</v>
      </c>
      <c r="O4" s="170">
        <f t="shared" si="0"/>
        <v>0</v>
      </c>
      <c r="P4" s="166">
        <f t="shared" si="1"/>
        <v>311980</v>
      </c>
      <c r="Q4" s="171">
        <f t="shared" si="2"/>
        <v>0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52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 t="s">
        <v>63</v>
      </c>
      <c r="AE4" s="162" t="s">
        <v>239</v>
      </c>
      <c r="AF4" t="s">
        <v>54</v>
      </c>
      <c r="AG4" t="s">
        <v>44</v>
      </c>
      <c r="AH4" t="s">
        <v>44</v>
      </c>
      <c r="AI4" t="s">
        <v>44</v>
      </c>
      <c r="AJ4" t="s">
        <v>44</v>
      </c>
      <c r="AK4" t="s">
        <v>44</v>
      </c>
      <c r="AL4" t="s">
        <v>44</v>
      </c>
      <c r="AM4" t="s">
        <v>44</v>
      </c>
      <c r="AN4" t="s">
        <v>44</v>
      </c>
      <c r="AO4" t="s">
        <v>44</v>
      </c>
      <c r="AP4" t="s">
        <v>44</v>
      </c>
      <c r="AQ4" t="s">
        <v>44</v>
      </c>
      <c r="AR4" t="s">
        <v>44</v>
      </c>
      <c r="AS4" t="s">
        <v>44</v>
      </c>
      <c r="AT4" t="s">
        <v>44</v>
      </c>
      <c r="AU4" t="s">
        <v>44</v>
      </c>
      <c r="AV4" t="s">
        <v>44</v>
      </c>
      <c r="AW4" t="s">
        <v>44</v>
      </c>
      <c r="AX4" t="s">
        <v>44</v>
      </c>
      <c r="AY4" t="s">
        <v>44</v>
      </c>
      <c r="AZ4" t="s">
        <v>44</v>
      </c>
      <c r="BA4" t="s">
        <v>44</v>
      </c>
      <c r="BB4" t="s">
        <v>44</v>
      </c>
      <c r="BC4" t="s">
        <v>44</v>
      </c>
      <c r="BD4" t="s">
        <v>44</v>
      </c>
      <c r="BE4" t="s">
        <v>44</v>
      </c>
      <c r="BF4" t="s">
        <v>44</v>
      </c>
      <c r="BG4" t="s">
        <v>44</v>
      </c>
    </row>
    <row r="5" spans="1:59" ht="32.25" customHeight="1" x14ac:dyDescent="0.2">
      <c r="A5" s="162">
        <v>32662</v>
      </c>
      <c r="B5" s="162" t="s">
        <v>248</v>
      </c>
      <c r="C5" t="s">
        <v>102</v>
      </c>
      <c r="D5" t="s">
        <v>102</v>
      </c>
      <c r="E5" t="s">
        <v>44</v>
      </c>
      <c r="F5" t="s">
        <v>94</v>
      </c>
      <c r="G5" t="s">
        <v>44</v>
      </c>
      <c r="H5" t="s">
        <v>44</v>
      </c>
      <c r="I5" t="s">
        <v>44</v>
      </c>
      <c r="J5" t="s">
        <v>86</v>
      </c>
      <c r="K5" t="s">
        <v>87</v>
      </c>
      <c r="L5" t="s">
        <v>87</v>
      </c>
      <c r="M5" t="s">
        <v>88</v>
      </c>
      <c r="N5" s="169" t="s">
        <v>103</v>
      </c>
      <c r="O5" s="170">
        <f t="shared" si="0"/>
        <v>0</v>
      </c>
      <c r="P5" s="166">
        <f t="shared" si="1"/>
        <v>4</v>
      </c>
      <c r="Q5" s="171">
        <f t="shared" si="2"/>
        <v>0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52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 t="s">
        <v>44</v>
      </c>
      <c r="AF5" t="s">
        <v>44</v>
      </c>
      <c r="AG5" t="s">
        <v>44</v>
      </c>
      <c r="AH5" t="s">
        <v>44</v>
      </c>
      <c r="AI5" t="s">
        <v>44</v>
      </c>
      <c r="AJ5" t="s">
        <v>44</v>
      </c>
      <c r="AK5" t="s">
        <v>44</v>
      </c>
      <c r="AL5" t="s">
        <v>44</v>
      </c>
      <c r="AM5" t="s">
        <v>44</v>
      </c>
      <c r="AN5" t="s">
        <v>44</v>
      </c>
      <c r="AO5" t="s">
        <v>44</v>
      </c>
      <c r="AP5" t="s">
        <v>44</v>
      </c>
      <c r="AQ5" t="s">
        <v>44</v>
      </c>
      <c r="AR5" t="s">
        <v>44</v>
      </c>
      <c r="AS5" t="s">
        <v>44</v>
      </c>
      <c r="AT5" t="s">
        <v>44</v>
      </c>
      <c r="AU5" t="s">
        <v>44</v>
      </c>
      <c r="AV5" t="s">
        <v>44</v>
      </c>
      <c r="AW5" t="s">
        <v>44</v>
      </c>
      <c r="AX5" t="s">
        <v>44</v>
      </c>
      <c r="AY5" t="s">
        <v>44</v>
      </c>
      <c r="AZ5" t="s">
        <v>44</v>
      </c>
      <c r="BA5" t="s">
        <v>44</v>
      </c>
      <c r="BB5" t="s">
        <v>44</v>
      </c>
      <c r="BC5" t="s">
        <v>44</v>
      </c>
      <c r="BD5" t="s">
        <v>44</v>
      </c>
      <c r="BE5" t="s">
        <v>44</v>
      </c>
      <c r="BF5" t="s">
        <v>44</v>
      </c>
      <c r="BG5" t="s">
        <v>44</v>
      </c>
    </row>
    <row r="6" spans="1:59" ht="32.25" customHeight="1" x14ac:dyDescent="0.2">
      <c r="A6" s="162">
        <v>33223</v>
      </c>
      <c r="B6" s="162" t="s">
        <v>248</v>
      </c>
      <c r="C6" t="s">
        <v>104</v>
      </c>
      <c r="D6" t="s">
        <v>104</v>
      </c>
      <c r="E6" t="s">
        <v>44</v>
      </c>
      <c r="F6" t="s">
        <v>94</v>
      </c>
      <c r="G6" t="s">
        <v>44</v>
      </c>
      <c r="H6" t="s">
        <v>44</v>
      </c>
      <c r="I6" t="s">
        <v>44</v>
      </c>
      <c r="J6" t="s">
        <v>67</v>
      </c>
      <c r="K6" t="s">
        <v>87</v>
      </c>
      <c r="L6" t="s">
        <v>87</v>
      </c>
      <c r="M6" t="s">
        <v>69</v>
      </c>
      <c r="N6" s="169" t="s">
        <v>105</v>
      </c>
      <c r="O6" s="170">
        <f t="shared" si="0"/>
        <v>0</v>
      </c>
      <c r="P6" s="166">
        <f t="shared" si="1"/>
        <v>5</v>
      </c>
      <c r="Q6" s="171">
        <f t="shared" si="2"/>
        <v>0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52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 t="s">
        <v>44</v>
      </c>
      <c r="AF6" t="s">
        <v>44</v>
      </c>
      <c r="AG6" t="s">
        <v>44</v>
      </c>
      <c r="AH6" t="s">
        <v>44</v>
      </c>
      <c r="AI6" t="s">
        <v>44</v>
      </c>
      <c r="AJ6" t="s">
        <v>44</v>
      </c>
      <c r="AK6" t="s">
        <v>44</v>
      </c>
      <c r="AL6" t="s">
        <v>44</v>
      </c>
      <c r="AM6" t="s">
        <v>44</v>
      </c>
      <c r="AN6" t="s">
        <v>44</v>
      </c>
      <c r="AO6" t="s">
        <v>44</v>
      </c>
      <c r="AP6" t="s">
        <v>44</v>
      </c>
      <c r="AQ6" t="s">
        <v>44</v>
      </c>
      <c r="AR6" t="s">
        <v>44</v>
      </c>
      <c r="AS6" t="s">
        <v>44</v>
      </c>
      <c r="AT6" t="s">
        <v>44</v>
      </c>
      <c r="AU6" t="s">
        <v>44</v>
      </c>
      <c r="AV6" t="s">
        <v>44</v>
      </c>
      <c r="AW6" t="s">
        <v>44</v>
      </c>
      <c r="AX6" t="s">
        <v>44</v>
      </c>
      <c r="AY6" t="s">
        <v>44</v>
      </c>
      <c r="AZ6" t="s">
        <v>44</v>
      </c>
      <c r="BA6" t="s">
        <v>44</v>
      </c>
      <c r="BB6" t="s">
        <v>44</v>
      </c>
      <c r="BC6" t="s">
        <v>44</v>
      </c>
      <c r="BD6" t="s">
        <v>44</v>
      </c>
      <c r="BE6" t="s">
        <v>44</v>
      </c>
      <c r="BF6" t="s">
        <v>44</v>
      </c>
      <c r="BG6" t="s">
        <v>44</v>
      </c>
    </row>
    <row r="7" spans="1:59" ht="32.25" customHeight="1" x14ac:dyDescent="0.2">
      <c r="A7" s="162">
        <v>33804</v>
      </c>
      <c r="B7" s="162" t="s">
        <v>248</v>
      </c>
      <c r="C7" t="s">
        <v>106</v>
      </c>
      <c r="D7" t="s">
        <v>106</v>
      </c>
      <c r="E7" t="s">
        <v>44</v>
      </c>
      <c r="F7" t="s">
        <v>94</v>
      </c>
      <c r="G7" t="s">
        <v>44</v>
      </c>
      <c r="H7" t="s">
        <v>44</v>
      </c>
      <c r="I7" t="s">
        <v>44</v>
      </c>
      <c r="J7" t="s">
        <v>86</v>
      </c>
      <c r="K7" t="s">
        <v>87</v>
      </c>
      <c r="L7" t="s">
        <v>87</v>
      </c>
      <c r="M7" t="s">
        <v>88</v>
      </c>
      <c r="N7" s="169" t="s">
        <v>107</v>
      </c>
      <c r="O7" s="170">
        <f t="shared" si="0"/>
        <v>0</v>
      </c>
      <c r="P7" s="166">
        <f t="shared" si="1"/>
        <v>6</v>
      </c>
      <c r="Q7" s="171">
        <f t="shared" si="2"/>
        <v>0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52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 t="s">
        <v>44</v>
      </c>
      <c r="AF7" t="s">
        <v>44</v>
      </c>
      <c r="AG7" t="s">
        <v>44</v>
      </c>
      <c r="AH7" t="s">
        <v>44</v>
      </c>
      <c r="AI7" t="s">
        <v>44</v>
      </c>
      <c r="AJ7" t="s">
        <v>44</v>
      </c>
      <c r="AK7" t="s">
        <v>44</v>
      </c>
      <c r="AL7" t="s">
        <v>44</v>
      </c>
      <c r="AM7" t="s">
        <v>44</v>
      </c>
      <c r="AN7" t="s">
        <v>44</v>
      </c>
      <c r="AO7" t="s">
        <v>44</v>
      </c>
      <c r="AP7" t="s">
        <v>44</v>
      </c>
      <c r="AQ7" t="s">
        <v>44</v>
      </c>
      <c r="AR7" t="s">
        <v>44</v>
      </c>
      <c r="AS7" t="s">
        <v>44</v>
      </c>
      <c r="AT7" t="s">
        <v>44</v>
      </c>
      <c r="AU7" t="s">
        <v>44</v>
      </c>
      <c r="AV7" t="s">
        <v>44</v>
      </c>
      <c r="AW7" t="s">
        <v>44</v>
      </c>
      <c r="AX7" t="s">
        <v>44</v>
      </c>
      <c r="AY7" t="s">
        <v>44</v>
      </c>
      <c r="AZ7" t="s">
        <v>44</v>
      </c>
      <c r="BA7" t="s">
        <v>44</v>
      </c>
      <c r="BB7" t="s">
        <v>44</v>
      </c>
      <c r="BC7" t="s">
        <v>44</v>
      </c>
      <c r="BD7" t="s">
        <v>44</v>
      </c>
      <c r="BE7" t="s">
        <v>44</v>
      </c>
      <c r="BF7" t="s">
        <v>44</v>
      </c>
      <c r="BG7" t="s">
        <v>44</v>
      </c>
    </row>
    <row r="8" spans="1:59" ht="32.25" customHeight="1" x14ac:dyDescent="0.2">
      <c r="A8" s="162">
        <v>34405</v>
      </c>
      <c r="B8" s="162" t="s">
        <v>248</v>
      </c>
      <c r="C8" t="s">
        <v>108</v>
      </c>
      <c r="D8" t="s">
        <v>108</v>
      </c>
      <c r="E8" t="s">
        <v>44</v>
      </c>
      <c r="F8" t="s">
        <v>94</v>
      </c>
      <c r="G8" t="s">
        <v>44</v>
      </c>
      <c r="H8" t="s">
        <v>44</v>
      </c>
      <c r="I8" t="s">
        <v>44</v>
      </c>
      <c r="J8" t="s">
        <v>86</v>
      </c>
      <c r="K8" t="s">
        <v>87</v>
      </c>
      <c r="L8" t="s">
        <v>87</v>
      </c>
      <c r="M8" t="s">
        <v>88</v>
      </c>
      <c r="N8" s="169" t="s">
        <v>109</v>
      </c>
      <c r="O8" s="170">
        <f t="shared" si="0"/>
        <v>0</v>
      </c>
      <c r="P8" s="166">
        <f t="shared" si="1"/>
        <v>7</v>
      </c>
      <c r="Q8" s="171">
        <f t="shared" si="2"/>
        <v>0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52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 t="s">
        <v>44</v>
      </c>
      <c r="AF8" t="s">
        <v>44</v>
      </c>
      <c r="AG8" t="s">
        <v>44</v>
      </c>
      <c r="AH8" t="s">
        <v>44</v>
      </c>
      <c r="AI8" t="s">
        <v>44</v>
      </c>
      <c r="AJ8" t="s">
        <v>44</v>
      </c>
      <c r="AK8" t="s">
        <v>44</v>
      </c>
      <c r="AL8" t="s">
        <v>44</v>
      </c>
      <c r="AM8" t="s">
        <v>44</v>
      </c>
      <c r="AN8" t="s">
        <v>44</v>
      </c>
      <c r="AO8" t="s">
        <v>44</v>
      </c>
      <c r="AP8" t="s">
        <v>44</v>
      </c>
      <c r="AQ8" t="s">
        <v>44</v>
      </c>
      <c r="AR8" t="s">
        <v>44</v>
      </c>
      <c r="AS8" t="s">
        <v>44</v>
      </c>
      <c r="AT8" t="s">
        <v>44</v>
      </c>
      <c r="AU8" t="s">
        <v>44</v>
      </c>
      <c r="AV8" t="s">
        <v>44</v>
      </c>
      <c r="AW8" t="s">
        <v>44</v>
      </c>
      <c r="AX8" t="s">
        <v>44</v>
      </c>
      <c r="AY8" t="s">
        <v>44</v>
      </c>
      <c r="AZ8" t="s">
        <v>44</v>
      </c>
      <c r="BA8" t="s">
        <v>44</v>
      </c>
      <c r="BB8" t="s">
        <v>44</v>
      </c>
      <c r="BC8" t="s">
        <v>44</v>
      </c>
      <c r="BD8" t="s">
        <v>44</v>
      </c>
      <c r="BE8" t="s">
        <v>44</v>
      </c>
      <c r="BF8" t="s">
        <v>44</v>
      </c>
      <c r="BG8" t="s">
        <v>44</v>
      </c>
    </row>
    <row r="9" spans="1:59" ht="32.25" customHeight="1" x14ac:dyDescent="0.2">
      <c r="A9" s="162">
        <v>35026</v>
      </c>
      <c r="B9" s="162" t="s">
        <v>248</v>
      </c>
      <c r="C9" t="s">
        <v>110</v>
      </c>
      <c r="D9" t="s">
        <v>110</v>
      </c>
      <c r="E9" t="s">
        <v>44</v>
      </c>
      <c r="F9" t="s">
        <v>94</v>
      </c>
      <c r="G9" t="s">
        <v>44</v>
      </c>
      <c r="H9" t="s">
        <v>44</v>
      </c>
      <c r="I9" t="s">
        <v>44</v>
      </c>
      <c r="J9" t="s">
        <v>86</v>
      </c>
      <c r="K9" t="s">
        <v>87</v>
      </c>
      <c r="L9" t="s">
        <v>87</v>
      </c>
      <c r="M9" t="s">
        <v>88</v>
      </c>
      <c r="N9" s="169" t="s">
        <v>111</v>
      </c>
      <c r="O9" s="170">
        <f t="shared" si="0"/>
        <v>0</v>
      </c>
      <c r="P9" s="166">
        <f t="shared" si="1"/>
        <v>8</v>
      </c>
      <c r="Q9" s="171">
        <f t="shared" si="2"/>
        <v>0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52</v>
      </c>
      <c r="Y9" t="s">
        <v>44</v>
      </c>
      <c r="Z9" t="s">
        <v>44</v>
      </c>
      <c r="AA9" t="s">
        <v>44</v>
      </c>
      <c r="AB9" t="s">
        <v>44</v>
      </c>
      <c r="AC9" t="s">
        <v>44</v>
      </c>
      <c r="AD9" t="s">
        <v>44</v>
      </c>
      <c r="AF9" t="s">
        <v>44</v>
      </c>
      <c r="AG9" t="s">
        <v>44</v>
      </c>
      <c r="AH9" t="s">
        <v>44</v>
      </c>
      <c r="AI9" t="s">
        <v>44</v>
      </c>
      <c r="AJ9" t="s">
        <v>44</v>
      </c>
      <c r="AK9" t="s">
        <v>44</v>
      </c>
      <c r="AL9" t="s">
        <v>44</v>
      </c>
      <c r="AM9" t="s">
        <v>44</v>
      </c>
      <c r="AN9" t="s">
        <v>44</v>
      </c>
      <c r="AO9" t="s">
        <v>44</v>
      </c>
      <c r="AP9" t="s">
        <v>44</v>
      </c>
      <c r="AQ9" t="s">
        <v>44</v>
      </c>
      <c r="AR9" t="s">
        <v>44</v>
      </c>
      <c r="AS9" t="s">
        <v>44</v>
      </c>
      <c r="AT9" t="s">
        <v>44</v>
      </c>
      <c r="AU9" t="s">
        <v>44</v>
      </c>
      <c r="AV9" t="s">
        <v>44</v>
      </c>
      <c r="AW9" t="s">
        <v>44</v>
      </c>
      <c r="AX9" t="s">
        <v>44</v>
      </c>
      <c r="AY9" t="s">
        <v>44</v>
      </c>
      <c r="AZ9" t="s">
        <v>44</v>
      </c>
      <c r="BA9" t="s">
        <v>44</v>
      </c>
      <c r="BB9" t="s">
        <v>44</v>
      </c>
      <c r="BC9" t="s">
        <v>44</v>
      </c>
      <c r="BD9" t="s">
        <v>44</v>
      </c>
      <c r="BE9" t="s">
        <v>44</v>
      </c>
      <c r="BF9" t="s">
        <v>44</v>
      </c>
      <c r="BG9" t="s">
        <v>44</v>
      </c>
    </row>
    <row r="10" spans="1:59" ht="32.25" customHeight="1" x14ac:dyDescent="0.2">
      <c r="A10" s="162">
        <v>35667</v>
      </c>
      <c r="B10" s="162" t="s">
        <v>248</v>
      </c>
      <c r="C10" t="s">
        <v>112</v>
      </c>
      <c r="D10" t="s">
        <v>112</v>
      </c>
      <c r="E10" t="s">
        <v>44</v>
      </c>
      <c r="F10" t="s">
        <v>94</v>
      </c>
      <c r="G10" t="s">
        <v>44</v>
      </c>
      <c r="H10" t="s">
        <v>44</v>
      </c>
      <c r="I10" t="s">
        <v>44</v>
      </c>
      <c r="J10" t="s">
        <v>86</v>
      </c>
      <c r="K10" t="s">
        <v>87</v>
      </c>
      <c r="L10" t="s">
        <v>87</v>
      </c>
      <c r="M10" t="s">
        <v>88</v>
      </c>
      <c r="N10" s="169" t="s">
        <v>113</v>
      </c>
      <c r="O10" s="170">
        <f t="shared" si="0"/>
        <v>0</v>
      </c>
      <c r="P10" s="166">
        <f t="shared" si="1"/>
        <v>9</v>
      </c>
      <c r="Q10" s="171">
        <f t="shared" ref="Q10:Q60" si="3">_xlfn.NUMBERVALUE(O10,".")/_xlfn.NUMBERVALUE(P10,".")</f>
        <v>0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52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 t="s">
        <v>44</v>
      </c>
      <c r="AF10" t="s">
        <v>44</v>
      </c>
      <c r="AG10" t="s">
        <v>44</v>
      </c>
      <c r="AH10" t="s">
        <v>44</v>
      </c>
      <c r="AI10" t="s">
        <v>44</v>
      </c>
      <c r="AJ10" t="s">
        <v>44</v>
      </c>
      <c r="AK10" t="s">
        <v>44</v>
      </c>
      <c r="AL10" t="s">
        <v>44</v>
      </c>
      <c r="AM10" t="s">
        <v>44</v>
      </c>
      <c r="AN10" t="s">
        <v>44</v>
      </c>
      <c r="AO10" t="s">
        <v>44</v>
      </c>
      <c r="AP10" t="s">
        <v>44</v>
      </c>
      <c r="AQ10" t="s">
        <v>44</v>
      </c>
      <c r="AR10" t="s">
        <v>44</v>
      </c>
      <c r="AS10" t="s">
        <v>44</v>
      </c>
      <c r="AT10" t="s">
        <v>44</v>
      </c>
      <c r="AU10" t="s">
        <v>44</v>
      </c>
      <c r="AV10" t="s">
        <v>44</v>
      </c>
      <c r="AW10" t="s">
        <v>44</v>
      </c>
      <c r="AX10" t="s">
        <v>44</v>
      </c>
      <c r="AY10" t="s">
        <v>44</v>
      </c>
      <c r="AZ10" t="s">
        <v>44</v>
      </c>
      <c r="BA10" t="s">
        <v>44</v>
      </c>
      <c r="BB10" t="s">
        <v>44</v>
      </c>
      <c r="BC10" t="s">
        <v>44</v>
      </c>
      <c r="BD10" t="s">
        <v>44</v>
      </c>
      <c r="BE10" t="s">
        <v>44</v>
      </c>
      <c r="BF10" t="s">
        <v>44</v>
      </c>
      <c r="BG10" t="s">
        <v>44</v>
      </c>
    </row>
    <row r="11" spans="1:59" ht="32.25" customHeight="1" x14ac:dyDescent="0.2">
      <c r="A11" s="162">
        <v>36328</v>
      </c>
      <c r="B11" s="162" t="s">
        <v>248</v>
      </c>
      <c r="C11" t="s">
        <v>114</v>
      </c>
      <c r="D11" t="s">
        <v>114</v>
      </c>
      <c r="E11" t="s">
        <v>44</v>
      </c>
      <c r="F11" t="s">
        <v>94</v>
      </c>
      <c r="G11" t="s">
        <v>44</v>
      </c>
      <c r="H11" t="s">
        <v>44</v>
      </c>
      <c r="I11" t="s">
        <v>44</v>
      </c>
      <c r="J11" t="s">
        <v>86</v>
      </c>
      <c r="K11" t="s">
        <v>87</v>
      </c>
      <c r="L11" t="s">
        <v>87</v>
      </c>
      <c r="M11" t="s">
        <v>88</v>
      </c>
      <c r="N11" s="169" t="s">
        <v>92</v>
      </c>
      <c r="O11" s="170">
        <f t="shared" si="0"/>
        <v>0</v>
      </c>
      <c r="P11" s="166">
        <f t="shared" si="1"/>
        <v>10</v>
      </c>
      <c r="Q11" s="171">
        <f t="shared" si="3"/>
        <v>0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52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 t="s">
        <v>44</v>
      </c>
      <c r="AF11" t="s">
        <v>44</v>
      </c>
      <c r="AG11" t="s">
        <v>44</v>
      </c>
      <c r="AH11" t="s">
        <v>44</v>
      </c>
      <c r="AI11" t="s">
        <v>44</v>
      </c>
      <c r="AJ11" t="s">
        <v>44</v>
      </c>
      <c r="AK11" t="s">
        <v>44</v>
      </c>
      <c r="AL11" t="s">
        <v>44</v>
      </c>
      <c r="AM11" t="s">
        <v>44</v>
      </c>
      <c r="AN11" t="s">
        <v>44</v>
      </c>
      <c r="AO11" t="s">
        <v>44</v>
      </c>
      <c r="AP11" t="s">
        <v>44</v>
      </c>
      <c r="AQ11" t="s">
        <v>44</v>
      </c>
      <c r="AR11" t="s">
        <v>44</v>
      </c>
      <c r="AS11" t="s">
        <v>44</v>
      </c>
      <c r="AT11" t="s">
        <v>44</v>
      </c>
      <c r="AU11" t="s">
        <v>44</v>
      </c>
      <c r="AV11" t="s">
        <v>44</v>
      </c>
      <c r="AW11" t="s">
        <v>44</v>
      </c>
      <c r="AX11" t="s">
        <v>44</v>
      </c>
      <c r="AY11" t="s">
        <v>44</v>
      </c>
      <c r="AZ11" t="s">
        <v>44</v>
      </c>
      <c r="BA11" t="s">
        <v>44</v>
      </c>
      <c r="BB11" t="s">
        <v>44</v>
      </c>
      <c r="BC11" t="s">
        <v>44</v>
      </c>
      <c r="BD11" t="s">
        <v>44</v>
      </c>
      <c r="BE11" t="s">
        <v>44</v>
      </c>
      <c r="BF11" t="s">
        <v>44</v>
      </c>
      <c r="BG11" t="s">
        <v>44</v>
      </c>
    </row>
    <row r="12" spans="1:59" ht="32.25" customHeight="1" x14ac:dyDescent="0.2">
      <c r="A12" s="162">
        <v>37009</v>
      </c>
      <c r="B12" s="162" t="s">
        <v>248</v>
      </c>
      <c r="C12" t="s">
        <v>115</v>
      </c>
      <c r="D12" t="s">
        <v>115</v>
      </c>
      <c r="E12" t="s">
        <v>44</v>
      </c>
      <c r="F12" t="s">
        <v>94</v>
      </c>
      <c r="G12" t="s">
        <v>44</v>
      </c>
      <c r="H12" t="s">
        <v>44</v>
      </c>
      <c r="I12" t="s">
        <v>44</v>
      </c>
      <c r="J12" t="s">
        <v>86</v>
      </c>
      <c r="K12" t="s">
        <v>87</v>
      </c>
      <c r="L12" t="s">
        <v>87</v>
      </c>
      <c r="M12" t="s">
        <v>88</v>
      </c>
      <c r="N12" s="169" t="s">
        <v>95</v>
      </c>
      <c r="O12" s="170">
        <f t="shared" si="0"/>
        <v>0</v>
      </c>
      <c r="P12" s="166">
        <f t="shared" si="1"/>
        <v>1</v>
      </c>
      <c r="Q12" s="171">
        <f t="shared" si="3"/>
        <v>0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52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 t="s">
        <v>44</v>
      </c>
      <c r="AF12" t="s">
        <v>44</v>
      </c>
      <c r="AG12" t="s">
        <v>44</v>
      </c>
      <c r="AH12" t="s">
        <v>44</v>
      </c>
      <c r="AI12" t="s">
        <v>44</v>
      </c>
      <c r="AJ12" t="s">
        <v>44</v>
      </c>
      <c r="AK12" t="s">
        <v>44</v>
      </c>
      <c r="AL12" t="s">
        <v>44</v>
      </c>
      <c r="AM12" t="s">
        <v>44</v>
      </c>
      <c r="AN12" t="s">
        <v>44</v>
      </c>
      <c r="AO12" t="s">
        <v>44</v>
      </c>
      <c r="AP12" t="s">
        <v>44</v>
      </c>
      <c r="AQ12" t="s">
        <v>44</v>
      </c>
      <c r="AR12" t="s">
        <v>44</v>
      </c>
      <c r="AS12" t="s">
        <v>44</v>
      </c>
      <c r="AT12" t="s">
        <v>44</v>
      </c>
      <c r="AU12" t="s">
        <v>44</v>
      </c>
      <c r="AV12" t="s">
        <v>44</v>
      </c>
      <c r="AW12" t="s">
        <v>44</v>
      </c>
      <c r="AX12" t="s">
        <v>44</v>
      </c>
      <c r="AY12" t="s">
        <v>44</v>
      </c>
      <c r="AZ12" t="s">
        <v>44</v>
      </c>
      <c r="BA12" t="s">
        <v>44</v>
      </c>
      <c r="BB12" t="s">
        <v>44</v>
      </c>
      <c r="BC12" t="s">
        <v>44</v>
      </c>
      <c r="BD12" t="s">
        <v>44</v>
      </c>
      <c r="BE12" t="s">
        <v>44</v>
      </c>
      <c r="BF12" t="s">
        <v>44</v>
      </c>
      <c r="BG12" t="s">
        <v>44</v>
      </c>
    </row>
    <row r="13" spans="1:59" ht="32.25" customHeight="1" x14ac:dyDescent="0.2">
      <c r="A13" s="162">
        <v>37710</v>
      </c>
      <c r="B13" s="162" t="s">
        <v>248</v>
      </c>
      <c r="C13" t="s">
        <v>116</v>
      </c>
      <c r="D13" t="s">
        <v>116</v>
      </c>
      <c r="E13" t="s">
        <v>44</v>
      </c>
      <c r="F13" t="s">
        <v>94</v>
      </c>
      <c r="G13" t="s">
        <v>44</v>
      </c>
      <c r="H13" t="s">
        <v>44</v>
      </c>
      <c r="I13" t="s">
        <v>44</v>
      </c>
      <c r="J13" t="s">
        <v>86</v>
      </c>
      <c r="K13" t="s">
        <v>87</v>
      </c>
      <c r="L13" t="s">
        <v>87</v>
      </c>
      <c r="M13" t="s">
        <v>88</v>
      </c>
      <c r="N13" s="169" t="s">
        <v>97</v>
      </c>
      <c r="O13" s="170">
        <f t="shared" si="0"/>
        <v>0</v>
      </c>
      <c r="P13" s="166">
        <f t="shared" si="1"/>
        <v>2</v>
      </c>
      <c r="Q13" s="171">
        <f t="shared" si="3"/>
        <v>0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52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 t="s">
        <v>44</v>
      </c>
      <c r="AF13" t="s">
        <v>44</v>
      </c>
      <c r="AG13" t="s">
        <v>44</v>
      </c>
      <c r="AH13" t="s">
        <v>44</v>
      </c>
      <c r="AI13" t="s">
        <v>44</v>
      </c>
      <c r="AJ13" t="s">
        <v>44</v>
      </c>
      <c r="AK13" t="s">
        <v>44</v>
      </c>
      <c r="AL13" t="s">
        <v>44</v>
      </c>
      <c r="AM13" t="s">
        <v>44</v>
      </c>
      <c r="AN13" t="s">
        <v>44</v>
      </c>
      <c r="AO13" t="s">
        <v>44</v>
      </c>
      <c r="AP13" t="s">
        <v>44</v>
      </c>
      <c r="AQ13" t="s">
        <v>44</v>
      </c>
      <c r="AR13" t="s">
        <v>44</v>
      </c>
      <c r="AS13" t="s">
        <v>44</v>
      </c>
      <c r="AT13" t="s">
        <v>44</v>
      </c>
      <c r="AU13" t="s">
        <v>44</v>
      </c>
      <c r="AV13" t="s">
        <v>44</v>
      </c>
      <c r="AW13" t="s">
        <v>44</v>
      </c>
      <c r="AX13" t="s">
        <v>44</v>
      </c>
      <c r="AY13" t="s">
        <v>44</v>
      </c>
      <c r="AZ13" t="s">
        <v>44</v>
      </c>
      <c r="BA13" t="s">
        <v>44</v>
      </c>
      <c r="BB13" t="s">
        <v>44</v>
      </c>
      <c r="BC13" t="s">
        <v>44</v>
      </c>
      <c r="BD13" t="s">
        <v>44</v>
      </c>
      <c r="BE13" t="s">
        <v>44</v>
      </c>
      <c r="BF13" t="s">
        <v>44</v>
      </c>
      <c r="BG13" t="s">
        <v>44</v>
      </c>
    </row>
    <row r="14" spans="1:59" ht="32.25" customHeight="1" x14ac:dyDescent="0.2">
      <c r="A14" s="162">
        <v>38431</v>
      </c>
      <c r="B14" s="162" t="s">
        <v>248</v>
      </c>
      <c r="C14" t="s">
        <v>117</v>
      </c>
      <c r="D14" t="s">
        <v>117</v>
      </c>
      <c r="E14" t="s">
        <v>44</v>
      </c>
      <c r="F14" t="s">
        <v>94</v>
      </c>
      <c r="G14" t="s">
        <v>44</v>
      </c>
      <c r="H14" t="s">
        <v>44</v>
      </c>
      <c r="I14" t="s">
        <v>44</v>
      </c>
      <c r="J14" t="s">
        <v>86</v>
      </c>
      <c r="K14" t="s">
        <v>87</v>
      </c>
      <c r="L14" t="s">
        <v>87</v>
      </c>
      <c r="M14" t="s">
        <v>88</v>
      </c>
      <c r="N14" s="169" t="s">
        <v>101</v>
      </c>
      <c r="O14" s="170">
        <f t="shared" si="0"/>
        <v>0</v>
      </c>
      <c r="P14" s="166">
        <f t="shared" si="1"/>
        <v>3</v>
      </c>
      <c r="Q14" s="171">
        <f t="shared" si="3"/>
        <v>0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52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 t="s">
        <v>44</v>
      </c>
      <c r="AF14" t="s">
        <v>44</v>
      </c>
      <c r="AG14" t="s">
        <v>44</v>
      </c>
      <c r="AH14" t="s">
        <v>44</v>
      </c>
      <c r="AI14" t="s">
        <v>44</v>
      </c>
      <c r="AJ14" t="s">
        <v>44</v>
      </c>
      <c r="AK14" t="s">
        <v>44</v>
      </c>
      <c r="AL14" t="s">
        <v>44</v>
      </c>
      <c r="AM14" t="s">
        <v>44</v>
      </c>
      <c r="AN14" t="s">
        <v>44</v>
      </c>
      <c r="AO14" t="s">
        <v>44</v>
      </c>
      <c r="AP14" t="s">
        <v>44</v>
      </c>
      <c r="AQ14" t="s">
        <v>44</v>
      </c>
      <c r="AR14" t="s">
        <v>44</v>
      </c>
      <c r="AS14" t="s">
        <v>44</v>
      </c>
      <c r="AT14" t="s">
        <v>44</v>
      </c>
      <c r="AU14" t="s">
        <v>44</v>
      </c>
      <c r="AV14" t="s">
        <v>44</v>
      </c>
      <c r="AW14" t="s">
        <v>44</v>
      </c>
      <c r="AX14" t="s">
        <v>44</v>
      </c>
      <c r="AY14" t="s">
        <v>44</v>
      </c>
      <c r="AZ14" t="s">
        <v>44</v>
      </c>
      <c r="BA14" t="s">
        <v>44</v>
      </c>
      <c r="BB14" t="s">
        <v>44</v>
      </c>
      <c r="BC14" t="s">
        <v>44</v>
      </c>
      <c r="BD14" t="s">
        <v>44</v>
      </c>
      <c r="BE14" t="s">
        <v>44</v>
      </c>
      <c r="BF14" t="s">
        <v>44</v>
      </c>
      <c r="BG14" t="s">
        <v>44</v>
      </c>
    </row>
    <row r="15" spans="1:59" ht="32.25" customHeight="1" x14ac:dyDescent="0.2">
      <c r="A15" s="162">
        <v>39172</v>
      </c>
      <c r="B15" s="162" t="s">
        <v>248</v>
      </c>
      <c r="C15" t="s">
        <v>118</v>
      </c>
      <c r="D15" t="s">
        <v>118</v>
      </c>
      <c r="E15" t="s">
        <v>44</v>
      </c>
      <c r="F15" t="s">
        <v>94</v>
      </c>
      <c r="G15" t="s">
        <v>44</v>
      </c>
      <c r="H15" t="s">
        <v>44</v>
      </c>
      <c r="I15" t="s">
        <v>44</v>
      </c>
      <c r="J15" t="s">
        <v>86</v>
      </c>
      <c r="K15" t="s">
        <v>87</v>
      </c>
      <c r="L15" t="s">
        <v>87</v>
      </c>
      <c r="M15" t="s">
        <v>88</v>
      </c>
      <c r="N15" s="169" t="s">
        <v>103</v>
      </c>
      <c r="O15" s="170">
        <f t="shared" si="0"/>
        <v>0</v>
      </c>
      <c r="P15" s="166">
        <f t="shared" si="1"/>
        <v>4</v>
      </c>
      <c r="Q15" s="171">
        <f t="shared" si="3"/>
        <v>0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52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 t="s">
        <v>44</v>
      </c>
      <c r="AF15" t="s">
        <v>44</v>
      </c>
      <c r="AG15" t="s">
        <v>44</v>
      </c>
      <c r="AH15" t="s">
        <v>44</v>
      </c>
      <c r="AI15" t="s">
        <v>44</v>
      </c>
      <c r="AJ15" t="s">
        <v>44</v>
      </c>
      <c r="AK15" t="s">
        <v>44</v>
      </c>
      <c r="AL15" t="s">
        <v>44</v>
      </c>
      <c r="AM15" t="s">
        <v>44</v>
      </c>
      <c r="AN15" t="s">
        <v>44</v>
      </c>
      <c r="AO15" t="s">
        <v>44</v>
      </c>
      <c r="AP15" t="s">
        <v>44</v>
      </c>
      <c r="AQ15" t="s">
        <v>44</v>
      </c>
      <c r="AR15" t="s">
        <v>44</v>
      </c>
      <c r="AS15" t="s">
        <v>44</v>
      </c>
      <c r="AT15" t="s">
        <v>44</v>
      </c>
      <c r="AU15" t="s">
        <v>44</v>
      </c>
      <c r="AV15" t="s">
        <v>44</v>
      </c>
      <c r="AW15" t="s">
        <v>44</v>
      </c>
      <c r="AX15" t="s">
        <v>44</v>
      </c>
      <c r="AY15" t="s">
        <v>44</v>
      </c>
      <c r="AZ15" t="s">
        <v>44</v>
      </c>
      <c r="BA15" t="s">
        <v>44</v>
      </c>
      <c r="BB15" t="s">
        <v>44</v>
      </c>
      <c r="BC15" t="s">
        <v>44</v>
      </c>
      <c r="BD15" t="s">
        <v>44</v>
      </c>
      <c r="BE15" t="s">
        <v>44</v>
      </c>
      <c r="BF15" t="s">
        <v>44</v>
      </c>
      <c r="BG15" t="s">
        <v>44</v>
      </c>
    </row>
    <row r="16" spans="1:59" ht="32.25" customHeight="1" x14ac:dyDescent="0.2">
      <c r="A16" s="162">
        <v>39933</v>
      </c>
      <c r="B16" s="162" t="s">
        <v>248</v>
      </c>
      <c r="C16" t="s">
        <v>119</v>
      </c>
      <c r="D16" t="s">
        <v>119</v>
      </c>
      <c r="E16" t="s">
        <v>44</v>
      </c>
      <c r="F16" t="s">
        <v>94</v>
      </c>
      <c r="G16" t="s">
        <v>44</v>
      </c>
      <c r="H16" t="s">
        <v>44</v>
      </c>
      <c r="I16" t="s">
        <v>44</v>
      </c>
      <c r="J16" t="s">
        <v>86</v>
      </c>
      <c r="K16" t="s">
        <v>87</v>
      </c>
      <c r="L16" t="s">
        <v>87</v>
      </c>
      <c r="M16" t="s">
        <v>88</v>
      </c>
      <c r="N16" s="169" t="s">
        <v>105</v>
      </c>
      <c r="O16" s="170">
        <f t="shared" si="0"/>
        <v>0</v>
      </c>
      <c r="P16" s="166">
        <f t="shared" si="1"/>
        <v>5</v>
      </c>
      <c r="Q16" s="171">
        <f t="shared" si="3"/>
        <v>0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52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 t="s">
        <v>44</v>
      </c>
      <c r="AF16" t="s">
        <v>44</v>
      </c>
      <c r="AG16" t="s">
        <v>44</v>
      </c>
      <c r="AH16" t="s">
        <v>44</v>
      </c>
      <c r="AI16" t="s">
        <v>44</v>
      </c>
      <c r="AJ16" t="s">
        <v>44</v>
      </c>
      <c r="AK16" t="s">
        <v>44</v>
      </c>
      <c r="AL16" t="s">
        <v>44</v>
      </c>
      <c r="AM16" t="s">
        <v>44</v>
      </c>
      <c r="AN16" t="s">
        <v>44</v>
      </c>
      <c r="AO16" t="s">
        <v>44</v>
      </c>
      <c r="AP16" t="s">
        <v>44</v>
      </c>
      <c r="AQ16" t="s">
        <v>44</v>
      </c>
      <c r="AR16" t="s">
        <v>44</v>
      </c>
      <c r="AS16" t="s">
        <v>44</v>
      </c>
      <c r="AT16" t="s">
        <v>44</v>
      </c>
      <c r="AU16" t="s">
        <v>44</v>
      </c>
      <c r="AV16" t="s">
        <v>44</v>
      </c>
      <c r="AW16" t="s">
        <v>44</v>
      </c>
      <c r="AX16" t="s">
        <v>44</v>
      </c>
      <c r="AY16" t="s">
        <v>44</v>
      </c>
      <c r="AZ16" t="s">
        <v>44</v>
      </c>
      <c r="BA16" t="s">
        <v>44</v>
      </c>
      <c r="BB16" t="s">
        <v>44</v>
      </c>
      <c r="BC16" t="s">
        <v>44</v>
      </c>
      <c r="BD16" t="s">
        <v>44</v>
      </c>
      <c r="BE16" t="s">
        <v>44</v>
      </c>
      <c r="BF16" t="s">
        <v>44</v>
      </c>
      <c r="BG16" t="s">
        <v>44</v>
      </c>
    </row>
    <row r="17" spans="1:59" ht="32.25" customHeight="1" x14ac:dyDescent="0.2">
      <c r="A17" s="162">
        <v>40714</v>
      </c>
      <c r="B17" s="162" t="s">
        <v>248</v>
      </c>
      <c r="C17" t="s">
        <v>120</v>
      </c>
      <c r="D17" t="s">
        <v>120</v>
      </c>
      <c r="E17" t="s">
        <v>44</v>
      </c>
      <c r="F17" t="s">
        <v>94</v>
      </c>
      <c r="G17" t="s">
        <v>44</v>
      </c>
      <c r="H17" t="s">
        <v>44</v>
      </c>
      <c r="I17" t="s">
        <v>44</v>
      </c>
      <c r="J17" t="s">
        <v>86</v>
      </c>
      <c r="K17" t="s">
        <v>87</v>
      </c>
      <c r="L17" t="s">
        <v>87</v>
      </c>
      <c r="M17" t="s">
        <v>88</v>
      </c>
      <c r="N17" s="169" t="s">
        <v>107</v>
      </c>
      <c r="O17" s="170">
        <f t="shared" si="0"/>
        <v>0</v>
      </c>
      <c r="P17" s="166">
        <f t="shared" si="1"/>
        <v>6</v>
      </c>
      <c r="Q17" s="171">
        <f t="shared" si="3"/>
        <v>0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  <c r="X17" t="s">
        <v>52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 t="s">
        <v>44</v>
      </c>
      <c r="AF17" t="s">
        <v>44</v>
      </c>
      <c r="AG17" t="s">
        <v>44</v>
      </c>
      <c r="AH17" t="s">
        <v>44</v>
      </c>
      <c r="AI17" t="s">
        <v>44</v>
      </c>
      <c r="AJ17" t="s">
        <v>44</v>
      </c>
      <c r="AK17" t="s">
        <v>44</v>
      </c>
      <c r="AL17" t="s">
        <v>44</v>
      </c>
      <c r="AM17" t="s">
        <v>44</v>
      </c>
      <c r="AN17" t="s">
        <v>44</v>
      </c>
      <c r="AO17" t="s">
        <v>44</v>
      </c>
      <c r="AP17" t="s">
        <v>44</v>
      </c>
      <c r="AQ17" t="s">
        <v>44</v>
      </c>
      <c r="AR17" t="s">
        <v>44</v>
      </c>
      <c r="AS17" t="s">
        <v>44</v>
      </c>
      <c r="AT17" t="s">
        <v>44</v>
      </c>
      <c r="AU17" t="s">
        <v>44</v>
      </c>
      <c r="AV17" t="s">
        <v>44</v>
      </c>
      <c r="AW17" t="s">
        <v>44</v>
      </c>
      <c r="AX17" t="s">
        <v>44</v>
      </c>
      <c r="AY17" t="s">
        <v>44</v>
      </c>
      <c r="AZ17" t="s">
        <v>44</v>
      </c>
      <c r="BA17" t="s">
        <v>44</v>
      </c>
      <c r="BB17" t="s">
        <v>44</v>
      </c>
      <c r="BC17" t="s">
        <v>44</v>
      </c>
      <c r="BD17" t="s">
        <v>44</v>
      </c>
      <c r="BE17" t="s">
        <v>44</v>
      </c>
      <c r="BF17" t="s">
        <v>44</v>
      </c>
      <c r="BG17" t="s">
        <v>44</v>
      </c>
    </row>
    <row r="18" spans="1:59" ht="32.25" customHeight="1" x14ac:dyDescent="0.2">
      <c r="A18" s="162">
        <v>41515</v>
      </c>
      <c r="B18" s="162" t="s">
        <v>248</v>
      </c>
      <c r="C18" t="s">
        <v>121</v>
      </c>
      <c r="D18" t="s">
        <v>121</v>
      </c>
      <c r="E18" t="s">
        <v>44</v>
      </c>
      <c r="F18" t="s">
        <v>94</v>
      </c>
      <c r="G18" t="s">
        <v>44</v>
      </c>
      <c r="H18" t="s">
        <v>44</v>
      </c>
      <c r="I18" t="s">
        <v>44</v>
      </c>
      <c r="J18" t="s">
        <v>86</v>
      </c>
      <c r="K18" t="s">
        <v>87</v>
      </c>
      <c r="L18" t="s">
        <v>87</v>
      </c>
      <c r="M18" t="s">
        <v>88</v>
      </c>
      <c r="N18" s="169" t="s">
        <v>109</v>
      </c>
      <c r="O18" s="170">
        <f t="shared" si="0"/>
        <v>0</v>
      </c>
      <c r="P18" s="166">
        <f t="shared" si="1"/>
        <v>7</v>
      </c>
      <c r="Q18" s="171">
        <f t="shared" si="3"/>
        <v>0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52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 t="s">
        <v>44</v>
      </c>
      <c r="AF18" t="s">
        <v>44</v>
      </c>
      <c r="AG18" t="s">
        <v>44</v>
      </c>
      <c r="AH18" t="s">
        <v>44</v>
      </c>
      <c r="AI18" t="s">
        <v>44</v>
      </c>
      <c r="AJ18" t="s">
        <v>44</v>
      </c>
      <c r="AK18" t="s">
        <v>44</v>
      </c>
      <c r="AL18" t="s">
        <v>44</v>
      </c>
      <c r="AM18" t="s">
        <v>44</v>
      </c>
      <c r="AN18" t="s">
        <v>44</v>
      </c>
      <c r="AO18" t="s">
        <v>44</v>
      </c>
      <c r="AP18" t="s">
        <v>44</v>
      </c>
      <c r="AQ18" t="s">
        <v>44</v>
      </c>
      <c r="AR18" t="s">
        <v>44</v>
      </c>
      <c r="AS18" t="s">
        <v>44</v>
      </c>
      <c r="AT18" t="s">
        <v>44</v>
      </c>
      <c r="AU18" t="s">
        <v>44</v>
      </c>
      <c r="AV18" t="s">
        <v>44</v>
      </c>
      <c r="AW18" t="s">
        <v>44</v>
      </c>
      <c r="AX18" t="s">
        <v>44</v>
      </c>
      <c r="AY18" t="s">
        <v>44</v>
      </c>
      <c r="AZ18" t="s">
        <v>44</v>
      </c>
      <c r="BA18" t="s">
        <v>44</v>
      </c>
      <c r="BB18" t="s">
        <v>44</v>
      </c>
      <c r="BC18" t="s">
        <v>44</v>
      </c>
      <c r="BD18" t="s">
        <v>44</v>
      </c>
      <c r="BE18" t="s">
        <v>44</v>
      </c>
      <c r="BF18" t="s">
        <v>44</v>
      </c>
      <c r="BG18" t="s">
        <v>44</v>
      </c>
    </row>
    <row r="19" spans="1:59" ht="32.25" customHeight="1" x14ac:dyDescent="0.2">
      <c r="A19" s="162">
        <v>42336</v>
      </c>
      <c r="B19" s="162" t="s">
        <v>248</v>
      </c>
      <c r="C19" t="s">
        <v>122</v>
      </c>
      <c r="D19" t="s">
        <v>122</v>
      </c>
      <c r="E19" t="s">
        <v>44</v>
      </c>
      <c r="F19" t="s">
        <v>94</v>
      </c>
      <c r="G19" t="s">
        <v>44</v>
      </c>
      <c r="H19" t="s">
        <v>44</v>
      </c>
      <c r="I19" t="s">
        <v>44</v>
      </c>
      <c r="J19" t="s">
        <v>86</v>
      </c>
      <c r="K19" t="s">
        <v>87</v>
      </c>
      <c r="L19" t="s">
        <v>87</v>
      </c>
      <c r="M19" t="s">
        <v>88</v>
      </c>
      <c r="N19" s="169" t="s">
        <v>111</v>
      </c>
      <c r="O19" s="170">
        <f t="shared" si="0"/>
        <v>0</v>
      </c>
      <c r="P19" s="166">
        <f t="shared" si="1"/>
        <v>8</v>
      </c>
      <c r="Q19" s="171">
        <f t="shared" si="3"/>
        <v>0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 t="s">
        <v>44</v>
      </c>
      <c r="X19" t="s">
        <v>52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 t="s">
        <v>44</v>
      </c>
      <c r="AF19" t="s">
        <v>44</v>
      </c>
      <c r="AG19" t="s">
        <v>44</v>
      </c>
      <c r="AH19" t="s">
        <v>44</v>
      </c>
      <c r="AI19" t="s">
        <v>44</v>
      </c>
      <c r="AJ19" t="s">
        <v>44</v>
      </c>
      <c r="AK19" t="s">
        <v>44</v>
      </c>
      <c r="AL19" t="s">
        <v>44</v>
      </c>
      <c r="AM19" t="s">
        <v>44</v>
      </c>
      <c r="AN19" t="s">
        <v>44</v>
      </c>
      <c r="AO19" t="s">
        <v>44</v>
      </c>
      <c r="AP19" t="s">
        <v>44</v>
      </c>
      <c r="AQ19" t="s">
        <v>44</v>
      </c>
      <c r="AR19" t="s">
        <v>44</v>
      </c>
      <c r="AS19" t="s">
        <v>44</v>
      </c>
      <c r="AT19" t="s">
        <v>44</v>
      </c>
      <c r="AU19" t="s">
        <v>44</v>
      </c>
      <c r="AV19" t="s">
        <v>44</v>
      </c>
      <c r="AW19" t="s">
        <v>44</v>
      </c>
      <c r="AX19" t="s">
        <v>44</v>
      </c>
      <c r="AY19" t="s">
        <v>44</v>
      </c>
      <c r="AZ19" t="s">
        <v>44</v>
      </c>
      <c r="BA19" t="s">
        <v>44</v>
      </c>
      <c r="BB19" t="s">
        <v>44</v>
      </c>
      <c r="BC19" t="s">
        <v>44</v>
      </c>
      <c r="BD19" t="s">
        <v>44</v>
      </c>
      <c r="BE19" t="s">
        <v>44</v>
      </c>
      <c r="BF19" t="s">
        <v>44</v>
      </c>
      <c r="BG19" t="s">
        <v>44</v>
      </c>
    </row>
    <row r="20" spans="1:59" ht="32.25" customHeight="1" x14ac:dyDescent="0.2">
      <c r="A20" s="162">
        <v>43177</v>
      </c>
      <c r="B20" s="162" t="s">
        <v>248</v>
      </c>
      <c r="C20" t="s">
        <v>123</v>
      </c>
      <c r="D20" t="s">
        <v>123</v>
      </c>
      <c r="E20" t="s">
        <v>44</v>
      </c>
      <c r="F20" t="s">
        <v>94</v>
      </c>
      <c r="G20" t="s">
        <v>44</v>
      </c>
      <c r="H20" t="s">
        <v>44</v>
      </c>
      <c r="I20" t="s">
        <v>44</v>
      </c>
      <c r="J20" t="s">
        <v>86</v>
      </c>
      <c r="K20" t="s">
        <v>87</v>
      </c>
      <c r="L20" t="s">
        <v>87</v>
      </c>
      <c r="M20" t="s">
        <v>88</v>
      </c>
      <c r="N20" s="169" t="s">
        <v>113</v>
      </c>
      <c r="O20" s="170">
        <f t="shared" si="0"/>
        <v>0</v>
      </c>
      <c r="P20" s="166">
        <f t="shared" si="1"/>
        <v>9</v>
      </c>
      <c r="Q20" s="171">
        <f t="shared" si="3"/>
        <v>0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 t="s">
        <v>44</v>
      </c>
      <c r="X20" t="s">
        <v>52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 t="s">
        <v>44</v>
      </c>
      <c r="AF20" t="s">
        <v>44</v>
      </c>
      <c r="AG20" t="s">
        <v>44</v>
      </c>
      <c r="AH20" t="s">
        <v>44</v>
      </c>
      <c r="AI20" t="s">
        <v>44</v>
      </c>
      <c r="AJ20" t="s">
        <v>44</v>
      </c>
      <c r="AK20" t="s">
        <v>44</v>
      </c>
      <c r="AL20" t="s">
        <v>44</v>
      </c>
      <c r="AM20" t="s">
        <v>44</v>
      </c>
      <c r="AN20" t="s">
        <v>44</v>
      </c>
      <c r="AO20" t="s">
        <v>44</v>
      </c>
      <c r="AP20" t="s">
        <v>44</v>
      </c>
      <c r="AQ20" t="s">
        <v>44</v>
      </c>
      <c r="AR20" t="s">
        <v>44</v>
      </c>
      <c r="AS20" t="s">
        <v>44</v>
      </c>
      <c r="AT20" t="s">
        <v>44</v>
      </c>
      <c r="AU20" t="s">
        <v>44</v>
      </c>
      <c r="AV20" t="s">
        <v>44</v>
      </c>
      <c r="AW20" t="s">
        <v>44</v>
      </c>
      <c r="AX20" t="s">
        <v>44</v>
      </c>
      <c r="AY20" t="s">
        <v>44</v>
      </c>
      <c r="AZ20" t="s">
        <v>44</v>
      </c>
      <c r="BA20" t="s">
        <v>44</v>
      </c>
      <c r="BB20" t="s">
        <v>44</v>
      </c>
      <c r="BC20" t="s">
        <v>44</v>
      </c>
      <c r="BD20" t="s">
        <v>44</v>
      </c>
      <c r="BE20" t="s">
        <v>44</v>
      </c>
      <c r="BF20" t="s">
        <v>44</v>
      </c>
      <c r="BG20" t="s">
        <v>44</v>
      </c>
    </row>
    <row r="21" spans="1:59" ht="32.25" customHeight="1" x14ac:dyDescent="0.2">
      <c r="A21" s="162">
        <v>44038</v>
      </c>
      <c r="B21" s="162" t="s">
        <v>248</v>
      </c>
      <c r="C21" t="s">
        <v>124</v>
      </c>
      <c r="D21" t="s">
        <v>124</v>
      </c>
      <c r="E21" t="s">
        <v>44</v>
      </c>
      <c r="F21" t="s">
        <v>94</v>
      </c>
      <c r="G21" t="s">
        <v>44</v>
      </c>
      <c r="H21" t="s">
        <v>44</v>
      </c>
      <c r="I21" t="s">
        <v>44</v>
      </c>
      <c r="J21" t="s">
        <v>86</v>
      </c>
      <c r="K21" t="s">
        <v>87</v>
      </c>
      <c r="L21" t="s">
        <v>87</v>
      </c>
      <c r="M21" t="s">
        <v>88</v>
      </c>
      <c r="N21" s="169" t="s">
        <v>92</v>
      </c>
      <c r="O21" s="170">
        <f t="shared" si="0"/>
        <v>0</v>
      </c>
      <c r="P21" s="166">
        <f t="shared" si="1"/>
        <v>10</v>
      </c>
      <c r="Q21" s="171">
        <f t="shared" si="3"/>
        <v>0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 t="s">
        <v>44</v>
      </c>
      <c r="X21" t="s">
        <v>52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 t="s">
        <v>44</v>
      </c>
      <c r="AF21" t="s">
        <v>44</v>
      </c>
      <c r="AG21" t="s">
        <v>44</v>
      </c>
      <c r="AH21" t="s">
        <v>44</v>
      </c>
      <c r="AI21" t="s">
        <v>44</v>
      </c>
      <c r="AJ21" t="s">
        <v>44</v>
      </c>
      <c r="AK21" t="s">
        <v>44</v>
      </c>
      <c r="AL21" t="s">
        <v>44</v>
      </c>
      <c r="AM21" t="s">
        <v>44</v>
      </c>
      <c r="AN21" t="s">
        <v>44</v>
      </c>
      <c r="AO21" t="s">
        <v>44</v>
      </c>
      <c r="AP21" t="s">
        <v>44</v>
      </c>
      <c r="AQ21" t="s">
        <v>44</v>
      </c>
      <c r="AR21" t="s">
        <v>44</v>
      </c>
      <c r="AS21" t="s">
        <v>44</v>
      </c>
      <c r="AT21" t="s">
        <v>44</v>
      </c>
      <c r="AU21" t="s">
        <v>44</v>
      </c>
      <c r="AV21" t="s">
        <v>44</v>
      </c>
      <c r="AW21" t="s">
        <v>44</v>
      </c>
      <c r="AX21" t="s">
        <v>44</v>
      </c>
      <c r="AY21" t="s">
        <v>44</v>
      </c>
      <c r="AZ21" t="s">
        <v>44</v>
      </c>
      <c r="BA21" t="s">
        <v>44</v>
      </c>
      <c r="BB21" t="s">
        <v>44</v>
      </c>
      <c r="BC21" t="s">
        <v>44</v>
      </c>
      <c r="BD21" t="s">
        <v>44</v>
      </c>
      <c r="BE21" t="s">
        <v>44</v>
      </c>
      <c r="BF21" t="s">
        <v>44</v>
      </c>
      <c r="BG21" t="s">
        <v>44</v>
      </c>
    </row>
    <row r="22" spans="1:59" ht="32.25" customHeight="1" x14ac:dyDescent="0.2">
      <c r="A22" s="162">
        <v>44919</v>
      </c>
      <c r="B22" s="162" t="s">
        <v>248</v>
      </c>
      <c r="C22" t="s">
        <v>125</v>
      </c>
      <c r="D22" t="s">
        <v>125</v>
      </c>
      <c r="E22" t="s">
        <v>44</v>
      </c>
      <c r="F22" t="s">
        <v>94</v>
      </c>
      <c r="G22" t="s">
        <v>44</v>
      </c>
      <c r="H22" t="s">
        <v>44</v>
      </c>
      <c r="I22" t="s">
        <v>44</v>
      </c>
      <c r="J22" t="s">
        <v>86</v>
      </c>
      <c r="K22" t="s">
        <v>87</v>
      </c>
      <c r="L22" t="s">
        <v>87</v>
      </c>
      <c r="M22" t="s">
        <v>88</v>
      </c>
      <c r="N22" s="169" t="s">
        <v>95</v>
      </c>
      <c r="O22" s="170">
        <f t="shared" si="0"/>
        <v>0</v>
      </c>
      <c r="P22" s="166">
        <f t="shared" si="1"/>
        <v>1</v>
      </c>
      <c r="Q22" s="171">
        <f t="shared" si="3"/>
        <v>0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  <c r="X22" t="s">
        <v>52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 t="s">
        <v>44</v>
      </c>
      <c r="AF22" t="s">
        <v>44</v>
      </c>
      <c r="AG22" t="s">
        <v>44</v>
      </c>
      <c r="AH22" t="s">
        <v>44</v>
      </c>
      <c r="AI22" t="s">
        <v>44</v>
      </c>
      <c r="AJ22" t="s">
        <v>44</v>
      </c>
      <c r="AK22" t="s">
        <v>44</v>
      </c>
      <c r="AL22" t="s">
        <v>44</v>
      </c>
      <c r="AM22" t="s">
        <v>44</v>
      </c>
      <c r="AN22" t="s">
        <v>44</v>
      </c>
      <c r="AO22" t="s">
        <v>44</v>
      </c>
      <c r="AP22" t="s">
        <v>44</v>
      </c>
      <c r="AQ22" t="s">
        <v>44</v>
      </c>
      <c r="AR22" t="s">
        <v>44</v>
      </c>
      <c r="AS22" t="s">
        <v>44</v>
      </c>
      <c r="AT22" t="s">
        <v>44</v>
      </c>
      <c r="AU22" t="s">
        <v>44</v>
      </c>
      <c r="AV22" t="s">
        <v>44</v>
      </c>
      <c r="AW22" t="s">
        <v>44</v>
      </c>
      <c r="AX22" t="s">
        <v>44</v>
      </c>
      <c r="AY22" t="s">
        <v>44</v>
      </c>
      <c r="AZ22" t="s">
        <v>44</v>
      </c>
      <c r="BA22" t="s">
        <v>44</v>
      </c>
      <c r="BB22" t="s">
        <v>44</v>
      </c>
      <c r="BC22" t="s">
        <v>44</v>
      </c>
      <c r="BD22" t="s">
        <v>44</v>
      </c>
      <c r="BE22" t="s">
        <v>44</v>
      </c>
      <c r="BF22" t="s">
        <v>44</v>
      </c>
      <c r="BG22" t="s">
        <v>44</v>
      </c>
    </row>
    <row r="23" spans="1:59" ht="32.25" customHeight="1" x14ac:dyDescent="0.2">
      <c r="A23" s="162">
        <v>45820</v>
      </c>
      <c r="B23" s="162" t="s">
        <v>248</v>
      </c>
      <c r="C23" t="s">
        <v>126</v>
      </c>
      <c r="D23" t="s">
        <v>126</v>
      </c>
      <c r="E23" t="s">
        <v>44</v>
      </c>
      <c r="F23" t="s">
        <v>94</v>
      </c>
      <c r="G23" t="s">
        <v>44</v>
      </c>
      <c r="H23" t="s">
        <v>44</v>
      </c>
      <c r="I23" t="s">
        <v>44</v>
      </c>
      <c r="J23" t="s">
        <v>86</v>
      </c>
      <c r="K23" t="s">
        <v>87</v>
      </c>
      <c r="L23" t="s">
        <v>87</v>
      </c>
      <c r="M23" t="s">
        <v>88</v>
      </c>
      <c r="N23" s="169" t="s">
        <v>97</v>
      </c>
      <c r="O23" s="170">
        <f t="shared" si="0"/>
        <v>0</v>
      </c>
      <c r="P23" s="166">
        <f t="shared" si="1"/>
        <v>2</v>
      </c>
      <c r="Q23" s="171">
        <f t="shared" si="3"/>
        <v>0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 t="s">
        <v>44</v>
      </c>
      <c r="X23" t="s">
        <v>52</v>
      </c>
      <c r="Y23" t="s">
        <v>44</v>
      </c>
      <c r="Z23" t="s">
        <v>44</v>
      </c>
      <c r="AA23" t="s">
        <v>44</v>
      </c>
      <c r="AB23" t="s">
        <v>44</v>
      </c>
      <c r="AC23" t="s">
        <v>44</v>
      </c>
      <c r="AD23" t="s">
        <v>44</v>
      </c>
      <c r="AF23" t="s">
        <v>44</v>
      </c>
      <c r="AG23" t="s">
        <v>44</v>
      </c>
      <c r="AH23" t="s">
        <v>44</v>
      </c>
      <c r="AI23" t="s">
        <v>44</v>
      </c>
      <c r="AJ23" t="s">
        <v>44</v>
      </c>
      <c r="AK23" t="s">
        <v>44</v>
      </c>
      <c r="AL23" t="s">
        <v>44</v>
      </c>
      <c r="AM23" t="s">
        <v>44</v>
      </c>
      <c r="AN23" t="s">
        <v>44</v>
      </c>
      <c r="AO23" t="s">
        <v>44</v>
      </c>
      <c r="AP23" t="s">
        <v>44</v>
      </c>
      <c r="AQ23" t="s">
        <v>44</v>
      </c>
      <c r="AR23" t="s">
        <v>44</v>
      </c>
      <c r="AS23" t="s">
        <v>44</v>
      </c>
      <c r="AT23" t="s">
        <v>44</v>
      </c>
      <c r="AU23" t="s">
        <v>44</v>
      </c>
      <c r="AV23" t="s">
        <v>44</v>
      </c>
      <c r="AW23" t="s">
        <v>44</v>
      </c>
      <c r="AX23" t="s">
        <v>44</v>
      </c>
      <c r="AY23" t="s">
        <v>44</v>
      </c>
      <c r="AZ23" t="s">
        <v>44</v>
      </c>
      <c r="BA23" t="s">
        <v>44</v>
      </c>
      <c r="BB23" t="s">
        <v>44</v>
      </c>
      <c r="BC23" t="s">
        <v>44</v>
      </c>
      <c r="BD23" t="s">
        <v>44</v>
      </c>
      <c r="BE23" t="s">
        <v>44</v>
      </c>
      <c r="BF23" t="s">
        <v>44</v>
      </c>
      <c r="BG23" t="s">
        <v>44</v>
      </c>
    </row>
    <row r="24" spans="1:59" ht="32.25" customHeight="1" x14ac:dyDescent="0.2">
      <c r="A24" s="162">
        <v>46741</v>
      </c>
      <c r="B24" s="162" t="s">
        <v>248</v>
      </c>
      <c r="C24" t="s">
        <v>127</v>
      </c>
      <c r="D24" t="s">
        <v>127</v>
      </c>
      <c r="E24" t="s">
        <v>44</v>
      </c>
      <c r="F24" t="s">
        <v>94</v>
      </c>
      <c r="G24" t="s">
        <v>44</v>
      </c>
      <c r="H24" t="s">
        <v>44</v>
      </c>
      <c r="I24" t="s">
        <v>44</v>
      </c>
      <c r="J24" t="s">
        <v>86</v>
      </c>
      <c r="K24" t="s">
        <v>87</v>
      </c>
      <c r="L24" t="s">
        <v>87</v>
      </c>
      <c r="M24" t="s">
        <v>88</v>
      </c>
      <c r="N24" s="169" t="s">
        <v>101</v>
      </c>
      <c r="O24" s="170">
        <f t="shared" si="0"/>
        <v>0</v>
      </c>
      <c r="P24" s="166">
        <f t="shared" si="1"/>
        <v>3</v>
      </c>
      <c r="Q24" s="171">
        <f t="shared" si="3"/>
        <v>0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 t="s">
        <v>44</v>
      </c>
      <c r="X24" t="s">
        <v>52</v>
      </c>
      <c r="Y24" t="s">
        <v>44</v>
      </c>
      <c r="Z24" t="s">
        <v>44</v>
      </c>
      <c r="AA24" t="s">
        <v>44</v>
      </c>
      <c r="AB24" t="s">
        <v>44</v>
      </c>
      <c r="AC24" t="s">
        <v>44</v>
      </c>
      <c r="AD24" t="s">
        <v>44</v>
      </c>
      <c r="AF24" t="s">
        <v>44</v>
      </c>
      <c r="AG24" t="s">
        <v>44</v>
      </c>
      <c r="AH24" t="s">
        <v>44</v>
      </c>
      <c r="AI24" t="s">
        <v>44</v>
      </c>
      <c r="AJ24" t="s">
        <v>44</v>
      </c>
      <c r="AK24" t="s">
        <v>44</v>
      </c>
      <c r="AL24" t="s">
        <v>44</v>
      </c>
      <c r="AM24" t="s">
        <v>44</v>
      </c>
      <c r="AN24" t="s">
        <v>44</v>
      </c>
      <c r="AO24" t="s">
        <v>44</v>
      </c>
      <c r="AP24" t="s">
        <v>44</v>
      </c>
      <c r="AQ24" t="s">
        <v>44</v>
      </c>
      <c r="AR24" t="s">
        <v>44</v>
      </c>
      <c r="AS24" t="s">
        <v>44</v>
      </c>
      <c r="AT24" t="s">
        <v>44</v>
      </c>
      <c r="AU24" t="s">
        <v>44</v>
      </c>
      <c r="AV24" t="s">
        <v>44</v>
      </c>
      <c r="AW24" t="s">
        <v>44</v>
      </c>
      <c r="AX24" t="s">
        <v>44</v>
      </c>
      <c r="AY24" t="s">
        <v>44</v>
      </c>
      <c r="AZ24" t="s">
        <v>44</v>
      </c>
      <c r="BA24" t="s">
        <v>44</v>
      </c>
      <c r="BB24" t="s">
        <v>44</v>
      </c>
      <c r="BC24" t="s">
        <v>44</v>
      </c>
      <c r="BD24" t="s">
        <v>44</v>
      </c>
      <c r="BE24" t="s">
        <v>44</v>
      </c>
      <c r="BF24" t="s">
        <v>44</v>
      </c>
      <c r="BG24" t="s">
        <v>44</v>
      </c>
    </row>
    <row r="25" spans="1:59" ht="32.25" customHeight="1" x14ac:dyDescent="0.2">
      <c r="A25" s="162">
        <v>47682</v>
      </c>
      <c r="B25" s="162" t="s">
        <v>248</v>
      </c>
      <c r="C25" t="s">
        <v>128</v>
      </c>
      <c r="D25" t="s">
        <v>128</v>
      </c>
      <c r="E25" t="s">
        <v>44</v>
      </c>
      <c r="F25" t="s">
        <v>94</v>
      </c>
      <c r="G25" t="s">
        <v>44</v>
      </c>
      <c r="H25" t="s">
        <v>44</v>
      </c>
      <c r="I25" t="s">
        <v>44</v>
      </c>
      <c r="J25" t="s">
        <v>86</v>
      </c>
      <c r="K25" t="s">
        <v>87</v>
      </c>
      <c r="L25" t="s">
        <v>87</v>
      </c>
      <c r="M25" t="s">
        <v>88</v>
      </c>
      <c r="N25" s="169" t="s">
        <v>103</v>
      </c>
      <c r="O25" s="170">
        <f t="shared" si="0"/>
        <v>0</v>
      </c>
      <c r="P25" s="166">
        <f t="shared" si="1"/>
        <v>4</v>
      </c>
      <c r="Q25" s="171">
        <f t="shared" si="3"/>
        <v>0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 t="s">
        <v>44</v>
      </c>
      <c r="X25" t="s">
        <v>52</v>
      </c>
      <c r="Y25" t="s">
        <v>44</v>
      </c>
      <c r="Z25" t="s">
        <v>44</v>
      </c>
      <c r="AA25" t="s">
        <v>44</v>
      </c>
      <c r="AB25" t="s">
        <v>44</v>
      </c>
      <c r="AC25" t="s">
        <v>44</v>
      </c>
      <c r="AD25" t="s">
        <v>44</v>
      </c>
      <c r="AF25" t="s">
        <v>44</v>
      </c>
      <c r="AG25" t="s">
        <v>44</v>
      </c>
      <c r="AH25" t="s">
        <v>44</v>
      </c>
      <c r="AI25" t="s">
        <v>44</v>
      </c>
      <c r="AJ25" t="s">
        <v>44</v>
      </c>
      <c r="AK25" t="s">
        <v>44</v>
      </c>
      <c r="AL25" t="s">
        <v>44</v>
      </c>
      <c r="AM25" t="s">
        <v>44</v>
      </c>
      <c r="AN25" t="s">
        <v>44</v>
      </c>
      <c r="AO25" t="s">
        <v>44</v>
      </c>
      <c r="AP25" t="s">
        <v>44</v>
      </c>
      <c r="AQ25" t="s">
        <v>44</v>
      </c>
      <c r="AR25" t="s">
        <v>44</v>
      </c>
      <c r="AS25" t="s">
        <v>44</v>
      </c>
      <c r="AT25" t="s">
        <v>44</v>
      </c>
      <c r="AU25" t="s">
        <v>44</v>
      </c>
      <c r="AV25" t="s">
        <v>44</v>
      </c>
      <c r="AW25" t="s">
        <v>44</v>
      </c>
      <c r="AX25" t="s">
        <v>44</v>
      </c>
      <c r="AY25" t="s">
        <v>44</v>
      </c>
      <c r="AZ25" t="s">
        <v>44</v>
      </c>
      <c r="BA25" t="s">
        <v>44</v>
      </c>
      <c r="BB25" t="s">
        <v>44</v>
      </c>
      <c r="BC25" t="s">
        <v>44</v>
      </c>
      <c r="BD25" t="s">
        <v>44</v>
      </c>
      <c r="BE25" t="s">
        <v>44</v>
      </c>
      <c r="BF25" t="s">
        <v>44</v>
      </c>
      <c r="BG25" t="s">
        <v>44</v>
      </c>
    </row>
    <row r="26" spans="1:59" ht="32.25" customHeight="1" x14ac:dyDescent="0.2">
      <c r="A26" s="162">
        <v>48643</v>
      </c>
      <c r="B26" s="162" t="s">
        <v>248</v>
      </c>
      <c r="C26" t="s">
        <v>129</v>
      </c>
      <c r="D26" t="s">
        <v>129</v>
      </c>
      <c r="E26" t="s">
        <v>44</v>
      </c>
      <c r="F26" t="s">
        <v>94</v>
      </c>
      <c r="G26" t="s">
        <v>44</v>
      </c>
      <c r="H26" t="s">
        <v>44</v>
      </c>
      <c r="I26" t="s">
        <v>44</v>
      </c>
      <c r="J26" t="s">
        <v>86</v>
      </c>
      <c r="K26" t="s">
        <v>87</v>
      </c>
      <c r="L26" t="s">
        <v>87</v>
      </c>
      <c r="M26" t="s">
        <v>88</v>
      </c>
      <c r="N26" s="169" t="s">
        <v>105</v>
      </c>
      <c r="O26" s="170">
        <f t="shared" si="0"/>
        <v>0</v>
      </c>
      <c r="P26" s="166">
        <f t="shared" si="1"/>
        <v>5</v>
      </c>
      <c r="Q26" s="171">
        <f t="shared" si="3"/>
        <v>0</v>
      </c>
      <c r="R26" t="s">
        <v>44</v>
      </c>
      <c r="S26" t="s">
        <v>44</v>
      </c>
      <c r="T26" t="s">
        <v>44</v>
      </c>
      <c r="U26" t="s">
        <v>44</v>
      </c>
      <c r="V26" t="s">
        <v>44</v>
      </c>
      <c r="W26" t="s">
        <v>44</v>
      </c>
      <c r="X26" t="s">
        <v>52</v>
      </c>
      <c r="Y26" t="s">
        <v>44</v>
      </c>
      <c r="Z26" t="s">
        <v>44</v>
      </c>
      <c r="AA26" t="s">
        <v>44</v>
      </c>
      <c r="AB26" t="s">
        <v>44</v>
      </c>
      <c r="AC26" t="s">
        <v>44</v>
      </c>
      <c r="AD26" t="s">
        <v>44</v>
      </c>
      <c r="AF26" t="s">
        <v>44</v>
      </c>
      <c r="AG26" t="s">
        <v>44</v>
      </c>
      <c r="AH26" t="s">
        <v>44</v>
      </c>
      <c r="AI26" t="s">
        <v>44</v>
      </c>
      <c r="AJ26" t="s">
        <v>44</v>
      </c>
      <c r="AK26" t="s">
        <v>44</v>
      </c>
      <c r="AL26" t="s">
        <v>44</v>
      </c>
      <c r="AM26" t="s">
        <v>44</v>
      </c>
      <c r="AN26" t="s">
        <v>44</v>
      </c>
      <c r="AO26" t="s">
        <v>44</v>
      </c>
      <c r="AP26" t="s">
        <v>44</v>
      </c>
      <c r="AQ26" t="s">
        <v>44</v>
      </c>
      <c r="AR26" t="s">
        <v>44</v>
      </c>
      <c r="AS26" t="s">
        <v>44</v>
      </c>
      <c r="AT26" t="s">
        <v>44</v>
      </c>
      <c r="AU26" t="s">
        <v>44</v>
      </c>
      <c r="AV26" t="s">
        <v>44</v>
      </c>
      <c r="AW26" t="s">
        <v>44</v>
      </c>
      <c r="AX26" t="s">
        <v>44</v>
      </c>
      <c r="AY26" t="s">
        <v>44</v>
      </c>
      <c r="AZ26" t="s">
        <v>44</v>
      </c>
      <c r="BA26" t="s">
        <v>44</v>
      </c>
      <c r="BB26" t="s">
        <v>44</v>
      </c>
      <c r="BC26" t="s">
        <v>44</v>
      </c>
      <c r="BD26" t="s">
        <v>44</v>
      </c>
      <c r="BE26" t="s">
        <v>44</v>
      </c>
      <c r="BF26" t="s">
        <v>44</v>
      </c>
      <c r="BG26" t="s">
        <v>44</v>
      </c>
    </row>
    <row r="27" spans="1:59" ht="32.25" customHeight="1" x14ac:dyDescent="0.2">
      <c r="A27" s="162">
        <v>49624</v>
      </c>
      <c r="B27" s="162" t="s">
        <v>248</v>
      </c>
      <c r="C27" t="s">
        <v>130</v>
      </c>
      <c r="D27" t="s">
        <v>130</v>
      </c>
      <c r="E27" t="s">
        <v>44</v>
      </c>
      <c r="F27" t="s">
        <v>94</v>
      </c>
      <c r="G27" t="s">
        <v>44</v>
      </c>
      <c r="H27" t="s">
        <v>44</v>
      </c>
      <c r="I27" t="s">
        <v>44</v>
      </c>
      <c r="J27" t="s">
        <v>86</v>
      </c>
      <c r="K27" t="s">
        <v>87</v>
      </c>
      <c r="L27" t="s">
        <v>87</v>
      </c>
      <c r="M27" t="s">
        <v>88</v>
      </c>
      <c r="N27" s="169" t="s">
        <v>107</v>
      </c>
      <c r="O27" s="170">
        <f t="shared" si="0"/>
        <v>0</v>
      </c>
      <c r="P27" s="166">
        <f t="shared" si="1"/>
        <v>6</v>
      </c>
      <c r="Q27" s="171">
        <f t="shared" si="3"/>
        <v>0</v>
      </c>
      <c r="R27" t="s">
        <v>44</v>
      </c>
      <c r="S27" t="s">
        <v>44</v>
      </c>
      <c r="T27" t="s">
        <v>44</v>
      </c>
      <c r="U27" t="s">
        <v>44</v>
      </c>
      <c r="V27" t="s">
        <v>44</v>
      </c>
      <c r="W27" t="s">
        <v>44</v>
      </c>
      <c r="X27" t="s">
        <v>52</v>
      </c>
      <c r="Y27" t="s">
        <v>44</v>
      </c>
      <c r="Z27" t="s">
        <v>44</v>
      </c>
      <c r="AA27" t="s">
        <v>44</v>
      </c>
      <c r="AB27" t="s">
        <v>44</v>
      </c>
      <c r="AC27" t="s">
        <v>44</v>
      </c>
      <c r="AD27" t="s">
        <v>44</v>
      </c>
      <c r="AF27" t="s">
        <v>44</v>
      </c>
      <c r="AG27" t="s">
        <v>44</v>
      </c>
      <c r="AH27" t="s">
        <v>44</v>
      </c>
      <c r="AI27" t="s">
        <v>44</v>
      </c>
      <c r="AJ27" t="s">
        <v>44</v>
      </c>
      <c r="AK27" t="s">
        <v>44</v>
      </c>
      <c r="AL27" t="s">
        <v>44</v>
      </c>
      <c r="AM27" t="s">
        <v>44</v>
      </c>
      <c r="AN27" t="s">
        <v>44</v>
      </c>
      <c r="AO27" t="s">
        <v>44</v>
      </c>
      <c r="AP27" t="s">
        <v>44</v>
      </c>
      <c r="AQ27" t="s">
        <v>44</v>
      </c>
      <c r="AR27" t="s">
        <v>44</v>
      </c>
      <c r="AS27" t="s">
        <v>44</v>
      </c>
      <c r="AT27" t="s">
        <v>44</v>
      </c>
      <c r="AU27" t="s">
        <v>44</v>
      </c>
      <c r="AV27" t="s">
        <v>44</v>
      </c>
      <c r="AW27" t="s">
        <v>44</v>
      </c>
      <c r="AX27" t="s">
        <v>44</v>
      </c>
      <c r="AY27" t="s">
        <v>44</v>
      </c>
      <c r="AZ27" t="s">
        <v>44</v>
      </c>
      <c r="BA27" t="s">
        <v>44</v>
      </c>
      <c r="BB27" t="s">
        <v>44</v>
      </c>
      <c r="BC27" t="s">
        <v>44</v>
      </c>
      <c r="BD27" t="s">
        <v>44</v>
      </c>
      <c r="BE27" t="s">
        <v>44</v>
      </c>
      <c r="BF27" t="s">
        <v>44</v>
      </c>
      <c r="BG27" t="s">
        <v>44</v>
      </c>
    </row>
    <row r="28" spans="1:59" ht="32.25" customHeight="1" x14ac:dyDescent="0.2">
      <c r="A28" s="162">
        <v>50625</v>
      </c>
      <c r="B28" s="162" t="s">
        <v>248</v>
      </c>
      <c r="C28" t="s">
        <v>131</v>
      </c>
      <c r="D28" t="s">
        <v>131</v>
      </c>
      <c r="E28" t="s">
        <v>44</v>
      </c>
      <c r="F28" t="s">
        <v>94</v>
      </c>
      <c r="G28" t="s">
        <v>44</v>
      </c>
      <c r="H28" t="s">
        <v>44</v>
      </c>
      <c r="I28" t="s">
        <v>44</v>
      </c>
      <c r="J28" t="s">
        <v>86</v>
      </c>
      <c r="K28" t="s">
        <v>87</v>
      </c>
      <c r="L28" t="s">
        <v>87</v>
      </c>
      <c r="M28" t="s">
        <v>88</v>
      </c>
      <c r="N28" s="169" t="s">
        <v>109</v>
      </c>
      <c r="O28" s="170">
        <f t="shared" si="0"/>
        <v>0</v>
      </c>
      <c r="P28" s="166">
        <f t="shared" si="1"/>
        <v>7</v>
      </c>
      <c r="Q28" s="171">
        <f t="shared" si="3"/>
        <v>0</v>
      </c>
      <c r="R28" t="s">
        <v>44</v>
      </c>
      <c r="S28" t="s">
        <v>44</v>
      </c>
      <c r="T28" t="s">
        <v>44</v>
      </c>
      <c r="U28" t="s">
        <v>44</v>
      </c>
      <c r="V28" t="s">
        <v>44</v>
      </c>
      <c r="W28" t="s">
        <v>44</v>
      </c>
      <c r="X28" t="s">
        <v>52</v>
      </c>
      <c r="Y28" t="s">
        <v>44</v>
      </c>
      <c r="Z28" t="s">
        <v>44</v>
      </c>
      <c r="AA28" t="s">
        <v>44</v>
      </c>
      <c r="AB28" t="s">
        <v>44</v>
      </c>
      <c r="AC28" t="s">
        <v>44</v>
      </c>
      <c r="AD28" t="s">
        <v>44</v>
      </c>
      <c r="AF28" t="s">
        <v>44</v>
      </c>
      <c r="AG28" t="s">
        <v>44</v>
      </c>
      <c r="AH28" t="s">
        <v>44</v>
      </c>
      <c r="AI28" t="s">
        <v>44</v>
      </c>
      <c r="AJ28" t="s">
        <v>44</v>
      </c>
      <c r="AK28" t="s">
        <v>44</v>
      </c>
      <c r="AL28" t="s">
        <v>44</v>
      </c>
      <c r="AM28" t="s">
        <v>44</v>
      </c>
      <c r="AN28" t="s">
        <v>44</v>
      </c>
      <c r="AO28" t="s">
        <v>44</v>
      </c>
      <c r="AP28" t="s">
        <v>44</v>
      </c>
      <c r="AQ28" t="s">
        <v>44</v>
      </c>
      <c r="AR28" t="s">
        <v>44</v>
      </c>
      <c r="AS28" t="s">
        <v>44</v>
      </c>
      <c r="AT28" t="s">
        <v>44</v>
      </c>
      <c r="AU28" t="s">
        <v>44</v>
      </c>
      <c r="AV28" t="s">
        <v>44</v>
      </c>
      <c r="AW28" t="s">
        <v>44</v>
      </c>
      <c r="AX28" t="s">
        <v>44</v>
      </c>
      <c r="AY28" t="s">
        <v>44</v>
      </c>
      <c r="AZ28" t="s">
        <v>44</v>
      </c>
      <c r="BA28" t="s">
        <v>44</v>
      </c>
      <c r="BB28" t="s">
        <v>44</v>
      </c>
      <c r="BC28" t="s">
        <v>44</v>
      </c>
      <c r="BD28" t="s">
        <v>44</v>
      </c>
      <c r="BE28" t="s">
        <v>44</v>
      </c>
      <c r="BF28" t="s">
        <v>44</v>
      </c>
      <c r="BG28" t="s">
        <v>44</v>
      </c>
    </row>
    <row r="29" spans="1:59" ht="32.25" customHeight="1" x14ac:dyDescent="0.2">
      <c r="A29" s="162">
        <v>51646</v>
      </c>
      <c r="B29" s="162" t="s">
        <v>248</v>
      </c>
      <c r="C29" t="s">
        <v>132</v>
      </c>
      <c r="D29" t="s">
        <v>132</v>
      </c>
      <c r="E29" t="s">
        <v>44</v>
      </c>
      <c r="F29" t="s">
        <v>94</v>
      </c>
      <c r="G29" t="s">
        <v>44</v>
      </c>
      <c r="H29" t="s">
        <v>44</v>
      </c>
      <c r="I29" t="s">
        <v>44</v>
      </c>
      <c r="J29" t="s">
        <v>86</v>
      </c>
      <c r="K29" t="s">
        <v>87</v>
      </c>
      <c r="L29" t="s">
        <v>87</v>
      </c>
      <c r="M29" t="s">
        <v>88</v>
      </c>
      <c r="N29" s="169" t="s">
        <v>111</v>
      </c>
      <c r="O29" s="170">
        <f t="shared" si="0"/>
        <v>0</v>
      </c>
      <c r="P29" s="166">
        <f t="shared" si="1"/>
        <v>8</v>
      </c>
      <c r="Q29" s="171">
        <f t="shared" si="3"/>
        <v>0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 t="s">
        <v>44</v>
      </c>
      <c r="X29" t="s">
        <v>52</v>
      </c>
      <c r="Y29" t="s">
        <v>44</v>
      </c>
      <c r="Z29" t="s">
        <v>44</v>
      </c>
      <c r="AA29" t="s">
        <v>44</v>
      </c>
      <c r="AB29" t="s">
        <v>44</v>
      </c>
      <c r="AC29" t="s">
        <v>44</v>
      </c>
      <c r="AD29" t="s">
        <v>44</v>
      </c>
      <c r="AF29" t="s">
        <v>44</v>
      </c>
      <c r="AG29" t="s">
        <v>44</v>
      </c>
      <c r="AH29" t="s">
        <v>44</v>
      </c>
      <c r="AI29" t="s">
        <v>44</v>
      </c>
      <c r="AJ29" t="s">
        <v>44</v>
      </c>
      <c r="AK29" t="s">
        <v>44</v>
      </c>
      <c r="AL29" t="s">
        <v>44</v>
      </c>
      <c r="AM29" t="s">
        <v>44</v>
      </c>
      <c r="AN29" t="s">
        <v>44</v>
      </c>
      <c r="AO29" t="s">
        <v>44</v>
      </c>
      <c r="AP29" t="s">
        <v>44</v>
      </c>
      <c r="AQ29" t="s">
        <v>44</v>
      </c>
      <c r="AR29" t="s">
        <v>44</v>
      </c>
      <c r="AS29" t="s">
        <v>44</v>
      </c>
      <c r="AT29" t="s">
        <v>44</v>
      </c>
      <c r="AU29" t="s">
        <v>44</v>
      </c>
      <c r="AV29" t="s">
        <v>44</v>
      </c>
      <c r="AW29" t="s">
        <v>44</v>
      </c>
      <c r="AX29" t="s">
        <v>44</v>
      </c>
      <c r="AY29" t="s">
        <v>44</v>
      </c>
      <c r="AZ29" t="s">
        <v>44</v>
      </c>
      <c r="BA29" t="s">
        <v>44</v>
      </c>
      <c r="BB29" t="s">
        <v>44</v>
      </c>
      <c r="BC29" t="s">
        <v>44</v>
      </c>
      <c r="BD29" t="s">
        <v>44</v>
      </c>
      <c r="BE29" t="s">
        <v>44</v>
      </c>
      <c r="BF29" t="s">
        <v>44</v>
      </c>
      <c r="BG29" t="s">
        <v>44</v>
      </c>
    </row>
    <row r="30" spans="1:59" ht="32.25" customHeight="1" x14ac:dyDescent="0.2">
      <c r="A30" s="162">
        <v>52687</v>
      </c>
      <c r="B30" s="162" t="s">
        <v>248</v>
      </c>
      <c r="C30" t="s">
        <v>133</v>
      </c>
      <c r="D30" t="s">
        <v>133</v>
      </c>
      <c r="E30" t="s">
        <v>44</v>
      </c>
      <c r="F30" t="s">
        <v>94</v>
      </c>
      <c r="G30" t="s">
        <v>44</v>
      </c>
      <c r="H30" t="s">
        <v>44</v>
      </c>
      <c r="I30" t="s">
        <v>44</v>
      </c>
      <c r="J30" t="s">
        <v>86</v>
      </c>
      <c r="K30" t="s">
        <v>87</v>
      </c>
      <c r="L30" t="s">
        <v>87</v>
      </c>
      <c r="M30" t="s">
        <v>88</v>
      </c>
      <c r="N30" s="169" t="s">
        <v>113</v>
      </c>
      <c r="O30" s="170">
        <f t="shared" si="0"/>
        <v>0</v>
      </c>
      <c r="P30" s="166">
        <f t="shared" si="1"/>
        <v>9</v>
      </c>
      <c r="Q30" s="171">
        <f t="shared" si="3"/>
        <v>0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 t="s">
        <v>44</v>
      </c>
      <c r="X30" t="s">
        <v>52</v>
      </c>
      <c r="Y30" t="s">
        <v>44</v>
      </c>
      <c r="Z30" t="s">
        <v>44</v>
      </c>
      <c r="AA30" t="s">
        <v>44</v>
      </c>
      <c r="AB30" t="s">
        <v>44</v>
      </c>
      <c r="AC30" t="s">
        <v>44</v>
      </c>
      <c r="AD30" t="s">
        <v>44</v>
      </c>
      <c r="AF30" t="s">
        <v>44</v>
      </c>
      <c r="AG30" t="s">
        <v>44</v>
      </c>
      <c r="AH30" t="s">
        <v>44</v>
      </c>
      <c r="AI30" t="s">
        <v>44</v>
      </c>
      <c r="AJ30" t="s">
        <v>44</v>
      </c>
      <c r="AK30" t="s">
        <v>44</v>
      </c>
      <c r="AL30" t="s">
        <v>44</v>
      </c>
      <c r="AM30" t="s">
        <v>44</v>
      </c>
      <c r="AN30" t="s">
        <v>44</v>
      </c>
      <c r="AO30" t="s">
        <v>44</v>
      </c>
      <c r="AP30" t="s">
        <v>44</v>
      </c>
      <c r="AQ30" t="s">
        <v>44</v>
      </c>
      <c r="AR30" t="s">
        <v>44</v>
      </c>
      <c r="AS30" t="s">
        <v>44</v>
      </c>
      <c r="AT30" t="s">
        <v>44</v>
      </c>
      <c r="AU30" t="s">
        <v>44</v>
      </c>
      <c r="AV30" t="s">
        <v>44</v>
      </c>
      <c r="AW30" t="s">
        <v>44</v>
      </c>
      <c r="AX30" t="s">
        <v>44</v>
      </c>
      <c r="AY30" t="s">
        <v>44</v>
      </c>
      <c r="AZ30" t="s">
        <v>44</v>
      </c>
      <c r="BA30" t="s">
        <v>44</v>
      </c>
      <c r="BB30" t="s">
        <v>44</v>
      </c>
      <c r="BC30" t="s">
        <v>44</v>
      </c>
      <c r="BD30" t="s">
        <v>44</v>
      </c>
      <c r="BE30" t="s">
        <v>44</v>
      </c>
      <c r="BF30" t="s">
        <v>44</v>
      </c>
      <c r="BG30" t="s">
        <v>44</v>
      </c>
    </row>
    <row r="31" spans="1:59" ht="32.25" customHeight="1" x14ac:dyDescent="0.2">
      <c r="A31" s="162">
        <v>53748</v>
      </c>
      <c r="B31" s="162" t="s">
        <v>248</v>
      </c>
      <c r="C31" t="s">
        <v>134</v>
      </c>
      <c r="D31" t="s">
        <v>134</v>
      </c>
      <c r="E31" t="s">
        <v>44</v>
      </c>
      <c r="F31" t="s">
        <v>94</v>
      </c>
      <c r="G31" t="s">
        <v>44</v>
      </c>
      <c r="H31" t="s">
        <v>44</v>
      </c>
      <c r="I31" t="s">
        <v>44</v>
      </c>
      <c r="J31" t="s">
        <v>86</v>
      </c>
      <c r="K31" t="s">
        <v>87</v>
      </c>
      <c r="L31" t="s">
        <v>87</v>
      </c>
      <c r="M31" t="s">
        <v>88</v>
      </c>
      <c r="N31" s="169" t="s">
        <v>92</v>
      </c>
      <c r="O31" s="170">
        <f t="shared" si="0"/>
        <v>0</v>
      </c>
      <c r="P31" s="166">
        <f t="shared" si="1"/>
        <v>10</v>
      </c>
      <c r="Q31" s="171">
        <f t="shared" si="3"/>
        <v>0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 t="s">
        <v>44</v>
      </c>
      <c r="X31" t="s">
        <v>52</v>
      </c>
      <c r="Y31" t="s">
        <v>44</v>
      </c>
      <c r="Z31" t="s">
        <v>44</v>
      </c>
      <c r="AA31" t="s">
        <v>44</v>
      </c>
      <c r="AB31" t="s">
        <v>44</v>
      </c>
      <c r="AC31" t="s">
        <v>44</v>
      </c>
      <c r="AD31" t="s">
        <v>44</v>
      </c>
      <c r="AF31" t="s">
        <v>44</v>
      </c>
      <c r="AG31" t="s">
        <v>44</v>
      </c>
      <c r="AH31" t="s">
        <v>44</v>
      </c>
      <c r="AI31" t="s">
        <v>44</v>
      </c>
      <c r="AJ31" t="s">
        <v>44</v>
      </c>
      <c r="AK31" t="s">
        <v>44</v>
      </c>
      <c r="AL31" t="s">
        <v>44</v>
      </c>
      <c r="AM31" t="s">
        <v>44</v>
      </c>
      <c r="AN31" t="s">
        <v>44</v>
      </c>
      <c r="AO31" t="s">
        <v>44</v>
      </c>
      <c r="AP31" t="s">
        <v>44</v>
      </c>
      <c r="AQ31" t="s">
        <v>44</v>
      </c>
      <c r="AR31" t="s">
        <v>44</v>
      </c>
      <c r="AS31" t="s">
        <v>44</v>
      </c>
      <c r="AT31" t="s">
        <v>44</v>
      </c>
      <c r="AU31" t="s">
        <v>44</v>
      </c>
      <c r="AV31" t="s">
        <v>44</v>
      </c>
      <c r="AW31" t="s">
        <v>44</v>
      </c>
      <c r="AX31" t="s">
        <v>44</v>
      </c>
      <c r="AY31" t="s">
        <v>44</v>
      </c>
      <c r="AZ31" t="s">
        <v>44</v>
      </c>
      <c r="BA31" t="s">
        <v>44</v>
      </c>
      <c r="BB31" t="s">
        <v>44</v>
      </c>
      <c r="BC31" t="s">
        <v>44</v>
      </c>
      <c r="BD31" t="s">
        <v>44</v>
      </c>
      <c r="BE31" t="s">
        <v>44</v>
      </c>
      <c r="BF31" t="s">
        <v>44</v>
      </c>
      <c r="BG31" t="s">
        <v>44</v>
      </c>
    </row>
    <row r="32" spans="1:59" ht="32.25" customHeight="1" x14ac:dyDescent="0.2">
      <c r="A32" s="162">
        <v>54829</v>
      </c>
      <c r="B32" s="162" t="s">
        <v>248</v>
      </c>
      <c r="C32" t="s">
        <v>135</v>
      </c>
      <c r="D32" t="s">
        <v>135</v>
      </c>
      <c r="E32" t="s">
        <v>44</v>
      </c>
      <c r="F32" t="s">
        <v>94</v>
      </c>
      <c r="G32" t="s">
        <v>44</v>
      </c>
      <c r="H32" t="s">
        <v>44</v>
      </c>
      <c r="I32" t="s">
        <v>44</v>
      </c>
      <c r="J32" t="s">
        <v>86</v>
      </c>
      <c r="K32" t="s">
        <v>87</v>
      </c>
      <c r="L32" t="s">
        <v>87</v>
      </c>
      <c r="M32" t="s">
        <v>88</v>
      </c>
      <c r="N32" s="169" t="s">
        <v>95</v>
      </c>
      <c r="O32" s="170">
        <f t="shared" si="0"/>
        <v>0</v>
      </c>
      <c r="P32" s="166">
        <f t="shared" si="1"/>
        <v>1</v>
      </c>
      <c r="Q32" s="171">
        <f t="shared" si="3"/>
        <v>0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 t="s">
        <v>44</v>
      </c>
      <c r="X32" t="s">
        <v>52</v>
      </c>
      <c r="Y32" t="s">
        <v>44</v>
      </c>
      <c r="Z32" t="s">
        <v>44</v>
      </c>
      <c r="AA32" t="s">
        <v>44</v>
      </c>
      <c r="AB32" t="s">
        <v>44</v>
      </c>
      <c r="AC32" t="s">
        <v>44</v>
      </c>
      <c r="AD32" t="s">
        <v>44</v>
      </c>
      <c r="AF32" t="s">
        <v>44</v>
      </c>
      <c r="AG32" t="s">
        <v>44</v>
      </c>
      <c r="AH32" t="s">
        <v>44</v>
      </c>
      <c r="AI32" t="s">
        <v>44</v>
      </c>
      <c r="AJ32" t="s">
        <v>44</v>
      </c>
      <c r="AK32" t="s">
        <v>44</v>
      </c>
      <c r="AL32" t="s">
        <v>44</v>
      </c>
      <c r="AM32" t="s">
        <v>44</v>
      </c>
      <c r="AN32" t="s">
        <v>44</v>
      </c>
      <c r="AO32" t="s">
        <v>44</v>
      </c>
      <c r="AP32" t="s">
        <v>44</v>
      </c>
      <c r="AQ32" t="s">
        <v>44</v>
      </c>
      <c r="AR32" t="s">
        <v>44</v>
      </c>
      <c r="AS32" t="s">
        <v>44</v>
      </c>
      <c r="AT32" t="s">
        <v>44</v>
      </c>
      <c r="AU32" t="s">
        <v>44</v>
      </c>
      <c r="AV32" t="s">
        <v>44</v>
      </c>
      <c r="AW32" t="s">
        <v>44</v>
      </c>
      <c r="AX32" t="s">
        <v>44</v>
      </c>
      <c r="AY32" t="s">
        <v>44</v>
      </c>
      <c r="AZ32" t="s">
        <v>44</v>
      </c>
      <c r="BA32" t="s">
        <v>44</v>
      </c>
      <c r="BB32" t="s">
        <v>44</v>
      </c>
      <c r="BC32" t="s">
        <v>44</v>
      </c>
      <c r="BD32" t="s">
        <v>44</v>
      </c>
      <c r="BE32" t="s">
        <v>44</v>
      </c>
      <c r="BF32" t="s">
        <v>44</v>
      </c>
      <c r="BG32" t="s">
        <v>44</v>
      </c>
    </row>
    <row r="33" spans="1:59" ht="32.25" customHeight="1" x14ac:dyDescent="0.2">
      <c r="A33" s="162">
        <v>55930</v>
      </c>
      <c r="B33" s="162" t="s">
        <v>248</v>
      </c>
      <c r="C33" t="s">
        <v>136</v>
      </c>
      <c r="D33" t="s">
        <v>136</v>
      </c>
      <c r="E33" t="s">
        <v>44</v>
      </c>
      <c r="F33" t="s">
        <v>94</v>
      </c>
      <c r="G33" t="s">
        <v>44</v>
      </c>
      <c r="H33" t="s">
        <v>44</v>
      </c>
      <c r="I33" t="s">
        <v>44</v>
      </c>
      <c r="J33" t="s">
        <v>86</v>
      </c>
      <c r="K33" t="s">
        <v>87</v>
      </c>
      <c r="L33" t="s">
        <v>87</v>
      </c>
      <c r="M33" t="s">
        <v>88</v>
      </c>
      <c r="N33" s="169" t="s">
        <v>97</v>
      </c>
      <c r="O33" s="170">
        <f t="shared" si="0"/>
        <v>0</v>
      </c>
      <c r="P33" s="166">
        <f t="shared" si="1"/>
        <v>2</v>
      </c>
      <c r="Q33" s="171">
        <f t="shared" si="3"/>
        <v>0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 t="s">
        <v>44</v>
      </c>
      <c r="X33" t="s">
        <v>52</v>
      </c>
      <c r="Y33" t="s">
        <v>44</v>
      </c>
      <c r="Z33" t="s">
        <v>44</v>
      </c>
      <c r="AA33" t="s">
        <v>44</v>
      </c>
      <c r="AB33" t="s">
        <v>44</v>
      </c>
      <c r="AC33" t="s">
        <v>44</v>
      </c>
      <c r="AD33" t="s">
        <v>44</v>
      </c>
      <c r="AF33" t="s">
        <v>44</v>
      </c>
      <c r="AG33" t="s">
        <v>44</v>
      </c>
      <c r="AH33" t="s">
        <v>44</v>
      </c>
      <c r="AI33" t="s">
        <v>44</v>
      </c>
      <c r="AJ33" t="s">
        <v>44</v>
      </c>
      <c r="AK33" t="s">
        <v>44</v>
      </c>
      <c r="AL33" t="s">
        <v>44</v>
      </c>
      <c r="AM33" t="s">
        <v>44</v>
      </c>
      <c r="AN33" t="s">
        <v>44</v>
      </c>
      <c r="AO33" t="s">
        <v>44</v>
      </c>
      <c r="AP33" t="s">
        <v>44</v>
      </c>
      <c r="AQ33" t="s">
        <v>44</v>
      </c>
      <c r="AR33" t="s">
        <v>44</v>
      </c>
      <c r="AS33" t="s">
        <v>44</v>
      </c>
      <c r="AT33" t="s">
        <v>44</v>
      </c>
      <c r="AU33" t="s">
        <v>44</v>
      </c>
      <c r="AV33" t="s">
        <v>44</v>
      </c>
      <c r="AW33" t="s">
        <v>44</v>
      </c>
      <c r="AX33" t="s">
        <v>44</v>
      </c>
      <c r="AY33" t="s">
        <v>44</v>
      </c>
      <c r="AZ33" t="s">
        <v>44</v>
      </c>
      <c r="BA33" t="s">
        <v>44</v>
      </c>
      <c r="BB33" t="s">
        <v>44</v>
      </c>
      <c r="BC33" t="s">
        <v>44</v>
      </c>
      <c r="BD33" t="s">
        <v>44</v>
      </c>
      <c r="BE33" t="s">
        <v>44</v>
      </c>
      <c r="BF33" t="s">
        <v>44</v>
      </c>
      <c r="BG33" t="s">
        <v>44</v>
      </c>
    </row>
    <row r="34" spans="1:59" ht="32.25" customHeight="1" x14ac:dyDescent="0.2">
      <c r="A34" s="162">
        <v>57051</v>
      </c>
      <c r="B34" s="162" t="s">
        <v>248</v>
      </c>
      <c r="C34" t="s">
        <v>137</v>
      </c>
      <c r="D34" t="s">
        <v>137</v>
      </c>
      <c r="E34" t="s">
        <v>44</v>
      </c>
      <c r="F34" t="s">
        <v>94</v>
      </c>
      <c r="G34" t="s">
        <v>44</v>
      </c>
      <c r="H34" t="s">
        <v>44</v>
      </c>
      <c r="I34" t="s">
        <v>44</v>
      </c>
      <c r="J34" t="s">
        <v>86</v>
      </c>
      <c r="K34" t="s">
        <v>87</v>
      </c>
      <c r="L34" t="s">
        <v>87</v>
      </c>
      <c r="M34" t="s">
        <v>88</v>
      </c>
      <c r="N34" s="169" t="s">
        <v>101</v>
      </c>
      <c r="O34" s="170">
        <f t="shared" si="0"/>
        <v>0</v>
      </c>
      <c r="P34" s="166">
        <f t="shared" si="1"/>
        <v>3</v>
      </c>
      <c r="Q34" s="171">
        <f t="shared" si="3"/>
        <v>0</v>
      </c>
      <c r="R34" t="s">
        <v>44</v>
      </c>
      <c r="S34" t="s">
        <v>44</v>
      </c>
      <c r="T34" t="s">
        <v>44</v>
      </c>
      <c r="U34" t="s">
        <v>44</v>
      </c>
      <c r="V34" t="s">
        <v>44</v>
      </c>
      <c r="W34" t="s">
        <v>44</v>
      </c>
      <c r="X34" t="s">
        <v>52</v>
      </c>
      <c r="Y34" t="s">
        <v>44</v>
      </c>
      <c r="Z34" t="s">
        <v>44</v>
      </c>
      <c r="AA34" t="s">
        <v>44</v>
      </c>
      <c r="AB34" t="s">
        <v>44</v>
      </c>
      <c r="AC34" t="s">
        <v>44</v>
      </c>
      <c r="AD34" t="s">
        <v>44</v>
      </c>
      <c r="AF34" t="s">
        <v>44</v>
      </c>
      <c r="AG34" t="s">
        <v>44</v>
      </c>
      <c r="AH34" t="s">
        <v>44</v>
      </c>
      <c r="AI34" t="s">
        <v>44</v>
      </c>
      <c r="AJ34" t="s">
        <v>44</v>
      </c>
      <c r="AK34" t="s">
        <v>44</v>
      </c>
      <c r="AL34" t="s">
        <v>44</v>
      </c>
      <c r="AM34" t="s">
        <v>44</v>
      </c>
      <c r="AN34" t="s">
        <v>44</v>
      </c>
      <c r="AO34" t="s">
        <v>44</v>
      </c>
      <c r="AP34" t="s">
        <v>44</v>
      </c>
      <c r="AQ34" t="s">
        <v>44</v>
      </c>
      <c r="AR34" t="s">
        <v>44</v>
      </c>
      <c r="AS34" t="s">
        <v>44</v>
      </c>
      <c r="AT34" t="s">
        <v>44</v>
      </c>
      <c r="AU34" t="s">
        <v>44</v>
      </c>
      <c r="AV34" t="s">
        <v>44</v>
      </c>
      <c r="AW34" t="s">
        <v>44</v>
      </c>
      <c r="AX34" t="s">
        <v>44</v>
      </c>
      <c r="AY34" t="s">
        <v>44</v>
      </c>
      <c r="AZ34" t="s">
        <v>44</v>
      </c>
      <c r="BA34" t="s">
        <v>44</v>
      </c>
      <c r="BB34" t="s">
        <v>44</v>
      </c>
      <c r="BC34" t="s">
        <v>44</v>
      </c>
      <c r="BD34" t="s">
        <v>44</v>
      </c>
      <c r="BE34" t="s">
        <v>44</v>
      </c>
      <c r="BF34" t="s">
        <v>44</v>
      </c>
      <c r="BG34" t="s">
        <v>44</v>
      </c>
    </row>
    <row r="35" spans="1:59" ht="32.25" customHeight="1" x14ac:dyDescent="0.2">
      <c r="A35" s="162">
        <v>58192</v>
      </c>
      <c r="B35" s="162" t="s">
        <v>248</v>
      </c>
      <c r="C35" t="s">
        <v>138</v>
      </c>
      <c r="D35" t="s">
        <v>138</v>
      </c>
      <c r="E35" t="s">
        <v>44</v>
      </c>
      <c r="F35" t="s">
        <v>94</v>
      </c>
      <c r="G35" t="s">
        <v>44</v>
      </c>
      <c r="H35" t="s">
        <v>44</v>
      </c>
      <c r="I35" t="s">
        <v>44</v>
      </c>
      <c r="J35" t="s">
        <v>86</v>
      </c>
      <c r="K35" t="s">
        <v>87</v>
      </c>
      <c r="L35" t="s">
        <v>87</v>
      </c>
      <c r="M35" t="s">
        <v>88</v>
      </c>
      <c r="N35" s="169" t="s">
        <v>103</v>
      </c>
      <c r="O35" s="170">
        <f t="shared" si="0"/>
        <v>0</v>
      </c>
      <c r="P35" s="166">
        <f t="shared" si="1"/>
        <v>4</v>
      </c>
      <c r="Q35" s="171">
        <f t="shared" si="3"/>
        <v>0</v>
      </c>
      <c r="R35" t="s">
        <v>44</v>
      </c>
      <c r="S35" t="s">
        <v>44</v>
      </c>
      <c r="T35" t="s">
        <v>44</v>
      </c>
      <c r="U35" t="s">
        <v>44</v>
      </c>
      <c r="V35" t="s">
        <v>44</v>
      </c>
      <c r="W35" t="s">
        <v>44</v>
      </c>
      <c r="X35" t="s">
        <v>52</v>
      </c>
      <c r="Y35" t="s">
        <v>44</v>
      </c>
      <c r="Z35" t="s">
        <v>44</v>
      </c>
      <c r="AA35" t="s">
        <v>44</v>
      </c>
      <c r="AB35" t="s">
        <v>44</v>
      </c>
      <c r="AC35" t="s">
        <v>44</v>
      </c>
      <c r="AD35" t="s">
        <v>44</v>
      </c>
      <c r="AF35" t="s">
        <v>44</v>
      </c>
      <c r="AG35" t="s">
        <v>44</v>
      </c>
      <c r="AH35" t="s">
        <v>44</v>
      </c>
      <c r="AI35" t="s">
        <v>44</v>
      </c>
      <c r="AJ35" t="s">
        <v>44</v>
      </c>
      <c r="AK35" t="s">
        <v>44</v>
      </c>
      <c r="AL35" t="s">
        <v>44</v>
      </c>
      <c r="AM35" t="s">
        <v>44</v>
      </c>
      <c r="AN35" t="s">
        <v>44</v>
      </c>
      <c r="AO35" t="s">
        <v>44</v>
      </c>
      <c r="AP35" t="s">
        <v>44</v>
      </c>
      <c r="AQ35" t="s">
        <v>44</v>
      </c>
      <c r="AR35" t="s">
        <v>44</v>
      </c>
      <c r="AS35" t="s">
        <v>44</v>
      </c>
      <c r="AT35" t="s">
        <v>44</v>
      </c>
      <c r="AU35" t="s">
        <v>44</v>
      </c>
      <c r="AV35" t="s">
        <v>44</v>
      </c>
      <c r="AW35" t="s">
        <v>44</v>
      </c>
      <c r="AX35" t="s">
        <v>44</v>
      </c>
      <c r="AY35" t="s">
        <v>44</v>
      </c>
      <c r="AZ35" t="s">
        <v>44</v>
      </c>
      <c r="BA35" t="s">
        <v>44</v>
      </c>
      <c r="BB35" t="s">
        <v>44</v>
      </c>
      <c r="BC35" t="s">
        <v>44</v>
      </c>
      <c r="BD35" t="s">
        <v>44</v>
      </c>
      <c r="BE35" t="s">
        <v>44</v>
      </c>
      <c r="BF35" t="s">
        <v>44</v>
      </c>
      <c r="BG35" t="s">
        <v>44</v>
      </c>
    </row>
    <row r="36" spans="1:59" ht="32.25" customHeight="1" x14ac:dyDescent="0.2">
      <c r="A36" s="162">
        <v>59353</v>
      </c>
      <c r="B36" s="162" t="s">
        <v>248</v>
      </c>
      <c r="C36" t="s">
        <v>139</v>
      </c>
      <c r="D36" t="s">
        <v>139</v>
      </c>
      <c r="E36" t="s">
        <v>44</v>
      </c>
      <c r="F36" t="s">
        <v>94</v>
      </c>
      <c r="G36" t="s">
        <v>44</v>
      </c>
      <c r="H36" t="s">
        <v>44</v>
      </c>
      <c r="I36" t="s">
        <v>44</v>
      </c>
      <c r="J36" t="s">
        <v>86</v>
      </c>
      <c r="K36" t="s">
        <v>87</v>
      </c>
      <c r="L36" t="s">
        <v>87</v>
      </c>
      <c r="M36" t="s">
        <v>88</v>
      </c>
      <c r="N36" s="169" t="s">
        <v>105</v>
      </c>
      <c r="O36" s="170">
        <f t="shared" si="0"/>
        <v>0</v>
      </c>
      <c r="P36" s="166">
        <f t="shared" si="1"/>
        <v>5</v>
      </c>
      <c r="Q36" s="171">
        <f t="shared" si="3"/>
        <v>0</v>
      </c>
      <c r="R36" t="s">
        <v>44</v>
      </c>
      <c r="S36" t="s">
        <v>44</v>
      </c>
      <c r="T36" t="s">
        <v>44</v>
      </c>
      <c r="U36" t="s">
        <v>44</v>
      </c>
      <c r="V36" t="s">
        <v>44</v>
      </c>
      <c r="W36" t="s">
        <v>44</v>
      </c>
      <c r="X36" t="s">
        <v>52</v>
      </c>
      <c r="Y36" t="s">
        <v>44</v>
      </c>
      <c r="Z36" t="s">
        <v>44</v>
      </c>
      <c r="AA36" t="s">
        <v>44</v>
      </c>
      <c r="AB36" t="s">
        <v>44</v>
      </c>
      <c r="AC36" t="s">
        <v>44</v>
      </c>
      <c r="AD36" t="s">
        <v>44</v>
      </c>
      <c r="AF36" t="s">
        <v>44</v>
      </c>
      <c r="AG36" t="s">
        <v>44</v>
      </c>
      <c r="AH36" t="s">
        <v>44</v>
      </c>
      <c r="AI36" t="s">
        <v>44</v>
      </c>
      <c r="AJ36" t="s">
        <v>44</v>
      </c>
      <c r="AK36" t="s">
        <v>44</v>
      </c>
      <c r="AL36" t="s">
        <v>44</v>
      </c>
      <c r="AM36" t="s">
        <v>44</v>
      </c>
      <c r="AN36" t="s">
        <v>44</v>
      </c>
      <c r="AO36" t="s">
        <v>44</v>
      </c>
      <c r="AP36" t="s">
        <v>44</v>
      </c>
      <c r="AQ36" t="s">
        <v>44</v>
      </c>
      <c r="AR36" t="s">
        <v>44</v>
      </c>
      <c r="AS36" t="s">
        <v>44</v>
      </c>
      <c r="AT36" t="s">
        <v>44</v>
      </c>
      <c r="AU36" t="s">
        <v>44</v>
      </c>
      <c r="AV36" t="s">
        <v>44</v>
      </c>
      <c r="AW36" t="s">
        <v>44</v>
      </c>
      <c r="AX36" t="s">
        <v>44</v>
      </c>
      <c r="AY36" t="s">
        <v>44</v>
      </c>
      <c r="AZ36" t="s">
        <v>44</v>
      </c>
      <c r="BA36" t="s">
        <v>44</v>
      </c>
      <c r="BB36" t="s">
        <v>44</v>
      </c>
      <c r="BC36" t="s">
        <v>44</v>
      </c>
      <c r="BD36" t="s">
        <v>44</v>
      </c>
      <c r="BE36" t="s">
        <v>44</v>
      </c>
      <c r="BF36" t="s">
        <v>44</v>
      </c>
      <c r="BG36" t="s">
        <v>44</v>
      </c>
    </row>
    <row r="37" spans="1:59" ht="32.25" customHeight="1" x14ac:dyDescent="0.2">
      <c r="A37" s="162">
        <v>60534</v>
      </c>
      <c r="B37" s="162" t="s">
        <v>248</v>
      </c>
      <c r="C37" t="s">
        <v>140</v>
      </c>
      <c r="D37" t="s">
        <v>140</v>
      </c>
      <c r="E37" t="s">
        <v>44</v>
      </c>
      <c r="F37" t="s">
        <v>94</v>
      </c>
      <c r="G37" t="s">
        <v>44</v>
      </c>
      <c r="H37" t="s">
        <v>44</v>
      </c>
      <c r="I37" t="s">
        <v>44</v>
      </c>
      <c r="J37" t="s">
        <v>86</v>
      </c>
      <c r="K37" t="s">
        <v>87</v>
      </c>
      <c r="L37" t="s">
        <v>87</v>
      </c>
      <c r="M37" t="s">
        <v>88</v>
      </c>
      <c r="N37" s="169" t="s">
        <v>107</v>
      </c>
      <c r="O37" s="170">
        <f t="shared" si="0"/>
        <v>0</v>
      </c>
      <c r="P37" s="166">
        <f t="shared" si="1"/>
        <v>6</v>
      </c>
      <c r="Q37" s="171">
        <f t="shared" si="3"/>
        <v>0</v>
      </c>
      <c r="R37" t="s">
        <v>44</v>
      </c>
      <c r="S37" t="s">
        <v>44</v>
      </c>
      <c r="T37" t="s">
        <v>44</v>
      </c>
      <c r="U37" t="s">
        <v>44</v>
      </c>
      <c r="V37" t="s">
        <v>44</v>
      </c>
      <c r="W37" t="s">
        <v>44</v>
      </c>
      <c r="X37" t="s">
        <v>52</v>
      </c>
      <c r="Y37" t="s">
        <v>44</v>
      </c>
      <c r="Z37" t="s">
        <v>44</v>
      </c>
      <c r="AA37" t="s">
        <v>44</v>
      </c>
      <c r="AB37" t="s">
        <v>44</v>
      </c>
      <c r="AC37" t="s">
        <v>44</v>
      </c>
      <c r="AD37" t="s">
        <v>44</v>
      </c>
      <c r="AF37" t="s">
        <v>44</v>
      </c>
      <c r="AG37" t="s">
        <v>44</v>
      </c>
      <c r="AH37" t="s">
        <v>44</v>
      </c>
      <c r="AI37" t="s">
        <v>44</v>
      </c>
      <c r="AJ37" t="s">
        <v>44</v>
      </c>
      <c r="AK37" t="s">
        <v>44</v>
      </c>
      <c r="AL37" t="s">
        <v>44</v>
      </c>
      <c r="AM37" t="s">
        <v>44</v>
      </c>
      <c r="AN37" t="s">
        <v>44</v>
      </c>
      <c r="AO37" t="s">
        <v>44</v>
      </c>
      <c r="AP37" t="s">
        <v>44</v>
      </c>
      <c r="AQ37" t="s">
        <v>44</v>
      </c>
      <c r="AR37" t="s">
        <v>44</v>
      </c>
      <c r="AS37" t="s">
        <v>44</v>
      </c>
      <c r="AT37" t="s">
        <v>44</v>
      </c>
      <c r="AU37" t="s">
        <v>44</v>
      </c>
      <c r="AV37" t="s">
        <v>44</v>
      </c>
      <c r="AW37" t="s">
        <v>44</v>
      </c>
      <c r="AX37" t="s">
        <v>44</v>
      </c>
      <c r="AY37" t="s">
        <v>44</v>
      </c>
      <c r="AZ37" t="s">
        <v>44</v>
      </c>
      <c r="BA37" t="s">
        <v>44</v>
      </c>
      <c r="BB37" t="s">
        <v>44</v>
      </c>
      <c r="BC37" t="s">
        <v>44</v>
      </c>
      <c r="BD37" t="s">
        <v>44</v>
      </c>
      <c r="BE37" t="s">
        <v>44</v>
      </c>
      <c r="BF37" t="s">
        <v>44</v>
      </c>
      <c r="BG37" t="s">
        <v>44</v>
      </c>
    </row>
    <row r="38" spans="1:59" ht="32.25" customHeight="1" x14ac:dyDescent="0.2">
      <c r="A38" s="162">
        <v>61735</v>
      </c>
      <c r="B38" s="162" t="s">
        <v>248</v>
      </c>
      <c r="C38" t="s">
        <v>141</v>
      </c>
      <c r="D38" t="s">
        <v>141</v>
      </c>
      <c r="E38" t="s">
        <v>44</v>
      </c>
      <c r="F38" t="s">
        <v>94</v>
      </c>
      <c r="G38" t="s">
        <v>44</v>
      </c>
      <c r="H38" t="s">
        <v>44</v>
      </c>
      <c r="I38" t="s">
        <v>44</v>
      </c>
      <c r="J38" t="s">
        <v>86</v>
      </c>
      <c r="K38" t="s">
        <v>87</v>
      </c>
      <c r="L38" t="s">
        <v>87</v>
      </c>
      <c r="M38" t="s">
        <v>88</v>
      </c>
      <c r="N38" s="169" t="s">
        <v>109</v>
      </c>
      <c r="O38" s="170">
        <f t="shared" si="0"/>
        <v>0</v>
      </c>
      <c r="P38" s="166">
        <f t="shared" si="1"/>
        <v>7</v>
      </c>
      <c r="Q38" s="171">
        <f t="shared" si="3"/>
        <v>0</v>
      </c>
      <c r="R38" t="s">
        <v>44</v>
      </c>
      <c r="S38" t="s">
        <v>44</v>
      </c>
      <c r="T38" t="s">
        <v>44</v>
      </c>
      <c r="U38" t="s">
        <v>44</v>
      </c>
      <c r="V38" t="s">
        <v>44</v>
      </c>
      <c r="W38" t="s">
        <v>44</v>
      </c>
      <c r="X38" t="s">
        <v>52</v>
      </c>
      <c r="Y38" t="s">
        <v>44</v>
      </c>
      <c r="Z38" t="s">
        <v>44</v>
      </c>
      <c r="AA38" t="s">
        <v>44</v>
      </c>
      <c r="AB38" t="s">
        <v>44</v>
      </c>
      <c r="AC38" t="s">
        <v>44</v>
      </c>
      <c r="AD38" t="s">
        <v>44</v>
      </c>
      <c r="AF38" t="s">
        <v>44</v>
      </c>
      <c r="AG38" t="s">
        <v>44</v>
      </c>
      <c r="AH38" t="s">
        <v>44</v>
      </c>
      <c r="AI38" t="s">
        <v>44</v>
      </c>
      <c r="AJ38" t="s">
        <v>44</v>
      </c>
      <c r="AK38" t="s">
        <v>44</v>
      </c>
      <c r="AL38" t="s">
        <v>44</v>
      </c>
      <c r="AM38" t="s">
        <v>44</v>
      </c>
      <c r="AN38" t="s">
        <v>44</v>
      </c>
      <c r="AO38" t="s">
        <v>44</v>
      </c>
      <c r="AP38" t="s">
        <v>44</v>
      </c>
      <c r="AQ38" t="s">
        <v>44</v>
      </c>
      <c r="AR38" t="s">
        <v>44</v>
      </c>
      <c r="AS38" t="s">
        <v>44</v>
      </c>
      <c r="AT38" t="s">
        <v>44</v>
      </c>
      <c r="AU38" t="s">
        <v>44</v>
      </c>
      <c r="AV38" t="s">
        <v>44</v>
      </c>
      <c r="AW38" t="s">
        <v>44</v>
      </c>
      <c r="AX38" t="s">
        <v>44</v>
      </c>
      <c r="AY38" t="s">
        <v>44</v>
      </c>
      <c r="AZ38" t="s">
        <v>44</v>
      </c>
      <c r="BA38" t="s">
        <v>44</v>
      </c>
      <c r="BB38" t="s">
        <v>44</v>
      </c>
      <c r="BC38" t="s">
        <v>44</v>
      </c>
      <c r="BD38" t="s">
        <v>44</v>
      </c>
      <c r="BE38" t="s">
        <v>44</v>
      </c>
      <c r="BF38" t="s">
        <v>44</v>
      </c>
      <c r="BG38" t="s">
        <v>44</v>
      </c>
    </row>
    <row r="39" spans="1:59" ht="32.25" customHeight="1" x14ac:dyDescent="0.2">
      <c r="A39" s="162">
        <v>62956</v>
      </c>
      <c r="B39" s="162" t="s">
        <v>248</v>
      </c>
      <c r="C39" t="s">
        <v>142</v>
      </c>
      <c r="D39" t="s">
        <v>142</v>
      </c>
      <c r="E39" t="s">
        <v>44</v>
      </c>
      <c r="F39" t="s">
        <v>94</v>
      </c>
      <c r="G39" t="s">
        <v>44</v>
      </c>
      <c r="H39" t="s">
        <v>44</v>
      </c>
      <c r="I39" t="s">
        <v>44</v>
      </c>
      <c r="J39" t="s">
        <v>86</v>
      </c>
      <c r="K39" t="s">
        <v>87</v>
      </c>
      <c r="L39" t="s">
        <v>87</v>
      </c>
      <c r="M39" t="s">
        <v>88</v>
      </c>
      <c r="N39" s="169" t="s">
        <v>111</v>
      </c>
      <c r="O39" s="170">
        <f t="shared" si="0"/>
        <v>0</v>
      </c>
      <c r="P39" s="166">
        <f t="shared" si="1"/>
        <v>8</v>
      </c>
      <c r="Q39" s="171">
        <f t="shared" si="3"/>
        <v>0</v>
      </c>
      <c r="R39" t="s">
        <v>44</v>
      </c>
      <c r="S39" t="s">
        <v>44</v>
      </c>
      <c r="T39" t="s">
        <v>44</v>
      </c>
      <c r="U39" t="s">
        <v>44</v>
      </c>
      <c r="V39" t="s">
        <v>44</v>
      </c>
      <c r="W39" t="s">
        <v>44</v>
      </c>
      <c r="X39" t="s">
        <v>52</v>
      </c>
      <c r="Y39" t="s">
        <v>44</v>
      </c>
      <c r="Z39" t="s">
        <v>44</v>
      </c>
      <c r="AA39" t="s">
        <v>44</v>
      </c>
      <c r="AB39" t="s">
        <v>44</v>
      </c>
      <c r="AC39" t="s">
        <v>44</v>
      </c>
      <c r="AD39" t="s">
        <v>44</v>
      </c>
      <c r="AF39" t="s">
        <v>44</v>
      </c>
      <c r="AG39" t="s">
        <v>44</v>
      </c>
      <c r="AH39" t="s">
        <v>44</v>
      </c>
      <c r="AI39" t="s">
        <v>44</v>
      </c>
      <c r="AJ39" t="s">
        <v>44</v>
      </c>
      <c r="AK39" t="s">
        <v>44</v>
      </c>
      <c r="AL39" t="s">
        <v>44</v>
      </c>
      <c r="AM39" t="s">
        <v>44</v>
      </c>
      <c r="AN39" t="s">
        <v>44</v>
      </c>
      <c r="AO39" t="s">
        <v>44</v>
      </c>
      <c r="AP39" t="s">
        <v>44</v>
      </c>
      <c r="AQ39" t="s">
        <v>44</v>
      </c>
      <c r="AR39" t="s">
        <v>44</v>
      </c>
      <c r="AS39" t="s">
        <v>44</v>
      </c>
      <c r="AT39" t="s">
        <v>44</v>
      </c>
      <c r="AU39" t="s">
        <v>44</v>
      </c>
      <c r="AV39" t="s">
        <v>44</v>
      </c>
      <c r="AW39" t="s">
        <v>44</v>
      </c>
      <c r="AX39" t="s">
        <v>44</v>
      </c>
      <c r="AY39" t="s">
        <v>44</v>
      </c>
      <c r="AZ39" t="s">
        <v>44</v>
      </c>
      <c r="BA39" t="s">
        <v>44</v>
      </c>
      <c r="BB39" t="s">
        <v>44</v>
      </c>
      <c r="BC39" t="s">
        <v>44</v>
      </c>
      <c r="BD39" t="s">
        <v>44</v>
      </c>
      <c r="BE39" t="s">
        <v>44</v>
      </c>
      <c r="BF39" t="s">
        <v>44</v>
      </c>
      <c r="BG39" t="s">
        <v>44</v>
      </c>
    </row>
    <row r="40" spans="1:59" ht="32.25" customHeight="1" x14ac:dyDescent="0.2">
      <c r="A40" s="162">
        <v>64197</v>
      </c>
      <c r="B40" s="162" t="s">
        <v>248</v>
      </c>
      <c r="C40" t="s">
        <v>143</v>
      </c>
      <c r="D40" t="s">
        <v>143</v>
      </c>
      <c r="E40" t="s">
        <v>44</v>
      </c>
      <c r="F40" t="s">
        <v>94</v>
      </c>
      <c r="G40" t="s">
        <v>44</v>
      </c>
      <c r="H40" t="s">
        <v>44</v>
      </c>
      <c r="I40" t="s">
        <v>44</v>
      </c>
      <c r="J40" t="s">
        <v>86</v>
      </c>
      <c r="K40" t="s">
        <v>87</v>
      </c>
      <c r="L40" t="s">
        <v>87</v>
      </c>
      <c r="M40" t="s">
        <v>88</v>
      </c>
      <c r="N40" s="169" t="s">
        <v>113</v>
      </c>
      <c r="O40" s="170">
        <f t="shared" si="0"/>
        <v>0</v>
      </c>
      <c r="P40" s="166">
        <f t="shared" si="1"/>
        <v>9</v>
      </c>
      <c r="Q40" s="171">
        <f t="shared" si="3"/>
        <v>0</v>
      </c>
      <c r="R40" t="s">
        <v>44</v>
      </c>
      <c r="S40" t="s">
        <v>44</v>
      </c>
      <c r="T40" t="s">
        <v>44</v>
      </c>
      <c r="U40" t="s">
        <v>44</v>
      </c>
      <c r="V40" t="s">
        <v>44</v>
      </c>
      <c r="W40" t="s">
        <v>44</v>
      </c>
      <c r="X40" t="s">
        <v>52</v>
      </c>
      <c r="Y40" t="s">
        <v>44</v>
      </c>
      <c r="Z40" t="s">
        <v>44</v>
      </c>
      <c r="AA40" t="s">
        <v>44</v>
      </c>
      <c r="AB40" t="s">
        <v>44</v>
      </c>
      <c r="AC40" t="s">
        <v>44</v>
      </c>
      <c r="AD40" t="s">
        <v>44</v>
      </c>
      <c r="AF40" t="s">
        <v>44</v>
      </c>
      <c r="AG40" t="s">
        <v>44</v>
      </c>
      <c r="AH40" t="s">
        <v>44</v>
      </c>
      <c r="AI40" t="s">
        <v>44</v>
      </c>
      <c r="AJ40" t="s">
        <v>44</v>
      </c>
      <c r="AK40" t="s">
        <v>44</v>
      </c>
      <c r="AL40" t="s">
        <v>44</v>
      </c>
      <c r="AM40" t="s">
        <v>44</v>
      </c>
      <c r="AN40" t="s">
        <v>44</v>
      </c>
      <c r="AO40" t="s">
        <v>44</v>
      </c>
      <c r="AP40" t="s">
        <v>44</v>
      </c>
      <c r="AQ40" t="s">
        <v>44</v>
      </c>
      <c r="AR40" t="s">
        <v>44</v>
      </c>
      <c r="AS40" t="s">
        <v>44</v>
      </c>
      <c r="AT40" t="s">
        <v>44</v>
      </c>
      <c r="AU40" t="s">
        <v>44</v>
      </c>
      <c r="AV40" t="s">
        <v>44</v>
      </c>
      <c r="AW40" t="s">
        <v>44</v>
      </c>
      <c r="AX40" t="s">
        <v>44</v>
      </c>
      <c r="AY40" t="s">
        <v>44</v>
      </c>
      <c r="AZ40" t="s">
        <v>44</v>
      </c>
      <c r="BA40" t="s">
        <v>44</v>
      </c>
      <c r="BB40" t="s">
        <v>44</v>
      </c>
      <c r="BC40" t="s">
        <v>44</v>
      </c>
      <c r="BD40" t="s">
        <v>44</v>
      </c>
      <c r="BE40" t="s">
        <v>44</v>
      </c>
      <c r="BF40" t="s">
        <v>44</v>
      </c>
      <c r="BG40" t="s">
        <v>44</v>
      </c>
    </row>
    <row r="41" spans="1:59" ht="32.25" customHeight="1" x14ac:dyDescent="0.2">
      <c r="A41" s="162">
        <v>65458</v>
      </c>
      <c r="B41" s="162" t="s">
        <v>248</v>
      </c>
      <c r="C41" t="s">
        <v>144</v>
      </c>
      <c r="D41" t="s">
        <v>144</v>
      </c>
      <c r="E41" t="s">
        <v>44</v>
      </c>
      <c r="F41" t="s">
        <v>94</v>
      </c>
      <c r="G41" t="s">
        <v>44</v>
      </c>
      <c r="H41" t="s">
        <v>44</v>
      </c>
      <c r="I41" t="s">
        <v>44</v>
      </c>
      <c r="J41" t="s">
        <v>86</v>
      </c>
      <c r="K41" t="s">
        <v>87</v>
      </c>
      <c r="L41" t="s">
        <v>87</v>
      </c>
      <c r="M41" t="s">
        <v>88</v>
      </c>
      <c r="N41" s="169" t="s">
        <v>92</v>
      </c>
      <c r="O41" s="170">
        <f t="shared" si="0"/>
        <v>0</v>
      </c>
      <c r="P41" s="166">
        <f t="shared" si="1"/>
        <v>10</v>
      </c>
      <c r="Q41" s="171">
        <f t="shared" si="3"/>
        <v>0</v>
      </c>
      <c r="R41" t="s">
        <v>44</v>
      </c>
      <c r="S41" t="s">
        <v>44</v>
      </c>
      <c r="T41" t="s">
        <v>44</v>
      </c>
      <c r="U41" t="s">
        <v>44</v>
      </c>
      <c r="V41" t="s">
        <v>44</v>
      </c>
      <c r="W41" t="s">
        <v>44</v>
      </c>
      <c r="X41" t="s">
        <v>52</v>
      </c>
      <c r="Y41" t="s">
        <v>44</v>
      </c>
      <c r="Z41" t="s">
        <v>44</v>
      </c>
      <c r="AA41" t="s">
        <v>44</v>
      </c>
      <c r="AB41" t="s">
        <v>44</v>
      </c>
      <c r="AC41" t="s">
        <v>44</v>
      </c>
      <c r="AD41" t="s">
        <v>44</v>
      </c>
      <c r="AF41" t="s">
        <v>44</v>
      </c>
      <c r="AG41" t="s">
        <v>44</v>
      </c>
      <c r="AH41" t="s">
        <v>44</v>
      </c>
      <c r="AI41" t="s">
        <v>44</v>
      </c>
      <c r="AJ41" t="s">
        <v>44</v>
      </c>
      <c r="AK41" t="s">
        <v>44</v>
      </c>
      <c r="AL41" t="s">
        <v>44</v>
      </c>
      <c r="AM41" t="s">
        <v>44</v>
      </c>
      <c r="AN41" t="s">
        <v>44</v>
      </c>
      <c r="AO41" t="s">
        <v>44</v>
      </c>
      <c r="AP41" t="s">
        <v>44</v>
      </c>
      <c r="AQ41" t="s">
        <v>44</v>
      </c>
      <c r="AR41" t="s">
        <v>44</v>
      </c>
      <c r="AS41" t="s">
        <v>44</v>
      </c>
      <c r="AT41" t="s">
        <v>44</v>
      </c>
      <c r="AU41" t="s">
        <v>44</v>
      </c>
      <c r="AV41" t="s">
        <v>44</v>
      </c>
      <c r="AW41" t="s">
        <v>44</v>
      </c>
      <c r="AX41" t="s">
        <v>44</v>
      </c>
      <c r="AY41" t="s">
        <v>44</v>
      </c>
      <c r="AZ41" t="s">
        <v>44</v>
      </c>
      <c r="BA41" t="s">
        <v>44</v>
      </c>
      <c r="BB41" t="s">
        <v>44</v>
      </c>
      <c r="BC41" t="s">
        <v>44</v>
      </c>
      <c r="BD41" t="s">
        <v>44</v>
      </c>
      <c r="BE41" t="s">
        <v>44</v>
      </c>
      <c r="BF41" t="s">
        <v>44</v>
      </c>
      <c r="BG41" t="s">
        <v>44</v>
      </c>
    </row>
    <row r="42" spans="1:59" ht="32.25" customHeight="1" x14ac:dyDescent="0.2">
      <c r="A42" s="162">
        <v>66739</v>
      </c>
      <c r="B42" s="162" t="s">
        <v>248</v>
      </c>
      <c r="C42" t="s">
        <v>145</v>
      </c>
      <c r="D42" t="s">
        <v>145</v>
      </c>
      <c r="E42" t="s">
        <v>44</v>
      </c>
      <c r="F42" t="s">
        <v>94</v>
      </c>
      <c r="G42" t="s">
        <v>44</v>
      </c>
      <c r="H42" t="s">
        <v>44</v>
      </c>
      <c r="I42" t="s">
        <v>44</v>
      </c>
      <c r="J42" t="s">
        <v>86</v>
      </c>
      <c r="K42" t="s">
        <v>87</v>
      </c>
      <c r="L42" t="s">
        <v>87</v>
      </c>
      <c r="M42" t="s">
        <v>88</v>
      </c>
      <c r="N42" s="169" t="s">
        <v>146</v>
      </c>
      <c r="O42" s="170">
        <f t="shared" si="0"/>
        <v>0</v>
      </c>
      <c r="P42" s="166">
        <f t="shared" si="1"/>
        <v>11</v>
      </c>
      <c r="Q42" s="171">
        <f t="shared" si="3"/>
        <v>0</v>
      </c>
      <c r="R42" t="s">
        <v>44</v>
      </c>
      <c r="S42" t="s">
        <v>44</v>
      </c>
      <c r="T42" t="s">
        <v>44</v>
      </c>
      <c r="U42" t="s">
        <v>44</v>
      </c>
      <c r="V42" t="s">
        <v>44</v>
      </c>
      <c r="W42" t="s">
        <v>44</v>
      </c>
      <c r="X42" t="s">
        <v>52</v>
      </c>
      <c r="Y42" t="s">
        <v>44</v>
      </c>
      <c r="Z42" t="s">
        <v>44</v>
      </c>
      <c r="AA42" t="s">
        <v>44</v>
      </c>
      <c r="AB42" t="s">
        <v>44</v>
      </c>
      <c r="AC42" t="s">
        <v>44</v>
      </c>
      <c r="AD42" t="s">
        <v>44</v>
      </c>
      <c r="AF42" t="s">
        <v>44</v>
      </c>
      <c r="AG42" t="s">
        <v>44</v>
      </c>
      <c r="AH42" t="s">
        <v>44</v>
      </c>
      <c r="AI42" t="s">
        <v>44</v>
      </c>
      <c r="AJ42" t="s">
        <v>44</v>
      </c>
      <c r="AK42" t="s">
        <v>44</v>
      </c>
      <c r="AL42" t="s">
        <v>44</v>
      </c>
      <c r="AM42" t="s">
        <v>44</v>
      </c>
      <c r="AN42" t="s">
        <v>44</v>
      </c>
      <c r="AO42" t="s">
        <v>44</v>
      </c>
      <c r="AP42" t="s">
        <v>44</v>
      </c>
      <c r="AQ42" t="s">
        <v>44</v>
      </c>
      <c r="AR42" t="s">
        <v>44</v>
      </c>
      <c r="AS42" t="s">
        <v>44</v>
      </c>
      <c r="AT42" t="s">
        <v>44</v>
      </c>
      <c r="AU42" t="s">
        <v>44</v>
      </c>
      <c r="AV42" t="s">
        <v>44</v>
      </c>
      <c r="AW42" t="s">
        <v>44</v>
      </c>
      <c r="AX42" t="s">
        <v>44</v>
      </c>
      <c r="AY42" t="s">
        <v>44</v>
      </c>
      <c r="AZ42" t="s">
        <v>44</v>
      </c>
      <c r="BA42" t="s">
        <v>44</v>
      </c>
      <c r="BB42" t="s">
        <v>44</v>
      </c>
      <c r="BC42" t="s">
        <v>44</v>
      </c>
      <c r="BD42" t="s">
        <v>44</v>
      </c>
      <c r="BE42" t="s">
        <v>44</v>
      </c>
      <c r="BF42" t="s">
        <v>44</v>
      </c>
      <c r="BG42" t="s">
        <v>44</v>
      </c>
    </row>
    <row r="43" spans="1:59" ht="32.25" customHeight="1" x14ac:dyDescent="0.2">
      <c r="A43" s="162">
        <v>68040</v>
      </c>
      <c r="B43" s="162" t="s">
        <v>248</v>
      </c>
      <c r="C43" t="s">
        <v>147</v>
      </c>
      <c r="D43" t="s">
        <v>147</v>
      </c>
      <c r="E43" t="s">
        <v>44</v>
      </c>
      <c r="F43" t="s">
        <v>94</v>
      </c>
      <c r="G43" t="s">
        <v>44</v>
      </c>
      <c r="H43" t="s">
        <v>44</v>
      </c>
      <c r="I43" t="s">
        <v>44</v>
      </c>
      <c r="J43" t="s">
        <v>86</v>
      </c>
      <c r="K43" t="s">
        <v>87</v>
      </c>
      <c r="L43" t="s">
        <v>87</v>
      </c>
      <c r="M43" t="s">
        <v>88</v>
      </c>
      <c r="N43" s="169" t="s">
        <v>148</v>
      </c>
      <c r="O43" s="170">
        <f t="shared" si="0"/>
        <v>0</v>
      </c>
      <c r="P43" s="166">
        <f t="shared" si="1"/>
        <v>12</v>
      </c>
      <c r="Q43" s="171">
        <f t="shared" si="3"/>
        <v>0</v>
      </c>
      <c r="R43" t="s">
        <v>44</v>
      </c>
      <c r="S43" t="s">
        <v>44</v>
      </c>
      <c r="T43" t="s">
        <v>44</v>
      </c>
      <c r="U43" t="s">
        <v>44</v>
      </c>
      <c r="V43" t="s">
        <v>44</v>
      </c>
      <c r="W43" t="s">
        <v>44</v>
      </c>
      <c r="X43" t="s">
        <v>52</v>
      </c>
      <c r="Y43" t="s">
        <v>44</v>
      </c>
      <c r="Z43" t="s">
        <v>44</v>
      </c>
      <c r="AA43" t="s">
        <v>44</v>
      </c>
      <c r="AB43" t="s">
        <v>44</v>
      </c>
      <c r="AC43" t="s">
        <v>44</v>
      </c>
      <c r="AD43" t="s">
        <v>44</v>
      </c>
      <c r="AF43" t="s">
        <v>44</v>
      </c>
      <c r="AG43" t="s">
        <v>44</v>
      </c>
      <c r="AH43" t="s">
        <v>44</v>
      </c>
      <c r="AI43" t="s">
        <v>44</v>
      </c>
      <c r="AJ43" t="s">
        <v>44</v>
      </c>
      <c r="AK43" t="s">
        <v>44</v>
      </c>
      <c r="AL43" t="s">
        <v>44</v>
      </c>
      <c r="AM43" t="s">
        <v>44</v>
      </c>
      <c r="AN43" t="s">
        <v>44</v>
      </c>
      <c r="AO43" t="s">
        <v>44</v>
      </c>
      <c r="AP43" t="s">
        <v>44</v>
      </c>
      <c r="AQ43" t="s">
        <v>44</v>
      </c>
      <c r="AR43" t="s">
        <v>44</v>
      </c>
      <c r="AS43" t="s">
        <v>44</v>
      </c>
      <c r="AT43" t="s">
        <v>44</v>
      </c>
      <c r="AU43" t="s">
        <v>44</v>
      </c>
      <c r="AV43" t="s">
        <v>44</v>
      </c>
      <c r="AW43" t="s">
        <v>44</v>
      </c>
      <c r="AX43" t="s">
        <v>44</v>
      </c>
      <c r="AY43" t="s">
        <v>44</v>
      </c>
      <c r="AZ43" t="s">
        <v>44</v>
      </c>
      <c r="BA43" t="s">
        <v>44</v>
      </c>
      <c r="BB43" t="s">
        <v>44</v>
      </c>
      <c r="BC43" t="s">
        <v>44</v>
      </c>
      <c r="BD43" t="s">
        <v>44</v>
      </c>
      <c r="BE43" t="s">
        <v>44</v>
      </c>
      <c r="BF43" t="s">
        <v>44</v>
      </c>
      <c r="BG43" t="s">
        <v>44</v>
      </c>
    </row>
    <row r="44" spans="1:59" ht="32.25" customHeight="1" x14ac:dyDescent="0.2">
      <c r="A44" s="162">
        <v>69361</v>
      </c>
      <c r="B44" s="162" t="s">
        <v>248</v>
      </c>
      <c r="C44" t="s">
        <v>149</v>
      </c>
      <c r="D44" t="s">
        <v>149</v>
      </c>
      <c r="E44" t="s">
        <v>44</v>
      </c>
      <c r="F44" t="s">
        <v>94</v>
      </c>
      <c r="G44" t="s">
        <v>44</v>
      </c>
      <c r="H44" t="s">
        <v>44</v>
      </c>
      <c r="I44" t="s">
        <v>44</v>
      </c>
      <c r="J44" t="s">
        <v>86</v>
      </c>
      <c r="K44" t="s">
        <v>87</v>
      </c>
      <c r="L44" t="s">
        <v>87</v>
      </c>
      <c r="M44" t="s">
        <v>88</v>
      </c>
      <c r="N44" s="169" t="s">
        <v>150</v>
      </c>
      <c r="O44" s="170">
        <f t="shared" si="0"/>
        <v>0</v>
      </c>
      <c r="P44" s="166">
        <f t="shared" si="1"/>
        <v>13</v>
      </c>
      <c r="Q44" s="171">
        <f t="shared" si="3"/>
        <v>0</v>
      </c>
      <c r="R44" t="s">
        <v>44</v>
      </c>
      <c r="S44" t="s">
        <v>44</v>
      </c>
      <c r="T44" t="s">
        <v>44</v>
      </c>
      <c r="U44" t="s">
        <v>44</v>
      </c>
      <c r="V44" t="s">
        <v>44</v>
      </c>
      <c r="W44" t="s">
        <v>44</v>
      </c>
      <c r="X44" t="s">
        <v>52</v>
      </c>
      <c r="Y44" t="s">
        <v>44</v>
      </c>
      <c r="Z44" t="s">
        <v>44</v>
      </c>
      <c r="AA44" t="s">
        <v>44</v>
      </c>
      <c r="AB44" t="s">
        <v>44</v>
      </c>
      <c r="AC44" t="s">
        <v>44</v>
      </c>
      <c r="AD44" t="s">
        <v>44</v>
      </c>
      <c r="AF44" t="s">
        <v>44</v>
      </c>
      <c r="AG44" t="s">
        <v>44</v>
      </c>
      <c r="AH44" t="s">
        <v>44</v>
      </c>
      <c r="AI44" t="s">
        <v>44</v>
      </c>
      <c r="AJ44" t="s">
        <v>44</v>
      </c>
      <c r="AK44" t="s">
        <v>44</v>
      </c>
      <c r="AL44" t="s">
        <v>44</v>
      </c>
      <c r="AM44" t="s">
        <v>44</v>
      </c>
      <c r="AN44" t="s">
        <v>44</v>
      </c>
      <c r="AO44" t="s">
        <v>44</v>
      </c>
      <c r="AP44" t="s">
        <v>44</v>
      </c>
      <c r="AQ44" t="s">
        <v>44</v>
      </c>
      <c r="AR44" t="s">
        <v>44</v>
      </c>
      <c r="AS44" t="s">
        <v>44</v>
      </c>
      <c r="AT44" t="s">
        <v>44</v>
      </c>
      <c r="AU44" t="s">
        <v>44</v>
      </c>
      <c r="AV44" t="s">
        <v>44</v>
      </c>
      <c r="AW44" t="s">
        <v>44</v>
      </c>
      <c r="AX44" t="s">
        <v>44</v>
      </c>
      <c r="AY44" t="s">
        <v>44</v>
      </c>
      <c r="AZ44" t="s">
        <v>44</v>
      </c>
      <c r="BA44" t="s">
        <v>44</v>
      </c>
      <c r="BB44" t="s">
        <v>44</v>
      </c>
      <c r="BC44" t="s">
        <v>44</v>
      </c>
      <c r="BD44" t="s">
        <v>44</v>
      </c>
      <c r="BE44" t="s">
        <v>44</v>
      </c>
      <c r="BF44" t="s">
        <v>44</v>
      </c>
      <c r="BG44" t="s">
        <v>44</v>
      </c>
    </row>
    <row r="45" spans="1:59" ht="32.25" customHeight="1" x14ac:dyDescent="0.2">
      <c r="A45" s="162">
        <v>70702</v>
      </c>
      <c r="B45" s="162" t="s">
        <v>248</v>
      </c>
      <c r="C45" t="s">
        <v>151</v>
      </c>
      <c r="D45" t="s">
        <v>151</v>
      </c>
      <c r="E45" t="s">
        <v>44</v>
      </c>
      <c r="F45" t="s">
        <v>94</v>
      </c>
      <c r="G45" t="s">
        <v>44</v>
      </c>
      <c r="H45" t="s">
        <v>44</v>
      </c>
      <c r="I45" t="s">
        <v>44</v>
      </c>
      <c r="J45" t="s">
        <v>86</v>
      </c>
      <c r="K45" t="s">
        <v>87</v>
      </c>
      <c r="L45" t="s">
        <v>87</v>
      </c>
      <c r="M45" t="s">
        <v>88</v>
      </c>
      <c r="N45" s="169" t="s">
        <v>152</v>
      </c>
      <c r="O45" s="170">
        <f t="shared" si="0"/>
        <v>0</v>
      </c>
      <c r="P45" s="166">
        <f t="shared" si="1"/>
        <v>14</v>
      </c>
      <c r="Q45" s="171">
        <f t="shared" si="3"/>
        <v>0</v>
      </c>
      <c r="R45" t="s">
        <v>44</v>
      </c>
      <c r="S45" t="s">
        <v>44</v>
      </c>
      <c r="T45" t="s">
        <v>44</v>
      </c>
      <c r="U45" t="s">
        <v>44</v>
      </c>
      <c r="V45" t="s">
        <v>44</v>
      </c>
      <c r="W45" t="s">
        <v>44</v>
      </c>
      <c r="X45" t="s">
        <v>52</v>
      </c>
      <c r="Y45" t="s">
        <v>44</v>
      </c>
      <c r="Z45" t="s">
        <v>44</v>
      </c>
      <c r="AA45" t="s">
        <v>44</v>
      </c>
      <c r="AB45" t="s">
        <v>44</v>
      </c>
      <c r="AC45" t="s">
        <v>44</v>
      </c>
      <c r="AD45" t="s">
        <v>44</v>
      </c>
      <c r="AF45" t="s">
        <v>44</v>
      </c>
      <c r="AG45" t="s">
        <v>44</v>
      </c>
      <c r="AH45" t="s">
        <v>44</v>
      </c>
      <c r="AI45" t="s">
        <v>44</v>
      </c>
      <c r="AJ45" t="s">
        <v>44</v>
      </c>
      <c r="AK45" t="s">
        <v>44</v>
      </c>
      <c r="AL45" t="s">
        <v>44</v>
      </c>
      <c r="AM45" t="s">
        <v>44</v>
      </c>
      <c r="AN45" t="s">
        <v>44</v>
      </c>
      <c r="AO45" t="s">
        <v>44</v>
      </c>
      <c r="AP45" t="s">
        <v>44</v>
      </c>
      <c r="AQ45" t="s">
        <v>44</v>
      </c>
      <c r="AR45" t="s">
        <v>44</v>
      </c>
      <c r="AS45" t="s">
        <v>44</v>
      </c>
      <c r="AT45" t="s">
        <v>44</v>
      </c>
      <c r="AU45" t="s">
        <v>44</v>
      </c>
      <c r="AV45" t="s">
        <v>44</v>
      </c>
      <c r="AW45" t="s">
        <v>44</v>
      </c>
      <c r="AX45" t="s">
        <v>44</v>
      </c>
      <c r="AY45" t="s">
        <v>44</v>
      </c>
      <c r="AZ45" t="s">
        <v>44</v>
      </c>
      <c r="BA45" t="s">
        <v>44</v>
      </c>
      <c r="BB45" t="s">
        <v>44</v>
      </c>
      <c r="BC45" t="s">
        <v>44</v>
      </c>
      <c r="BD45" t="s">
        <v>44</v>
      </c>
      <c r="BE45" t="s">
        <v>44</v>
      </c>
      <c r="BF45" t="s">
        <v>44</v>
      </c>
      <c r="BG45" t="s">
        <v>44</v>
      </c>
    </row>
    <row r="46" spans="1:59" ht="32.25" customHeight="1" x14ac:dyDescent="0.2">
      <c r="A46" s="162">
        <v>72063</v>
      </c>
      <c r="B46" s="162" t="s">
        <v>248</v>
      </c>
      <c r="C46" t="s">
        <v>153</v>
      </c>
      <c r="D46" t="s">
        <v>153</v>
      </c>
      <c r="E46" t="s">
        <v>44</v>
      </c>
      <c r="F46" t="s">
        <v>94</v>
      </c>
      <c r="G46" t="s">
        <v>44</v>
      </c>
      <c r="H46" t="s">
        <v>44</v>
      </c>
      <c r="I46" t="s">
        <v>44</v>
      </c>
      <c r="J46" t="s">
        <v>86</v>
      </c>
      <c r="K46" t="s">
        <v>87</v>
      </c>
      <c r="L46" t="s">
        <v>87</v>
      </c>
      <c r="M46" t="s">
        <v>88</v>
      </c>
      <c r="N46" s="169" t="s">
        <v>154</v>
      </c>
      <c r="O46" s="170">
        <f t="shared" si="0"/>
        <v>0</v>
      </c>
      <c r="P46" s="166">
        <f t="shared" si="1"/>
        <v>15</v>
      </c>
      <c r="Q46" s="171">
        <f t="shared" si="3"/>
        <v>0</v>
      </c>
      <c r="R46" t="s">
        <v>44</v>
      </c>
      <c r="S46" t="s">
        <v>44</v>
      </c>
      <c r="T46" t="s">
        <v>44</v>
      </c>
      <c r="U46" t="s">
        <v>44</v>
      </c>
      <c r="V46" t="s">
        <v>44</v>
      </c>
      <c r="W46" t="s">
        <v>44</v>
      </c>
      <c r="X46" t="s">
        <v>52</v>
      </c>
      <c r="Y46" t="s">
        <v>44</v>
      </c>
      <c r="Z46" t="s">
        <v>44</v>
      </c>
      <c r="AA46" t="s">
        <v>44</v>
      </c>
      <c r="AB46" t="s">
        <v>44</v>
      </c>
      <c r="AC46" t="s">
        <v>44</v>
      </c>
      <c r="AD46" t="s">
        <v>44</v>
      </c>
      <c r="AF46" t="s">
        <v>44</v>
      </c>
      <c r="AG46" t="s">
        <v>44</v>
      </c>
      <c r="AH46" t="s">
        <v>44</v>
      </c>
      <c r="AI46" t="s">
        <v>44</v>
      </c>
      <c r="AJ46" t="s">
        <v>44</v>
      </c>
      <c r="AK46" t="s">
        <v>44</v>
      </c>
      <c r="AL46" t="s">
        <v>44</v>
      </c>
      <c r="AM46" t="s">
        <v>44</v>
      </c>
      <c r="AN46" t="s">
        <v>44</v>
      </c>
      <c r="AO46" t="s">
        <v>44</v>
      </c>
      <c r="AP46" t="s">
        <v>44</v>
      </c>
      <c r="AQ46" t="s">
        <v>44</v>
      </c>
      <c r="AR46" t="s">
        <v>44</v>
      </c>
      <c r="AS46" t="s">
        <v>44</v>
      </c>
      <c r="AT46" t="s">
        <v>44</v>
      </c>
      <c r="AU46" t="s">
        <v>44</v>
      </c>
      <c r="AV46" t="s">
        <v>44</v>
      </c>
      <c r="AW46" t="s">
        <v>44</v>
      </c>
      <c r="AX46" t="s">
        <v>44</v>
      </c>
      <c r="AY46" t="s">
        <v>44</v>
      </c>
      <c r="AZ46" t="s">
        <v>44</v>
      </c>
      <c r="BA46" t="s">
        <v>44</v>
      </c>
      <c r="BB46" t="s">
        <v>44</v>
      </c>
      <c r="BC46" t="s">
        <v>44</v>
      </c>
      <c r="BD46" t="s">
        <v>44</v>
      </c>
      <c r="BE46" t="s">
        <v>44</v>
      </c>
      <c r="BF46" t="s">
        <v>44</v>
      </c>
      <c r="BG46" t="s">
        <v>44</v>
      </c>
    </row>
    <row r="47" spans="1:59" ht="32.25" customHeight="1" x14ac:dyDescent="0.2">
      <c r="A47" s="162">
        <v>73444</v>
      </c>
      <c r="B47" s="162" t="s">
        <v>248</v>
      </c>
      <c r="C47" t="s">
        <v>155</v>
      </c>
      <c r="D47" t="s">
        <v>155</v>
      </c>
      <c r="E47" t="s">
        <v>44</v>
      </c>
      <c r="F47" t="s">
        <v>94</v>
      </c>
      <c r="G47" t="s">
        <v>44</v>
      </c>
      <c r="H47" t="s">
        <v>44</v>
      </c>
      <c r="I47" t="s">
        <v>44</v>
      </c>
      <c r="J47" t="s">
        <v>86</v>
      </c>
      <c r="K47" t="s">
        <v>87</v>
      </c>
      <c r="L47" t="s">
        <v>87</v>
      </c>
      <c r="M47" t="s">
        <v>88</v>
      </c>
      <c r="N47" s="169" t="s">
        <v>156</v>
      </c>
      <c r="O47" s="170">
        <f t="shared" si="0"/>
        <v>0</v>
      </c>
      <c r="P47" s="166">
        <f t="shared" si="1"/>
        <v>16</v>
      </c>
      <c r="Q47" s="171">
        <f t="shared" si="3"/>
        <v>0</v>
      </c>
      <c r="R47" t="s">
        <v>44</v>
      </c>
      <c r="S47" t="s">
        <v>44</v>
      </c>
      <c r="T47" t="s">
        <v>44</v>
      </c>
      <c r="U47" t="s">
        <v>44</v>
      </c>
      <c r="V47" t="s">
        <v>44</v>
      </c>
      <c r="W47" t="s">
        <v>44</v>
      </c>
      <c r="X47" t="s">
        <v>52</v>
      </c>
      <c r="Y47" t="s">
        <v>44</v>
      </c>
      <c r="Z47" t="s">
        <v>44</v>
      </c>
      <c r="AA47" t="s">
        <v>44</v>
      </c>
      <c r="AB47" t="s">
        <v>44</v>
      </c>
      <c r="AC47" t="s">
        <v>44</v>
      </c>
      <c r="AD47" t="s">
        <v>44</v>
      </c>
      <c r="AF47" t="s">
        <v>44</v>
      </c>
      <c r="AG47" t="s">
        <v>44</v>
      </c>
      <c r="AH47" t="s">
        <v>44</v>
      </c>
      <c r="AI47" t="s">
        <v>44</v>
      </c>
      <c r="AJ47" t="s">
        <v>44</v>
      </c>
      <c r="AK47" t="s">
        <v>44</v>
      </c>
      <c r="AL47" t="s">
        <v>44</v>
      </c>
      <c r="AM47" t="s">
        <v>44</v>
      </c>
      <c r="AN47" t="s">
        <v>44</v>
      </c>
      <c r="AO47" t="s">
        <v>44</v>
      </c>
      <c r="AP47" t="s">
        <v>44</v>
      </c>
      <c r="AQ47" t="s">
        <v>44</v>
      </c>
      <c r="AR47" t="s">
        <v>44</v>
      </c>
      <c r="AS47" t="s">
        <v>44</v>
      </c>
      <c r="AT47" t="s">
        <v>44</v>
      </c>
      <c r="AU47" t="s">
        <v>44</v>
      </c>
      <c r="AV47" t="s">
        <v>44</v>
      </c>
      <c r="AW47" t="s">
        <v>44</v>
      </c>
      <c r="AX47" t="s">
        <v>44</v>
      </c>
      <c r="AY47" t="s">
        <v>44</v>
      </c>
      <c r="AZ47" t="s">
        <v>44</v>
      </c>
      <c r="BA47" t="s">
        <v>44</v>
      </c>
      <c r="BB47" t="s">
        <v>44</v>
      </c>
      <c r="BC47" t="s">
        <v>44</v>
      </c>
      <c r="BD47" t="s">
        <v>44</v>
      </c>
      <c r="BE47" t="s">
        <v>44</v>
      </c>
      <c r="BF47" t="s">
        <v>44</v>
      </c>
      <c r="BG47" t="s">
        <v>44</v>
      </c>
    </row>
    <row r="48" spans="1:59" ht="32.25" customHeight="1" x14ac:dyDescent="0.2">
      <c r="A48" s="162">
        <v>74845</v>
      </c>
      <c r="B48" s="162" t="s">
        <v>248</v>
      </c>
      <c r="C48" t="s">
        <v>157</v>
      </c>
      <c r="D48" t="s">
        <v>157</v>
      </c>
      <c r="E48" t="s">
        <v>44</v>
      </c>
      <c r="F48" t="s">
        <v>94</v>
      </c>
      <c r="G48" t="s">
        <v>44</v>
      </c>
      <c r="H48" t="s">
        <v>44</v>
      </c>
      <c r="I48" t="s">
        <v>44</v>
      </c>
      <c r="J48" t="s">
        <v>86</v>
      </c>
      <c r="K48" t="s">
        <v>87</v>
      </c>
      <c r="L48" t="s">
        <v>87</v>
      </c>
      <c r="M48" t="s">
        <v>88</v>
      </c>
      <c r="N48" s="169" t="s">
        <v>158</v>
      </c>
      <c r="O48" s="170">
        <f t="shared" si="0"/>
        <v>0</v>
      </c>
      <c r="P48" s="166">
        <f t="shared" si="1"/>
        <v>17</v>
      </c>
      <c r="Q48" s="171">
        <f t="shared" si="3"/>
        <v>0</v>
      </c>
      <c r="R48" t="s">
        <v>44</v>
      </c>
      <c r="S48" t="s">
        <v>44</v>
      </c>
      <c r="T48" t="s">
        <v>44</v>
      </c>
      <c r="U48" t="s">
        <v>44</v>
      </c>
      <c r="V48" t="s">
        <v>44</v>
      </c>
      <c r="W48" t="s">
        <v>44</v>
      </c>
      <c r="X48" t="s">
        <v>52</v>
      </c>
      <c r="Y48" t="s">
        <v>44</v>
      </c>
      <c r="Z48" t="s">
        <v>44</v>
      </c>
      <c r="AA48" t="s">
        <v>44</v>
      </c>
      <c r="AB48" t="s">
        <v>44</v>
      </c>
      <c r="AC48" t="s">
        <v>44</v>
      </c>
      <c r="AD48" t="s">
        <v>44</v>
      </c>
      <c r="AF48" t="s">
        <v>44</v>
      </c>
      <c r="AG48" t="s">
        <v>44</v>
      </c>
      <c r="AH48" t="s">
        <v>44</v>
      </c>
      <c r="AI48" t="s">
        <v>44</v>
      </c>
      <c r="AJ48" t="s">
        <v>44</v>
      </c>
      <c r="AK48" t="s">
        <v>44</v>
      </c>
      <c r="AL48" t="s">
        <v>44</v>
      </c>
      <c r="AM48" t="s">
        <v>44</v>
      </c>
      <c r="AN48" t="s">
        <v>44</v>
      </c>
      <c r="AO48" t="s">
        <v>44</v>
      </c>
      <c r="AP48" t="s">
        <v>44</v>
      </c>
      <c r="AQ48" t="s">
        <v>44</v>
      </c>
      <c r="AR48" t="s">
        <v>44</v>
      </c>
      <c r="AS48" t="s">
        <v>44</v>
      </c>
      <c r="AT48" t="s">
        <v>44</v>
      </c>
      <c r="AU48" t="s">
        <v>44</v>
      </c>
      <c r="AV48" t="s">
        <v>44</v>
      </c>
      <c r="AW48" t="s">
        <v>44</v>
      </c>
      <c r="AX48" t="s">
        <v>44</v>
      </c>
      <c r="AY48" t="s">
        <v>44</v>
      </c>
      <c r="AZ48" t="s">
        <v>44</v>
      </c>
      <c r="BA48" t="s">
        <v>44</v>
      </c>
      <c r="BB48" t="s">
        <v>44</v>
      </c>
      <c r="BC48" t="s">
        <v>44</v>
      </c>
      <c r="BD48" t="s">
        <v>44</v>
      </c>
      <c r="BE48" t="s">
        <v>44</v>
      </c>
      <c r="BF48" t="s">
        <v>44</v>
      </c>
      <c r="BG48" t="s">
        <v>44</v>
      </c>
    </row>
    <row r="49" spans="1:59" ht="32.25" customHeight="1" x14ac:dyDescent="0.2">
      <c r="A49" s="162">
        <v>76266</v>
      </c>
      <c r="B49" s="162" t="s">
        <v>248</v>
      </c>
      <c r="C49" t="s">
        <v>159</v>
      </c>
      <c r="D49" t="s">
        <v>159</v>
      </c>
      <c r="E49" t="s">
        <v>44</v>
      </c>
      <c r="F49" t="s">
        <v>94</v>
      </c>
      <c r="G49" t="s">
        <v>44</v>
      </c>
      <c r="H49" t="s">
        <v>44</v>
      </c>
      <c r="I49" t="s">
        <v>44</v>
      </c>
      <c r="J49" t="s">
        <v>86</v>
      </c>
      <c r="K49" t="s">
        <v>87</v>
      </c>
      <c r="L49" t="s">
        <v>87</v>
      </c>
      <c r="M49" t="s">
        <v>88</v>
      </c>
      <c r="N49" s="169" t="s">
        <v>160</v>
      </c>
      <c r="O49" s="170">
        <f t="shared" si="0"/>
        <v>0</v>
      </c>
      <c r="P49" s="166">
        <f t="shared" si="1"/>
        <v>18</v>
      </c>
      <c r="Q49" s="171">
        <f t="shared" si="3"/>
        <v>0</v>
      </c>
      <c r="R49" t="s">
        <v>44</v>
      </c>
      <c r="S49" t="s">
        <v>44</v>
      </c>
      <c r="T49" t="s">
        <v>44</v>
      </c>
      <c r="U49" t="s">
        <v>44</v>
      </c>
      <c r="V49" t="s">
        <v>44</v>
      </c>
      <c r="W49" t="s">
        <v>44</v>
      </c>
      <c r="X49" t="s">
        <v>52</v>
      </c>
      <c r="Y49" t="s">
        <v>44</v>
      </c>
      <c r="Z49" t="s">
        <v>44</v>
      </c>
      <c r="AA49" t="s">
        <v>44</v>
      </c>
      <c r="AB49" t="s">
        <v>44</v>
      </c>
      <c r="AC49" t="s">
        <v>44</v>
      </c>
      <c r="AD49" t="s">
        <v>44</v>
      </c>
      <c r="AF49" t="s">
        <v>44</v>
      </c>
      <c r="AG49" t="s">
        <v>44</v>
      </c>
      <c r="AH49" t="s">
        <v>44</v>
      </c>
      <c r="AI49" t="s">
        <v>44</v>
      </c>
      <c r="AJ49" t="s">
        <v>44</v>
      </c>
      <c r="AK49" t="s">
        <v>44</v>
      </c>
      <c r="AL49" t="s">
        <v>44</v>
      </c>
      <c r="AM49" t="s">
        <v>44</v>
      </c>
      <c r="AN49" t="s">
        <v>44</v>
      </c>
      <c r="AO49" t="s">
        <v>44</v>
      </c>
      <c r="AP49" t="s">
        <v>44</v>
      </c>
      <c r="AQ49" t="s">
        <v>44</v>
      </c>
      <c r="AR49" t="s">
        <v>44</v>
      </c>
      <c r="AS49" t="s">
        <v>44</v>
      </c>
      <c r="AT49" t="s">
        <v>44</v>
      </c>
      <c r="AU49" t="s">
        <v>44</v>
      </c>
      <c r="AV49" t="s">
        <v>44</v>
      </c>
      <c r="AW49" t="s">
        <v>44</v>
      </c>
      <c r="AX49" t="s">
        <v>44</v>
      </c>
      <c r="AY49" t="s">
        <v>44</v>
      </c>
      <c r="AZ49" t="s">
        <v>44</v>
      </c>
      <c r="BA49" t="s">
        <v>44</v>
      </c>
      <c r="BB49" t="s">
        <v>44</v>
      </c>
      <c r="BC49" t="s">
        <v>44</v>
      </c>
      <c r="BD49" t="s">
        <v>44</v>
      </c>
      <c r="BE49" t="s">
        <v>44</v>
      </c>
      <c r="BF49" t="s">
        <v>44</v>
      </c>
      <c r="BG49" t="s">
        <v>44</v>
      </c>
    </row>
    <row r="50" spans="1:59" ht="32.25" customHeight="1" x14ac:dyDescent="0.2">
      <c r="A50" s="162">
        <v>77707</v>
      </c>
      <c r="B50" s="162" t="s">
        <v>248</v>
      </c>
      <c r="C50" t="s">
        <v>161</v>
      </c>
      <c r="D50" t="s">
        <v>161</v>
      </c>
      <c r="E50" t="s">
        <v>44</v>
      </c>
      <c r="F50" t="s">
        <v>94</v>
      </c>
      <c r="G50" t="s">
        <v>44</v>
      </c>
      <c r="H50" t="s">
        <v>44</v>
      </c>
      <c r="I50" t="s">
        <v>44</v>
      </c>
      <c r="J50" t="s">
        <v>86</v>
      </c>
      <c r="K50" t="s">
        <v>87</v>
      </c>
      <c r="L50" t="s">
        <v>87</v>
      </c>
      <c r="M50" t="s">
        <v>88</v>
      </c>
      <c r="N50" s="169" t="s">
        <v>162</v>
      </c>
      <c r="O50" s="170">
        <f t="shared" si="0"/>
        <v>0</v>
      </c>
      <c r="P50" s="166">
        <f t="shared" si="1"/>
        <v>19</v>
      </c>
      <c r="Q50" s="171">
        <f t="shared" si="3"/>
        <v>0</v>
      </c>
      <c r="R50" t="s">
        <v>44</v>
      </c>
      <c r="S50" t="s">
        <v>44</v>
      </c>
      <c r="T50" t="s">
        <v>44</v>
      </c>
      <c r="U50" t="s">
        <v>44</v>
      </c>
      <c r="V50" t="s">
        <v>44</v>
      </c>
      <c r="W50" t="s">
        <v>44</v>
      </c>
      <c r="X50" t="s">
        <v>52</v>
      </c>
      <c r="Y50" t="s">
        <v>44</v>
      </c>
      <c r="Z50" t="s">
        <v>44</v>
      </c>
      <c r="AA50" t="s">
        <v>44</v>
      </c>
      <c r="AB50" t="s">
        <v>44</v>
      </c>
      <c r="AC50" t="s">
        <v>44</v>
      </c>
      <c r="AD50" t="s">
        <v>44</v>
      </c>
      <c r="AF50" t="s">
        <v>44</v>
      </c>
      <c r="AG50" t="s">
        <v>44</v>
      </c>
      <c r="AH50" t="s">
        <v>44</v>
      </c>
      <c r="AI50" t="s">
        <v>44</v>
      </c>
      <c r="AJ50" t="s">
        <v>44</v>
      </c>
      <c r="AK50" t="s">
        <v>44</v>
      </c>
      <c r="AL50" t="s">
        <v>44</v>
      </c>
      <c r="AM50" t="s">
        <v>44</v>
      </c>
      <c r="AN50" t="s">
        <v>44</v>
      </c>
      <c r="AO50" t="s">
        <v>44</v>
      </c>
      <c r="AP50" t="s">
        <v>44</v>
      </c>
      <c r="AQ50" t="s">
        <v>44</v>
      </c>
      <c r="AR50" t="s">
        <v>44</v>
      </c>
      <c r="AS50" t="s">
        <v>44</v>
      </c>
      <c r="AT50" t="s">
        <v>44</v>
      </c>
      <c r="AU50" t="s">
        <v>44</v>
      </c>
      <c r="AV50" t="s">
        <v>44</v>
      </c>
      <c r="AW50" t="s">
        <v>44</v>
      </c>
      <c r="AX50" t="s">
        <v>44</v>
      </c>
      <c r="AY50" t="s">
        <v>44</v>
      </c>
      <c r="AZ50" t="s">
        <v>44</v>
      </c>
      <c r="BA50" t="s">
        <v>44</v>
      </c>
      <c r="BB50" t="s">
        <v>44</v>
      </c>
      <c r="BC50" t="s">
        <v>44</v>
      </c>
      <c r="BD50" t="s">
        <v>44</v>
      </c>
      <c r="BE50" t="s">
        <v>44</v>
      </c>
      <c r="BF50" t="s">
        <v>44</v>
      </c>
      <c r="BG50" t="s">
        <v>44</v>
      </c>
    </row>
    <row r="51" spans="1:59" ht="32.25" customHeight="1" x14ac:dyDescent="0.2">
      <c r="A51" s="162">
        <v>79168</v>
      </c>
      <c r="B51" s="162" t="s">
        <v>248</v>
      </c>
      <c r="C51" t="s">
        <v>163</v>
      </c>
      <c r="D51" t="s">
        <v>163</v>
      </c>
      <c r="E51" t="s">
        <v>44</v>
      </c>
      <c r="F51" t="s">
        <v>94</v>
      </c>
      <c r="G51" t="s">
        <v>44</v>
      </c>
      <c r="H51" t="s">
        <v>44</v>
      </c>
      <c r="I51" t="s">
        <v>44</v>
      </c>
      <c r="J51" t="s">
        <v>86</v>
      </c>
      <c r="K51" t="s">
        <v>87</v>
      </c>
      <c r="L51" t="s">
        <v>87</v>
      </c>
      <c r="M51" t="s">
        <v>88</v>
      </c>
      <c r="N51" s="169" t="s">
        <v>164</v>
      </c>
      <c r="O51" s="170">
        <f t="shared" si="0"/>
        <v>0</v>
      </c>
      <c r="P51" s="166">
        <f t="shared" si="1"/>
        <v>20</v>
      </c>
      <c r="Q51" s="171">
        <f t="shared" si="3"/>
        <v>0</v>
      </c>
      <c r="R51" t="s">
        <v>44</v>
      </c>
      <c r="S51" t="s">
        <v>44</v>
      </c>
      <c r="T51" t="s">
        <v>44</v>
      </c>
      <c r="U51" t="s">
        <v>44</v>
      </c>
      <c r="V51" t="s">
        <v>44</v>
      </c>
      <c r="W51" t="s">
        <v>44</v>
      </c>
      <c r="X51" t="s">
        <v>52</v>
      </c>
      <c r="Y51" t="s">
        <v>44</v>
      </c>
      <c r="Z51" t="s">
        <v>44</v>
      </c>
      <c r="AA51" t="s">
        <v>44</v>
      </c>
      <c r="AB51" t="s">
        <v>44</v>
      </c>
      <c r="AC51" t="s">
        <v>44</v>
      </c>
      <c r="AD51" t="s">
        <v>44</v>
      </c>
      <c r="AF51" t="s">
        <v>44</v>
      </c>
      <c r="AG51" t="s">
        <v>44</v>
      </c>
      <c r="AH51" t="s">
        <v>44</v>
      </c>
      <c r="AI51" t="s">
        <v>44</v>
      </c>
      <c r="AJ51" t="s">
        <v>44</v>
      </c>
      <c r="AK51" t="s">
        <v>44</v>
      </c>
      <c r="AL51" t="s">
        <v>44</v>
      </c>
      <c r="AM51" t="s">
        <v>44</v>
      </c>
      <c r="AN51" t="s">
        <v>44</v>
      </c>
      <c r="AO51" t="s">
        <v>44</v>
      </c>
      <c r="AP51" t="s">
        <v>44</v>
      </c>
      <c r="AQ51" t="s">
        <v>44</v>
      </c>
      <c r="AR51" t="s">
        <v>44</v>
      </c>
      <c r="AS51" t="s">
        <v>44</v>
      </c>
      <c r="AT51" t="s">
        <v>44</v>
      </c>
      <c r="AU51" t="s">
        <v>44</v>
      </c>
      <c r="AV51" t="s">
        <v>44</v>
      </c>
      <c r="AW51" t="s">
        <v>44</v>
      </c>
      <c r="AX51" t="s">
        <v>44</v>
      </c>
      <c r="AY51" t="s">
        <v>44</v>
      </c>
      <c r="AZ51" t="s">
        <v>44</v>
      </c>
      <c r="BA51" t="s">
        <v>44</v>
      </c>
      <c r="BB51" t="s">
        <v>44</v>
      </c>
      <c r="BC51" t="s">
        <v>44</v>
      </c>
      <c r="BD51" t="s">
        <v>44</v>
      </c>
      <c r="BE51" t="s">
        <v>44</v>
      </c>
      <c r="BF51" t="s">
        <v>44</v>
      </c>
      <c r="BG51" t="s">
        <v>44</v>
      </c>
    </row>
    <row r="52" spans="1:59" ht="32.25" customHeight="1" x14ac:dyDescent="0.2">
      <c r="A52" s="162">
        <v>1099</v>
      </c>
      <c r="B52" s="162" t="s">
        <v>249</v>
      </c>
      <c r="C52" t="s">
        <v>59</v>
      </c>
      <c r="D52" t="s">
        <v>60</v>
      </c>
      <c r="E52" t="s">
        <v>44</v>
      </c>
      <c r="F52" t="s">
        <v>61</v>
      </c>
      <c r="G52" t="s">
        <v>44</v>
      </c>
      <c r="H52" t="s">
        <v>62</v>
      </c>
      <c r="I52" t="s">
        <v>44</v>
      </c>
      <c r="J52" t="s">
        <v>48</v>
      </c>
      <c r="K52" t="s">
        <v>49</v>
      </c>
      <c r="L52" t="s">
        <v>49</v>
      </c>
      <c r="M52" t="s">
        <v>50</v>
      </c>
      <c r="N52" s="169" t="s">
        <v>51</v>
      </c>
      <c r="O52" s="170">
        <f t="shared" si="0"/>
        <v>0</v>
      </c>
      <c r="P52" s="166">
        <f t="shared" si="1"/>
        <v>0</v>
      </c>
      <c r="Q52" s="171">
        <f>IF(_xlfn.NUMBERVALUE(P52,".")=0,0,_xlfn.NUMBERVALUE(O52,".")/_xlfn.NUMBERVALUE(P52,"."))</f>
        <v>0</v>
      </c>
      <c r="R52" t="s">
        <v>44</v>
      </c>
      <c r="S52" t="s">
        <v>44</v>
      </c>
      <c r="T52" t="s">
        <v>44</v>
      </c>
      <c r="U52" t="s">
        <v>44</v>
      </c>
      <c r="V52" t="s">
        <v>44</v>
      </c>
      <c r="W52" t="s">
        <v>44</v>
      </c>
      <c r="X52" t="s">
        <v>52</v>
      </c>
      <c r="Y52" t="s">
        <v>44</v>
      </c>
      <c r="Z52" t="s">
        <v>44</v>
      </c>
      <c r="AA52" t="s">
        <v>44</v>
      </c>
      <c r="AB52" t="s">
        <v>44</v>
      </c>
      <c r="AC52" t="s">
        <v>44</v>
      </c>
      <c r="AD52" t="s">
        <v>44</v>
      </c>
      <c r="AF52" t="s">
        <v>44</v>
      </c>
      <c r="AG52" t="s">
        <v>44</v>
      </c>
      <c r="AH52" t="s">
        <v>44</v>
      </c>
      <c r="AI52" t="s">
        <v>44</v>
      </c>
      <c r="AJ52" t="s">
        <v>44</v>
      </c>
      <c r="AK52" t="s">
        <v>44</v>
      </c>
      <c r="AL52" t="s">
        <v>44</v>
      </c>
      <c r="AM52" t="s">
        <v>44</v>
      </c>
      <c r="AN52" t="s">
        <v>44</v>
      </c>
      <c r="AO52" t="s">
        <v>44</v>
      </c>
      <c r="AP52" t="s">
        <v>44</v>
      </c>
      <c r="AQ52" t="s">
        <v>44</v>
      </c>
      <c r="AR52" t="s">
        <v>44</v>
      </c>
      <c r="AS52" t="s">
        <v>44</v>
      </c>
      <c r="AT52" t="s">
        <v>44</v>
      </c>
      <c r="AU52" t="s">
        <v>44</v>
      </c>
      <c r="AV52" t="s">
        <v>44</v>
      </c>
      <c r="AW52" t="s">
        <v>44</v>
      </c>
      <c r="AX52" t="s">
        <v>44</v>
      </c>
      <c r="AY52" t="s">
        <v>44</v>
      </c>
      <c r="AZ52" t="s">
        <v>44</v>
      </c>
      <c r="BA52" t="s">
        <v>44</v>
      </c>
      <c r="BB52" t="s">
        <v>44</v>
      </c>
      <c r="BC52" t="s">
        <v>44</v>
      </c>
      <c r="BD52" t="s">
        <v>44</v>
      </c>
      <c r="BE52" t="s">
        <v>44</v>
      </c>
      <c r="BF52" t="s">
        <v>44</v>
      </c>
      <c r="BG52" t="s">
        <v>44</v>
      </c>
    </row>
    <row r="53" spans="1:59" ht="32.25" customHeight="1" x14ac:dyDescent="0.2">
      <c r="A53" s="162">
        <v>1050</v>
      </c>
      <c r="B53" s="162" t="s">
        <v>249</v>
      </c>
      <c r="C53" s="160" t="s">
        <v>42</v>
      </c>
      <c r="D53" s="160" t="s">
        <v>43</v>
      </c>
      <c r="E53" s="160" t="s">
        <v>44</v>
      </c>
      <c r="F53" s="160" t="s">
        <v>45</v>
      </c>
      <c r="G53" s="160" t="s">
        <v>46</v>
      </c>
      <c r="H53" s="160" t="s">
        <v>47</v>
      </c>
      <c r="I53" s="160" t="s">
        <v>44</v>
      </c>
      <c r="J53" s="160" t="s">
        <v>48</v>
      </c>
      <c r="K53" s="160" t="s">
        <v>49</v>
      </c>
      <c r="L53" s="160" t="s">
        <v>49</v>
      </c>
      <c r="M53" s="160" t="s">
        <v>50</v>
      </c>
      <c r="N53" s="177" t="s">
        <v>51</v>
      </c>
      <c r="O53" s="170">
        <f t="shared" si="0"/>
        <v>0</v>
      </c>
      <c r="P53" s="166">
        <f t="shared" si="1"/>
        <v>0</v>
      </c>
      <c r="Q53" s="171">
        <f t="shared" ref="Q53:Q54" si="4">IF(_xlfn.NUMBERVALUE(P53,".")=0,0,_xlfn.NUMBERVALUE(O53,".")/_xlfn.NUMBERVALUE(P53,"."))</f>
        <v>0</v>
      </c>
      <c r="R53" s="160" t="s">
        <v>44</v>
      </c>
      <c r="S53" s="160" t="s">
        <v>44</v>
      </c>
      <c r="T53" s="160" t="s">
        <v>44</v>
      </c>
      <c r="U53" s="160" t="s">
        <v>44</v>
      </c>
      <c r="V53" s="160" t="s">
        <v>44</v>
      </c>
      <c r="W53" s="160" t="s">
        <v>44</v>
      </c>
      <c r="X53" s="160" t="s">
        <v>52</v>
      </c>
      <c r="Y53" s="160" t="s">
        <v>44</v>
      </c>
      <c r="Z53" t="s">
        <v>44</v>
      </c>
      <c r="AA53" t="s">
        <v>44</v>
      </c>
      <c r="AB53" t="s">
        <v>44</v>
      </c>
      <c r="AC53" t="s">
        <v>44</v>
      </c>
      <c r="AD53" t="s">
        <v>44</v>
      </c>
      <c r="AF53" t="s">
        <v>44</v>
      </c>
      <c r="AG53" t="s">
        <v>44</v>
      </c>
      <c r="AH53" t="s">
        <v>44</v>
      </c>
      <c r="AI53" t="s">
        <v>44</v>
      </c>
      <c r="AJ53" t="s">
        <v>44</v>
      </c>
      <c r="AK53" t="s">
        <v>44</v>
      </c>
      <c r="AL53" t="s">
        <v>44</v>
      </c>
      <c r="AM53" t="s">
        <v>44</v>
      </c>
      <c r="AN53" t="s">
        <v>44</v>
      </c>
      <c r="AO53" t="s">
        <v>44</v>
      </c>
      <c r="AP53" t="s">
        <v>44</v>
      </c>
      <c r="AQ53" t="s">
        <v>44</v>
      </c>
      <c r="AR53" t="s">
        <v>44</v>
      </c>
      <c r="AS53" t="s">
        <v>44</v>
      </c>
      <c r="AT53" t="s">
        <v>44</v>
      </c>
      <c r="AU53" t="s">
        <v>44</v>
      </c>
      <c r="AV53" t="s">
        <v>44</v>
      </c>
      <c r="AW53" t="s">
        <v>44</v>
      </c>
      <c r="AX53" t="s">
        <v>44</v>
      </c>
      <c r="AY53" t="s">
        <v>44</v>
      </c>
      <c r="AZ53" t="s">
        <v>44</v>
      </c>
      <c r="BA53" t="s">
        <v>44</v>
      </c>
      <c r="BB53" t="s">
        <v>44</v>
      </c>
      <c r="BC53" t="s">
        <v>44</v>
      </c>
      <c r="BD53" t="s">
        <v>44</v>
      </c>
      <c r="BE53" t="s">
        <v>44</v>
      </c>
      <c r="BF53" t="s">
        <v>44</v>
      </c>
      <c r="BG53" t="s">
        <v>44</v>
      </c>
    </row>
    <row r="54" spans="1:59" ht="32.25" customHeight="1" x14ac:dyDescent="0.2">
      <c r="A54" s="162">
        <v>1069</v>
      </c>
      <c r="B54" s="162" t="s">
        <v>249</v>
      </c>
      <c r="C54" s="160" t="s">
        <v>55</v>
      </c>
      <c r="D54" t="s">
        <v>56</v>
      </c>
      <c r="E54" t="s">
        <v>44</v>
      </c>
      <c r="F54" t="s">
        <v>57</v>
      </c>
      <c r="G54" t="s">
        <v>44</v>
      </c>
      <c r="H54" t="s">
        <v>58</v>
      </c>
      <c r="I54" t="s">
        <v>44</v>
      </c>
      <c r="J54" t="s">
        <v>48</v>
      </c>
      <c r="K54" t="s">
        <v>49</v>
      </c>
      <c r="L54" t="s">
        <v>49</v>
      </c>
      <c r="M54" t="s">
        <v>50</v>
      </c>
      <c r="N54" s="169" t="s">
        <v>51</v>
      </c>
      <c r="O54" s="170">
        <f t="shared" si="0"/>
        <v>0</v>
      </c>
      <c r="P54" s="166">
        <f t="shared" si="1"/>
        <v>0</v>
      </c>
      <c r="Q54" s="171">
        <f t="shared" si="4"/>
        <v>0</v>
      </c>
      <c r="R54" t="s">
        <v>44</v>
      </c>
      <c r="S54" t="s">
        <v>44</v>
      </c>
      <c r="T54" t="s">
        <v>44</v>
      </c>
      <c r="U54" t="s">
        <v>44</v>
      </c>
      <c r="V54" t="s">
        <v>44</v>
      </c>
      <c r="W54" t="s">
        <v>44</v>
      </c>
      <c r="X54" t="s">
        <v>52</v>
      </c>
      <c r="Y54" t="s">
        <v>44</v>
      </c>
      <c r="Z54" t="s">
        <v>44</v>
      </c>
      <c r="AA54" t="s">
        <v>44</v>
      </c>
      <c r="AB54" t="s">
        <v>44</v>
      </c>
      <c r="AC54" t="s">
        <v>44</v>
      </c>
      <c r="AD54" t="s">
        <v>44</v>
      </c>
      <c r="AF54" t="s">
        <v>44</v>
      </c>
      <c r="AG54" t="s">
        <v>44</v>
      </c>
      <c r="AH54" t="s">
        <v>44</v>
      </c>
      <c r="AI54" t="s">
        <v>44</v>
      </c>
      <c r="AJ54" t="s">
        <v>44</v>
      </c>
      <c r="AK54" t="s">
        <v>44</v>
      </c>
      <c r="AL54" t="s">
        <v>44</v>
      </c>
      <c r="AM54" t="s">
        <v>44</v>
      </c>
      <c r="AN54" t="s">
        <v>44</v>
      </c>
      <c r="AO54" t="s">
        <v>44</v>
      </c>
      <c r="AP54" t="s">
        <v>44</v>
      </c>
      <c r="AQ54" t="s">
        <v>44</v>
      </c>
      <c r="AR54" t="s">
        <v>44</v>
      </c>
      <c r="AS54" t="s">
        <v>44</v>
      </c>
      <c r="AT54" t="s">
        <v>44</v>
      </c>
      <c r="AU54" t="s">
        <v>44</v>
      </c>
      <c r="AV54" t="s">
        <v>44</v>
      </c>
      <c r="AW54" t="s">
        <v>44</v>
      </c>
      <c r="AX54" t="s">
        <v>44</v>
      </c>
      <c r="AY54" t="s">
        <v>44</v>
      </c>
      <c r="AZ54" t="s">
        <v>44</v>
      </c>
      <c r="BA54" t="s">
        <v>44</v>
      </c>
      <c r="BB54" t="s">
        <v>44</v>
      </c>
      <c r="BC54" t="s">
        <v>44</v>
      </c>
      <c r="BD54" t="s">
        <v>44</v>
      </c>
      <c r="BE54" t="s">
        <v>44</v>
      </c>
      <c r="BF54" t="s">
        <v>44</v>
      </c>
      <c r="BG54" t="s">
        <v>44</v>
      </c>
    </row>
    <row r="55" spans="1:59" ht="32.25" customHeight="1" x14ac:dyDescent="0.2">
      <c r="A55" s="162">
        <v>8198</v>
      </c>
      <c r="B55" s="162" t="s">
        <v>249</v>
      </c>
      <c r="C55" t="s">
        <v>84</v>
      </c>
      <c r="D55" t="s">
        <v>85</v>
      </c>
      <c r="E55" t="s">
        <v>44</v>
      </c>
      <c r="F55" t="s">
        <v>66</v>
      </c>
      <c r="G55" t="s">
        <v>44</v>
      </c>
      <c r="H55" t="s">
        <v>44</v>
      </c>
      <c r="I55" t="s">
        <v>44</v>
      </c>
      <c r="J55" t="s">
        <v>86</v>
      </c>
      <c r="K55" t="s">
        <v>87</v>
      </c>
      <c r="L55" t="s">
        <v>87</v>
      </c>
      <c r="M55" t="s">
        <v>88</v>
      </c>
      <c r="N55" s="169" t="s">
        <v>89</v>
      </c>
      <c r="O55" s="170">
        <f t="shared" si="0"/>
        <v>0</v>
      </c>
      <c r="P55" s="166">
        <f t="shared" si="1"/>
        <v>100</v>
      </c>
      <c r="Q55" s="171">
        <f t="shared" si="3"/>
        <v>0</v>
      </c>
      <c r="R55" t="s">
        <v>44</v>
      </c>
      <c r="S55" t="s">
        <v>44</v>
      </c>
      <c r="T55" t="s">
        <v>44</v>
      </c>
      <c r="U55" t="s">
        <v>44</v>
      </c>
      <c r="V55" t="s">
        <v>44</v>
      </c>
      <c r="W55" t="s">
        <v>44</v>
      </c>
      <c r="X55" t="s">
        <v>52</v>
      </c>
      <c r="Y55" t="s">
        <v>44</v>
      </c>
      <c r="Z55" t="s">
        <v>44</v>
      </c>
      <c r="AA55" t="s">
        <v>44</v>
      </c>
      <c r="AB55" t="s">
        <v>44</v>
      </c>
      <c r="AC55" t="s">
        <v>44</v>
      </c>
      <c r="AD55" t="s">
        <v>44</v>
      </c>
      <c r="AF55" t="s">
        <v>44</v>
      </c>
      <c r="AG55" t="s">
        <v>44</v>
      </c>
      <c r="AH55" t="s">
        <v>44</v>
      </c>
      <c r="AI55" t="s">
        <v>44</v>
      </c>
      <c r="AJ55" t="s">
        <v>44</v>
      </c>
      <c r="AK55" t="s">
        <v>44</v>
      </c>
      <c r="AL55" t="s">
        <v>44</v>
      </c>
      <c r="AM55" t="s">
        <v>44</v>
      </c>
      <c r="AN55" t="s">
        <v>44</v>
      </c>
      <c r="AO55" t="s">
        <v>44</v>
      </c>
      <c r="AP55" t="s">
        <v>44</v>
      </c>
      <c r="AQ55" t="s">
        <v>44</v>
      </c>
      <c r="AR55" t="s">
        <v>44</v>
      </c>
      <c r="AS55" t="s">
        <v>44</v>
      </c>
      <c r="AT55" t="s">
        <v>44</v>
      </c>
      <c r="AU55" t="s">
        <v>44</v>
      </c>
      <c r="AV55" t="s">
        <v>44</v>
      </c>
      <c r="AW55" t="s">
        <v>44</v>
      </c>
      <c r="AX55" t="s">
        <v>44</v>
      </c>
      <c r="AY55" t="s">
        <v>44</v>
      </c>
      <c r="AZ55" t="s">
        <v>44</v>
      </c>
      <c r="BA55" t="s">
        <v>44</v>
      </c>
      <c r="BB55" t="s">
        <v>44</v>
      </c>
      <c r="BC55" t="s">
        <v>44</v>
      </c>
      <c r="BD55" t="s">
        <v>44</v>
      </c>
      <c r="BE55" t="s">
        <v>44</v>
      </c>
      <c r="BF55" t="s">
        <v>44</v>
      </c>
      <c r="BG55" t="s">
        <v>44</v>
      </c>
    </row>
    <row r="56" spans="1:59" ht="32.25" customHeight="1" x14ac:dyDescent="0.2">
      <c r="A56" s="162">
        <v>5612</v>
      </c>
      <c r="B56" s="162" t="s">
        <v>250</v>
      </c>
      <c r="C56" t="s">
        <v>71</v>
      </c>
      <c r="D56" t="s">
        <v>72</v>
      </c>
      <c r="E56" t="s">
        <v>44</v>
      </c>
      <c r="F56" t="s">
        <v>66</v>
      </c>
      <c r="G56" t="s">
        <v>44</v>
      </c>
      <c r="H56" t="s">
        <v>44</v>
      </c>
      <c r="I56" t="s">
        <v>44</v>
      </c>
      <c r="J56" t="s">
        <v>67</v>
      </c>
      <c r="K56" t="s">
        <v>73</v>
      </c>
      <c r="L56" t="s">
        <v>73</v>
      </c>
      <c r="M56" t="s">
        <v>69</v>
      </c>
      <c r="N56" s="169" t="s">
        <v>74</v>
      </c>
      <c r="O56" s="170">
        <f t="shared" si="0"/>
        <v>0</v>
      </c>
      <c r="P56" s="166">
        <f t="shared" si="1"/>
        <v>350000</v>
      </c>
      <c r="Q56" s="171">
        <f t="shared" si="3"/>
        <v>0</v>
      </c>
      <c r="R56" t="s">
        <v>44</v>
      </c>
      <c r="S56" t="s">
        <v>44</v>
      </c>
      <c r="T56" t="s">
        <v>44</v>
      </c>
      <c r="U56" t="s">
        <v>44</v>
      </c>
      <c r="V56" t="s">
        <v>44</v>
      </c>
      <c r="W56" t="s">
        <v>44</v>
      </c>
      <c r="X56" t="s">
        <v>52</v>
      </c>
      <c r="Y56" t="s">
        <v>44</v>
      </c>
      <c r="Z56" t="s">
        <v>44</v>
      </c>
      <c r="AA56" t="s">
        <v>44</v>
      </c>
      <c r="AB56" t="s">
        <v>44</v>
      </c>
      <c r="AC56" t="s">
        <v>44</v>
      </c>
      <c r="AD56" t="s">
        <v>44</v>
      </c>
      <c r="AF56" t="s">
        <v>44</v>
      </c>
      <c r="AG56" t="s">
        <v>44</v>
      </c>
      <c r="AH56" t="s">
        <v>44</v>
      </c>
      <c r="AI56" t="s">
        <v>44</v>
      </c>
      <c r="AJ56" t="s">
        <v>44</v>
      </c>
      <c r="AK56" t="s">
        <v>44</v>
      </c>
      <c r="AL56" t="s">
        <v>44</v>
      </c>
      <c r="AM56" t="s">
        <v>44</v>
      </c>
      <c r="AN56" t="s">
        <v>44</v>
      </c>
      <c r="AO56" t="s">
        <v>44</v>
      </c>
      <c r="AP56" t="s">
        <v>44</v>
      </c>
      <c r="AQ56" t="s">
        <v>44</v>
      </c>
      <c r="AR56" t="s">
        <v>44</v>
      </c>
      <c r="AS56" t="s">
        <v>44</v>
      </c>
      <c r="AT56" t="s">
        <v>44</v>
      </c>
      <c r="AU56" t="s">
        <v>44</v>
      </c>
      <c r="AV56" t="s">
        <v>44</v>
      </c>
      <c r="AW56" t="s">
        <v>44</v>
      </c>
      <c r="AX56" t="s">
        <v>44</v>
      </c>
      <c r="AY56" t="s">
        <v>44</v>
      </c>
      <c r="AZ56" t="s">
        <v>44</v>
      </c>
      <c r="BA56" t="s">
        <v>44</v>
      </c>
      <c r="BB56" t="s">
        <v>44</v>
      </c>
      <c r="BC56" t="s">
        <v>44</v>
      </c>
      <c r="BD56" t="s">
        <v>44</v>
      </c>
      <c r="BE56" t="s">
        <v>44</v>
      </c>
      <c r="BF56" t="s">
        <v>44</v>
      </c>
      <c r="BG56" t="s">
        <v>44</v>
      </c>
    </row>
    <row r="57" spans="1:59" ht="32.25" customHeight="1" x14ac:dyDescent="0.2">
      <c r="A57" s="162">
        <v>4645</v>
      </c>
      <c r="B57" s="162" t="s">
        <v>249</v>
      </c>
      <c r="C57" t="s">
        <v>78</v>
      </c>
      <c r="D57" t="s">
        <v>79</v>
      </c>
      <c r="E57" t="s">
        <v>44</v>
      </c>
      <c r="F57" t="s">
        <v>66</v>
      </c>
      <c r="G57" t="s">
        <v>44</v>
      </c>
      <c r="H57" t="s">
        <v>44</v>
      </c>
      <c r="I57" t="s">
        <v>44</v>
      </c>
      <c r="J57" t="s">
        <v>67</v>
      </c>
      <c r="K57" t="s">
        <v>80</v>
      </c>
      <c r="L57" t="s">
        <v>80</v>
      </c>
      <c r="M57" t="s">
        <v>69</v>
      </c>
      <c r="N57" s="169" t="s">
        <v>70</v>
      </c>
      <c r="O57" s="170">
        <f t="shared" si="0"/>
        <v>0</v>
      </c>
      <c r="P57" s="166">
        <f t="shared" si="1"/>
        <v>100000</v>
      </c>
      <c r="Q57" s="171">
        <f t="shared" si="3"/>
        <v>0</v>
      </c>
      <c r="R57" t="s">
        <v>81</v>
      </c>
      <c r="S57" t="s">
        <v>82</v>
      </c>
      <c r="T57" t="s">
        <v>83</v>
      </c>
      <c r="U57" t="s">
        <v>83</v>
      </c>
      <c r="V57" t="s">
        <v>82</v>
      </c>
      <c r="W57" t="s">
        <v>44</v>
      </c>
      <c r="X57" t="s">
        <v>52</v>
      </c>
      <c r="Y57" t="s">
        <v>44</v>
      </c>
      <c r="Z57" t="s">
        <v>44</v>
      </c>
      <c r="AA57" t="s">
        <v>44</v>
      </c>
      <c r="AB57" t="s">
        <v>44</v>
      </c>
      <c r="AC57" t="s">
        <v>44</v>
      </c>
      <c r="AD57" t="s">
        <v>44</v>
      </c>
      <c r="AF57" t="s">
        <v>44</v>
      </c>
      <c r="AG57" t="s">
        <v>44</v>
      </c>
      <c r="AH57" t="s">
        <v>44</v>
      </c>
      <c r="AI57" t="s">
        <v>44</v>
      </c>
      <c r="AJ57" t="s">
        <v>44</v>
      </c>
      <c r="AK57" t="s">
        <v>44</v>
      </c>
      <c r="AL57" t="s">
        <v>44</v>
      </c>
      <c r="AM57" t="s">
        <v>44</v>
      </c>
      <c r="AN57" t="s">
        <v>44</v>
      </c>
      <c r="AO57" t="s">
        <v>44</v>
      </c>
      <c r="AP57" t="s">
        <v>44</v>
      </c>
      <c r="AQ57" t="s">
        <v>44</v>
      </c>
      <c r="AR57" t="s">
        <v>44</v>
      </c>
      <c r="AS57" t="s">
        <v>44</v>
      </c>
      <c r="AT57" t="s">
        <v>44</v>
      </c>
      <c r="AU57" t="s">
        <v>44</v>
      </c>
      <c r="AV57" t="s">
        <v>44</v>
      </c>
      <c r="AW57" t="s">
        <v>44</v>
      </c>
      <c r="AX57" t="s">
        <v>44</v>
      </c>
      <c r="AY57" t="s">
        <v>44</v>
      </c>
      <c r="AZ57" t="s">
        <v>44</v>
      </c>
      <c r="BA57" t="s">
        <v>44</v>
      </c>
      <c r="BB57" t="s">
        <v>44</v>
      </c>
      <c r="BC57" t="s">
        <v>44</v>
      </c>
      <c r="BD57" t="s">
        <v>44</v>
      </c>
      <c r="BE57" t="s">
        <v>44</v>
      </c>
      <c r="BF57" t="s">
        <v>44</v>
      </c>
      <c r="BG57" t="s">
        <v>44</v>
      </c>
    </row>
    <row r="58" spans="1:59" ht="32.25" customHeight="1" x14ac:dyDescent="0.2">
      <c r="A58" s="162">
        <v>5117</v>
      </c>
      <c r="B58" s="162" t="s">
        <v>246</v>
      </c>
      <c r="C58" t="s">
        <v>64</v>
      </c>
      <c r="D58" t="s">
        <v>65</v>
      </c>
      <c r="E58" t="s">
        <v>44</v>
      </c>
      <c r="F58" t="s">
        <v>66</v>
      </c>
      <c r="G58" t="s">
        <v>44</v>
      </c>
      <c r="H58" t="s">
        <v>44</v>
      </c>
      <c r="I58" t="s">
        <v>44</v>
      </c>
      <c r="J58" t="s">
        <v>67</v>
      </c>
      <c r="K58" t="s">
        <v>68</v>
      </c>
      <c r="L58" t="s">
        <v>68</v>
      </c>
      <c r="M58" t="s">
        <v>69</v>
      </c>
      <c r="N58" s="169" t="s">
        <v>70</v>
      </c>
      <c r="O58" s="170">
        <f t="shared" si="0"/>
        <v>0</v>
      </c>
      <c r="P58" s="166">
        <f t="shared" si="1"/>
        <v>100000</v>
      </c>
      <c r="Q58" s="171">
        <f t="shared" si="3"/>
        <v>0</v>
      </c>
      <c r="R58" t="s">
        <v>44</v>
      </c>
      <c r="S58" t="s">
        <v>44</v>
      </c>
      <c r="T58" t="s">
        <v>44</v>
      </c>
      <c r="U58" t="s">
        <v>44</v>
      </c>
      <c r="V58" t="s">
        <v>44</v>
      </c>
      <c r="W58" t="s">
        <v>44</v>
      </c>
      <c r="X58" t="s">
        <v>52</v>
      </c>
      <c r="Y58" t="s">
        <v>44</v>
      </c>
      <c r="Z58" t="s">
        <v>44</v>
      </c>
      <c r="AA58" t="s">
        <v>44</v>
      </c>
      <c r="AB58" t="s">
        <v>44</v>
      </c>
      <c r="AC58" t="s">
        <v>44</v>
      </c>
      <c r="AD58" t="s">
        <v>44</v>
      </c>
      <c r="AF58" t="s">
        <v>44</v>
      </c>
      <c r="AG58" t="s">
        <v>44</v>
      </c>
      <c r="AH58" t="s">
        <v>44</v>
      </c>
      <c r="AI58" t="s">
        <v>44</v>
      </c>
      <c r="AJ58" t="s">
        <v>44</v>
      </c>
      <c r="AK58" t="s">
        <v>44</v>
      </c>
      <c r="AL58" t="s">
        <v>44</v>
      </c>
      <c r="AM58" t="s">
        <v>44</v>
      </c>
      <c r="AN58" t="s">
        <v>44</v>
      </c>
      <c r="AO58" t="s">
        <v>44</v>
      </c>
      <c r="AP58" t="s">
        <v>44</v>
      </c>
      <c r="AQ58" t="s">
        <v>44</v>
      </c>
      <c r="AR58" t="s">
        <v>44</v>
      </c>
      <c r="AS58" t="s">
        <v>44</v>
      </c>
      <c r="AT58" t="s">
        <v>44</v>
      </c>
      <c r="AU58" t="s">
        <v>44</v>
      </c>
      <c r="AV58" t="s">
        <v>44</v>
      </c>
      <c r="AW58" t="s">
        <v>44</v>
      </c>
      <c r="AX58" t="s">
        <v>44</v>
      </c>
      <c r="AY58" t="s">
        <v>44</v>
      </c>
      <c r="AZ58" t="s">
        <v>44</v>
      </c>
      <c r="BA58" t="s">
        <v>44</v>
      </c>
      <c r="BB58" t="s">
        <v>44</v>
      </c>
      <c r="BC58" t="s">
        <v>44</v>
      </c>
      <c r="BD58" t="s">
        <v>44</v>
      </c>
      <c r="BE58" t="s">
        <v>44</v>
      </c>
      <c r="BF58" t="s">
        <v>44</v>
      </c>
      <c r="BG58" t="s">
        <v>44</v>
      </c>
    </row>
    <row r="59" spans="1:59" ht="32.25" customHeight="1" x14ac:dyDescent="0.2">
      <c r="A59" s="162">
        <v>4946</v>
      </c>
      <c r="B59" s="162" t="s">
        <v>246</v>
      </c>
      <c r="C59" t="s">
        <v>75</v>
      </c>
      <c r="D59" t="s">
        <v>76</v>
      </c>
      <c r="E59" t="s">
        <v>44</v>
      </c>
      <c r="F59" t="s">
        <v>66</v>
      </c>
      <c r="G59" t="s">
        <v>44</v>
      </c>
      <c r="H59" t="s">
        <v>44</v>
      </c>
      <c r="I59" t="s">
        <v>44</v>
      </c>
      <c r="J59" t="s">
        <v>67</v>
      </c>
      <c r="K59" t="s">
        <v>77</v>
      </c>
      <c r="L59" t="s">
        <v>77</v>
      </c>
      <c r="M59" t="s">
        <v>69</v>
      </c>
      <c r="N59" s="169" t="s">
        <v>70</v>
      </c>
      <c r="O59" s="170">
        <f t="shared" si="0"/>
        <v>0</v>
      </c>
      <c r="P59" s="166">
        <f t="shared" si="1"/>
        <v>100000</v>
      </c>
      <c r="Q59" s="171">
        <f t="shared" si="3"/>
        <v>0</v>
      </c>
      <c r="R59" t="s">
        <v>44</v>
      </c>
      <c r="S59" t="s">
        <v>44</v>
      </c>
      <c r="T59" t="s">
        <v>44</v>
      </c>
      <c r="U59" t="s">
        <v>44</v>
      </c>
      <c r="V59" t="s">
        <v>44</v>
      </c>
      <c r="W59" t="s">
        <v>44</v>
      </c>
      <c r="X59" t="s">
        <v>52</v>
      </c>
      <c r="Y59" t="s">
        <v>44</v>
      </c>
      <c r="Z59" t="s">
        <v>44</v>
      </c>
      <c r="AA59" t="s">
        <v>44</v>
      </c>
      <c r="AB59" t="s">
        <v>44</v>
      </c>
      <c r="AC59" t="s">
        <v>44</v>
      </c>
      <c r="AD59" t="s">
        <v>44</v>
      </c>
      <c r="AF59" t="s">
        <v>44</v>
      </c>
      <c r="AG59" t="s">
        <v>44</v>
      </c>
      <c r="AH59" t="s">
        <v>44</v>
      </c>
      <c r="AI59" t="s">
        <v>44</v>
      </c>
      <c r="AJ59" t="s">
        <v>44</v>
      </c>
      <c r="AK59" t="s">
        <v>44</v>
      </c>
      <c r="AL59" t="s">
        <v>44</v>
      </c>
      <c r="AM59" t="s">
        <v>44</v>
      </c>
      <c r="AN59" t="s">
        <v>44</v>
      </c>
      <c r="AO59" t="s">
        <v>44</v>
      </c>
      <c r="AP59" t="s">
        <v>44</v>
      </c>
      <c r="AQ59" t="s">
        <v>44</v>
      </c>
      <c r="AR59" t="s">
        <v>44</v>
      </c>
      <c r="AS59" t="s">
        <v>44</v>
      </c>
      <c r="AT59" t="s">
        <v>44</v>
      </c>
      <c r="AU59" t="s">
        <v>44</v>
      </c>
      <c r="AV59" t="s">
        <v>44</v>
      </c>
      <c r="AW59" t="s">
        <v>44</v>
      </c>
      <c r="AX59" t="s">
        <v>44</v>
      </c>
      <c r="AY59" t="s">
        <v>44</v>
      </c>
      <c r="AZ59" t="s">
        <v>44</v>
      </c>
      <c r="BA59" t="s">
        <v>44</v>
      </c>
      <c r="BB59" t="s">
        <v>44</v>
      </c>
      <c r="BC59" t="s">
        <v>44</v>
      </c>
      <c r="BD59" t="s">
        <v>44</v>
      </c>
      <c r="BE59" t="s">
        <v>44</v>
      </c>
      <c r="BF59" t="s">
        <v>44</v>
      </c>
      <c r="BG59" t="s">
        <v>44</v>
      </c>
    </row>
    <row r="60" spans="1:59" ht="32.25" customHeight="1" x14ac:dyDescent="0.2">
      <c r="A60" s="162">
        <v>10355</v>
      </c>
      <c r="B60" s="162" t="s">
        <v>249</v>
      </c>
      <c r="C60" t="s">
        <v>90</v>
      </c>
      <c r="D60" t="s">
        <v>91</v>
      </c>
      <c r="E60" t="s">
        <v>44</v>
      </c>
      <c r="F60" t="s">
        <v>66</v>
      </c>
      <c r="G60" t="s">
        <v>44</v>
      </c>
      <c r="H60" t="s">
        <v>44</v>
      </c>
      <c r="I60" t="s">
        <v>44</v>
      </c>
      <c r="J60" t="s">
        <v>86</v>
      </c>
      <c r="K60" t="s">
        <v>87</v>
      </c>
      <c r="L60" t="s">
        <v>87</v>
      </c>
      <c r="M60" t="s">
        <v>88</v>
      </c>
      <c r="N60" s="169" t="s">
        <v>92</v>
      </c>
      <c r="O60" s="170">
        <f t="shared" si="0"/>
        <v>0</v>
      </c>
      <c r="P60" s="166">
        <f t="shared" si="1"/>
        <v>10</v>
      </c>
      <c r="Q60" s="171">
        <f t="shared" si="3"/>
        <v>0</v>
      </c>
      <c r="R60" t="s">
        <v>44</v>
      </c>
      <c r="S60" t="s">
        <v>44</v>
      </c>
      <c r="T60" t="s">
        <v>44</v>
      </c>
      <c r="U60" t="s">
        <v>44</v>
      </c>
      <c r="V60" t="s">
        <v>44</v>
      </c>
      <c r="W60" t="s">
        <v>44</v>
      </c>
      <c r="X60" t="s">
        <v>52</v>
      </c>
      <c r="Y60" t="s">
        <v>44</v>
      </c>
      <c r="Z60" t="s">
        <v>44</v>
      </c>
      <c r="AA60" t="s">
        <v>44</v>
      </c>
      <c r="AB60" t="s">
        <v>44</v>
      </c>
      <c r="AC60" t="s">
        <v>44</v>
      </c>
      <c r="AD60" t="s">
        <v>44</v>
      </c>
      <c r="AF60" t="s">
        <v>44</v>
      </c>
      <c r="AG60" t="s">
        <v>44</v>
      </c>
      <c r="AH60" t="s">
        <v>44</v>
      </c>
      <c r="AI60" t="s">
        <v>44</v>
      </c>
      <c r="AJ60" t="s">
        <v>44</v>
      </c>
      <c r="AK60" t="s">
        <v>44</v>
      </c>
      <c r="AL60" t="s">
        <v>44</v>
      </c>
      <c r="AM60" t="s">
        <v>44</v>
      </c>
      <c r="AN60" t="s">
        <v>44</v>
      </c>
      <c r="AO60" t="s">
        <v>44</v>
      </c>
      <c r="AP60" t="s">
        <v>44</v>
      </c>
      <c r="AQ60" t="s">
        <v>44</v>
      </c>
      <c r="AR60" t="s">
        <v>44</v>
      </c>
      <c r="AS60" t="s">
        <v>44</v>
      </c>
      <c r="AT60" t="s">
        <v>44</v>
      </c>
      <c r="AU60" t="s">
        <v>44</v>
      </c>
      <c r="AV60" t="s">
        <v>44</v>
      </c>
      <c r="AW60" t="s">
        <v>44</v>
      </c>
      <c r="AX60" t="s">
        <v>44</v>
      </c>
      <c r="AY60" t="s">
        <v>44</v>
      </c>
      <c r="AZ60" t="s">
        <v>44</v>
      </c>
      <c r="BA60" t="s">
        <v>44</v>
      </c>
      <c r="BB60" t="s">
        <v>44</v>
      </c>
      <c r="BC60" t="s">
        <v>44</v>
      </c>
      <c r="BD60" t="s">
        <v>44</v>
      </c>
      <c r="BE60" t="s">
        <v>44</v>
      </c>
      <c r="BF60" t="s">
        <v>44</v>
      </c>
      <c r="BG60" t="s">
        <v>44</v>
      </c>
    </row>
  </sheetData>
  <sortState ref="C2:V60">
    <sortCondition ref="C2:C60"/>
  </sortState>
  <pageMargins left="0.78740157499999996" right="0.78740157499999996" top="0.984251969" bottom="0.984251969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"/>
  <sheetViews>
    <sheetView workbookViewId="0">
      <selection sqref="A1:B2"/>
    </sheetView>
  </sheetViews>
  <sheetFormatPr baseColWidth="10" defaultRowHeight="12.75" x14ac:dyDescent="0.2"/>
  <cols>
    <col min="2" max="2" width="20" bestFit="1" customWidth="1"/>
    <col min="3" max="3" width="18" customWidth="1"/>
    <col min="4" max="4" width="27" customWidth="1"/>
    <col min="5" max="5" width="19" customWidth="1"/>
    <col min="6" max="8" width="24" style="161" customWidth="1"/>
    <col min="9" max="9" width="21" customWidth="1"/>
    <col min="10" max="10" width="20" customWidth="1"/>
    <col min="11" max="11" width="18" customWidth="1"/>
    <col min="12" max="12" width="19" customWidth="1"/>
    <col min="13" max="13" width="20" customWidth="1"/>
    <col min="14" max="23" width="9.140625" customWidth="1"/>
    <col min="24" max="24" width="30" customWidth="1"/>
    <col min="25" max="25" width="22" customWidth="1"/>
    <col min="26" max="26" width="34" customWidth="1"/>
    <col min="27" max="27" width="27" customWidth="1"/>
    <col min="28" max="28" width="29" customWidth="1"/>
    <col min="29" max="29" width="30" customWidth="1"/>
    <col min="30" max="30" width="22" customWidth="1"/>
    <col min="31" max="31" width="34" customWidth="1"/>
    <col min="32" max="32" width="27" customWidth="1"/>
    <col min="33" max="33" width="29" customWidth="1"/>
    <col min="34" max="49" width="9.140625" customWidth="1"/>
    <col min="50" max="50" width="30" customWidth="1"/>
    <col min="51" max="51" width="22" customWidth="1"/>
    <col min="52" max="52" width="34" customWidth="1"/>
    <col min="53" max="53" width="27" customWidth="1"/>
    <col min="54" max="54" width="25" customWidth="1"/>
    <col min="55" max="55" width="30" customWidth="1"/>
    <col min="56" max="56" width="22" customWidth="1"/>
    <col min="57" max="57" width="34" customWidth="1"/>
    <col min="58" max="58" width="27" customWidth="1"/>
    <col min="59" max="59" width="25" customWidth="1"/>
    <col min="60" max="258" width="9.140625" customWidth="1"/>
  </cols>
  <sheetData>
    <row r="1" spans="1:75" ht="32.25" customHeight="1" x14ac:dyDescent="0.2">
      <c r="A1" s="162" t="s">
        <v>218</v>
      </c>
      <c r="B1" s="175" t="s">
        <v>247</v>
      </c>
      <c r="C1" s="54" t="s">
        <v>0</v>
      </c>
      <c r="D1" s="55" t="s">
        <v>1</v>
      </c>
      <c r="E1" s="167" t="s">
        <v>11</v>
      </c>
      <c r="F1" s="165" t="s">
        <v>232</v>
      </c>
      <c r="G1" s="165" t="s">
        <v>231</v>
      </c>
      <c r="H1" s="165" t="s">
        <v>233</v>
      </c>
      <c r="I1" s="56" t="s">
        <v>165</v>
      </c>
      <c r="J1" s="57" t="s">
        <v>5</v>
      </c>
      <c r="K1" s="58" t="s">
        <v>7</v>
      </c>
      <c r="L1" s="59" t="s">
        <v>9</v>
      </c>
      <c r="M1" s="60" t="s">
        <v>8</v>
      </c>
      <c r="N1" s="61"/>
      <c r="O1" s="62"/>
      <c r="P1" s="63"/>
      <c r="Q1" s="64"/>
      <c r="R1" s="65"/>
      <c r="S1" s="66"/>
      <c r="T1" s="67"/>
      <c r="U1" s="68"/>
      <c r="V1" s="69"/>
      <c r="W1" s="70"/>
      <c r="X1" s="71" t="s">
        <v>166</v>
      </c>
      <c r="Y1" s="72" t="s">
        <v>167</v>
      </c>
      <c r="Z1" s="73" t="s">
        <v>168</v>
      </c>
      <c r="AA1" s="74" t="s">
        <v>169</v>
      </c>
      <c r="AB1" s="75" t="s">
        <v>170</v>
      </c>
      <c r="AC1" s="76" t="s">
        <v>171</v>
      </c>
      <c r="AD1" s="77" t="s">
        <v>167</v>
      </c>
      <c r="AE1" s="78" t="s">
        <v>168</v>
      </c>
      <c r="AF1" s="79" t="s">
        <v>169</v>
      </c>
      <c r="AG1" s="80" t="s">
        <v>170</v>
      </c>
      <c r="AH1" s="81"/>
      <c r="AI1" s="82"/>
      <c r="AJ1" s="83"/>
      <c r="AK1" s="84"/>
      <c r="AL1" s="85"/>
      <c r="AM1" s="86"/>
      <c r="AN1" s="87"/>
      <c r="AO1" s="88"/>
      <c r="AP1" s="89"/>
      <c r="AQ1" s="90"/>
      <c r="AR1" s="91"/>
      <c r="AS1" s="92"/>
      <c r="AT1" s="93"/>
      <c r="AU1" s="94"/>
      <c r="AV1" s="95"/>
      <c r="AW1" s="96"/>
      <c r="AX1" s="97" t="s">
        <v>166</v>
      </c>
      <c r="AY1" s="98" t="s">
        <v>167</v>
      </c>
      <c r="AZ1" s="99" t="s">
        <v>168</v>
      </c>
      <c r="BA1" s="100" t="s">
        <v>169</v>
      </c>
      <c r="BB1" s="101" t="s">
        <v>172</v>
      </c>
      <c r="BC1" s="102" t="s">
        <v>171</v>
      </c>
      <c r="BD1" s="103" t="s">
        <v>167</v>
      </c>
      <c r="BE1" s="104" t="s">
        <v>168</v>
      </c>
      <c r="BF1" s="105" t="s">
        <v>169</v>
      </c>
      <c r="BG1" s="106" t="s">
        <v>172</v>
      </c>
      <c r="BH1" s="107"/>
      <c r="BI1" s="108"/>
      <c r="BJ1" s="109"/>
      <c r="BK1" s="110"/>
      <c r="BL1" s="111"/>
      <c r="BM1" s="112"/>
      <c r="BN1" s="113"/>
      <c r="BO1" s="114"/>
      <c r="BP1" s="115"/>
      <c r="BQ1" s="116"/>
      <c r="BR1" s="117"/>
      <c r="BS1" s="118"/>
      <c r="BT1" s="119"/>
      <c r="BU1" s="120"/>
      <c r="BV1" s="121"/>
      <c r="BW1" s="122"/>
    </row>
    <row r="2" spans="1:75" ht="32.25" customHeight="1" x14ac:dyDescent="0.2">
      <c r="A2" s="162">
        <v>31099</v>
      </c>
      <c r="B2" s="162" t="s">
        <v>248</v>
      </c>
      <c r="C2" s="53" t="s">
        <v>173</v>
      </c>
      <c r="D2" s="53" t="s">
        <v>174</v>
      </c>
      <c r="E2" s="168" t="s">
        <v>51</v>
      </c>
      <c r="F2" s="170">
        <f>_xlfn.NUMBERVALUE(MID(E2,1,SEARCH("/",E2)-2),".")</f>
        <v>0</v>
      </c>
      <c r="G2" s="166">
        <f>_xlfn.NUMBERVALUE(MID(E2,SEARCH("/",E2)+2,LEN(E2)),".")</f>
        <v>0</v>
      </c>
      <c r="H2" s="171">
        <f>IF(_xlfn.NUMBERVALUE(G2,".")=0,0,_xlfn.NUMBERVALUE(F2,".")/_xlfn.NUMBERVALUE(G2,"."))</f>
        <v>0</v>
      </c>
      <c r="I2" s="53" t="s">
        <v>175</v>
      </c>
      <c r="J2" s="53" t="s">
        <v>58</v>
      </c>
      <c r="K2" s="53" t="s">
        <v>48</v>
      </c>
      <c r="L2" s="53" t="s">
        <v>49</v>
      </c>
      <c r="M2" s="53" t="s">
        <v>49</v>
      </c>
      <c r="N2" s="53" t="s">
        <v>50</v>
      </c>
      <c r="O2" s="53" t="s">
        <v>44</v>
      </c>
      <c r="P2" s="53" t="s">
        <v>44</v>
      </c>
      <c r="Q2" s="53" t="s">
        <v>44</v>
      </c>
      <c r="R2" s="53" t="s">
        <v>44</v>
      </c>
      <c r="S2" s="53" t="s">
        <v>44</v>
      </c>
      <c r="T2" s="53" t="s">
        <v>44</v>
      </c>
      <c r="U2" s="53" t="s">
        <v>44</v>
      </c>
      <c r="V2" s="53" t="s">
        <v>44</v>
      </c>
      <c r="W2" s="53" t="s">
        <v>44</v>
      </c>
      <c r="X2" s="53" t="s">
        <v>44</v>
      </c>
      <c r="Y2" s="53" t="s">
        <v>44</v>
      </c>
      <c r="Z2" s="53" t="s">
        <v>44</v>
      </c>
      <c r="AA2" s="53" t="s">
        <v>44</v>
      </c>
      <c r="AB2" s="53" t="s">
        <v>44</v>
      </c>
      <c r="AC2" s="53" t="s">
        <v>44</v>
      </c>
      <c r="AD2" s="53" t="s">
        <v>44</v>
      </c>
      <c r="AE2" s="53" t="s">
        <v>44</v>
      </c>
      <c r="AF2" s="53" t="s">
        <v>44</v>
      </c>
      <c r="AG2" s="53" t="s">
        <v>44</v>
      </c>
      <c r="AH2" s="53" t="s">
        <v>44</v>
      </c>
      <c r="AI2" s="53" t="s">
        <v>44</v>
      </c>
      <c r="AJ2" s="53" t="s">
        <v>44</v>
      </c>
      <c r="AK2" t="s">
        <v>44</v>
      </c>
      <c r="AL2" t="s">
        <v>44</v>
      </c>
      <c r="AM2" t="s">
        <v>44</v>
      </c>
      <c r="AN2" t="s">
        <v>44</v>
      </c>
      <c r="AO2" t="s">
        <v>44</v>
      </c>
      <c r="AP2" t="s">
        <v>44</v>
      </c>
      <c r="AQ2" t="s">
        <v>44</v>
      </c>
      <c r="AR2" t="s">
        <v>44</v>
      </c>
      <c r="AS2" t="s">
        <v>44</v>
      </c>
      <c r="AT2" t="s">
        <v>44</v>
      </c>
      <c r="AU2" t="s">
        <v>44</v>
      </c>
      <c r="AV2" t="s">
        <v>44</v>
      </c>
      <c r="AW2" t="s">
        <v>44</v>
      </c>
      <c r="AX2" t="s">
        <v>44</v>
      </c>
      <c r="AY2" t="s">
        <v>44</v>
      </c>
      <c r="AZ2" t="s">
        <v>44</v>
      </c>
      <c r="BA2" t="s">
        <v>44</v>
      </c>
      <c r="BB2" t="s">
        <v>44</v>
      </c>
      <c r="BC2" t="s">
        <v>44</v>
      </c>
      <c r="BD2" t="s">
        <v>44</v>
      </c>
      <c r="BE2" t="s">
        <v>44</v>
      </c>
      <c r="BF2" t="s">
        <v>44</v>
      </c>
      <c r="BG2" t="s">
        <v>44</v>
      </c>
      <c r="BH2" t="s">
        <v>44</v>
      </c>
      <c r="BI2" t="s">
        <v>44</v>
      </c>
      <c r="BJ2" t="s">
        <v>44</v>
      </c>
      <c r="BK2" t="s">
        <v>44</v>
      </c>
      <c r="BL2" t="s">
        <v>44</v>
      </c>
      <c r="BM2" t="s">
        <v>44</v>
      </c>
      <c r="BN2" t="s">
        <v>44</v>
      </c>
      <c r="BO2" t="s">
        <v>44</v>
      </c>
      <c r="BP2" t="s">
        <v>44</v>
      </c>
      <c r="BQ2" t="s">
        <v>44</v>
      </c>
      <c r="BR2" t="s">
        <v>44</v>
      </c>
      <c r="BS2" t="s">
        <v>44</v>
      </c>
      <c r="BT2" t="s">
        <v>44</v>
      </c>
      <c r="BU2" t="s">
        <v>44</v>
      </c>
      <c r="BV2" t="s">
        <v>44</v>
      </c>
      <c r="BW2" t="s">
        <v>44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RowHeight="12.75" x14ac:dyDescent="0.2"/>
  <cols>
    <col min="1" max="256" width="9.140625" customWidth="1"/>
  </cols>
  <sheetData>
    <row r="1" ht="32.25" customHeight="1" x14ac:dyDescent="0.2"/>
    <row r="2" ht="32.25" customHeight="1" x14ac:dyDescent="0.2"/>
    <row r="3" ht="32.25" customHeight="1" x14ac:dyDescent="0.2"/>
    <row r="4" ht="32.25" customHeight="1" x14ac:dyDescent="0.2"/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RowHeight="12.75" x14ac:dyDescent="0.2"/>
  <cols>
    <col min="1" max="256" width="9.140625" customWidth="1"/>
  </cols>
  <sheetData>
    <row r="1" ht="32.25" customHeight="1" x14ac:dyDescent="0.2"/>
    <row r="2" ht="32.25" customHeight="1" x14ac:dyDescent="0.2"/>
    <row r="3" ht="32.25" customHeight="1" x14ac:dyDescent="0.2"/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"/>
  <sheetViews>
    <sheetView topLeftCell="J1" workbookViewId="0">
      <selection activeCell="P1" sqref="P1"/>
    </sheetView>
  </sheetViews>
  <sheetFormatPr baseColWidth="10" defaultRowHeight="12.75" x14ac:dyDescent="0.2"/>
  <cols>
    <col min="1" max="2" width="25" customWidth="1"/>
    <col min="3" max="3" width="18" customWidth="1"/>
    <col min="4" max="4" width="25" customWidth="1"/>
    <col min="5" max="5" width="24" style="169" customWidth="1"/>
    <col min="6" max="8" width="24" style="161" customWidth="1"/>
    <col min="9" max="9" width="21" customWidth="1"/>
    <col min="10" max="10" width="20" customWidth="1"/>
    <col min="11" max="11" width="19" customWidth="1"/>
    <col min="12" max="13" width="20" customWidth="1"/>
    <col min="14" max="14" width="33" customWidth="1"/>
    <col min="15" max="15" width="28" customWidth="1"/>
    <col min="16" max="16" width="28" style="161" customWidth="1"/>
    <col min="17" max="18" width="9.140625" customWidth="1"/>
    <col min="19" max="19" width="24" customWidth="1"/>
    <col min="20" max="20" width="31" customWidth="1"/>
    <col min="21" max="21" width="9.140625" customWidth="1"/>
    <col min="22" max="22" width="21" customWidth="1"/>
    <col min="23" max="23" width="20" customWidth="1"/>
    <col min="24" max="24" width="25" customWidth="1"/>
    <col min="25" max="28" width="9.140625" customWidth="1"/>
    <col min="29" max="29" width="28" customWidth="1"/>
    <col min="30" max="257" width="9.140625" customWidth="1"/>
  </cols>
  <sheetData>
    <row r="1" spans="1:43" ht="32.25" customHeight="1" x14ac:dyDescent="0.2">
      <c r="A1" s="175" t="s">
        <v>218</v>
      </c>
      <c r="B1" s="175" t="s">
        <v>247</v>
      </c>
      <c r="C1" s="123" t="s">
        <v>0</v>
      </c>
      <c r="D1" s="124" t="s">
        <v>1</v>
      </c>
      <c r="E1" s="167" t="s">
        <v>11</v>
      </c>
      <c r="F1" s="165" t="s">
        <v>232</v>
      </c>
      <c r="G1" s="165" t="s">
        <v>231</v>
      </c>
      <c r="H1" s="165" t="s">
        <v>233</v>
      </c>
      <c r="I1" s="125" t="s">
        <v>3</v>
      </c>
      <c r="J1" s="126" t="s">
        <v>5</v>
      </c>
      <c r="K1" s="127" t="s">
        <v>7</v>
      </c>
      <c r="L1" s="128" t="s">
        <v>9</v>
      </c>
      <c r="M1" s="129" t="s">
        <v>8</v>
      </c>
      <c r="N1" s="130" t="s">
        <v>10</v>
      </c>
      <c r="O1" s="131" t="s">
        <v>176</v>
      </c>
      <c r="P1" s="165" t="s">
        <v>230</v>
      </c>
      <c r="Q1" s="132"/>
      <c r="R1" s="133"/>
      <c r="S1" s="134" t="s">
        <v>177</v>
      </c>
      <c r="T1" s="135" t="s">
        <v>178</v>
      </c>
      <c r="U1" s="136"/>
      <c r="V1" s="137" t="s">
        <v>165</v>
      </c>
      <c r="W1" s="138" t="s">
        <v>5</v>
      </c>
      <c r="X1" s="139" t="s">
        <v>179</v>
      </c>
      <c r="Y1" s="140"/>
      <c r="Z1" s="141"/>
      <c r="AA1" s="142"/>
      <c r="AB1" s="143"/>
      <c r="AC1" s="144" t="s">
        <v>180</v>
      </c>
      <c r="AD1" s="145"/>
      <c r="AE1" s="146"/>
      <c r="AF1" s="147"/>
      <c r="AG1" s="148"/>
      <c r="AH1" s="149"/>
      <c r="AI1" s="150"/>
      <c r="AJ1" s="151"/>
      <c r="AK1" s="152"/>
      <c r="AL1" s="153"/>
      <c r="AM1" s="154"/>
      <c r="AN1" s="155"/>
      <c r="AO1" s="156"/>
      <c r="AP1" s="157"/>
      <c r="AQ1" s="158"/>
    </row>
    <row r="2" spans="1:43" ht="32.25" customHeight="1" x14ac:dyDescent="0.2">
      <c r="A2" s="162">
        <v>1602</v>
      </c>
      <c r="B2" s="162" t="s">
        <v>243</v>
      </c>
      <c r="C2" s="53" t="s">
        <v>181</v>
      </c>
      <c r="D2" s="53" t="s">
        <v>182</v>
      </c>
      <c r="E2" s="168" t="s">
        <v>183</v>
      </c>
      <c r="F2" s="170">
        <f>_xlfn.NUMBERVALUE(MID(E2,1,SEARCH("/",E2)-2),".")</f>
        <v>21111</v>
      </c>
      <c r="G2" s="166">
        <f>_xlfn.NUMBERVALUE(MID(E2,SEARCH("/",E2)+2,LEN(E2)),".")</f>
        <v>195000</v>
      </c>
      <c r="H2" s="171">
        <f>_xlfn.NUMBERVALUE(F2,".")/_xlfn.NUMBERVALUE(G2,".")</f>
        <v>0.10826153846153846</v>
      </c>
      <c r="I2" s="53" t="s">
        <v>184</v>
      </c>
      <c r="J2" s="53" t="s">
        <v>185</v>
      </c>
      <c r="K2" s="53" t="s">
        <v>67</v>
      </c>
      <c r="L2" s="53" t="s">
        <v>73</v>
      </c>
      <c r="M2" s="53" t="s">
        <v>73</v>
      </c>
      <c r="N2" s="53" t="s">
        <v>69</v>
      </c>
      <c r="O2" s="53" t="s">
        <v>44</v>
      </c>
      <c r="P2" s="166">
        <v>1</v>
      </c>
      <c r="Q2" s="53" t="s">
        <v>44</v>
      </c>
      <c r="R2" s="53" t="s">
        <v>44</v>
      </c>
      <c r="S2" s="53" t="s">
        <v>186</v>
      </c>
      <c r="T2" s="53" t="s">
        <v>44</v>
      </c>
      <c r="U2" s="53" t="s">
        <v>44</v>
      </c>
      <c r="V2" s="53" t="s">
        <v>187</v>
      </c>
      <c r="W2" s="53" t="s">
        <v>188</v>
      </c>
      <c r="X2" s="53" t="s">
        <v>189</v>
      </c>
      <c r="Y2" s="53" t="s">
        <v>44</v>
      </c>
      <c r="Z2" s="53" t="s">
        <v>44</v>
      </c>
      <c r="AA2" s="53" t="s">
        <v>44</v>
      </c>
      <c r="AB2" s="53" t="s">
        <v>44</v>
      </c>
      <c r="AC2" s="53" t="s">
        <v>190</v>
      </c>
      <c r="AD2" s="53" t="s">
        <v>44</v>
      </c>
      <c r="AE2" s="53" t="s">
        <v>44</v>
      </c>
      <c r="AF2" s="53" t="s">
        <v>44</v>
      </c>
      <c r="AG2" s="53" t="s">
        <v>44</v>
      </c>
      <c r="AH2" s="53" t="s">
        <v>44</v>
      </c>
      <c r="AI2" s="53" t="s">
        <v>44</v>
      </c>
      <c r="AJ2" s="53" t="s">
        <v>44</v>
      </c>
      <c r="AK2" s="53" t="s">
        <v>44</v>
      </c>
      <c r="AL2" t="s">
        <v>44</v>
      </c>
      <c r="AM2" t="s">
        <v>44</v>
      </c>
      <c r="AN2" t="s">
        <v>44</v>
      </c>
      <c r="AO2" t="s">
        <v>44</v>
      </c>
      <c r="AP2" t="s">
        <v>44</v>
      </c>
      <c r="AQ2" t="s">
        <v>44</v>
      </c>
    </row>
    <row r="3" spans="1:43" ht="32.25" customHeight="1" x14ac:dyDescent="0.2">
      <c r="A3" s="162">
        <v>1650</v>
      </c>
      <c r="B3" s="162" t="s">
        <v>243</v>
      </c>
      <c r="C3" t="s">
        <v>191</v>
      </c>
      <c r="D3" t="s">
        <v>192</v>
      </c>
      <c r="E3" s="169" t="s">
        <v>193</v>
      </c>
      <c r="F3" s="170">
        <f t="shared" ref="F3:F9" si="0">_xlfn.NUMBERVALUE(MID(E3,1,SEARCH("/",E3)-2),".")</f>
        <v>22222</v>
      </c>
      <c r="G3" s="166">
        <f t="shared" ref="G3:G9" si="1">_xlfn.NUMBERVALUE(MID(E3,SEARCH("/",E3)+2,LEN(E3)),".")</f>
        <v>195000</v>
      </c>
      <c r="H3" s="171">
        <f t="shared" ref="H3:H9" si="2">_xlfn.NUMBERVALUE(F3,".")/_xlfn.NUMBERVALUE(G3,".")</f>
        <v>0.11395897435897435</v>
      </c>
      <c r="I3" t="s">
        <v>184</v>
      </c>
      <c r="J3" t="s">
        <v>185</v>
      </c>
      <c r="K3" t="s">
        <v>67</v>
      </c>
      <c r="L3" t="s">
        <v>80</v>
      </c>
      <c r="M3" t="s">
        <v>80</v>
      </c>
      <c r="N3" t="s">
        <v>69</v>
      </c>
      <c r="O3" t="s">
        <v>44</v>
      </c>
      <c r="Q3" t="s">
        <v>44</v>
      </c>
      <c r="R3" t="s">
        <v>44</v>
      </c>
      <c r="S3" t="s">
        <v>186</v>
      </c>
      <c r="T3" t="s">
        <v>44</v>
      </c>
      <c r="U3" t="s">
        <v>44</v>
      </c>
      <c r="V3" t="s">
        <v>187</v>
      </c>
      <c r="W3" t="s">
        <v>194</v>
      </c>
      <c r="X3" t="s">
        <v>189</v>
      </c>
      <c r="Y3" t="s">
        <v>44</v>
      </c>
      <c r="Z3" t="s">
        <v>44</v>
      </c>
      <c r="AA3" t="s">
        <v>44</v>
      </c>
      <c r="AB3" t="s">
        <v>44</v>
      </c>
      <c r="AC3" t="s">
        <v>190</v>
      </c>
      <c r="AD3" t="s">
        <v>44</v>
      </c>
      <c r="AE3" t="s">
        <v>44</v>
      </c>
      <c r="AF3" t="s">
        <v>44</v>
      </c>
      <c r="AG3" t="s">
        <v>44</v>
      </c>
      <c r="AH3" t="s">
        <v>44</v>
      </c>
      <c r="AI3" t="s">
        <v>44</v>
      </c>
      <c r="AJ3" t="s">
        <v>44</v>
      </c>
      <c r="AK3" t="s">
        <v>44</v>
      </c>
      <c r="AL3" t="s">
        <v>44</v>
      </c>
      <c r="AM3" t="s">
        <v>44</v>
      </c>
      <c r="AN3" t="s">
        <v>44</v>
      </c>
      <c r="AO3" t="s">
        <v>44</v>
      </c>
      <c r="AP3" t="s">
        <v>44</v>
      </c>
      <c r="AQ3" t="s">
        <v>44</v>
      </c>
    </row>
    <row r="4" spans="1:43" ht="32.25" customHeight="1" x14ac:dyDescent="0.2">
      <c r="A4" s="162">
        <v>1701</v>
      </c>
      <c r="B4" s="162" t="s">
        <v>244</v>
      </c>
      <c r="C4" t="s">
        <v>195</v>
      </c>
      <c r="D4" t="s">
        <v>196</v>
      </c>
      <c r="E4" s="169" t="s">
        <v>197</v>
      </c>
      <c r="F4" s="170">
        <f t="shared" si="0"/>
        <v>23333</v>
      </c>
      <c r="G4" s="166">
        <f t="shared" si="1"/>
        <v>195000</v>
      </c>
      <c r="H4" s="171">
        <f t="shared" si="2"/>
        <v>0.11965641025641026</v>
      </c>
      <c r="I4" t="s">
        <v>184</v>
      </c>
      <c r="J4" t="s">
        <v>185</v>
      </c>
      <c r="K4" t="s">
        <v>67</v>
      </c>
      <c r="L4" t="s">
        <v>68</v>
      </c>
      <c r="M4" t="s">
        <v>68</v>
      </c>
      <c r="N4" t="s">
        <v>69</v>
      </c>
      <c r="O4" t="s">
        <v>44</v>
      </c>
      <c r="P4" s="178">
        <v>3.7</v>
      </c>
      <c r="Q4" t="s">
        <v>44</v>
      </c>
      <c r="R4" t="s">
        <v>44</v>
      </c>
      <c r="S4" t="s">
        <v>186</v>
      </c>
      <c r="T4" t="s">
        <v>44</v>
      </c>
      <c r="U4" t="s">
        <v>44</v>
      </c>
      <c r="V4" t="s">
        <v>187</v>
      </c>
      <c r="W4" t="s">
        <v>194</v>
      </c>
      <c r="X4" t="s">
        <v>189</v>
      </c>
      <c r="Y4" t="s">
        <v>44</v>
      </c>
      <c r="Z4" t="s">
        <v>44</v>
      </c>
      <c r="AA4" t="s">
        <v>44</v>
      </c>
      <c r="AB4" t="s">
        <v>44</v>
      </c>
      <c r="AC4" t="s">
        <v>190</v>
      </c>
      <c r="AD4" t="s">
        <v>44</v>
      </c>
      <c r="AE4" t="s">
        <v>44</v>
      </c>
      <c r="AF4" t="s">
        <v>44</v>
      </c>
      <c r="AG4" t="s">
        <v>44</v>
      </c>
      <c r="AH4" t="s">
        <v>44</v>
      </c>
      <c r="AI4" t="s">
        <v>44</v>
      </c>
      <c r="AJ4" t="s">
        <v>44</v>
      </c>
      <c r="AK4" t="s">
        <v>44</v>
      </c>
      <c r="AL4" t="s">
        <v>44</v>
      </c>
      <c r="AM4" t="s">
        <v>44</v>
      </c>
      <c r="AN4" t="s">
        <v>44</v>
      </c>
      <c r="AO4" t="s">
        <v>44</v>
      </c>
      <c r="AP4" t="s">
        <v>44</v>
      </c>
      <c r="AQ4" t="s">
        <v>44</v>
      </c>
    </row>
    <row r="5" spans="1:43" ht="32.25" customHeight="1" x14ac:dyDescent="0.2">
      <c r="A5" s="162">
        <v>1754</v>
      </c>
      <c r="B5" s="162" t="s">
        <v>245</v>
      </c>
      <c r="C5" t="s">
        <v>198</v>
      </c>
      <c r="D5" t="s">
        <v>199</v>
      </c>
      <c r="E5" s="169" t="s">
        <v>200</v>
      </c>
      <c r="F5" s="170">
        <f t="shared" si="0"/>
        <v>24444</v>
      </c>
      <c r="G5" s="166">
        <f t="shared" si="1"/>
        <v>195000</v>
      </c>
      <c r="H5" s="171">
        <f t="shared" si="2"/>
        <v>0.12535384615384615</v>
      </c>
      <c r="I5" t="s">
        <v>184</v>
      </c>
      <c r="J5" t="s">
        <v>185</v>
      </c>
      <c r="K5" t="s">
        <v>67</v>
      </c>
      <c r="L5" t="s">
        <v>77</v>
      </c>
      <c r="M5" t="s">
        <v>77</v>
      </c>
      <c r="N5" t="s">
        <v>69</v>
      </c>
      <c r="O5" t="s">
        <v>44</v>
      </c>
      <c r="P5" s="161">
        <v>6</v>
      </c>
      <c r="Q5" t="s">
        <v>44</v>
      </c>
      <c r="R5" t="s">
        <v>44</v>
      </c>
      <c r="S5" t="s">
        <v>186</v>
      </c>
      <c r="T5" t="s">
        <v>44</v>
      </c>
      <c r="U5" t="s">
        <v>44</v>
      </c>
      <c r="V5" t="s">
        <v>187</v>
      </c>
      <c r="W5" t="s">
        <v>194</v>
      </c>
      <c r="X5" t="s">
        <v>189</v>
      </c>
      <c r="Y5" t="s">
        <v>44</v>
      </c>
      <c r="Z5" t="s">
        <v>44</v>
      </c>
      <c r="AA5" t="s">
        <v>44</v>
      </c>
      <c r="AB5" t="s">
        <v>44</v>
      </c>
      <c r="AC5" t="s">
        <v>190</v>
      </c>
      <c r="AD5" t="s">
        <v>44</v>
      </c>
      <c r="AE5" t="s">
        <v>44</v>
      </c>
      <c r="AF5" t="s">
        <v>44</v>
      </c>
      <c r="AG5" t="s">
        <v>44</v>
      </c>
      <c r="AH5" t="s">
        <v>44</v>
      </c>
      <c r="AI5" t="s">
        <v>44</v>
      </c>
      <c r="AJ5" t="s">
        <v>44</v>
      </c>
      <c r="AK5" t="s">
        <v>44</v>
      </c>
      <c r="AL5" t="s">
        <v>44</v>
      </c>
      <c r="AM5" t="s">
        <v>44</v>
      </c>
      <c r="AN5" t="s">
        <v>44</v>
      </c>
      <c r="AO5" t="s">
        <v>44</v>
      </c>
      <c r="AP5" t="s">
        <v>44</v>
      </c>
      <c r="AQ5" t="s">
        <v>44</v>
      </c>
    </row>
    <row r="6" spans="1:43" ht="32.25" customHeight="1" x14ac:dyDescent="0.2">
      <c r="A6" s="162">
        <v>1805</v>
      </c>
      <c r="B6" s="162" t="s">
        <v>245</v>
      </c>
      <c r="C6" t="s">
        <v>201</v>
      </c>
      <c r="D6" t="s">
        <v>202</v>
      </c>
      <c r="E6" s="169" t="s">
        <v>203</v>
      </c>
      <c r="F6" s="170">
        <f t="shared" si="0"/>
        <v>25555</v>
      </c>
      <c r="G6" s="166">
        <f t="shared" si="1"/>
        <v>195000</v>
      </c>
      <c r="H6" s="171">
        <f t="shared" si="2"/>
        <v>0.13105128205128205</v>
      </c>
      <c r="I6" t="s">
        <v>184</v>
      </c>
      <c r="J6" t="s">
        <v>185</v>
      </c>
      <c r="K6" t="s">
        <v>67</v>
      </c>
      <c r="L6" t="s">
        <v>49</v>
      </c>
      <c r="M6" t="s">
        <v>49</v>
      </c>
      <c r="N6" t="s">
        <v>69</v>
      </c>
      <c r="O6" t="s">
        <v>44</v>
      </c>
      <c r="P6" s="161">
        <v>2</v>
      </c>
      <c r="Q6" t="s">
        <v>44</v>
      </c>
      <c r="R6" t="s">
        <v>44</v>
      </c>
      <c r="S6" t="s">
        <v>186</v>
      </c>
      <c r="T6" t="s">
        <v>44</v>
      </c>
      <c r="U6" t="s">
        <v>44</v>
      </c>
      <c r="V6" t="s">
        <v>187</v>
      </c>
      <c r="W6" t="s">
        <v>194</v>
      </c>
      <c r="X6" t="s">
        <v>189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 t="s">
        <v>44</v>
      </c>
      <c r="AE6" t="s">
        <v>44</v>
      </c>
      <c r="AF6" t="s">
        <v>44</v>
      </c>
      <c r="AG6" t="s">
        <v>44</v>
      </c>
      <c r="AH6" t="s">
        <v>44</v>
      </c>
      <c r="AI6" t="s">
        <v>44</v>
      </c>
      <c r="AJ6" t="s">
        <v>44</v>
      </c>
      <c r="AK6" t="s">
        <v>44</v>
      </c>
      <c r="AL6" t="s">
        <v>44</v>
      </c>
      <c r="AM6" t="s">
        <v>44</v>
      </c>
      <c r="AN6" t="s">
        <v>44</v>
      </c>
      <c r="AO6" t="s">
        <v>44</v>
      </c>
      <c r="AP6" t="s">
        <v>44</v>
      </c>
      <c r="AQ6" t="s">
        <v>44</v>
      </c>
    </row>
    <row r="7" spans="1:43" ht="32.25" customHeight="1" x14ac:dyDescent="0.2">
      <c r="A7" s="162">
        <v>1856</v>
      </c>
      <c r="B7" s="162" t="s">
        <v>243</v>
      </c>
      <c r="C7" t="s">
        <v>204</v>
      </c>
      <c r="D7" t="s">
        <v>205</v>
      </c>
      <c r="E7" s="169" t="s">
        <v>206</v>
      </c>
      <c r="F7" s="170">
        <f t="shared" si="0"/>
        <v>26666</v>
      </c>
      <c r="G7" s="166">
        <f t="shared" si="1"/>
        <v>195000</v>
      </c>
      <c r="H7" s="171">
        <f t="shared" si="2"/>
        <v>0.13674871794871796</v>
      </c>
      <c r="I7" t="s">
        <v>184</v>
      </c>
      <c r="J7" t="s">
        <v>185</v>
      </c>
      <c r="K7" t="s">
        <v>67</v>
      </c>
      <c r="L7" t="s">
        <v>207</v>
      </c>
      <c r="M7" t="s">
        <v>207</v>
      </c>
      <c r="N7" t="s">
        <v>69</v>
      </c>
      <c r="O7" t="s">
        <v>44</v>
      </c>
      <c r="P7" s="161">
        <v>5</v>
      </c>
      <c r="Q7" t="s">
        <v>44</v>
      </c>
      <c r="R7" t="s">
        <v>44</v>
      </c>
      <c r="S7" t="s">
        <v>186</v>
      </c>
      <c r="T7" t="s">
        <v>44</v>
      </c>
      <c r="U7" t="s">
        <v>44</v>
      </c>
      <c r="V7" t="s">
        <v>187</v>
      </c>
      <c r="W7" t="s">
        <v>194</v>
      </c>
      <c r="X7" t="s">
        <v>189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 t="s">
        <v>44</v>
      </c>
      <c r="AE7" t="s">
        <v>44</v>
      </c>
      <c r="AF7" t="s">
        <v>44</v>
      </c>
      <c r="AG7" t="s">
        <v>44</v>
      </c>
      <c r="AH7" t="s">
        <v>44</v>
      </c>
      <c r="AI7" t="s">
        <v>44</v>
      </c>
      <c r="AJ7" t="s">
        <v>44</v>
      </c>
      <c r="AK7" t="s">
        <v>44</v>
      </c>
      <c r="AL7" t="s">
        <v>44</v>
      </c>
      <c r="AM7" t="s">
        <v>44</v>
      </c>
      <c r="AN7" t="s">
        <v>44</v>
      </c>
      <c r="AO7" t="s">
        <v>44</v>
      </c>
      <c r="AP7" t="s">
        <v>44</v>
      </c>
      <c r="AQ7" t="s">
        <v>44</v>
      </c>
    </row>
    <row r="8" spans="1:43" ht="32.25" customHeight="1" x14ac:dyDescent="0.2">
      <c r="A8" s="162">
        <v>1907</v>
      </c>
      <c r="B8" s="162" t="s">
        <v>246</v>
      </c>
      <c r="C8" t="s">
        <v>208</v>
      </c>
      <c r="D8" t="s">
        <v>209</v>
      </c>
      <c r="E8" s="169" t="s">
        <v>210</v>
      </c>
      <c r="F8" s="170">
        <f t="shared" si="0"/>
        <v>27777</v>
      </c>
      <c r="G8" s="166">
        <f t="shared" si="1"/>
        <v>195000</v>
      </c>
      <c r="H8" s="171">
        <f t="shared" si="2"/>
        <v>0.14244615384615383</v>
      </c>
      <c r="I8" t="s">
        <v>184</v>
      </c>
      <c r="J8" t="s">
        <v>185</v>
      </c>
      <c r="K8" t="s">
        <v>67</v>
      </c>
      <c r="L8" t="s">
        <v>211</v>
      </c>
      <c r="M8" t="s">
        <v>211</v>
      </c>
      <c r="N8" t="s">
        <v>69</v>
      </c>
      <c r="O8" t="s">
        <v>44</v>
      </c>
      <c r="P8" s="161">
        <v>10</v>
      </c>
      <c r="Q8" t="s">
        <v>44</v>
      </c>
      <c r="R8" t="s">
        <v>44</v>
      </c>
      <c r="S8" t="s">
        <v>186</v>
      </c>
      <c r="T8" t="s">
        <v>44</v>
      </c>
      <c r="U8" t="s">
        <v>44</v>
      </c>
      <c r="V8" t="s">
        <v>187</v>
      </c>
      <c r="W8" t="s">
        <v>212</v>
      </c>
      <c r="X8" t="s">
        <v>213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 t="s">
        <v>44</v>
      </c>
      <c r="AE8" t="s">
        <v>44</v>
      </c>
      <c r="AF8" t="s">
        <v>44</v>
      </c>
      <c r="AG8" t="s">
        <v>44</v>
      </c>
      <c r="AH8" t="s">
        <v>44</v>
      </c>
      <c r="AI8" t="s">
        <v>44</v>
      </c>
      <c r="AJ8" t="s">
        <v>44</v>
      </c>
      <c r="AK8" t="s">
        <v>44</v>
      </c>
      <c r="AL8" t="s">
        <v>44</v>
      </c>
      <c r="AM8" t="s">
        <v>44</v>
      </c>
      <c r="AN8" t="s">
        <v>44</v>
      </c>
      <c r="AO8" t="s">
        <v>44</v>
      </c>
      <c r="AP8" t="s">
        <v>44</v>
      </c>
      <c r="AQ8" t="s">
        <v>44</v>
      </c>
    </row>
    <row r="9" spans="1:43" ht="32.25" customHeight="1" x14ac:dyDescent="0.2">
      <c r="A9" s="162">
        <v>1958</v>
      </c>
      <c r="B9" s="162" t="s">
        <v>250</v>
      </c>
      <c r="C9" t="s">
        <v>214</v>
      </c>
      <c r="D9" t="s">
        <v>215</v>
      </c>
      <c r="E9" s="169" t="s">
        <v>216</v>
      </c>
      <c r="F9" s="170">
        <f t="shared" si="0"/>
        <v>0</v>
      </c>
      <c r="G9" s="166">
        <f t="shared" si="1"/>
        <v>255000</v>
      </c>
      <c r="H9" s="171">
        <f t="shared" si="2"/>
        <v>0</v>
      </c>
      <c r="I9" t="s">
        <v>184</v>
      </c>
      <c r="J9" t="s">
        <v>185</v>
      </c>
      <c r="K9" t="s">
        <v>67</v>
      </c>
      <c r="L9" t="s">
        <v>217</v>
      </c>
      <c r="M9" t="s">
        <v>217</v>
      </c>
      <c r="N9" t="s">
        <v>69</v>
      </c>
      <c r="O9" t="s">
        <v>44</v>
      </c>
      <c r="Q9" t="s">
        <v>44</v>
      </c>
      <c r="R9" t="s">
        <v>44</v>
      </c>
      <c r="S9" t="s">
        <v>186</v>
      </c>
      <c r="T9" t="s">
        <v>44</v>
      </c>
      <c r="U9" t="s">
        <v>44</v>
      </c>
      <c r="V9" t="s">
        <v>187</v>
      </c>
      <c r="W9" t="s">
        <v>194</v>
      </c>
      <c r="X9" t="s">
        <v>213</v>
      </c>
      <c r="Y9" t="s">
        <v>44</v>
      </c>
      <c r="Z9" t="s">
        <v>44</v>
      </c>
      <c r="AA9" t="s">
        <v>44</v>
      </c>
      <c r="AB9" t="s">
        <v>44</v>
      </c>
      <c r="AC9" t="s">
        <v>190</v>
      </c>
      <c r="AD9" t="s">
        <v>44</v>
      </c>
      <c r="AE9" t="s">
        <v>44</v>
      </c>
      <c r="AF9" t="s">
        <v>44</v>
      </c>
      <c r="AG9" t="s">
        <v>44</v>
      </c>
      <c r="AH9" t="s">
        <v>44</v>
      </c>
      <c r="AI9" t="s">
        <v>44</v>
      </c>
      <c r="AJ9" t="s">
        <v>44</v>
      </c>
      <c r="AK9" t="s">
        <v>44</v>
      </c>
      <c r="AL9" t="s">
        <v>44</v>
      </c>
      <c r="AM9" t="s">
        <v>44</v>
      </c>
      <c r="AN9" t="s">
        <v>44</v>
      </c>
      <c r="AO9" t="s">
        <v>44</v>
      </c>
      <c r="AP9" t="s">
        <v>44</v>
      </c>
      <c r="AQ9" t="s">
        <v>44</v>
      </c>
    </row>
  </sheetData>
  <pageMargins left="0.78740157499999996" right="0.78740157499999996" top="0.984251969" bottom="0.984251969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2"/>
  <sheetViews>
    <sheetView workbookViewId="0">
      <selection activeCell="A4" sqref="A4"/>
    </sheetView>
  </sheetViews>
  <sheetFormatPr baseColWidth="10" defaultRowHeight="12.75" x14ac:dyDescent="0.2"/>
  <cols>
    <col min="1" max="1" width="19.7109375" bestFit="1" customWidth="1"/>
    <col min="2" max="2" width="18.42578125" bestFit="1" customWidth="1"/>
    <col min="3" max="3" width="30.7109375" bestFit="1" customWidth="1"/>
    <col min="4" max="4" width="20.28515625" bestFit="1" customWidth="1"/>
    <col min="5" max="5" width="19" bestFit="1" customWidth="1"/>
    <col min="6" max="6" width="30.7109375" bestFit="1" customWidth="1"/>
    <col min="7" max="7" width="8.85546875" bestFit="1" customWidth="1"/>
  </cols>
  <sheetData>
    <row r="1" spans="1:7" s="164" customFormat="1" x14ac:dyDescent="0.2">
      <c r="A1" s="163" t="s">
        <v>222</v>
      </c>
      <c r="B1" s="163" t="s">
        <v>219</v>
      </c>
      <c r="C1" s="163" t="s">
        <v>220</v>
      </c>
      <c r="D1" s="163" t="s">
        <v>223</v>
      </c>
      <c r="E1" s="163" t="s">
        <v>221</v>
      </c>
      <c r="F1" s="163" t="s">
        <v>224</v>
      </c>
      <c r="G1" s="163" t="s">
        <v>225</v>
      </c>
    </row>
    <row r="2" spans="1:7" x14ac:dyDescent="0.2">
      <c r="A2" s="161">
        <v>3387</v>
      </c>
      <c r="B2" s="161" t="s">
        <v>227</v>
      </c>
      <c r="C2" s="161" t="s">
        <v>226</v>
      </c>
      <c r="D2" s="161">
        <v>1115</v>
      </c>
      <c r="E2" s="161" t="s">
        <v>173</v>
      </c>
      <c r="F2" s="161" t="s">
        <v>174</v>
      </c>
      <c r="G2" s="161">
        <v>20000</v>
      </c>
    </row>
    <row r="3" spans="1:7" x14ac:dyDescent="0.2">
      <c r="A3" s="161">
        <v>1099</v>
      </c>
      <c r="B3" s="161" t="s">
        <v>59</v>
      </c>
      <c r="C3" s="161" t="s">
        <v>60</v>
      </c>
      <c r="D3" s="161">
        <v>1115</v>
      </c>
      <c r="E3" s="161" t="s">
        <v>173</v>
      </c>
      <c r="F3" s="161" t="s">
        <v>174</v>
      </c>
      <c r="G3" s="161">
        <v>80000</v>
      </c>
    </row>
    <row r="4" spans="1:7" x14ac:dyDescent="0.2">
      <c r="A4" s="161">
        <v>5612</v>
      </c>
      <c r="B4" s="161" t="s">
        <v>71</v>
      </c>
      <c r="C4" s="161" t="s">
        <v>72</v>
      </c>
      <c r="D4" s="161">
        <v>1602</v>
      </c>
      <c r="E4" s="161" t="s">
        <v>181</v>
      </c>
      <c r="F4" s="161" t="s">
        <v>182</v>
      </c>
      <c r="G4" s="161">
        <v>350000</v>
      </c>
    </row>
    <row r="5" spans="1:7" x14ac:dyDescent="0.2">
      <c r="A5" s="161">
        <v>4645</v>
      </c>
      <c r="B5" s="161" t="s">
        <v>78</v>
      </c>
      <c r="C5" s="161" t="s">
        <v>79</v>
      </c>
      <c r="D5" s="161">
        <v>1650</v>
      </c>
      <c r="E5" s="161" t="s">
        <v>191</v>
      </c>
      <c r="F5" s="161" t="s">
        <v>192</v>
      </c>
      <c r="G5" s="161">
        <v>10</v>
      </c>
    </row>
    <row r="6" spans="1:7" x14ac:dyDescent="0.2">
      <c r="A6" s="161">
        <v>5117</v>
      </c>
      <c r="B6" s="161" t="s">
        <v>64</v>
      </c>
      <c r="C6" s="161" t="s">
        <v>65</v>
      </c>
      <c r="D6" s="161">
        <v>1701</v>
      </c>
      <c r="E6" s="161" t="s">
        <v>195</v>
      </c>
      <c r="F6" s="161" t="s">
        <v>196</v>
      </c>
      <c r="G6" s="161">
        <v>100000</v>
      </c>
    </row>
    <row r="7" spans="1:7" x14ac:dyDescent="0.2">
      <c r="A7" s="161">
        <v>4946</v>
      </c>
      <c r="B7" s="161" t="s">
        <v>75</v>
      </c>
      <c r="C7" s="161" t="s">
        <v>76</v>
      </c>
      <c r="D7" s="161">
        <v>1754</v>
      </c>
      <c r="E7" s="161" t="s">
        <v>198</v>
      </c>
      <c r="F7" s="161" t="s">
        <v>199</v>
      </c>
      <c r="G7" s="161">
        <v>100000</v>
      </c>
    </row>
    <row r="8" spans="1:7" x14ac:dyDescent="0.2">
      <c r="A8" s="161">
        <v>10355</v>
      </c>
      <c r="B8" s="161" t="s">
        <v>90</v>
      </c>
      <c r="C8" s="161" t="s">
        <v>91</v>
      </c>
      <c r="D8" s="161">
        <v>1958</v>
      </c>
      <c r="E8" s="161" t="s">
        <v>214</v>
      </c>
      <c r="F8" s="161" t="s">
        <v>215</v>
      </c>
      <c r="G8" s="161">
        <v>10</v>
      </c>
    </row>
    <row r="9" spans="1:7" x14ac:dyDescent="0.2">
      <c r="A9" s="161">
        <v>8198</v>
      </c>
      <c r="B9" s="161" t="s">
        <v>84</v>
      </c>
      <c r="C9" s="161" t="s">
        <v>85</v>
      </c>
      <c r="D9" s="161">
        <v>7796</v>
      </c>
      <c r="E9" s="161" t="s">
        <v>228</v>
      </c>
      <c r="F9" s="161" t="s">
        <v>229</v>
      </c>
      <c r="G9" s="161">
        <v>100</v>
      </c>
    </row>
    <row r="10" spans="1:7" x14ac:dyDescent="0.2">
      <c r="A10" s="161">
        <v>1099</v>
      </c>
      <c r="B10" s="161" t="s">
        <v>59</v>
      </c>
      <c r="C10" s="161" t="s">
        <v>60</v>
      </c>
      <c r="D10" s="161">
        <v>3387</v>
      </c>
      <c r="E10" s="161" t="s">
        <v>227</v>
      </c>
      <c r="F10" s="161" t="s">
        <v>226</v>
      </c>
      <c r="G10" s="161">
        <v>100000</v>
      </c>
    </row>
    <row r="11" spans="1:7" x14ac:dyDescent="0.2">
      <c r="A11" s="161">
        <v>1069</v>
      </c>
      <c r="B11" s="161" t="s">
        <v>55</v>
      </c>
      <c r="C11" s="161" t="s">
        <v>56</v>
      </c>
      <c r="D11" s="161">
        <v>3387</v>
      </c>
      <c r="E11" s="161" t="s">
        <v>227</v>
      </c>
      <c r="F11" s="161" t="s">
        <v>226</v>
      </c>
      <c r="G11" s="161">
        <v>100000</v>
      </c>
    </row>
    <row r="12" spans="1:7" x14ac:dyDescent="0.2">
      <c r="A12" s="161">
        <v>1050</v>
      </c>
      <c r="B12" s="161" t="s">
        <v>42</v>
      </c>
      <c r="C12" s="161" t="s">
        <v>43</v>
      </c>
      <c r="D12" s="161">
        <v>3387</v>
      </c>
      <c r="E12" s="161" t="s">
        <v>227</v>
      </c>
      <c r="F12" s="161" t="s">
        <v>226</v>
      </c>
      <c r="G12" s="161">
        <v>150000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4"/>
  <sheetViews>
    <sheetView workbookViewId="0">
      <selection activeCell="B5" sqref="B5"/>
    </sheetView>
  </sheetViews>
  <sheetFormatPr baseColWidth="10" defaultRowHeight="12.75" x14ac:dyDescent="0.2"/>
  <cols>
    <col min="1" max="1" width="19.7109375" style="161" bestFit="1" customWidth="1"/>
    <col min="2" max="2" width="32.28515625" style="161" bestFit="1" customWidth="1"/>
  </cols>
  <sheetData>
    <row r="1" spans="1:2" x14ac:dyDescent="0.2">
      <c r="A1" s="163" t="s">
        <v>237</v>
      </c>
      <c r="B1" s="163" t="s">
        <v>238</v>
      </c>
    </row>
    <row r="2" spans="1:2" x14ac:dyDescent="0.2">
      <c r="A2" s="161">
        <v>1379</v>
      </c>
      <c r="B2" s="172" t="s">
        <v>236</v>
      </c>
    </row>
    <row r="3" spans="1:2" x14ac:dyDescent="0.2">
      <c r="A3" s="161">
        <v>1370</v>
      </c>
      <c r="B3" s="161" t="s">
        <v>235</v>
      </c>
    </row>
    <row r="4" spans="1:2" x14ac:dyDescent="0.2">
      <c r="A4" s="161">
        <v>1372</v>
      </c>
      <c r="B4" s="16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Contrat de financement v1</vt:lpstr>
      <vt:lpstr>Projet partenaire local v1</vt:lpstr>
      <vt:lpstr>Projet propre d'éducation en dé</vt:lpstr>
      <vt:lpstr>Projet propre educdev - g1</vt:lpstr>
      <vt:lpstr>Projet propre educurg - v2</vt:lpstr>
      <vt:lpstr>Liens de projet</vt:lpstr>
      <vt:lpstr>Catégorie Thématique projet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OSarrat</dc:creator>
  <cp:lastModifiedBy>OSarrat</cp:lastModifiedBy>
  <dcterms:created xsi:type="dcterms:W3CDTF">2016-07-21T14:59:02Z</dcterms:created>
  <dcterms:modified xsi:type="dcterms:W3CDTF">2016-08-10T09:55:52Z</dcterms:modified>
</cp:coreProperties>
</file>