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showInkAnnotation="0" autoCompressPictures="0"/>
  <mc:AlternateContent xmlns:mc="http://schemas.openxmlformats.org/markup-compatibility/2006">
    <mc:Choice Requires="x15">
      <x15ac:absPath xmlns:x15ac="http://schemas.microsoft.com/office/spreadsheetml/2010/11/ac" url="/Users/alharry/Google Drive/projects/shark-traits/"/>
    </mc:Choice>
  </mc:AlternateContent>
  <xr:revisionPtr revIDLastSave="0" documentId="13_ncr:1_{6779A8BE-3FA6-9A4B-BD5C-E6CC6B475565}" xr6:coauthVersionLast="43" xr6:coauthVersionMax="43" xr10:uidLastSave="{00000000-0000-0000-0000-000000000000}"/>
  <bookViews>
    <workbookView xWindow="0" yWindow="460" windowWidth="25600" windowHeight="1452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T216" i="1" l="1"/>
  <c r="T153" i="1" l="1"/>
  <c r="T142" i="1"/>
  <c r="T140" i="1"/>
  <c r="T115" i="1" l="1"/>
  <c r="T114" i="1"/>
  <c r="T68" i="1" l="1"/>
  <c r="T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221" authorId="0" shapeId="0" xr:uid="{43605336-FB98-9B40-BACD-4F81449A626C}">
      <text>
        <r>
          <rPr>
            <b/>
            <sz val="10"/>
            <color rgb="FF000000"/>
            <rFont val="Tahoma"/>
            <family val="2"/>
          </rPr>
          <t>Microsoft Office User:</t>
        </r>
        <r>
          <rPr>
            <sz val="10"/>
            <color rgb="FF000000"/>
            <rFont val="Tahoma"/>
            <family val="2"/>
          </rPr>
          <t xml:space="preserve">
</t>
        </r>
        <r>
          <rPr>
            <sz val="10"/>
            <color rgb="FF000000"/>
            <rFont val="Tahoma"/>
            <family val="2"/>
          </rPr>
          <t>Note this province is listed incorrectly in the table as east india (error occurs on the Wikipedia page)</t>
        </r>
      </text>
    </comment>
  </commentList>
</comments>
</file>

<file path=xl/sharedStrings.xml><?xml version="1.0" encoding="utf-8"?>
<sst xmlns="http://schemas.openxmlformats.org/spreadsheetml/2006/main" count="5446" uniqueCount="1689">
  <si>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</si>
  <si>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</si>
  <si>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</si>
  <si>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</si>
  <si>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</si>
  <si>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</si>
  <si>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</si>
  <si>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</si>
  <si>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</si>
  <si>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</si>
  <si>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</si>
  <si>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</si>
  <si>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</si>
  <si>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</si>
  <si>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</si>
  <si>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</si>
  <si>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</si>
  <si>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</si>
  <si>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</si>
  <si>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</si>
  <si>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</si>
  <si>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</si>
  <si>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</si>
  <si>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</si>
  <si>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</si>
  <si>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</si>
  <si>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</si>
  <si>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</si>
  <si>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</si>
  <si>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</si>
  <si>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</si>
  <si>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</si>
  <si>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</si>
  <si>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</si>
  <si>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</si>
  <si>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</si>
  <si>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</si>
  <si>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</si>
  <si>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</si>
  <si>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</si>
  <si>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</si>
  <si>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</si>
  <si>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</si>
  <si>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</si>
  <si>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</si>
  <si>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</si>
  <si>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</si>
  <si>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</si>
  <si>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</si>
  <si>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</si>
  <si>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</si>
  <si>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</si>
  <si>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</si>
  <si>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</si>
  <si>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</si>
  <si>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</si>
  <si>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</si>
  <si>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</si>
  <si>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</si>
  <si>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</si>
  <si>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</si>
  <si>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</si>
  <si>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</si>
  <si>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</si>
  <si>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</si>
  <si>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</si>
  <si>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</si>
  <si>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</si>
  <si>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</si>
  <si>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</si>
  <si>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</si>
  <si>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</si>
  <si>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</si>
  <si>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</si>
  <si>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</si>
  <si>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</si>
  <si>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</si>
  <si>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</si>
  <si>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</si>
  <si>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</si>
  <si>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</si>
  <si>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</si>
  <si>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</si>
  <si>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</si>
  <si>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</si>
  <si>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</si>
  <si>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</si>
  <si>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</si>
  <si>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</si>
  <si>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</si>
  <si>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</si>
  <si>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</si>
  <si>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</si>
  <si>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</si>
  <si>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</si>
  <si>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</si>
  <si>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</si>
  <si>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</si>
  <si>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</si>
  <si>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</si>
  <si>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</si>
  <si>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</si>
  <si>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</si>
  <si>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</si>
  <si>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</si>
  <si>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</si>
  <si>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</si>
  <si>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</si>
  <si>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</si>
  <si>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</si>
  <si>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</si>
  <si>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</si>
  <si>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</si>
  <si>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</si>
  <si>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</si>
  <si>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</si>
  <si>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</si>
  <si>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</si>
  <si>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</si>
  <si>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</si>
  <si>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</si>
  <si>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</si>
  <si>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</si>
  <si>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</si>
  <si>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</si>
  <si>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</si>
  <si>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</si>
  <si>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</si>
  <si>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</si>
  <si>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</si>
  <si>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</si>
  <si>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</si>
  <si>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</si>
  <si>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</si>
  <si>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</si>
  <si>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</si>
  <si>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</si>
  <si>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</si>
  <si>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</si>
  <si>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</si>
  <si>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</si>
  <si>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</si>
  <si>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</si>
  <si>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</si>
  <si>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</si>
  <si>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</si>
  <si>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</si>
  <si>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</si>
  <si>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</si>
  <si>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</si>
  <si>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</si>
  <si>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</si>
  <si>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</si>
  <si>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</si>
  <si>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</si>
  <si>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</si>
  <si>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</si>
  <si>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</si>
  <si>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</si>
  <si>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</si>
  <si>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</si>
  <si>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</si>
  <si>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</si>
  <si>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</si>
  <si>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</si>
  <si>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</si>
  <si>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</si>
  <si>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</si>
  <si>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</si>
  <si>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</si>
  <si>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</si>
  <si>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</si>
  <si>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</si>
  <si>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</si>
  <si>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</si>
  <si>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</si>
  <si>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</si>
  <si>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</si>
  <si>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</si>
  <si>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</si>
  <si>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</si>
  <si>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</si>
  <si>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</si>
  <si>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</si>
  <si>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</si>
  <si>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</si>
  <si>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</si>
  <si>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</si>
  <si>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</si>
  <si>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</si>
  <si>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</si>
  <si>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</si>
  <si>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</si>
  <si>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</si>
  <si>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</si>
  <si>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</si>
  <si>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</si>
  <si>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</si>
  <si>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</si>
  <si>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</si>
  <si>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</si>
  <si>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</si>
  <si>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</si>
  <si>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</si>
  <si>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</si>
  <si>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</si>
  <si>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</si>
  <si>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</si>
  <si>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</si>
  <si>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</si>
  <si>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</si>
  <si>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</si>
  <si>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</si>
  <si>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</si>
  <si>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</si>
  <si>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</si>
  <si>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</si>
  <si>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</si>
  <si>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</si>
  <si>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</si>
  <si>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</si>
  <si>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</si>
  <si>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</si>
  <si>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</si>
  <si>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</si>
  <si>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</si>
  <si>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</si>
  <si>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</si>
  <si>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</si>
  <si>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</si>
  <si>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</si>
  <si>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</si>
  <si>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</si>
  <si>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</si>
  <si>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</si>
  <si>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</si>
  <si>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</si>
  <si>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</si>
  <si>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</si>
  <si>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</si>
  <si>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</si>
  <si>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</si>
  <si>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</si>
  <si>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</si>
  <si>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</si>
  <si>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</si>
  <si>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</si>
  <si>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</si>
  <si>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</si>
  <si>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</si>
  <si>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</si>
  <si>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</si>
  <si>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</si>
  <si>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</si>
  <si>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</si>
  <si>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</si>
  <si>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</si>
  <si>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</si>
  <si>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</si>
  <si>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</si>
  <si>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</si>
  <si>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</si>
  <si>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</si>
  <si>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</si>
  <si>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</si>
  <si>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</si>
  <si>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</si>
  <si>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</si>
  <si>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</si>
  <si>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</si>
  <si>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</si>
  <si>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</si>
  <si>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</si>
  <si>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</si>
  <si>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</si>
  <si>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</si>
  <si>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</si>
  <si>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</si>
  <si>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</si>
  <si>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</si>
  <si>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</si>
  <si>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</si>
  <si>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</si>
  <si>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</si>
  <si>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</si>
  <si>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</si>
  <si>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</si>
  <si>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</si>
  <si>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</si>
  <si>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</si>
  <si>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</si>
  <si>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</si>
  <si>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</si>
  <si>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</si>
  <si>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</si>
  <si>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</si>
  <si>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</si>
  <si>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</si>
  <si>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</si>
  <si>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</si>
  <si>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</si>
  <si>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</si>
  <si>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</si>
  <si>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</si>
  <si>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</si>
  <si>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</si>
  <si>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</si>
  <si>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</si>
  <si>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</si>
  <si>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</si>
  <si>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</si>
  <si>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</si>
  <si>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</si>
  <si>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</si>
  <si>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</si>
  <si>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</si>
  <si>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</si>
  <si>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</si>
  <si>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</si>
  <si>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</si>
  <si>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</si>
  <si>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</si>
  <si>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</si>
  <si>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</si>
  <si>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</si>
  <si>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</si>
  <si>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</si>
  <si>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</si>
  <si>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</si>
  <si>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</si>
  <si>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</si>
  <si>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</si>
  <si>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</si>
  <si>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</si>
  <si>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</si>
  <si>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</si>
  <si>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</si>
  <si>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</si>
  <si>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</si>
  <si>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</si>
  <si>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</si>
  <si>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</si>
  <si>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</si>
  <si>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</si>
  <si>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</si>
  <si>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</si>
  <si>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</si>
  <si>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</si>
  <si>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</si>
  <si>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</si>
  <si>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</si>
  <si>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</si>
  <si>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</si>
  <si>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</si>
  <si>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</si>
  <si>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</si>
  <si>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</si>
  <si>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</si>
  <si>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</si>
  <si>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</si>
  <si>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</si>
  <si>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</si>
  <si>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</si>
  <si>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</si>
  <si>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</si>
  <si>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</si>
  <si>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</si>
  <si>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</si>
  <si>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</si>
  <si>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</si>
  <si>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</si>
  <si>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</si>
  <si>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</si>
  <si>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</si>
  <si>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</si>
  <si>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</si>
  <si>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</si>
  <si>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</si>
  <si>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</si>
  <si>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</si>
  <si>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</si>
  <si>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</si>
  <si>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</si>
  <si>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</si>
  <si>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</si>
  <si>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</si>
  <si>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</si>
  <si>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</si>
  <si>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</si>
  <si>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</si>
  <si>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</si>
  <si>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</si>
  <si>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</si>
  <si>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</si>
  <si>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</si>
  <si>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</si>
  <si>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</si>
  <si>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</si>
  <si>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</si>
  <si>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</si>
  <si>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</si>
  <si>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</si>
  <si>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</si>
  <si>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</si>
  <si>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</si>
  <si>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</si>
  <si>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</si>
  <si>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</si>
  <si>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</si>
  <si>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</si>
  <si>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</si>
  <si>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</si>
  <si>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</si>
  <si>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</si>
  <si>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</si>
  <si>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</si>
  <si>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</si>
  <si>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</si>
  <si>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</si>
  <si>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</si>
  <si>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</si>
  <si>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</si>
  <si>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</si>
  <si>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</si>
  <si>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</si>
  <si>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</si>
  <si>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</si>
  <si>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</si>
  <si>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</si>
  <si>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</si>
  <si>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</si>
  <si>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</si>
  <si>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</si>
  <si>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</si>
  <si>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</si>
  <si>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</si>
  <si>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</si>
  <si>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</si>
  <si>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</si>
  <si>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</si>
  <si>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</si>
  <si>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</si>
  <si>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</si>
  <si>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</si>
  <si>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</si>
  <si>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</si>
  <si>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</si>
  <si>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</si>
  <si>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</si>
  <si>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</si>
  <si>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</si>
  <si>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</si>
  <si>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</si>
  <si>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</si>
  <si>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</si>
  <si>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</si>
  <si>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</si>
  <si>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</si>
  <si>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</si>
  <si>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</si>
  <si>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</si>
  <si>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</si>
  <si>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</si>
  <si>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</si>
  <si>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</si>
  <si>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</si>
  <si>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</si>
  <si>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</si>
  <si>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</si>
  <si>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</si>
  <si>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</si>
  <si>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</si>
  <si>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</si>
  <si>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</si>
  <si>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</si>
  <si>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</si>
  <si>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</si>
  <si>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</si>
  <si>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</si>
  <si>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</si>
  <si>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</si>
  <si>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</si>
  <si>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</si>
  <si>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</si>
  <si>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</si>
  <si>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</si>
  <si>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</si>
  <si>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</si>
  <si>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</si>
  <si>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</si>
  <si>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</si>
  <si>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</si>
  <si>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</si>
  <si>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</si>
  <si>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</si>
  <si>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</si>
  <si>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</si>
  <si>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</si>
  <si>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</si>
  <si>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</si>
  <si>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</si>
  <si>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</si>
  <si>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</si>
  <si>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</si>
  <si>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</si>
  <si>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</si>
  <si>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</si>
  <si>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</si>
  <si>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</si>
  <si>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</si>
  <si>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</si>
  <si>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</si>
  <si>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</si>
  <si>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</si>
  <si>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</si>
  <si>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</si>
  <si>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</si>
  <si>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</si>
  <si>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</si>
  <si>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</si>
  <si>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</si>
  <si>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</si>
  <si>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</si>
  <si>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</si>
  <si>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</si>
  <si>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</si>
  <si>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</si>
  <si>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</si>
  <si>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</si>
  <si>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</si>
  <si>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</si>
  <si>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</si>
  <si>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</si>
  <si>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</si>
  <si>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</si>
  <si>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</si>
  <si>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</si>
  <si>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</si>
  <si>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</si>
  <si>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</si>
  <si>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</si>
  <si>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</si>
  <si>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</si>
  <si>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</si>
  <si>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</si>
  <si>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</si>
  <si>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</si>
  <si>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</si>
  <si>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</si>
  <si>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</si>
  <si>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</si>
  <si>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</si>
  <si>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</si>
  <si>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</si>
  <si>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</si>
  <si>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</si>
  <si>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</si>
  <si>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</si>
  <si>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</si>
  <si>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</si>
  <si>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</si>
  <si>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</si>
  <si>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</si>
  <si>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</si>
  <si>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</si>
  <si>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</si>
  <si>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</si>
  <si>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</si>
  <si>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</si>
  <si>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</si>
  <si>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</si>
  <si>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</si>
  <si>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</si>
  <si>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</si>
  <si>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</si>
  <si>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</si>
  <si>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</si>
  <si>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</si>
  <si>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</si>
  <si>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</si>
  <si>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</si>
  <si>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</si>
  <si>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</si>
  <si>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</si>
  <si>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</si>
  <si>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</si>
  <si>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</si>
  <si>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</si>
  <si>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</si>
  <si>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</si>
  <si>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</si>
  <si>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</si>
  <si>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</si>
  <si>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</si>
  <si>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</si>
  <si>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</si>
  <si>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</si>
  <si>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</si>
  <si>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</si>
  <si>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</si>
  <si>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</si>
  <si>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</si>
  <si>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</si>
  <si>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</si>
  <si>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</si>
  <si>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</si>
  <si>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</si>
  <si>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</si>
  <si>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</si>
  <si>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</si>
  <si>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</si>
  <si>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</si>
  <si>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</si>
  <si>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</si>
  <si>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</si>
  <si>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</si>
  <si>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</si>
  <si>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</si>
  <si>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</si>
  <si>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</si>
  <si>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</si>
  <si>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</si>
  <si>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</si>
  <si>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</si>
  <si>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</si>
  <si>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</si>
  <si>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</si>
  <si>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</si>
  <si>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</si>
  <si>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</si>
  <si>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</si>
  <si>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</si>
  <si>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</si>
  <si>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</si>
  <si>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</si>
  <si>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</si>
  <si>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</si>
  <si>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</si>
  <si>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</si>
  <si>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</si>
  <si>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</si>
  <si>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</si>
  <si>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</si>
  <si>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</si>
  <si>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</si>
  <si>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</si>
  <si>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</si>
  <si>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</si>
  <si>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</si>
  <si>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</si>
  <si>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</si>
  <si>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</si>
  <si>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</si>
  <si>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</si>
  <si>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</si>
  <si>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</si>
  <si>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</si>
  <si>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</si>
  <si>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</si>
  <si>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</si>
  <si>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</si>
  <si>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</si>
  <si>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</si>
  <si>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</si>
  <si>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</si>
  <si>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</si>
  <si>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</si>
  <si>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</si>
  <si>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</si>
  <si>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</si>
  <si>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</si>
  <si>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</si>
  <si>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</si>
  <si>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</si>
  <si>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</si>
  <si>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</si>
  <si>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</si>
  <si>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</si>
  <si>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</si>
  <si>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</si>
  <si>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</si>
  <si>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</si>
  <si>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</si>
  <si>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</si>
  <si>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</si>
  <si>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</si>
  <si>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</si>
  <si>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</si>
  <si>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</si>
  <si>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</si>
  <si>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</si>
  <si>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</si>
  <si>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</si>
  <si>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</si>
  <si>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</si>
  <si>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</si>
  <si>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</si>
  <si>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</si>
  <si>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</si>
  <si>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</si>
  <si>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</si>
  <si>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</si>
  <si>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</si>
  <si>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</si>
  <si>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</si>
  <si>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</si>
  <si>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</si>
  <si>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</si>
  <si>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</si>
  <si>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</si>
  <si>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</si>
  <si>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</si>
  <si>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</si>
  <si>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</si>
  <si>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</si>
  <si>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</si>
  <si>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</si>
  <si>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</si>
  <si>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</si>
  <si>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</si>
  <si>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</si>
  <si>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</si>
  <si>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</si>
  <si>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</si>
  <si>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</si>
  <si>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</si>
  <si>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</si>
  <si>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</si>
  <si>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</si>
  <si>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</si>
  <si>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</si>
  <si>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</si>
  <si>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</si>
  <si>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</si>
  <si>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</si>
  <si>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</si>
  <si>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</si>
  <si>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</si>
  <si>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</si>
  <si>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</si>
  <si>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</si>
  <si>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</si>
  <si>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</si>
  <si>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</si>
  <si>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</si>
  <si>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</si>
  <si>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</si>
  <si>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</si>
  <si>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</si>
  <si>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</si>
  <si>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</si>
  <si>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</si>
  <si>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</si>
  <si>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</si>
  <si>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</si>
  <si>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</si>
  <si>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</si>
  <si>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</si>
  <si>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</si>
  <si>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</si>
  <si>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</si>
  <si>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</si>
  <si>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</si>
  <si>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</si>
  <si>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</si>
  <si>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</si>
  <si>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</si>
  <si>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</si>
  <si>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</si>
  <si>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</si>
  <si>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</si>
  <si>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</si>
  <si>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</si>
  <si>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</si>
  <si>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</si>
  <si>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</si>
  <si>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</si>
  <si>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</si>
  <si>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</si>
  <si>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</si>
  <si>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</si>
  <si>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</si>
  <si>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</si>
  <si>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</si>
  <si>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</si>
  <si>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</si>
  <si>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</si>
  <si>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</si>
  <si>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</si>
  <si>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</si>
  <si>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</si>
  <si>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</si>
  <si>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</si>
  <si>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</si>
  <si>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</si>
  <si>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</si>
  <si>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</si>
  <si>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</si>
  <si>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</si>
  <si>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</si>
  <si>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</si>
  <si>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</si>
  <si>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</si>
  <si>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</si>
  <si>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</si>
  <si>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</si>
  <si>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</si>
  <si>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</si>
  <si>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</si>
  <si>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</si>
  <si>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</si>
  <si>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</si>
  <si>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</si>
  <si>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</si>
  <si>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</si>
  <si>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</si>
  <si>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</si>
  <si>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</si>
  <si>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</si>
  <si>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</si>
  <si>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</si>
  <si>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</si>
  <si>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</si>
  <si>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</si>
  <si>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</si>
  <si>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</si>
  <si>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</si>
  <si>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</si>
  <si>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</si>
  <si>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</si>
  <si>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</si>
  <si>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</si>
  <si>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</si>
  <si>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</si>
  <si>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</si>
  <si>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</si>
  <si>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</si>
  <si>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</si>
  <si>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</si>
  <si>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</si>
  <si>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</si>
  <si>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</si>
  <si>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</si>
  <si>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</si>
  <si>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</si>
  <si>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</si>
  <si>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</si>
  <si>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</si>
  <si>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</si>
  <si>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</si>
  <si>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</si>
  <si>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</si>
  <si>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</si>
  <si>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</si>
  <si>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</si>
  <si>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</si>
  <si>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</si>
  <si>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</si>
  <si>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</si>
  <si>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</si>
  <si>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</si>
  <si>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</si>
  <si>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</si>
  <si>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</si>
  <si>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</si>
  <si>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</si>
  <si>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</si>
  <si>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</si>
  <si>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</si>
  <si>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</si>
  <si>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</si>
  <si>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</si>
  <si>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</si>
  <si>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</si>
  <si>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</si>
  <si>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</si>
  <si>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</si>
  <si>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</si>
  <si>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</si>
  <si>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</si>
  <si>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</si>
  <si>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</si>
  <si>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</si>
  <si>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</si>
  <si>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</si>
  <si>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</si>
  <si>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</si>
  <si>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</si>
  <si>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</si>
  <si>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</si>
  <si>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</si>
  <si>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</si>
  <si>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</si>
  <si>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</si>
  <si>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</si>
  <si>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</si>
  <si>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</si>
  <si>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</si>
  <si>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</si>
  <si>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</si>
  <si>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</si>
  <si>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</si>
  <si>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</si>
  <si>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</si>
  <si>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</si>
  <si>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</si>
  <si>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</si>
  <si>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</si>
  <si>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</si>
  <si>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</si>
  <si>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</si>
  <si>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</si>
  <si>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</si>
  <si>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</si>
  <si>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</si>
  <si>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</si>
  <si>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</si>
  <si>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</si>
  <si>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</si>
  <si>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</si>
  <si>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</si>
  <si>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</si>
  <si>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</si>
  <si>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</si>
  <si>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</si>
  <si>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</si>
  <si>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</si>
  <si>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</si>
  <si>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</si>
  <si>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</si>
  <si>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</si>
  <si>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</si>
  <si>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</si>
  <si>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</si>
  <si>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</si>
  <si>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</si>
  <si>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</si>
  <si>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</si>
  <si>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</si>
  <si>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</si>
  <si>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</si>
  <si>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</si>
  <si>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</si>
  <si>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</si>
  <si>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</si>
  <si>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</si>
  <si>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</si>
  <si>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</si>
  <si>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</si>
  <si>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</si>
  <si>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</si>
  <si>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</si>
  <si>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</si>
  <si>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</si>
  <si>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</si>
  <si>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</si>
  <si>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</si>
  <si>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</si>
  <si>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</si>
  <si>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</si>
  <si>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</si>
  <si>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</si>
  <si>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</si>
  <si>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</si>
  <si>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</si>
  <si>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</si>
  <si>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</si>
  <si>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</si>
  <si>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</si>
  <si>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</si>
  <si>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</si>
  <si>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</si>
  <si>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</si>
  <si>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</si>
  <si>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</si>
  <si>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</si>
  <si>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</si>
  <si>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</si>
  <si>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</si>
  <si>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</si>
  <si>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</si>
  <si>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</si>
  <si>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</si>
  <si>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</si>
  <si>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</si>
  <si>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</si>
  <si>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</si>
  <si>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</si>
  <si>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</si>
  <si>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</si>
  <si>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</si>
  <si>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</si>
  <si>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</si>
  <si>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</si>
  <si>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</si>
  <si>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</si>
  <si>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</si>
  <si>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</si>
  <si>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</si>
  <si>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</si>
  <si>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</si>
  <si>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</si>
  <si>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</si>
  <si>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</si>
  <si>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</si>
  <si>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</si>
  <si>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</si>
  <si>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</si>
  <si>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</si>
  <si>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</si>
  <si>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</si>
  <si>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</si>
  <si>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</si>
  <si>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</si>
  <si>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</si>
  <si>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</si>
  <si>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</si>
  <si>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</si>
  <si>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</si>
  <si>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</si>
  <si>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</si>
  <si>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</si>
  <si>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</si>
  <si>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</si>
  <si>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</si>
  <si>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</si>
  <si>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</si>
  <si>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</si>
  <si>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</si>
  <si>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</si>
  <si>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</si>
  <si>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</si>
  <si>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</si>
  <si>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</si>
  <si>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</si>
  <si>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</si>
  <si>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</si>
  <si>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</si>
  <si>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</si>
  <si>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</si>
  <si>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</si>
  <si>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</si>
  <si>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</si>
  <si>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</si>
  <si>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</si>
  <si>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</si>
  <si>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</si>
  <si>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</si>
  <si>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</si>
  <si>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</si>
  <si>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</si>
  <si>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</si>
  <si>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</si>
  <si>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</si>
  <si>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</si>
  <si>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</si>
  <si>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</si>
  <si>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</si>
  <si>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</si>
  <si>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</si>
  <si>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</si>
  <si>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</si>
  <si>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</si>
  <si>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</si>
  <si>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</si>
  <si>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</si>
  <si>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</si>
  <si>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</si>
  <si>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</si>
  <si>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</si>
  <si>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</si>
  <si>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</si>
  <si>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</si>
  <si>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</si>
  <si>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</si>
  <si>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</si>
  <si>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</si>
  <si>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</si>
  <si>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</si>
  <si>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</si>
  <si>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</si>
  <si>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</si>
  <si>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</si>
  <si>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</si>
  <si>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</si>
  <si>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</si>
  <si>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</si>
  <si>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</si>
  <si>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</si>
  <si>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</si>
  <si>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</si>
  <si>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</si>
  <si>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</si>
  <si>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</si>
  <si>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</si>
  <si>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</si>
  <si>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</si>
  <si>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</si>
  <si>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</si>
  <si>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</si>
  <si>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</si>
  <si>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</si>
  <si>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</si>
  <si>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</si>
  <si>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</si>
  <si>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</si>
  <si>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</si>
  <si>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</si>
  <si>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</si>
  <si>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</si>
  <si>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</si>
  <si>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</si>
  <si>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</si>
  <si>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</si>
  <si>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</si>
  <si>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</si>
  <si>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</si>
  <si>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</si>
  <si>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</si>
  <si>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</si>
  <si>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</si>
  <si>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</si>
  <si>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</si>
  <si>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</si>
  <si>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</si>
  <si>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</si>
  <si>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</si>
  <si>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</si>
  <si>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</si>
  <si>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</si>
  <si>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</si>
  <si>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</si>
  <si>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</si>
  <si>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</si>
  <si>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</si>
  <si>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</si>
  <si>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</si>
  <si>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</si>
  <si>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</si>
  <si>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</si>
  <si>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</si>
  <si>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</si>
  <si>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</si>
  <si>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</si>
  <si>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</si>
  <si>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</si>
  <si>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</si>
  <si>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</si>
  <si>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</si>
  <si>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</si>
  <si>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</si>
  <si>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</si>
  <si>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</si>
  <si>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</si>
  <si>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</si>
  <si>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</si>
  <si>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</si>
  <si>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</si>
  <si>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</si>
  <si>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</si>
  <si>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</si>
  <si>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</si>
  <si>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</si>
  <si>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</si>
  <si>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</si>
  <si>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</si>
  <si>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</si>
  <si>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</si>
  <si>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</si>
  <si>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</si>
  <si>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</si>
  <si>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</si>
  <si>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</si>
  <si>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</si>
  <si>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</si>
  <si>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</si>
  <si>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</si>
  <si>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</si>
  <si>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</si>
  <si>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</si>
  <si>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</si>
  <si>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</si>
  <si>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</si>
  <si>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</si>
  <si>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</si>
  <si>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</si>
  <si>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</si>
  <si>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</si>
  <si>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</si>
  <si>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</si>
  <si>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</si>
  <si>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</si>
  <si>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</si>
  <si>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</si>
  <si>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</si>
  <si>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</si>
  <si>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</si>
  <si>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</si>
  <si>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</si>
  <si>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</si>
  <si>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</si>
  <si>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</si>
  <si>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</si>
  <si>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</si>
  <si>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</si>
  <si>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</si>
  <si>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</si>
  <si>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</si>
  <si>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</si>
  <si>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</si>
  <si>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</si>
  <si>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</si>
  <si>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</si>
  <si>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</si>
  <si>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</si>
  <si>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</si>
  <si>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</si>
  <si>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</si>
  <si>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</si>
  <si>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</si>
  <si>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</si>
  <si>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</si>
  <si>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</si>
  <si>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</si>
  <si>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</si>
  <si>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</si>
  <si>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</si>
  <si>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</si>
  <si>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</si>
  <si>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</si>
  <si>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</si>
  <si>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</si>
  <si>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</si>
  <si>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</si>
  <si>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</si>
  <si>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</si>
  <si>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</si>
  <si>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</si>
  <si>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</si>
  <si>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</si>
  <si>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</si>
  <si>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</si>
  <si>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</si>
  <si>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</si>
  <si>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</si>
  <si>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</si>
  <si>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</si>
  <si>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</si>
  <si>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</si>
  <si>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</si>
  <si>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</si>
  <si>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</si>
  <si>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</si>
  <si>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</si>
  <si>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</si>
  <si>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</si>
  <si>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</si>
  <si>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</si>
  <si>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</si>
  <si>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</si>
  <si>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</si>
  <si>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</si>
  <si>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</si>
  <si>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</si>
  <si>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</si>
  <si>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</si>
  <si>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</si>
  <si>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</si>
  <si>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</si>
  <si>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</si>
  <si>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</si>
  <si>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</si>
  <si>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</si>
  <si>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</si>
  <si>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</si>
  <si>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</si>
  <si>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</si>
  <si>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</si>
  <si>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</si>
  <si>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</si>
  <si>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</si>
  <si>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</si>
  <si>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</si>
  <si>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</si>
  <si>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</si>
  <si>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</si>
  <si>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</si>
  <si>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</si>
  <si>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</si>
  <si>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</si>
  <si>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</si>
  <si>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</si>
  <si>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</si>
  <si>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</si>
  <si>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</si>
  <si>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</si>
  <si>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</si>
  <si>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</si>
  <si>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</si>
  <si>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</si>
  <si>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</si>
  <si>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</si>
  <si>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</si>
  <si>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</si>
  <si>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</si>
  <si>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</si>
  <si>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</si>
  <si>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</si>
  <si>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</si>
  <si>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</si>
  <si>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</si>
  <si>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</si>
  <si>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</si>
  <si>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</si>
  <si>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</si>
  <si>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</si>
  <si>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</si>
  <si>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</si>
  <si>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</si>
  <si>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</si>
  <si>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</si>
  <si>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</si>
  <si>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</si>
  <si>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</si>
  <si>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</si>
  <si>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</si>
  <si>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</si>
  <si>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</si>
  <si>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</si>
  <si>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</si>
  <si>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</si>
  <si>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</si>
  <si>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</si>
  <si>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</si>
  <si>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</si>
  <si>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</si>
  <si>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</si>
  <si>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</si>
  <si>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</si>
  <si>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</si>
  <si>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</si>
  <si>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</si>
  <si>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</si>
  <si>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</si>
  <si>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</si>
  <si>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</si>
  <si>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</si>
  <si>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</si>
  <si>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</si>
  <si>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</si>
  <si>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</si>
  <si>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</si>
  <si>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</si>
  <si>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</si>
  <si>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</si>
  <si>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</si>
  <si>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</si>
  <si>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</si>
  <si>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</si>
  <si>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</si>
  <si>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</si>
  <si>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</si>
  <si>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</si>
  <si>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</si>
  <si>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</si>
  <si>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</si>
  <si>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</si>
  <si>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</si>
  <si>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</si>
  <si>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</si>
  <si>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</si>
  <si>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</si>
  <si>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</si>
  <si>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</si>
  <si>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</si>
  <si>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</si>
  <si>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</si>
  <si>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</si>
  <si>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</si>
  <si>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</si>
  <si>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</si>
  <si>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</si>
  <si>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</si>
  <si>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</si>
  <si>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</si>
  <si>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</si>
  <si>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</si>
  <si>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</si>
  <si>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</si>
  <si>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</si>
  <si>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</si>
  <si>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</si>
  <si>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</si>
  <si>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</si>
  <si>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</si>
  <si>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</si>
  <si>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</si>
  <si>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</si>
  <si>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</si>
  <si>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</si>
  <si>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</si>
  <si>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</si>
  <si>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</si>
  <si>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</si>
  <si>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</si>
  <si>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</si>
  <si>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</si>
  <si>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</si>
  <si>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</si>
  <si>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</si>
  <si>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</si>
  <si>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</si>
  <si>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</si>
  <si>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</si>
  <si>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</si>
  <si>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</si>
  <si>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</si>
  <si>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</si>
  <si>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</si>
  <si>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</si>
  <si>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</si>
  <si>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</si>
  <si>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</si>
  <si>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</si>
  <si>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</si>
  <si>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</si>
  <si>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</si>
  <si>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</si>
  <si>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</si>
  <si>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</si>
  <si>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</si>
  <si>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</si>
  <si>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</si>
  <si>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</si>
  <si>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</si>
  <si>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</si>
  <si>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</si>
  <si>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</si>
  <si>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</si>
  <si>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</si>
  <si>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</si>
  <si>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</si>
  <si>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</si>
  <si>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</si>
  <si>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</si>
  <si>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</si>
  <si>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</si>
  <si>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</si>
  <si>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</si>
  <si>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</si>
  <si>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</si>
  <si>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</si>
  <si>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</si>
  <si>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</si>
  <si>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</si>
  <si>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</si>
  <si>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</si>
  <si>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</si>
  <si>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</si>
  <si>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</si>
  <si>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</si>
  <si>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</si>
  <si>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</si>
  <si>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</si>
  <si>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</si>
  <si>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</si>
  <si>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</si>
  <si>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</si>
  <si>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</si>
  <si>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</si>
  <si>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</si>
  <si>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</si>
  <si>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</si>
  <si>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</si>
  <si>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</si>
  <si>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</si>
  <si>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</si>
  <si>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</si>
  <si>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</si>
  <si>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</si>
  <si>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</si>
  <si>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</si>
  <si>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</si>
  <si>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</si>
  <si>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</si>
  <si>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</si>
  <si>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</si>
  <si>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</si>
  <si>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</si>
  <si>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</si>
  <si>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</si>
  <si>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</si>
  <si>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</si>
  <si>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</si>
  <si>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</si>
  <si>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</si>
  <si>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</si>
  <si>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</si>
  <si>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</si>
  <si>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</si>
  <si>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</si>
  <si>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</si>
  <si>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</si>
  <si>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</si>
  <si>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</si>
  <si>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</si>
  <si>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</si>
  <si>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</si>
  <si>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</si>
  <si>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</si>
  <si>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</si>
  <si>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</si>
  <si>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</si>
  <si>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</si>
  <si>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</si>
  <si>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</si>
  <si>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</si>
  <si>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</si>
  <si>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</si>
  <si>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</si>
  <si>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</si>
  <si>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</si>
  <si>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</si>
  <si>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</si>
  <si>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</si>
  <si>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</si>
  <si>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</si>
  <si>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</si>
  <si>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</si>
  <si>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</si>
  <si>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</si>
  <si>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</si>
  <si>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</si>
  <si>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</si>
  <si>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</si>
  <si>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</si>
  <si>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</si>
  <si>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</si>
  <si>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</si>
  <si>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</si>
  <si>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</si>
  <si>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</si>
  <si>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</si>
  <si>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</si>
  <si>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</si>
  <si>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</si>
  <si>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</si>
  <si>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</si>
  <si>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</si>
  <si>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</si>
  <si>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</si>
  <si>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</si>
  <si>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</si>
  <si>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</si>
  <si>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</si>
  <si>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</si>
  <si>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</si>
  <si>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</si>
  <si>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</si>
  <si>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</si>
  <si>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</si>
  <si>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</si>
  <si>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</si>
  <si>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</si>
  <si>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</si>
  <si>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</si>
  <si>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</si>
  <si>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</si>
  <si>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</si>
  <si>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</si>
  <si>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</si>
  <si>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</si>
  <si>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</si>
  <si>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</si>
  <si>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</si>
  <si>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</si>
  <si>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</si>
  <si>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</si>
  <si>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</si>
  <si>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</si>
  <si>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</si>
  <si>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</si>
  <si>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</si>
  <si>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</si>
  <si>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</si>
  <si>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</si>
  <si>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</si>
  <si>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</si>
  <si>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</si>
  <si>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</si>
  <si>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</si>
  <si>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</si>
  <si>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</si>
  <si>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</si>
  <si>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</si>
  <si>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</si>
  <si>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</si>
  <si>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</si>
  <si>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</si>
  <si>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</si>
  <si>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</si>
  <si>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</si>
  <si>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</si>
  <si>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</si>
  <si>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</si>
  <si>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</si>
  <si>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</si>
  <si>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</si>
  <si>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</si>
  <si>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</si>
  <si>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</si>
  <si>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</si>
  <si>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</si>
  <si>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</si>
  <si>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</si>
  <si>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</si>
  <si>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</si>
  <si>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</si>
  <si>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</si>
  <si>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</si>
  <si>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</si>
  <si>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</si>
  <si>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</si>
  <si>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</si>
  <si>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</si>
  <si>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</si>
  <si>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</si>
  <si>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</si>
  <si>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</si>
  <si>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</si>
  <si>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</si>
  <si>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</si>
  <si>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</si>
  <si>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</si>
  <si>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</si>
  <si>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</si>
  <si>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</si>
  <si>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</si>
  <si>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</si>
  <si>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</si>
  <si>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</si>
  <si>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</si>
  <si>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</si>
  <si>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</si>
  <si>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</si>
  <si>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</si>
  <si>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</si>
  <si>
    <t>Small sample size; Logistic growth model</t>
  </si>
  <si>
    <t>capape2005a</t>
  </si>
  <si>
    <t>Senegal Coast</t>
  </si>
  <si>
    <t>1994 - 2002</t>
  </si>
  <si>
    <t>20-100</t>
  </si>
  <si>
    <t>harry2011a</t>
  </si>
  <si>
    <t>10.1111/j.1095-8649.2011.02992.x</t>
  </si>
  <si>
    <t>2005- 2010</t>
  </si>
  <si>
    <t>0-110</t>
  </si>
  <si>
    <t>Precaudal length to total length conversion (intercept)</t>
  </si>
  <si>
    <t>Precaudal length to total length conversion (slope)</t>
  </si>
  <si>
    <t>Percent agreement</t>
  </si>
  <si>
    <t>Percent agreement plus one year</t>
  </si>
  <si>
    <t>October</t>
  </si>
  <si>
    <t>November</t>
  </si>
  <si>
    <t>10.1071/MF09227</t>
  </si>
  <si>
    <t>piercy2010</t>
  </si>
  <si>
    <t>Northwest Atlantic &amp; Gulf of Mexico</t>
  </si>
  <si>
    <t>2003-2009</t>
  </si>
  <si>
    <t>Values mentioned in pers comm in discussion, not part of study</t>
  </si>
  <si>
    <t>Back calculated from median lengths at maturity, not analysed in detail</t>
  </si>
  <si>
    <t>January</t>
  </si>
  <si>
    <t>cliff1995</t>
  </si>
  <si>
    <t>10.2989/025776195784156331</t>
  </si>
  <si>
    <t>Eastern Africa Coastal Province</t>
  </si>
  <si>
    <t>Southwest Indian Ocean</t>
  </si>
  <si>
    <t>1978-1993</t>
  </si>
  <si>
    <t>female</t>
  </si>
  <si>
    <t>cm PCL</t>
  </si>
  <si>
    <t>male</t>
  </si>
  <si>
    <t>fourmanoir1961</t>
  </si>
  <si>
    <t>castro1989</t>
  </si>
  <si>
    <t>10.1007/BF00001605</t>
  </si>
  <si>
    <t>18-40</t>
  </si>
  <si>
    <t>Trinidad</t>
  </si>
  <si>
    <t>1985-1986</t>
  </si>
  <si>
    <t>white2008a</t>
  </si>
  <si>
    <t>10.1111/j.1095-8649.2008.01843.x</t>
  </si>
  <si>
    <t>Indonesia</t>
  </si>
  <si>
    <t>2001-2006</t>
  </si>
  <si>
    <t>drew2015</t>
  </si>
  <si>
    <t>10.1111/jfb.12586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</si>
</sst>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sz val="12"/>
      <color rgb="FF222222"/>
      <name val="Calibri"/>
      <family val="2"/>
      <scheme val="minor"/>
    </font>
    <font>
      <sz val="12"/>
      <color rgb="FF333333"/>
      <name val="Calibri"/>
      <family val="2"/>
      <scheme val="minor"/>
    </font>
    <font>
      <sz val="10"/>
      <color rgb="FF000000"/>
      <name val="Tahoma"/>
      <family val="2"/>
    </font>
    <font>
      <b/>
      <sz val="10"/>
      <color rgb="FF000000"/>
      <name val="Tahoma"/>
      <family val="2"/>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xf numFmtId="0" fontId="4" fillId="0" borderId="0" xfId="0" applyFont="1" applyFill="1"/>
    <xf numFmtId="0" fontId="0" fillId="0" borderId="0" xfId="0" applyFill="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vh/Google%20Drive/projects/shark-traits/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68"/>
  <sheetViews>
    <sheetView tabSelected="1" topLeftCell="F1" zoomScale="106" zoomScaleNormal="111" workbookViewId="0">
      <pane ySplit="1" topLeftCell="A253" activePane="bottomLeft" state="frozen"/>
      <selection pane="bottomLeft" activeCell="P270" sqref="P270"/>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110</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1439</v>
      </c>
      <c r="O83" t="s">
        <v>27</v>
      </c>
      <c r="P83" t="s">
        <v>32</v>
      </c>
      <c r="Q83" t="s">
        <v>1423</v>
      </c>
      <c r="R83" t="s">
        <v>1435</v>
      </c>
      <c r="S83" t="s">
        <v>107</v>
      </c>
      <c r="T83">
        <v>82.9</v>
      </c>
      <c r="U83" t="s">
        <v>78</v>
      </c>
      <c r="V83">
        <v>74.33</v>
      </c>
      <c r="W83" t="s">
        <v>1580</v>
      </c>
      <c r="X83">
        <v>85.88</v>
      </c>
      <c r="Y83">
        <v>93</v>
      </c>
      <c r="Z83">
        <v>0</v>
      </c>
      <c r="AD83" t="s">
        <v>1616</v>
      </c>
    </row>
    <row r="84" spans="1:30" x14ac:dyDescent="0.2">
      <c r="A84">
        <v>8</v>
      </c>
      <c r="B84">
        <v>1</v>
      </c>
      <c r="C84" t="s">
        <v>1634</v>
      </c>
      <c r="D84" t="s">
        <v>1635</v>
      </c>
      <c r="G84" t="s">
        <v>1446</v>
      </c>
      <c r="H84" t="s">
        <v>686</v>
      </c>
      <c r="I84" t="s">
        <v>1494</v>
      </c>
      <c r="J84" t="s">
        <v>1637</v>
      </c>
      <c r="M84" t="s">
        <v>1636</v>
      </c>
      <c r="N84" t="s">
        <v>1438</v>
      </c>
      <c r="O84" t="s">
        <v>27</v>
      </c>
      <c r="P84" t="s">
        <v>1570</v>
      </c>
      <c r="Q84" t="s">
        <v>1423</v>
      </c>
      <c r="R84" t="s">
        <v>1435</v>
      </c>
      <c r="S84" t="s">
        <v>107</v>
      </c>
      <c r="T84">
        <v>75.63</v>
      </c>
      <c r="U84" t="s">
        <v>78</v>
      </c>
      <c r="V84">
        <v>73.94</v>
      </c>
      <c r="W84" t="s">
        <v>1580</v>
      </c>
      <c r="X84">
        <v>78.040000000000006</v>
      </c>
      <c r="Y84">
        <v>83</v>
      </c>
      <c r="Z84">
        <v>0</v>
      </c>
      <c r="AD84" t="s">
        <v>1616</v>
      </c>
    </row>
    <row r="85" spans="1:30" x14ac:dyDescent="0.2">
      <c r="A85">
        <v>8</v>
      </c>
      <c r="B85">
        <v>1</v>
      </c>
      <c r="C85" t="s">
        <v>1634</v>
      </c>
      <c r="D85" t="s">
        <v>1635</v>
      </c>
      <c r="G85" t="s">
        <v>1446</v>
      </c>
      <c r="H85" t="s">
        <v>686</v>
      </c>
      <c r="I85" t="s">
        <v>1494</v>
      </c>
      <c r="J85" t="s">
        <v>1637</v>
      </c>
      <c r="M85" t="s">
        <v>1636</v>
      </c>
      <c r="N85" t="s">
        <v>1438</v>
      </c>
      <c r="O85" t="s">
        <v>27</v>
      </c>
      <c r="P85" t="s">
        <v>32</v>
      </c>
      <c r="Q85" t="s">
        <v>1423</v>
      </c>
      <c r="R85" t="s">
        <v>1435</v>
      </c>
      <c r="S85" t="s">
        <v>107</v>
      </c>
      <c r="T85">
        <v>79.22</v>
      </c>
      <c r="U85" t="s">
        <v>78</v>
      </c>
      <c r="V85">
        <v>73.98</v>
      </c>
      <c r="W85" t="s">
        <v>1580</v>
      </c>
      <c r="X85">
        <v>81.53</v>
      </c>
      <c r="Y85">
        <v>83</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47</v>
      </c>
      <c r="Q86" t="s">
        <v>88</v>
      </c>
      <c r="R86" t="s">
        <v>101</v>
      </c>
      <c r="T86">
        <v>8.1</v>
      </c>
      <c r="U86" t="s">
        <v>78</v>
      </c>
      <c r="V86">
        <v>2.6</v>
      </c>
      <c r="W86" t="s">
        <v>121</v>
      </c>
      <c r="Y86">
        <v>17</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47</v>
      </c>
      <c r="Q87" t="s">
        <v>88</v>
      </c>
      <c r="R87" t="s">
        <v>101</v>
      </c>
      <c r="T87">
        <v>4</v>
      </c>
      <c r="U87" t="s">
        <v>76</v>
      </c>
      <c r="W87" t="s">
        <v>80</v>
      </c>
      <c r="X87">
        <v>12</v>
      </c>
      <c r="Y87">
        <v>17</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52</v>
      </c>
      <c r="Q88" t="s">
        <v>81</v>
      </c>
      <c r="R88" t="s">
        <v>101</v>
      </c>
      <c r="T88">
        <v>1</v>
      </c>
      <c r="Y88">
        <v>25</v>
      </c>
      <c r="Z88">
        <v>0</v>
      </c>
      <c r="AD88" t="s">
        <v>1616</v>
      </c>
    </row>
    <row r="89" spans="1:30" x14ac:dyDescent="0.2">
      <c r="A89">
        <v>8</v>
      </c>
      <c r="B89">
        <v>1</v>
      </c>
      <c r="C89" t="s">
        <v>1634</v>
      </c>
      <c r="D89" t="s">
        <v>1635</v>
      </c>
      <c r="G89" t="s">
        <v>1446</v>
      </c>
      <c r="H89" t="s">
        <v>686</v>
      </c>
      <c r="I89" t="s">
        <v>1494</v>
      </c>
      <c r="J89" t="s">
        <v>1637</v>
      </c>
      <c r="M89" t="s">
        <v>1636</v>
      </c>
      <c r="N89" t="s">
        <v>1439</v>
      </c>
      <c r="O89" t="s">
        <v>29</v>
      </c>
      <c r="P89" t="s">
        <v>53</v>
      </c>
      <c r="Q89" t="s">
        <v>84</v>
      </c>
      <c r="R89" t="s">
        <v>101</v>
      </c>
      <c r="T89">
        <v>10</v>
      </c>
      <c r="U89" t="s">
        <v>77</v>
      </c>
      <c r="Y89">
        <v>25</v>
      </c>
      <c r="Z89">
        <v>0</v>
      </c>
      <c r="AD89" t="s">
        <v>1616</v>
      </c>
    </row>
    <row r="90" spans="1:30" x14ac:dyDescent="0.2">
      <c r="A90">
        <v>8</v>
      </c>
      <c r="B90">
        <v>1</v>
      </c>
      <c r="C90" t="s">
        <v>1634</v>
      </c>
      <c r="D90" t="s">
        <v>1635</v>
      </c>
      <c r="G90" t="s">
        <v>1446</v>
      </c>
      <c r="H90" t="s">
        <v>686</v>
      </c>
      <c r="I90" t="s">
        <v>1494</v>
      </c>
      <c r="J90" t="s">
        <v>1637</v>
      </c>
      <c r="M90" t="s">
        <v>1636</v>
      </c>
      <c r="N90" t="s">
        <v>1439</v>
      </c>
      <c r="O90" t="s">
        <v>29</v>
      </c>
      <c r="P90" t="s">
        <v>58</v>
      </c>
      <c r="Q90" t="s">
        <v>89</v>
      </c>
      <c r="T90" t="s">
        <v>89</v>
      </c>
    </row>
    <row r="91" spans="1:30" x14ac:dyDescent="0.2">
      <c r="A91">
        <v>8</v>
      </c>
      <c r="B91">
        <v>1</v>
      </c>
      <c r="C91" t="s">
        <v>1634</v>
      </c>
      <c r="D91" t="s">
        <v>1635</v>
      </c>
      <c r="G91" t="s">
        <v>1446</v>
      </c>
      <c r="H91" t="s">
        <v>686</v>
      </c>
      <c r="I91" t="s">
        <v>1494</v>
      </c>
      <c r="J91" t="s">
        <v>1637</v>
      </c>
      <c r="M91" t="s">
        <v>1636</v>
      </c>
      <c r="N91" t="s">
        <v>1440</v>
      </c>
      <c r="O91" t="s">
        <v>139</v>
      </c>
      <c r="P91" t="s">
        <v>134</v>
      </c>
      <c r="S91" t="s">
        <v>1573</v>
      </c>
      <c r="T91">
        <v>2.59</v>
      </c>
      <c r="Y91">
        <v>226</v>
      </c>
      <c r="Z91">
        <v>0</v>
      </c>
      <c r="AC91" t="s">
        <v>1627</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1573</v>
      </c>
      <c r="T92">
        <v>1.1319999999999999</v>
      </c>
      <c r="Y92">
        <v>226</v>
      </c>
      <c r="Z92">
        <v>0</v>
      </c>
      <c r="AC92" t="s">
        <v>1628</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3.5199999999999998E-9</v>
      </c>
      <c r="Y93">
        <v>169</v>
      </c>
      <c r="Z93">
        <v>0</v>
      </c>
      <c r="AD93" t="s">
        <v>1616</v>
      </c>
    </row>
    <row r="94" spans="1:30" x14ac:dyDescent="0.2">
      <c r="A94">
        <v>8</v>
      </c>
      <c r="B94">
        <v>1</v>
      </c>
      <c r="C94" t="s">
        <v>1634</v>
      </c>
      <c r="D94" t="s">
        <v>1635</v>
      </c>
      <c r="G94" t="s">
        <v>1446</v>
      </c>
      <c r="H94" t="s">
        <v>686</v>
      </c>
      <c r="I94" t="s">
        <v>1494</v>
      </c>
      <c r="J94" t="s">
        <v>1637</v>
      </c>
      <c r="M94" t="s">
        <v>1636</v>
      </c>
      <c r="N94" t="s">
        <v>1440</v>
      </c>
      <c r="O94" t="s">
        <v>139</v>
      </c>
      <c r="P94" t="s">
        <v>135</v>
      </c>
      <c r="S94" t="s">
        <v>1574</v>
      </c>
      <c r="T94">
        <v>3.008</v>
      </c>
      <c r="Y94">
        <v>169</v>
      </c>
      <c r="Z94">
        <v>0</v>
      </c>
      <c r="AD94" t="s">
        <v>1616</v>
      </c>
    </row>
    <row r="95" spans="1:30" x14ac:dyDescent="0.2">
      <c r="A95">
        <v>8</v>
      </c>
      <c r="B95">
        <v>1</v>
      </c>
      <c r="C95" t="s">
        <v>1634</v>
      </c>
      <c r="D95" t="s">
        <v>1635</v>
      </c>
      <c r="G95" t="s">
        <v>1446</v>
      </c>
      <c r="H95" t="s">
        <v>686</v>
      </c>
      <c r="I95" t="s">
        <v>1494</v>
      </c>
      <c r="J95" t="s">
        <v>1637</v>
      </c>
      <c r="M95" t="s">
        <v>1636</v>
      </c>
      <c r="N95" t="s">
        <v>1440</v>
      </c>
      <c r="O95" t="s">
        <v>139</v>
      </c>
      <c r="P95" t="s">
        <v>134</v>
      </c>
      <c r="S95" t="s">
        <v>1574</v>
      </c>
      <c r="T95" s="13">
        <v>1.51E-9</v>
      </c>
      <c r="Y95">
        <v>89</v>
      </c>
      <c r="Z95">
        <v>0</v>
      </c>
      <c r="AD95" t="s">
        <v>1616</v>
      </c>
    </row>
    <row r="96" spans="1:30" x14ac:dyDescent="0.2">
      <c r="A96">
        <v>8</v>
      </c>
      <c r="B96">
        <v>1</v>
      </c>
      <c r="C96" t="s">
        <v>1634</v>
      </c>
      <c r="D96" t="s">
        <v>1635</v>
      </c>
      <c r="G96" t="s">
        <v>1446</v>
      </c>
      <c r="H96" t="s">
        <v>686</v>
      </c>
      <c r="I96" t="s">
        <v>1494</v>
      </c>
      <c r="J96" t="s">
        <v>1637</v>
      </c>
      <c r="M96" t="s">
        <v>1636</v>
      </c>
      <c r="N96" t="s">
        <v>1439</v>
      </c>
      <c r="O96" t="s">
        <v>139</v>
      </c>
      <c r="P96" t="s">
        <v>135</v>
      </c>
      <c r="S96" t="s">
        <v>1574</v>
      </c>
      <c r="T96">
        <v>3.14</v>
      </c>
      <c r="Y96">
        <v>89</v>
      </c>
      <c r="Z96">
        <v>0</v>
      </c>
      <c r="AD96" t="s">
        <v>1616</v>
      </c>
    </row>
    <row r="97" spans="1:30" x14ac:dyDescent="0.2">
      <c r="A97">
        <v>8</v>
      </c>
      <c r="B97">
        <v>1</v>
      </c>
      <c r="C97" t="s">
        <v>1634</v>
      </c>
      <c r="D97" t="s">
        <v>1635</v>
      </c>
      <c r="G97" t="s">
        <v>1446</v>
      </c>
      <c r="H97" t="s">
        <v>686</v>
      </c>
      <c r="I97" t="s">
        <v>1494</v>
      </c>
      <c r="J97" t="s">
        <v>1637</v>
      </c>
      <c r="M97" t="s">
        <v>1636</v>
      </c>
      <c r="N97" t="s">
        <v>1438</v>
      </c>
      <c r="O97" t="s">
        <v>139</v>
      </c>
      <c r="P97" t="s">
        <v>134</v>
      </c>
      <c r="S97" t="s">
        <v>1574</v>
      </c>
      <c r="T97" s="13">
        <v>1.014E-8</v>
      </c>
      <c r="Y97">
        <v>80</v>
      </c>
      <c r="Z97">
        <v>0</v>
      </c>
      <c r="AD97" t="s">
        <v>1616</v>
      </c>
    </row>
    <row r="98" spans="1:30" x14ac:dyDescent="0.2">
      <c r="A98">
        <v>8</v>
      </c>
      <c r="B98">
        <v>1</v>
      </c>
      <c r="C98" t="s">
        <v>1634</v>
      </c>
      <c r="D98" t="s">
        <v>1635</v>
      </c>
      <c r="G98" t="s">
        <v>1446</v>
      </c>
      <c r="H98" t="s">
        <v>686</v>
      </c>
      <c r="I98" t="s">
        <v>1494</v>
      </c>
      <c r="J98" t="s">
        <v>1637</v>
      </c>
      <c r="M98" t="s">
        <v>1636</v>
      </c>
      <c r="N98" t="s">
        <v>1438</v>
      </c>
      <c r="O98" t="s">
        <v>139</v>
      </c>
      <c r="P98" t="s">
        <v>135</v>
      </c>
      <c r="S98" t="s">
        <v>1574</v>
      </c>
      <c r="T98">
        <v>2.8420000000000001</v>
      </c>
      <c r="Y98">
        <v>80</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34</v>
      </c>
      <c r="Q99" t="s">
        <v>1423</v>
      </c>
      <c r="R99" t="s">
        <v>92</v>
      </c>
      <c r="T99" s="15">
        <v>184</v>
      </c>
      <c r="U99" t="s">
        <v>77</v>
      </c>
      <c r="Y99">
        <v>222</v>
      </c>
      <c r="Z99">
        <v>0</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34</v>
      </c>
      <c r="Q100" t="s">
        <v>1423</v>
      </c>
      <c r="R100" t="s">
        <v>92</v>
      </c>
      <c r="T100" s="15">
        <v>177</v>
      </c>
      <c r="U100" s="15" t="s">
        <v>77</v>
      </c>
      <c r="Y100">
        <v>256</v>
      </c>
      <c r="Z100">
        <v>0</v>
      </c>
      <c r="AD100" t="s">
        <v>1616</v>
      </c>
    </row>
    <row r="101" spans="1:30" x14ac:dyDescent="0.2">
      <c r="A101">
        <v>9</v>
      </c>
      <c r="B101">
        <v>1</v>
      </c>
      <c r="C101" t="s">
        <v>1624</v>
      </c>
      <c r="D101" t="s">
        <v>1625</v>
      </c>
      <c r="G101" t="s">
        <v>1446</v>
      </c>
      <c r="H101" t="s">
        <v>688</v>
      </c>
      <c r="I101" t="s">
        <v>1496</v>
      </c>
      <c r="J101" t="s">
        <v>1583</v>
      </c>
      <c r="M101" t="s">
        <v>1638</v>
      </c>
      <c r="N101" t="s">
        <v>1439</v>
      </c>
      <c r="O101" t="s">
        <v>27</v>
      </c>
      <c r="P101" t="s">
        <v>1570</v>
      </c>
      <c r="Q101" t="s">
        <v>1423</v>
      </c>
      <c r="R101" t="s">
        <v>1435</v>
      </c>
      <c r="T101" s="15">
        <v>110</v>
      </c>
      <c r="U101" t="s">
        <v>76</v>
      </c>
      <c r="W101" t="s">
        <v>80</v>
      </c>
      <c r="X101">
        <v>120</v>
      </c>
      <c r="Y101">
        <v>222</v>
      </c>
      <c r="Z101">
        <v>0</v>
      </c>
      <c r="AC101" t="s">
        <v>1639</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1570</v>
      </c>
      <c r="Q102" t="s">
        <v>1423</v>
      </c>
      <c r="R102" t="s">
        <v>1435</v>
      </c>
      <c r="T102" s="15">
        <v>110</v>
      </c>
      <c r="U102" t="s">
        <v>1614</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33</v>
      </c>
      <c r="Q103" t="s">
        <v>1423</v>
      </c>
      <c r="R103" t="s">
        <v>1435</v>
      </c>
      <c r="T103" s="15">
        <v>108</v>
      </c>
      <c r="U103" t="s">
        <v>76</v>
      </c>
      <c r="Y103">
        <v>256</v>
      </c>
      <c r="Z103">
        <v>0</v>
      </c>
      <c r="AC103" t="s">
        <v>1640</v>
      </c>
      <c r="AD103" t="s">
        <v>1616</v>
      </c>
    </row>
    <row r="104" spans="1:30" x14ac:dyDescent="0.2">
      <c r="A104">
        <v>9</v>
      </c>
      <c r="B104">
        <v>1</v>
      </c>
      <c r="C104" t="s">
        <v>1624</v>
      </c>
      <c r="D104" t="s">
        <v>1625</v>
      </c>
      <c r="G104" t="s">
        <v>1446</v>
      </c>
      <c r="H104" t="s">
        <v>688</v>
      </c>
      <c r="I104" t="s">
        <v>1496</v>
      </c>
      <c r="J104" t="s">
        <v>1583</v>
      </c>
      <c r="M104" t="s">
        <v>1638</v>
      </c>
      <c r="N104" t="s">
        <v>1438</v>
      </c>
      <c r="O104" t="s">
        <v>27</v>
      </c>
      <c r="P104" t="s">
        <v>37</v>
      </c>
      <c r="Q104" t="s">
        <v>1423</v>
      </c>
      <c r="R104" t="s">
        <v>1435</v>
      </c>
      <c r="T104" s="15">
        <v>116</v>
      </c>
      <c r="U104" s="15" t="s">
        <v>77</v>
      </c>
      <c r="Y104">
        <v>256</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1438</v>
      </c>
      <c r="O105" t="s">
        <v>27</v>
      </c>
      <c r="P105" t="s">
        <v>36</v>
      </c>
      <c r="Q105" t="s">
        <v>1423</v>
      </c>
      <c r="R105" t="s">
        <v>96</v>
      </c>
      <c r="T105" s="15">
        <v>52</v>
      </c>
      <c r="U105" s="15" t="s">
        <v>1614</v>
      </c>
      <c r="V105">
        <v>52</v>
      </c>
      <c r="W105" t="s">
        <v>80</v>
      </c>
      <c r="X105">
        <v>53</v>
      </c>
      <c r="Z105">
        <v>0</v>
      </c>
      <c r="AC105" t="s">
        <v>1646</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1576</v>
      </c>
      <c r="Q106" t="s">
        <v>87</v>
      </c>
      <c r="R106" t="s">
        <v>101</v>
      </c>
      <c r="T106" t="s">
        <v>1613</v>
      </c>
      <c r="Z106">
        <v>0</v>
      </c>
      <c r="AC106" t="s">
        <v>1640</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53</v>
      </c>
      <c r="Q107" t="s">
        <v>84</v>
      </c>
      <c r="R107" t="s">
        <v>101</v>
      </c>
      <c r="T107">
        <v>35</v>
      </c>
      <c r="U107" t="s">
        <v>77</v>
      </c>
      <c r="Z107">
        <v>0</v>
      </c>
      <c r="AC107" t="s">
        <v>1641</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1575</v>
      </c>
      <c r="Q108" t="s">
        <v>87</v>
      </c>
      <c r="R108" t="s">
        <v>101</v>
      </c>
      <c r="T108" t="s">
        <v>1578</v>
      </c>
      <c r="Z108">
        <v>0</v>
      </c>
      <c r="AC108" s="12" t="s">
        <v>1643</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1577</v>
      </c>
      <c r="Q109" t="s">
        <v>87</v>
      </c>
      <c r="R109" t="s">
        <v>101</v>
      </c>
      <c r="T109" t="s">
        <v>1592</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58</v>
      </c>
      <c r="Q110" t="s">
        <v>89</v>
      </c>
      <c r="R110" t="s">
        <v>101</v>
      </c>
      <c r="T110" t="s">
        <v>89</v>
      </c>
      <c r="Z110">
        <v>0</v>
      </c>
      <c r="AC110" s="12" t="s">
        <v>1642</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51</v>
      </c>
      <c r="Q111" t="s">
        <v>87</v>
      </c>
      <c r="R111" t="s">
        <v>101</v>
      </c>
      <c r="T111">
        <v>7</v>
      </c>
      <c r="U111" t="s">
        <v>76</v>
      </c>
      <c r="W111" t="s">
        <v>80</v>
      </c>
      <c r="X111">
        <v>8</v>
      </c>
      <c r="Z111">
        <v>0</v>
      </c>
      <c r="AC111" s="12" t="s">
        <v>1643</v>
      </c>
      <c r="AD111" t="s">
        <v>1616</v>
      </c>
    </row>
    <row r="112" spans="1:30" x14ac:dyDescent="0.2">
      <c r="A112">
        <v>9</v>
      </c>
      <c r="B112">
        <v>1</v>
      </c>
      <c r="C112" t="s">
        <v>1624</v>
      </c>
      <c r="D112" t="s">
        <v>1625</v>
      </c>
      <c r="G112" t="s">
        <v>1446</v>
      </c>
      <c r="H112" t="s">
        <v>688</v>
      </c>
      <c r="I112" t="s">
        <v>1496</v>
      </c>
      <c r="J112" t="s">
        <v>1583</v>
      </c>
      <c r="M112" t="s">
        <v>1638</v>
      </c>
      <c r="N112" t="s">
        <v>1439</v>
      </c>
      <c r="O112" t="s">
        <v>29</v>
      </c>
      <c r="P112" t="s">
        <v>52</v>
      </c>
      <c r="Q112" t="s">
        <v>81</v>
      </c>
      <c r="R112" t="s">
        <v>131</v>
      </c>
      <c r="T112" t="s">
        <v>1644</v>
      </c>
      <c r="Y112">
        <v>27</v>
      </c>
      <c r="Z112">
        <v>0</v>
      </c>
      <c r="AC112" s="12" t="s">
        <v>1645</v>
      </c>
      <c r="AD112" t="s">
        <v>1616</v>
      </c>
    </row>
    <row r="113" spans="1:30" x14ac:dyDescent="0.2">
      <c r="A113">
        <v>9</v>
      </c>
      <c r="B113">
        <v>1</v>
      </c>
      <c r="C113" t="s">
        <v>1624</v>
      </c>
      <c r="D113" t="s">
        <v>1625</v>
      </c>
      <c r="G113" t="s">
        <v>1446</v>
      </c>
      <c r="H113" t="s">
        <v>688</v>
      </c>
      <c r="I113" t="s">
        <v>1496</v>
      </c>
      <c r="J113" t="s">
        <v>1583</v>
      </c>
      <c r="M113" t="s">
        <v>1638</v>
      </c>
      <c r="N113" t="s">
        <v>1439</v>
      </c>
      <c r="O113" t="s">
        <v>29</v>
      </c>
      <c r="P113" t="s">
        <v>47</v>
      </c>
      <c r="Q113" t="s">
        <v>88</v>
      </c>
      <c r="R113" t="s">
        <v>101</v>
      </c>
      <c r="T113">
        <v>6</v>
      </c>
      <c r="U113" t="s">
        <v>78</v>
      </c>
      <c r="V113">
        <v>2</v>
      </c>
      <c r="W113" t="s">
        <v>80</v>
      </c>
      <c r="X113">
        <v>11</v>
      </c>
      <c r="Z113">
        <v>0</v>
      </c>
      <c r="AD113" t="s">
        <v>1616</v>
      </c>
    </row>
    <row r="114" spans="1:30" x14ac:dyDescent="0.2">
      <c r="A114">
        <v>9</v>
      </c>
      <c r="B114">
        <v>1</v>
      </c>
      <c r="C114" t="s">
        <v>1624</v>
      </c>
      <c r="D114" t="s">
        <v>1625</v>
      </c>
      <c r="G114" t="s">
        <v>1446</v>
      </c>
      <c r="H114" t="s">
        <v>688</v>
      </c>
      <c r="I114" t="s">
        <v>1496</v>
      </c>
      <c r="J114" t="s">
        <v>1583</v>
      </c>
      <c r="M114" t="s">
        <v>1638</v>
      </c>
      <c r="N114" t="s">
        <v>1440</v>
      </c>
      <c r="O114" t="s">
        <v>139</v>
      </c>
      <c r="P114" t="s">
        <v>134</v>
      </c>
      <c r="S114" t="s">
        <v>1573</v>
      </c>
      <c r="T114">
        <f xml:space="preserve"> 1.43 / 0.79</f>
        <v>1.8101265822784809</v>
      </c>
      <c r="Y114">
        <v>58</v>
      </c>
      <c r="Z114">
        <v>0</v>
      </c>
      <c r="AC114" t="s">
        <v>1627</v>
      </c>
      <c r="AD114" t="s">
        <v>1616</v>
      </c>
    </row>
    <row r="115" spans="1:30" x14ac:dyDescent="0.2">
      <c r="A115">
        <v>9</v>
      </c>
      <c r="B115">
        <v>1</v>
      </c>
      <c r="C115" t="s">
        <v>1624</v>
      </c>
      <c r="D115" t="s">
        <v>1625</v>
      </c>
      <c r="G115" t="s">
        <v>1446</v>
      </c>
      <c r="H115" t="s">
        <v>688</v>
      </c>
      <c r="I115" t="s">
        <v>1496</v>
      </c>
      <c r="J115" t="s">
        <v>1583</v>
      </c>
      <c r="M115" t="s">
        <v>1638</v>
      </c>
      <c r="N115" t="s">
        <v>1440</v>
      </c>
      <c r="O115" t="s">
        <v>139</v>
      </c>
      <c r="P115" t="s">
        <v>135</v>
      </c>
      <c r="S115" t="s">
        <v>1573</v>
      </c>
      <c r="T115">
        <f xml:space="preserve"> 1/ 0.79</f>
        <v>1.2658227848101264</v>
      </c>
      <c r="Y115">
        <v>58</v>
      </c>
      <c r="Z115">
        <v>0</v>
      </c>
      <c r="AC115" t="s">
        <v>1628</v>
      </c>
      <c r="AD115" t="s">
        <v>1616</v>
      </c>
    </row>
    <row r="116" spans="1:30" x14ac:dyDescent="0.2">
      <c r="A116">
        <v>9</v>
      </c>
      <c r="B116">
        <v>1</v>
      </c>
      <c r="C116" t="s">
        <v>1624</v>
      </c>
      <c r="D116" t="s">
        <v>1625</v>
      </c>
      <c r="G116" t="s">
        <v>1446</v>
      </c>
      <c r="H116" t="s">
        <v>688</v>
      </c>
      <c r="I116" t="s">
        <v>1496</v>
      </c>
      <c r="J116" t="s">
        <v>1583</v>
      </c>
      <c r="M116" t="s">
        <v>1638</v>
      </c>
      <c r="N116" t="s">
        <v>1440</v>
      </c>
      <c r="O116" t="s">
        <v>139</v>
      </c>
      <c r="P116" t="s">
        <v>134</v>
      </c>
      <c r="S116" t="s">
        <v>1574</v>
      </c>
      <c r="T116" s="13">
        <v>1.6199999999999999E-3</v>
      </c>
      <c r="Y116">
        <v>30</v>
      </c>
      <c r="Z116">
        <v>0</v>
      </c>
      <c r="AD116" t="s">
        <v>1616</v>
      </c>
    </row>
    <row r="117" spans="1:30" x14ac:dyDescent="0.2">
      <c r="A117">
        <v>9</v>
      </c>
      <c r="B117">
        <v>1</v>
      </c>
      <c r="C117" t="s">
        <v>1624</v>
      </c>
      <c r="D117" t="s">
        <v>1625</v>
      </c>
      <c r="G117" t="s">
        <v>1446</v>
      </c>
      <c r="H117" t="s">
        <v>688</v>
      </c>
      <c r="I117" t="s">
        <v>1496</v>
      </c>
      <c r="J117" t="s">
        <v>1583</v>
      </c>
      <c r="M117" t="s">
        <v>1638</v>
      </c>
      <c r="N117" t="s">
        <v>1440</v>
      </c>
      <c r="O117" t="s">
        <v>139</v>
      </c>
      <c r="P117" t="s">
        <v>135</v>
      </c>
      <c r="S117" t="s">
        <v>1574</v>
      </c>
      <c r="T117">
        <v>3.21</v>
      </c>
      <c r="Y117">
        <v>30</v>
      </c>
      <c r="Z117">
        <v>0</v>
      </c>
      <c r="AD117" t="s">
        <v>1616</v>
      </c>
    </row>
    <row r="118" spans="1:30" x14ac:dyDescent="0.2">
      <c r="A118">
        <v>10</v>
      </c>
      <c r="B118">
        <v>1</v>
      </c>
      <c r="C118" s="16" t="s">
        <v>1598</v>
      </c>
      <c r="D118" s="16" t="s">
        <v>1599</v>
      </c>
      <c r="G118" t="s">
        <v>1446</v>
      </c>
      <c r="H118" t="s">
        <v>688</v>
      </c>
      <c r="I118" t="s">
        <v>1494</v>
      </c>
      <c r="J118" t="s">
        <v>1600</v>
      </c>
      <c r="M118" t="s">
        <v>1601</v>
      </c>
      <c r="N118" t="s">
        <v>1440</v>
      </c>
      <c r="O118" t="s">
        <v>30</v>
      </c>
      <c r="P118" t="s">
        <v>61</v>
      </c>
      <c r="Q118" t="s">
        <v>1429</v>
      </c>
      <c r="R118" t="s">
        <v>124</v>
      </c>
      <c r="S118" t="s">
        <v>112</v>
      </c>
      <c r="T118">
        <v>177.6</v>
      </c>
      <c r="V118">
        <v>7.5</v>
      </c>
      <c r="W118" t="s">
        <v>122</v>
      </c>
      <c r="Y118">
        <v>14</v>
      </c>
      <c r="Z118">
        <v>1</v>
      </c>
      <c r="AA118">
        <v>0</v>
      </c>
      <c r="AC118" t="s">
        <v>1623</v>
      </c>
      <c r="AD118" t="s">
        <v>1616</v>
      </c>
    </row>
    <row r="119" spans="1:30" x14ac:dyDescent="0.2">
      <c r="A119">
        <v>10</v>
      </c>
      <c r="B119">
        <v>1</v>
      </c>
      <c r="C119" s="16" t="s">
        <v>1598</v>
      </c>
      <c r="D119" s="16" t="s">
        <v>1599</v>
      </c>
      <c r="G119" t="s">
        <v>1446</v>
      </c>
      <c r="H119" t="s">
        <v>688</v>
      </c>
      <c r="I119" t="s">
        <v>1494</v>
      </c>
      <c r="J119" t="s">
        <v>1600</v>
      </c>
      <c r="M119" t="s">
        <v>1601</v>
      </c>
      <c r="N119" t="s">
        <v>1440</v>
      </c>
      <c r="O119" t="s">
        <v>30</v>
      </c>
      <c r="P119" t="s">
        <v>60</v>
      </c>
      <c r="Q119" t="s">
        <v>1565</v>
      </c>
      <c r="R119" t="s">
        <v>124</v>
      </c>
      <c r="S119" t="s">
        <v>112</v>
      </c>
      <c r="T119">
        <v>0.313</v>
      </c>
      <c r="V119">
        <v>7.9000000000000001E-2</v>
      </c>
      <c r="W119" t="s">
        <v>122</v>
      </c>
      <c r="Y119">
        <v>14</v>
      </c>
      <c r="Z119">
        <v>1</v>
      </c>
      <c r="AA119">
        <v>0</v>
      </c>
      <c r="AC119" t="s">
        <v>1623</v>
      </c>
      <c r="AD119" t="s">
        <v>1616</v>
      </c>
    </row>
    <row r="120" spans="1:30" x14ac:dyDescent="0.2">
      <c r="A120">
        <v>10</v>
      </c>
      <c r="B120">
        <v>1</v>
      </c>
      <c r="C120" s="16" t="s">
        <v>1598</v>
      </c>
      <c r="D120" s="16" t="s">
        <v>1599</v>
      </c>
      <c r="G120" t="s">
        <v>1446</v>
      </c>
      <c r="H120" t="s">
        <v>688</v>
      </c>
      <c r="I120" t="s">
        <v>1494</v>
      </c>
      <c r="J120" t="s">
        <v>1600</v>
      </c>
      <c r="M120" t="s">
        <v>1601</v>
      </c>
      <c r="N120" t="s">
        <v>1440</v>
      </c>
      <c r="O120" t="s">
        <v>30</v>
      </c>
      <c r="P120" t="s">
        <v>62</v>
      </c>
      <c r="Q120" t="s">
        <v>1429</v>
      </c>
      <c r="R120" t="s">
        <v>124</v>
      </c>
      <c r="S120" t="s">
        <v>112</v>
      </c>
      <c r="T120">
        <v>53.8</v>
      </c>
      <c r="V120">
        <v>15.9</v>
      </c>
      <c r="W120" t="s">
        <v>122</v>
      </c>
      <c r="Y120">
        <v>14</v>
      </c>
      <c r="Z120">
        <v>1</v>
      </c>
      <c r="AA120">
        <v>0</v>
      </c>
      <c r="AC120" t="s">
        <v>1623</v>
      </c>
      <c r="AD120" t="s">
        <v>1616</v>
      </c>
    </row>
    <row r="121" spans="1:30" x14ac:dyDescent="0.2">
      <c r="A121">
        <v>10</v>
      </c>
      <c r="B121">
        <v>1</v>
      </c>
      <c r="C121" s="16" t="s">
        <v>1598</v>
      </c>
      <c r="D121" s="16" t="s">
        <v>1599</v>
      </c>
      <c r="G121" t="s">
        <v>1446</v>
      </c>
      <c r="H121" t="s">
        <v>688</v>
      </c>
      <c r="I121" t="s">
        <v>1494</v>
      </c>
      <c r="J121" t="s">
        <v>1600</v>
      </c>
      <c r="M121" t="s">
        <v>1601</v>
      </c>
      <c r="N121" t="s">
        <v>1440</v>
      </c>
      <c r="O121" t="s">
        <v>30</v>
      </c>
      <c r="P121" t="s">
        <v>68</v>
      </c>
      <c r="Q121" t="s">
        <v>1565</v>
      </c>
      <c r="R121" t="s">
        <v>124</v>
      </c>
      <c r="S121" t="s">
        <v>112</v>
      </c>
      <c r="T121">
        <v>10.675000000000001</v>
      </c>
      <c r="Y121">
        <v>14</v>
      </c>
      <c r="Z121">
        <v>1</v>
      </c>
      <c r="AA121">
        <v>0</v>
      </c>
      <c r="AC121" t="s">
        <v>1623</v>
      </c>
      <c r="AD121" t="s">
        <v>1616</v>
      </c>
    </row>
    <row r="122" spans="1:30" x14ac:dyDescent="0.2">
      <c r="A122">
        <v>10</v>
      </c>
      <c r="B122">
        <v>1</v>
      </c>
      <c r="C122" s="16" t="s">
        <v>1598</v>
      </c>
      <c r="D122" s="16" t="s">
        <v>1599</v>
      </c>
      <c r="G122" t="s">
        <v>1446</v>
      </c>
      <c r="H122" t="s">
        <v>688</v>
      </c>
      <c r="I122" t="s">
        <v>1494</v>
      </c>
      <c r="J122" t="s">
        <v>1600</v>
      </c>
      <c r="M122" t="s">
        <v>1601</v>
      </c>
      <c r="N122" t="s">
        <v>1440</v>
      </c>
      <c r="O122" t="s">
        <v>30</v>
      </c>
      <c r="P122" t="s">
        <v>61</v>
      </c>
      <c r="Q122" t="s">
        <v>1429</v>
      </c>
      <c r="R122" t="s">
        <v>124</v>
      </c>
      <c r="S122" t="s">
        <v>115</v>
      </c>
      <c r="T122">
        <v>175.4</v>
      </c>
      <c r="V122">
        <v>6.6</v>
      </c>
      <c r="W122" t="s">
        <v>122</v>
      </c>
      <c r="Y122">
        <v>14</v>
      </c>
      <c r="Z122">
        <v>1</v>
      </c>
      <c r="AA122">
        <v>0</v>
      </c>
      <c r="AC122" t="s">
        <v>1623</v>
      </c>
      <c r="AD122" t="s">
        <v>1616</v>
      </c>
    </row>
    <row r="123" spans="1:30" x14ac:dyDescent="0.2">
      <c r="A123">
        <v>10</v>
      </c>
      <c r="B123">
        <v>1</v>
      </c>
      <c r="C123" s="16" t="s">
        <v>1598</v>
      </c>
      <c r="D123" s="16" t="s">
        <v>1599</v>
      </c>
      <c r="G123" t="s">
        <v>1446</v>
      </c>
      <c r="H123" t="s">
        <v>688</v>
      </c>
      <c r="I123" t="s">
        <v>1494</v>
      </c>
      <c r="J123" t="s">
        <v>1600</v>
      </c>
      <c r="M123" t="s">
        <v>1601</v>
      </c>
      <c r="N123" t="s">
        <v>1440</v>
      </c>
      <c r="O123" t="s">
        <v>30</v>
      </c>
      <c r="P123" t="s">
        <v>60</v>
      </c>
      <c r="Q123" t="s">
        <v>1565</v>
      </c>
      <c r="R123" t="s">
        <v>124</v>
      </c>
      <c r="S123" t="s">
        <v>115</v>
      </c>
      <c r="T123">
        <v>0.4</v>
      </c>
      <c r="V123">
        <v>9.1999999999999998E-2</v>
      </c>
      <c r="W123" t="s">
        <v>122</v>
      </c>
      <c r="Y123">
        <v>14</v>
      </c>
      <c r="Z123">
        <v>1</v>
      </c>
      <c r="AA123">
        <v>0</v>
      </c>
      <c r="AC123" t="s">
        <v>1623</v>
      </c>
      <c r="AD123" t="s">
        <v>1616</v>
      </c>
    </row>
    <row r="124" spans="1:30" x14ac:dyDescent="0.2">
      <c r="A124">
        <v>10</v>
      </c>
      <c r="B124">
        <v>1</v>
      </c>
      <c r="C124" s="16" t="s">
        <v>1598</v>
      </c>
      <c r="D124" s="16" t="s">
        <v>1599</v>
      </c>
      <c r="G124" t="s">
        <v>1446</v>
      </c>
      <c r="H124" t="s">
        <v>688</v>
      </c>
      <c r="I124" t="s">
        <v>1494</v>
      </c>
      <c r="J124" t="s">
        <v>1600</v>
      </c>
      <c r="M124" t="s">
        <v>1601</v>
      </c>
      <c r="N124" t="s">
        <v>1440</v>
      </c>
      <c r="O124" t="s">
        <v>30</v>
      </c>
      <c r="P124" t="s">
        <v>62</v>
      </c>
      <c r="Q124" t="s">
        <v>1429</v>
      </c>
      <c r="R124" t="s">
        <v>124</v>
      </c>
      <c r="S124" t="s">
        <v>115</v>
      </c>
      <c r="T124">
        <v>62.5</v>
      </c>
      <c r="V124">
        <v>11.8</v>
      </c>
      <c r="W124" t="s">
        <v>122</v>
      </c>
      <c r="Y124">
        <v>14</v>
      </c>
      <c r="Z124">
        <v>1</v>
      </c>
      <c r="AA124">
        <v>0</v>
      </c>
      <c r="AC124" t="s">
        <v>1623</v>
      </c>
      <c r="AD124" t="s">
        <v>1616</v>
      </c>
    </row>
    <row r="125" spans="1:30" x14ac:dyDescent="0.2">
      <c r="A125">
        <v>10</v>
      </c>
      <c r="B125">
        <v>1</v>
      </c>
      <c r="C125" s="16" t="s">
        <v>1598</v>
      </c>
      <c r="D125" s="16" t="s">
        <v>1599</v>
      </c>
      <c r="G125" t="s">
        <v>1446</v>
      </c>
      <c r="H125" t="s">
        <v>688</v>
      </c>
      <c r="I125" t="s">
        <v>1494</v>
      </c>
      <c r="J125" t="s">
        <v>1600</v>
      </c>
      <c r="M125" t="s">
        <v>1601</v>
      </c>
      <c r="N125" t="s">
        <v>1440</v>
      </c>
      <c r="O125" t="s">
        <v>30</v>
      </c>
      <c r="P125" t="s">
        <v>68</v>
      </c>
      <c r="Q125" t="s">
        <v>1565</v>
      </c>
      <c r="R125" t="s">
        <v>124</v>
      </c>
      <c r="S125" t="s">
        <v>115</v>
      </c>
      <c r="T125">
        <v>10.753</v>
      </c>
      <c r="Y125">
        <v>14</v>
      </c>
      <c r="Z125">
        <v>1</v>
      </c>
      <c r="AA125">
        <v>0</v>
      </c>
      <c r="AC125" t="s">
        <v>1623</v>
      </c>
      <c r="AD125" t="s">
        <v>1616</v>
      </c>
    </row>
    <row r="126" spans="1:30" x14ac:dyDescent="0.2">
      <c r="A126">
        <v>10</v>
      </c>
      <c r="B126">
        <v>1</v>
      </c>
      <c r="C126" s="16" t="s">
        <v>1598</v>
      </c>
      <c r="D126" s="16" t="s">
        <v>1599</v>
      </c>
      <c r="G126" t="s">
        <v>1446</v>
      </c>
      <c r="H126" t="s">
        <v>688</v>
      </c>
      <c r="I126" t="s">
        <v>1494</v>
      </c>
      <c r="J126" t="s">
        <v>1600</v>
      </c>
      <c r="M126" t="s">
        <v>1601</v>
      </c>
      <c r="N126" t="s">
        <v>1440</v>
      </c>
      <c r="O126" t="s">
        <v>30</v>
      </c>
      <c r="P126" t="s">
        <v>61</v>
      </c>
      <c r="Q126" t="s">
        <v>1429</v>
      </c>
      <c r="R126" t="s">
        <v>124</v>
      </c>
      <c r="S126" t="s">
        <v>119</v>
      </c>
      <c r="T126">
        <v>173.9</v>
      </c>
      <c r="V126">
        <v>6</v>
      </c>
      <c r="W126" t="s">
        <v>122</v>
      </c>
      <c r="Y126">
        <v>14</v>
      </c>
      <c r="Z126">
        <v>1</v>
      </c>
      <c r="AA126">
        <v>0</v>
      </c>
      <c r="AC126" t="s">
        <v>1647</v>
      </c>
      <c r="AD126" t="s">
        <v>1616</v>
      </c>
    </row>
    <row r="127" spans="1:30" x14ac:dyDescent="0.2">
      <c r="A127">
        <v>10</v>
      </c>
      <c r="B127">
        <v>1</v>
      </c>
      <c r="C127" s="16" t="s">
        <v>1598</v>
      </c>
      <c r="D127" s="16" t="s">
        <v>1599</v>
      </c>
      <c r="G127" t="s">
        <v>1446</v>
      </c>
      <c r="H127" t="s">
        <v>688</v>
      </c>
      <c r="I127" t="s">
        <v>1494</v>
      </c>
      <c r="J127" t="s">
        <v>1600</v>
      </c>
      <c r="M127" t="s">
        <v>1601</v>
      </c>
      <c r="N127" t="s">
        <v>1440</v>
      </c>
      <c r="O127" t="s">
        <v>30</v>
      </c>
      <c r="P127" t="s">
        <v>60</v>
      </c>
      <c r="Q127" t="s">
        <v>1565</v>
      </c>
      <c r="R127" t="s">
        <v>124</v>
      </c>
      <c r="S127" t="s">
        <v>119</v>
      </c>
      <c r="T127">
        <v>67.5</v>
      </c>
      <c r="V127">
        <v>10.199999999999999</v>
      </c>
      <c r="W127" t="s">
        <v>122</v>
      </c>
      <c r="Y127">
        <v>14</v>
      </c>
      <c r="Z127">
        <v>1</v>
      </c>
      <c r="AA127">
        <v>0</v>
      </c>
      <c r="AC127" t="s">
        <v>1647</v>
      </c>
      <c r="AD127" t="s">
        <v>1616</v>
      </c>
    </row>
    <row r="128" spans="1:30" x14ac:dyDescent="0.2">
      <c r="A128">
        <v>10</v>
      </c>
      <c r="B128">
        <v>1</v>
      </c>
      <c r="C128" s="16" t="s">
        <v>1598</v>
      </c>
      <c r="D128" s="16" t="s">
        <v>1599</v>
      </c>
      <c r="G128" t="s">
        <v>1446</v>
      </c>
      <c r="H128" t="s">
        <v>688</v>
      </c>
      <c r="I128" t="s">
        <v>1494</v>
      </c>
      <c r="J128" t="s">
        <v>1600</v>
      </c>
      <c r="M128" t="s">
        <v>1601</v>
      </c>
      <c r="N128" t="s">
        <v>1440</v>
      </c>
      <c r="O128" t="s">
        <v>30</v>
      </c>
      <c r="P128" t="s">
        <v>62</v>
      </c>
      <c r="Q128" t="s">
        <v>1429</v>
      </c>
      <c r="R128" t="s">
        <v>124</v>
      </c>
      <c r="S128" t="s">
        <v>119</v>
      </c>
      <c r="T128">
        <v>0.49199999999999999</v>
      </c>
      <c r="V128">
        <v>0.109</v>
      </c>
      <c r="W128" t="s">
        <v>122</v>
      </c>
      <c r="Y128">
        <v>14</v>
      </c>
      <c r="Z128">
        <v>1</v>
      </c>
      <c r="AA128">
        <v>0</v>
      </c>
      <c r="AC128" t="s">
        <v>1647</v>
      </c>
      <c r="AD128" t="s">
        <v>1616</v>
      </c>
    </row>
    <row r="129" spans="1:31" x14ac:dyDescent="0.2">
      <c r="A129">
        <v>10</v>
      </c>
      <c r="B129">
        <v>1</v>
      </c>
      <c r="C129" s="16" t="s">
        <v>1598</v>
      </c>
      <c r="D129" s="16" t="s">
        <v>1599</v>
      </c>
      <c r="G129" t="s">
        <v>1446</v>
      </c>
      <c r="H129" t="s">
        <v>688</v>
      </c>
      <c r="I129" t="s">
        <v>1494</v>
      </c>
      <c r="J129" t="s">
        <v>1600</v>
      </c>
      <c r="M129" t="s">
        <v>1601</v>
      </c>
      <c r="N129" t="s">
        <v>1440</v>
      </c>
      <c r="O129" t="s">
        <v>30</v>
      </c>
      <c r="P129" t="s">
        <v>68</v>
      </c>
      <c r="Q129" t="s">
        <v>1565</v>
      </c>
      <c r="R129" t="s">
        <v>124</v>
      </c>
      <c r="S129" t="s">
        <v>119</v>
      </c>
      <c r="T129">
        <v>10.86</v>
      </c>
      <c r="Y129">
        <v>14</v>
      </c>
      <c r="Z129">
        <v>1</v>
      </c>
      <c r="AA129">
        <v>0</v>
      </c>
      <c r="AC129" t="s">
        <v>1647</v>
      </c>
      <c r="AD129" t="s">
        <v>1616</v>
      </c>
    </row>
    <row r="130" spans="1:31" x14ac:dyDescent="0.2">
      <c r="A130">
        <v>10</v>
      </c>
      <c r="B130">
        <v>1</v>
      </c>
      <c r="C130" t="s">
        <v>1603</v>
      </c>
      <c r="D130" t="s">
        <v>1604</v>
      </c>
      <c r="G130" t="s">
        <v>1446</v>
      </c>
      <c r="H130" t="s">
        <v>688</v>
      </c>
      <c r="I130" t="s">
        <v>1494</v>
      </c>
      <c r="J130" t="s">
        <v>1600</v>
      </c>
      <c r="M130" t="s">
        <v>1601</v>
      </c>
      <c r="N130" t="s">
        <v>1439</v>
      </c>
      <c r="O130" t="s">
        <v>27</v>
      </c>
      <c r="P130" t="s">
        <v>34</v>
      </c>
      <c r="Q130" t="s">
        <v>1423</v>
      </c>
      <c r="R130" t="s">
        <v>92</v>
      </c>
      <c r="T130">
        <v>200.3</v>
      </c>
      <c r="U130" t="s">
        <v>77</v>
      </c>
      <c r="Y130">
        <v>21</v>
      </c>
      <c r="Z130">
        <v>0</v>
      </c>
      <c r="AD130" t="s">
        <v>1616</v>
      </c>
      <c r="AE130" t="s">
        <v>1651</v>
      </c>
    </row>
    <row r="131" spans="1:31" x14ac:dyDescent="0.2">
      <c r="A131">
        <v>10</v>
      </c>
      <c r="B131">
        <v>1</v>
      </c>
      <c r="C131" t="s">
        <v>1603</v>
      </c>
      <c r="D131" t="s">
        <v>1604</v>
      </c>
      <c r="G131" t="s">
        <v>1446</v>
      </c>
      <c r="H131" t="s">
        <v>688</v>
      </c>
      <c r="I131" t="s">
        <v>1494</v>
      </c>
      <c r="J131" t="s">
        <v>1600</v>
      </c>
      <c r="M131" t="s">
        <v>1601</v>
      </c>
      <c r="N131" t="s">
        <v>1438</v>
      </c>
      <c r="O131" t="s">
        <v>27</v>
      </c>
      <c r="P131" t="s">
        <v>34</v>
      </c>
      <c r="Q131" t="s">
        <v>1423</v>
      </c>
      <c r="R131" t="s">
        <v>92</v>
      </c>
      <c r="T131">
        <v>169</v>
      </c>
      <c r="U131" t="s">
        <v>77</v>
      </c>
      <c r="Y131">
        <v>21</v>
      </c>
      <c r="Z131">
        <v>0</v>
      </c>
      <c r="AD131" t="s">
        <v>1616</v>
      </c>
      <c r="AE131" t="s">
        <v>1651</v>
      </c>
    </row>
    <row r="132" spans="1:31" x14ac:dyDescent="0.2">
      <c r="A132">
        <v>11</v>
      </c>
      <c r="B132">
        <v>1</v>
      </c>
      <c r="C132" s="16" t="s">
        <v>1648</v>
      </c>
      <c r="G132" t="s">
        <v>1446</v>
      </c>
      <c r="H132" t="s">
        <v>978</v>
      </c>
      <c r="I132" t="s">
        <v>1460</v>
      </c>
      <c r="J132" t="s">
        <v>1649</v>
      </c>
      <c r="M132" t="s">
        <v>1650</v>
      </c>
      <c r="N132" t="s">
        <v>1439</v>
      </c>
      <c r="O132" t="s">
        <v>27</v>
      </c>
      <c r="P132" t="s">
        <v>34</v>
      </c>
      <c r="Q132" t="s">
        <v>1423</v>
      </c>
      <c r="R132" t="s">
        <v>92</v>
      </c>
      <c r="T132">
        <v>138</v>
      </c>
      <c r="U132" t="s">
        <v>77</v>
      </c>
      <c r="Y132">
        <v>60</v>
      </c>
      <c r="Z132">
        <v>0</v>
      </c>
      <c r="AD132" t="s">
        <v>1616</v>
      </c>
      <c r="AE132" t="s">
        <v>1651</v>
      </c>
    </row>
    <row r="133" spans="1:31" x14ac:dyDescent="0.2">
      <c r="A133">
        <v>11</v>
      </c>
      <c r="B133">
        <v>1</v>
      </c>
      <c r="C133" s="16" t="s">
        <v>1648</v>
      </c>
      <c r="G133" t="s">
        <v>1446</v>
      </c>
      <c r="H133" t="s">
        <v>978</v>
      </c>
      <c r="I133" t="s">
        <v>1460</v>
      </c>
      <c r="J133" t="s">
        <v>1649</v>
      </c>
      <c r="M133" t="s">
        <v>1650</v>
      </c>
      <c r="N133" t="s">
        <v>1438</v>
      </c>
      <c r="O133" t="s">
        <v>27</v>
      </c>
      <c r="P133" t="s">
        <v>34</v>
      </c>
      <c r="Q133" t="s">
        <v>1423</v>
      </c>
      <c r="R133" t="s">
        <v>92</v>
      </c>
      <c r="T133">
        <v>132</v>
      </c>
      <c r="U133" t="s">
        <v>77</v>
      </c>
      <c r="Y133">
        <v>66</v>
      </c>
      <c r="Z133">
        <v>0</v>
      </c>
      <c r="AD133" t="s">
        <v>1616</v>
      </c>
      <c r="AE133" t="s">
        <v>1651</v>
      </c>
    </row>
    <row r="134" spans="1:31" x14ac:dyDescent="0.2">
      <c r="A134">
        <v>11</v>
      </c>
      <c r="B134">
        <v>1</v>
      </c>
      <c r="C134" s="16" t="s">
        <v>1648</v>
      </c>
      <c r="G134" t="s">
        <v>1446</v>
      </c>
      <c r="H134" t="s">
        <v>978</v>
      </c>
      <c r="I134" t="s">
        <v>1460</v>
      </c>
      <c r="J134" t="s">
        <v>1649</v>
      </c>
      <c r="M134" t="s">
        <v>1650</v>
      </c>
      <c r="N134" t="s">
        <v>1440</v>
      </c>
      <c r="O134" t="s">
        <v>27</v>
      </c>
      <c r="P134" t="s">
        <v>36</v>
      </c>
      <c r="Q134" t="s">
        <v>1423</v>
      </c>
      <c r="R134" t="s">
        <v>94</v>
      </c>
      <c r="T134">
        <v>47.59</v>
      </c>
      <c r="U134" t="s">
        <v>78</v>
      </c>
      <c r="V134">
        <v>1.39</v>
      </c>
      <c r="W134" t="s">
        <v>121</v>
      </c>
      <c r="Y134">
        <v>11</v>
      </c>
      <c r="Z134">
        <v>0</v>
      </c>
      <c r="AD134" t="s">
        <v>1616</v>
      </c>
      <c r="AE134" t="s">
        <v>1651</v>
      </c>
    </row>
    <row r="135" spans="1:31" x14ac:dyDescent="0.2">
      <c r="A135">
        <v>11</v>
      </c>
      <c r="B135">
        <v>1</v>
      </c>
      <c r="C135" s="16" t="s">
        <v>1648</v>
      </c>
      <c r="G135" t="s">
        <v>1446</v>
      </c>
      <c r="H135" t="s">
        <v>978</v>
      </c>
      <c r="I135" t="s">
        <v>1460</v>
      </c>
      <c r="J135" t="s">
        <v>1649</v>
      </c>
      <c r="M135" t="s">
        <v>1650</v>
      </c>
      <c r="N135" t="s">
        <v>1440</v>
      </c>
      <c r="O135" t="s">
        <v>27</v>
      </c>
      <c r="P135" t="s">
        <v>36</v>
      </c>
      <c r="Q135" t="s">
        <v>1423</v>
      </c>
      <c r="R135" t="s">
        <v>94</v>
      </c>
      <c r="T135">
        <v>45</v>
      </c>
      <c r="U135" t="s">
        <v>76</v>
      </c>
      <c r="W135" t="s">
        <v>80</v>
      </c>
      <c r="X135">
        <v>49</v>
      </c>
      <c r="Y135">
        <v>11</v>
      </c>
      <c r="Z135">
        <v>0</v>
      </c>
      <c r="AD135" t="s">
        <v>1616</v>
      </c>
      <c r="AE135" t="s">
        <v>1651</v>
      </c>
    </row>
    <row r="136" spans="1:31" x14ac:dyDescent="0.2">
      <c r="A136">
        <v>11</v>
      </c>
      <c r="B136">
        <v>1</v>
      </c>
      <c r="C136" s="16" t="s">
        <v>1648</v>
      </c>
      <c r="G136" t="s">
        <v>1446</v>
      </c>
      <c r="H136" t="s">
        <v>978</v>
      </c>
      <c r="I136" t="s">
        <v>1460</v>
      </c>
      <c r="J136" t="s">
        <v>1649</v>
      </c>
      <c r="M136" t="s">
        <v>1650</v>
      </c>
      <c r="N136" t="s">
        <v>1438</v>
      </c>
      <c r="O136" t="s">
        <v>27</v>
      </c>
      <c r="P136" t="s">
        <v>33</v>
      </c>
      <c r="Q136" t="s">
        <v>1423</v>
      </c>
      <c r="R136" t="s">
        <v>92</v>
      </c>
      <c r="T136">
        <v>81</v>
      </c>
      <c r="U136" t="s">
        <v>76</v>
      </c>
      <c r="Y136">
        <v>66</v>
      </c>
      <c r="Z136">
        <v>0</v>
      </c>
      <c r="AD136" t="s">
        <v>1616</v>
      </c>
      <c r="AE136" t="s">
        <v>1651</v>
      </c>
    </row>
    <row r="137" spans="1:31" x14ac:dyDescent="0.2">
      <c r="A137">
        <v>11</v>
      </c>
      <c r="B137">
        <v>1</v>
      </c>
      <c r="C137" s="16" t="s">
        <v>1648</v>
      </c>
      <c r="G137" t="s">
        <v>1446</v>
      </c>
      <c r="H137" t="s">
        <v>978</v>
      </c>
      <c r="I137" t="s">
        <v>1460</v>
      </c>
      <c r="J137" t="s">
        <v>1649</v>
      </c>
      <c r="M137" t="s">
        <v>1650</v>
      </c>
      <c r="N137" t="s">
        <v>1438</v>
      </c>
      <c r="O137" t="s">
        <v>27</v>
      </c>
      <c r="P137" t="s">
        <v>37</v>
      </c>
      <c r="Q137" t="s">
        <v>1423</v>
      </c>
      <c r="R137" t="s">
        <v>92</v>
      </c>
      <c r="T137">
        <v>89</v>
      </c>
      <c r="U137" t="s">
        <v>77</v>
      </c>
      <c r="Y137">
        <v>66</v>
      </c>
      <c r="Z137">
        <v>0</v>
      </c>
      <c r="AD137" t="s">
        <v>1616</v>
      </c>
      <c r="AE137" t="s">
        <v>1651</v>
      </c>
    </row>
    <row r="138" spans="1:31" x14ac:dyDescent="0.2">
      <c r="A138">
        <v>11</v>
      </c>
      <c r="B138">
        <v>1</v>
      </c>
      <c r="C138" s="16" t="s">
        <v>1648</v>
      </c>
      <c r="G138" t="s">
        <v>1446</v>
      </c>
      <c r="H138" t="s">
        <v>978</v>
      </c>
      <c r="I138" t="s">
        <v>1460</v>
      </c>
      <c r="J138" t="s">
        <v>1649</v>
      </c>
      <c r="M138" t="s">
        <v>1650</v>
      </c>
      <c r="N138" t="s">
        <v>1439</v>
      </c>
      <c r="O138" t="s">
        <v>27</v>
      </c>
      <c r="P138" t="s">
        <v>33</v>
      </c>
      <c r="Q138" t="s">
        <v>1423</v>
      </c>
      <c r="R138" t="s">
        <v>1435</v>
      </c>
      <c r="T138">
        <v>90</v>
      </c>
      <c r="U138" t="s">
        <v>76</v>
      </c>
      <c r="Y138">
        <v>60</v>
      </c>
      <c r="Z138">
        <v>0</v>
      </c>
      <c r="AD138" t="s">
        <v>1616</v>
      </c>
      <c r="AE138" t="s">
        <v>1651</v>
      </c>
    </row>
    <row r="139" spans="1:31" x14ac:dyDescent="0.2">
      <c r="A139">
        <v>11</v>
      </c>
      <c r="B139">
        <v>1</v>
      </c>
      <c r="C139" s="16" t="s">
        <v>1648</v>
      </c>
      <c r="G139" t="s">
        <v>1446</v>
      </c>
      <c r="H139" t="s">
        <v>978</v>
      </c>
      <c r="I139" t="s">
        <v>1460</v>
      </c>
      <c r="J139" t="s">
        <v>1649</v>
      </c>
      <c r="M139" t="s">
        <v>1650</v>
      </c>
      <c r="N139" t="s">
        <v>1439</v>
      </c>
      <c r="O139" t="s">
        <v>27</v>
      </c>
      <c r="P139" t="s">
        <v>37</v>
      </c>
      <c r="Q139" t="s">
        <v>1423</v>
      </c>
      <c r="R139" t="s">
        <v>1435</v>
      </c>
      <c r="T139">
        <v>100</v>
      </c>
      <c r="U139" t="s">
        <v>77</v>
      </c>
      <c r="Y139">
        <v>60</v>
      </c>
      <c r="Z139">
        <v>0</v>
      </c>
      <c r="AD139" t="s">
        <v>1616</v>
      </c>
      <c r="AE139" t="s">
        <v>1651</v>
      </c>
    </row>
    <row r="140" spans="1:31" x14ac:dyDescent="0.2">
      <c r="A140">
        <v>11</v>
      </c>
      <c r="B140">
        <v>1</v>
      </c>
      <c r="C140" s="16" t="s">
        <v>1648</v>
      </c>
      <c r="G140" t="s">
        <v>1446</v>
      </c>
      <c r="H140" t="s">
        <v>978</v>
      </c>
      <c r="I140" t="s">
        <v>1460</v>
      </c>
      <c r="J140" t="s">
        <v>1649</v>
      </c>
      <c r="M140" t="s">
        <v>1650</v>
      </c>
      <c r="N140" t="s">
        <v>1438</v>
      </c>
      <c r="O140" t="s">
        <v>139</v>
      </c>
      <c r="P140" t="s">
        <v>134</v>
      </c>
      <c r="S140" t="s">
        <v>1574</v>
      </c>
      <c r="T140">
        <f>EXP(-5.8)</f>
        <v>3.0275547453758153E-3</v>
      </c>
      <c r="Y140">
        <v>66</v>
      </c>
      <c r="Z140">
        <v>0</v>
      </c>
      <c r="AD140" t="s">
        <v>1616</v>
      </c>
      <c r="AE140" t="s">
        <v>1651</v>
      </c>
    </row>
    <row r="141" spans="1:31" x14ac:dyDescent="0.2">
      <c r="A141">
        <v>11</v>
      </c>
      <c r="B141">
        <v>1</v>
      </c>
      <c r="C141" s="16" t="s">
        <v>1648</v>
      </c>
      <c r="G141" t="s">
        <v>1446</v>
      </c>
      <c r="H141" t="s">
        <v>978</v>
      </c>
      <c r="I141" t="s">
        <v>1460</v>
      </c>
      <c r="J141" t="s">
        <v>1649</v>
      </c>
      <c r="M141" t="s">
        <v>1650</v>
      </c>
      <c r="N141" t="s">
        <v>1438</v>
      </c>
      <c r="O141" t="s">
        <v>139</v>
      </c>
      <c r="P141" t="s">
        <v>135</v>
      </c>
      <c r="S141" t="s">
        <v>1596</v>
      </c>
      <c r="T141">
        <v>3.12</v>
      </c>
      <c r="Y141">
        <v>66</v>
      </c>
      <c r="Z141">
        <v>0</v>
      </c>
      <c r="AD141" t="s">
        <v>1616</v>
      </c>
      <c r="AE141" t="s">
        <v>1651</v>
      </c>
    </row>
    <row r="142" spans="1:31" x14ac:dyDescent="0.2">
      <c r="A142">
        <v>11</v>
      </c>
      <c r="B142">
        <v>1</v>
      </c>
      <c r="C142" s="16" t="s">
        <v>1648</v>
      </c>
      <c r="G142" t="s">
        <v>1446</v>
      </c>
      <c r="H142" t="s">
        <v>978</v>
      </c>
      <c r="I142" t="s">
        <v>1460</v>
      </c>
      <c r="J142" t="s">
        <v>1649</v>
      </c>
      <c r="M142" t="s">
        <v>1650</v>
      </c>
      <c r="N142" t="s">
        <v>1439</v>
      </c>
      <c r="O142" t="s">
        <v>139</v>
      </c>
      <c r="P142" t="s">
        <v>134</v>
      </c>
      <c r="S142" t="s">
        <v>1596</v>
      </c>
      <c r="T142">
        <f>EXP(-6.09)</f>
        <v>2.265408914814322E-3</v>
      </c>
      <c r="Y142">
        <v>60</v>
      </c>
      <c r="Z142">
        <v>0</v>
      </c>
      <c r="AD142" t="s">
        <v>1616</v>
      </c>
      <c r="AE142" t="s">
        <v>1651</v>
      </c>
    </row>
    <row r="143" spans="1:31" x14ac:dyDescent="0.2">
      <c r="A143">
        <v>11</v>
      </c>
      <c r="B143">
        <v>1</v>
      </c>
      <c r="C143" s="16" t="s">
        <v>1648</v>
      </c>
      <c r="G143" t="s">
        <v>1446</v>
      </c>
      <c r="H143" t="s">
        <v>978</v>
      </c>
      <c r="I143" t="s">
        <v>1460</v>
      </c>
      <c r="J143" t="s">
        <v>1649</v>
      </c>
      <c r="M143" t="s">
        <v>1650</v>
      </c>
      <c r="N143" t="s">
        <v>1439</v>
      </c>
      <c r="O143" t="s">
        <v>139</v>
      </c>
      <c r="P143" t="s">
        <v>135</v>
      </c>
      <c r="S143" t="s">
        <v>1596</v>
      </c>
      <c r="T143">
        <v>3.24</v>
      </c>
      <c r="Y143">
        <v>60</v>
      </c>
      <c r="Z143">
        <v>0</v>
      </c>
      <c r="AD143" t="s">
        <v>1616</v>
      </c>
      <c r="AE143" t="s">
        <v>1651</v>
      </c>
    </row>
    <row r="144" spans="1:31" x14ac:dyDescent="0.2">
      <c r="A144">
        <v>11</v>
      </c>
      <c r="B144">
        <v>1</v>
      </c>
      <c r="C144" s="16" t="s">
        <v>1648</v>
      </c>
      <c r="G144" t="s">
        <v>1446</v>
      </c>
      <c r="H144" t="s">
        <v>978</v>
      </c>
      <c r="I144" t="s">
        <v>1460</v>
      </c>
      <c r="J144" t="s">
        <v>1649</v>
      </c>
      <c r="M144" t="s">
        <v>1650</v>
      </c>
      <c r="N144" t="s">
        <v>1439</v>
      </c>
      <c r="O144" t="s">
        <v>29</v>
      </c>
      <c r="P144" t="s">
        <v>46</v>
      </c>
      <c r="Q144" t="s">
        <v>83</v>
      </c>
      <c r="R144" t="s">
        <v>101</v>
      </c>
      <c r="T144">
        <v>8.5</v>
      </c>
      <c r="U144" t="s">
        <v>78</v>
      </c>
      <c r="V144">
        <v>1.9</v>
      </c>
      <c r="W144" t="s">
        <v>121</v>
      </c>
      <c r="Y144">
        <v>14</v>
      </c>
      <c r="Z144">
        <v>0</v>
      </c>
      <c r="AD144" t="s">
        <v>1616</v>
      </c>
      <c r="AE144" t="s">
        <v>1651</v>
      </c>
    </row>
    <row r="145" spans="1:31" x14ac:dyDescent="0.2">
      <c r="A145">
        <v>11</v>
      </c>
      <c r="B145">
        <v>1</v>
      </c>
      <c r="C145" s="16" t="s">
        <v>1648</v>
      </c>
      <c r="G145" t="s">
        <v>1446</v>
      </c>
      <c r="H145" t="s">
        <v>978</v>
      </c>
      <c r="I145" t="s">
        <v>1460</v>
      </c>
      <c r="J145" t="s">
        <v>1649</v>
      </c>
      <c r="M145" t="s">
        <v>1650</v>
      </c>
      <c r="N145" t="s">
        <v>1439</v>
      </c>
      <c r="O145" t="s">
        <v>29</v>
      </c>
      <c r="P145" t="s">
        <v>46</v>
      </c>
      <c r="Q145" t="s">
        <v>83</v>
      </c>
      <c r="R145" t="s">
        <v>101</v>
      </c>
      <c r="T145">
        <v>6</v>
      </c>
      <c r="U145" t="s">
        <v>76</v>
      </c>
      <c r="W145" t="s">
        <v>80</v>
      </c>
      <c r="X145">
        <v>14</v>
      </c>
      <c r="Y145">
        <v>14</v>
      </c>
      <c r="Z145">
        <v>0</v>
      </c>
      <c r="AD145" t="s">
        <v>1616</v>
      </c>
      <c r="AE145" t="s">
        <v>1651</v>
      </c>
    </row>
    <row r="146" spans="1:31" x14ac:dyDescent="0.2">
      <c r="A146">
        <v>11</v>
      </c>
      <c r="B146">
        <v>1</v>
      </c>
      <c r="C146" s="16" t="s">
        <v>1648</v>
      </c>
      <c r="G146" t="s">
        <v>1446</v>
      </c>
      <c r="H146" t="s">
        <v>978</v>
      </c>
      <c r="I146" t="s">
        <v>1460</v>
      </c>
      <c r="J146" t="s">
        <v>1649</v>
      </c>
      <c r="M146" t="s">
        <v>1650</v>
      </c>
      <c r="N146" t="s">
        <v>1439</v>
      </c>
      <c r="O146" t="s">
        <v>29</v>
      </c>
      <c r="P146" t="s">
        <v>47</v>
      </c>
      <c r="Q146" t="s">
        <v>83</v>
      </c>
      <c r="R146" t="s">
        <v>101</v>
      </c>
      <c r="T146">
        <v>4.5999999999999996</v>
      </c>
      <c r="U146" t="s">
        <v>78</v>
      </c>
      <c r="V146">
        <v>1.6</v>
      </c>
      <c r="W146" t="s">
        <v>121</v>
      </c>
      <c r="Y146">
        <v>21</v>
      </c>
      <c r="Z146">
        <v>0</v>
      </c>
      <c r="AD146" t="s">
        <v>1616</v>
      </c>
      <c r="AE146" t="s">
        <v>1651</v>
      </c>
    </row>
    <row r="147" spans="1:31" x14ac:dyDescent="0.2">
      <c r="A147">
        <v>11</v>
      </c>
      <c r="B147">
        <v>1</v>
      </c>
      <c r="C147" s="16" t="s">
        <v>1648</v>
      </c>
      <c r="G147" t="s">
        <v>1446</v>
      </c>
      <c r="H147" t="s">
        <v>978</v>
      </c>
      <c r="I147" t="s">
        <v>1460</v>
      </c>
      <c r="J147" t="s">
        <v>1649</v>
      </c>
      <c r="M147" t="s">
        <v>1650</v>
      </c>
      <c r="N147" t="s">
        <v>1439</v>
      </c>
      <c r="O147" t="s">
        <v>29</v>
      </c>
      <c r="P147" t="s">
        <v>47</v>
      </c>
      <c r="Q147" t="s">
        <v>83</v>
      </c>
      <c r="R147" t="s">
        <v>101</v>
      </c>
      <c r="T147">
        <v>2</v>
      </c>
      <c r="U147" t="s">
        <v>76</v>
      </c>
      <c r="W147" t="s">
        <v>80</v>
      </c>
      <c r="X147">
        <v>7</v>
      </c>
      <c r="Y147">
        <v>21</v>
      </c>
      <c r="Z147">
        <v>0</v>
      </c>
      <c r="AD147" t="s">
        <v>1616</v>
      </c>
      <c r="AE147" t="s">
        <v>1651</v>
      </c>
    </row>
    <row r="148" spans="1:31" x14ac:dyDescent="0.2">
      <c r="A148">
        <v>11</v>
      </c>
      <c r="B148">
        <v>1</v>
      </c>
      <c r="C148" s="16" t="s">
        <v>1648</v>
      </c>
      <c r="G148" t="s">
        <v>1446</v>
      </c>
      <c r="H148" t="s">
        <v>978</v>
      </c>
      <c r="I148" t="s">
        <v>1460</v>
      </c>
      <c r="J148" t="s">
        <v>1649</v>
      </c>
      <c r="M148" t="s">
        <v>1650</v>
      </c>
      <c r="N148" t="s">
        <v>1439</v>
      </c>
      <c r="O148" t="s">
        <v>29</v>
      </c>
      <c r="P148" t="s">
        <v>1575</v>
      </c>
      <c r="Q148" t="s">
        <v>87</v>
      </c>
      <c r="T148" t="s">
        <v>1579</v>
      </c>
      <c r="U148" t="s">
        <v>76</v>
      </c>
      <c r="W148" t="s">
        <v>80</v>
      </c>
      <c r="X148" t="s">
        <v>1591</v>
      </c>
      <c r="Z148">
        <v>0</v>
      </c>
      <c r="AD148" t="s">
        <v>1616</v>
      </c>
      <c r="AE148" t="s">
        <v>1651</v>
      </c>
    </row>
    <row r="149" spans="1:31" x14ac:dyDescent="0.2">
      <c r="A149">
        <v>11</v>
      </c>
      <c r="B149">
        <v>1</v>
      </c>
      <c r="C149" s="16" t="s">
        <v>1648</v>
      </c>
      <c r="G149" t="s">
        <v>1446</v>
      </c>
      <c r="H149" t="s">
        <v>978</v>
      </c>
      <c r="I149" t="s">
        <v>1460</v>
      </c>
      <c r="J149" t="s">
        <v>1649</v>
      </c>
      <c r="M149" t="s">
        <v>1650</v>
      </c>
      <c r="N149" t="s">
        <v>1439</v>
      </c>
      <c r="O149" t="s">
        <v>29</v>
      </c>
      <c r="P149" t="s">
        <v>1577</v>
      </c>
      <c r="Q149" t="s">
        <v>87</v>
      </c>
      <c r="T149" t="s">
        <v>1579</v>
      </c>
      <c r="U149" t="s">
        <v>76</v>
      </c>
      <c r="W149" t="s">
        <v>80</v>
      </c>
      <c r="X149" t="s">
        <v>1578</v>
      </c>
      <c r="Z149">
        <v>0</v>
      </c>
      <c r="AD149" t="s">
        <v>1616</v>
      </c>
      <c r="AE149" t="s">
        <v>1651</v>
      </c>
    </row>
    <row r="150" spans="1:31" x14ac:dyDescent="0.2">
      <c r="A150">
        <v>11</v>
      </c>
      <c r="B150">
        <v>1</v>
      </c>
      <c r="C150" s="16" t="s">
        <v>1648</v>
      </c>
      <c r="G150" t="s">
        <v>1446</v>
      </c>
      <c r="H150" t="s">
        <v>978</v>
      </c>
      <c r="I150" t="s">
        <v>1460</v>
      </c>
      <c r="J150" t="s">
        <v>1649</v>
      </c>
      <c r="M150" t="s">
        <v>1650</v>
      </c>
      <c r="N150" t="s">
        <v>1439</v>
      </c>
      <c r="O150" t="s">
        <v>29</v>
      </c>
      <c r="P150" t="s">
        <v>51</v>
      </c>
      <c r="Q150" t="s">
        <v>87</v>
      </c>
      <c r="T150">
        <v>12</v>
      </c>
      <c r="U150" t="s">
        <v>78</v>
      </c>
      <c r="Z150">
        <v>0</v>
      </c>
      <c r="AD150" t="s">
        <v>1616</v>
      </c>
      <c r="AE150" t="s">
        <v>1651</v>
      </c>
    </row>
    <row r="151" spans="1:31" x14ac:dyDescent="0.2">
      <c r="A151">
        <v>11</v>
      </c>
      <c r="B151">
        <v>1</v>
      </c>
      <c r="C151" s="16" t="s">
        <v>1648</v>
      </c>
      <c r="G151" t="s">
        <v>1446</v>
      </c>
      <c r="H151" t="s">
        <v>978</v>
      </c>
      <c r="I151" t="s">
        <v>1460</v>
      </c>
      <c r="J151" t="s">
        <v>1649</v>
      </c>
      <c r="M151" t="s">
        <v>1650</v>
      </c>
      <c r="N151" t="s">
        <v>1439</v>
      </c>
      <c r="O151" t="s">
        <v>29</v>
      </c>
      <c r="P151" t="s">
        <v>53</v>
      </c>
      <c r="Q151" t="s">
        <v>84</v>
      </c>
      <c r="R151" t="s">
        <v>101</v>
      </c>
      <c r="T151">
        <v>28.6</v>
      </c>
      <c r="U151" t="s">
        <v>78</v>
      </c>
      <c r="V151">
        <v>2.6</v>
      </c>
      <c r="W151" t="s">
        <v>121</v>
      </c>
      <c r="Y151">
        <v>15</v>
      </c>
      <c r="Z151">
        <v>0</v>
      </c>
      <c r="AD151" t="s">
        <v>1616</v>
      </c>
      <c r="AE151" t="s">
        <v>1651</v>
      </c>
    </row>
    <row r="152" spans="1:31" x14ac:dyDescent="0.2">
      <c r="A152">
        <v>11</v>
      </c>
      <c r="B152">
        <v>1</v>
      </c>
      <c r="C152" s="16" t="s">
        <v>1648</v>
      </c>
      <c r="G152" t="s">
        <v>1446</v>
      </c>
      <c r="H152" t="s">
        <v>978</v>
      </c>
      <c r="I152" t="s">
        <v>1460</v>
      </c>
      <c r="J152" t="s">
        <v>1649</v>
      </c>
      <c r="M152" t="s">
        <v>1650</v>
      </c>
      <c r="N152" t="s">
        <v>1439</v>
      </c>
      <c r="O152" t="s">
        <v>29</v>
      </c>
      <c r="P152" t="s">
        <v>53</v>
      </c>
      <c r="Q152" t="s">
        <v>84</v>
      </c>
      <c r="R152" t="s">
        <v>101</v>
      </c>
      <c r="T152">
        <v>25</v>
      </c>
      <c r="U152" t="s">
        <v>76</v>
      </c>
      <c r="W152" t="s">
        <v>80</v>
      </c>
      <c r="X152">
        <v>31</v>
      </c>
      <c r="Y152">
        <v>15</v>
      </c>
      <c r="Z152">
        <v>0</v>
      </c>
      <c r="AD152" t="s">
        <v>1616</v>
      </c>
      <c r="AE152" t="s">
        <v>1651</v>
      </c>
    </row>
    <row r="153" spans="1:31" x14ac:dyDescent="0.2">
      <c r="A153">
        <v>11</v>
      </c>
      <c r="B153">
        <v>1</v>
      </c>
      <c r="C153" s="16" t="s">
        <v>1648</v>
      </c>
      <c r="G153" t="s">
        <v>1446</v>
      </c>
      <c r="H153" t="s">
        <v>978</v>
      </c>
      <c r="I153" t="s">
        <v>1460</v>
      </c>
      <c r="J153" t="s">
        <v>1649</v>
      </c>
      <c r="M153" t="s">
        <v>1650</v>
      </c>
      <c r="N153" t="s">
        <v>1439</v>
      </c>
      <c r="O153" t="s">
        <v>29</v>
      </c>
      <c r="P153" t="s">
        <v>59</v>
      </c>
      <c r="Q153" t="s">
        <v>88</v>
      </c>
      <c r="T153">
        <f>56/41</f>
        <v>1.3658536585365855</v>
      </c>
      <c r="U153" t="s">
        <v>1594</v>
      </c>
      <c r="Y153">
        <v>97</v>
      </c>
      <c r="Z153">
        <v>0</v>
      </c>
      <c r="AD153" t="s">
        <v>1616</v>
      </c>
      <c r="AE153" t="s">
        <v>1651</v>
      </c>
    </row>
    <row r="154" spans="1:31" x14ac:dyDescent="0.2">
      <c r="A154">
        <v>11</v>
      </c>
      <c r="B154">
        <v>1</v>
      </c>
      <c r="C154" s="16" t="s">
        <v>1648</v>
      </c>
      <c r="G154" t="s">
        <v>1446</v>
      </c>
      <c r="H154" t="s">
        <v>978</v>
      </c>
      <c r="I154" t="s">
        <v>1460</v>
      </c>
      <c r="J154" t="s">
        <v>1649</v>
      </c>
      <c r="M154" t="s">
        <v>1650</v>
      </c>
      <c r="N154" t="s">
        <v>1439</v>
      </c>
      <c r="O154" t="s">
        <v>29</v>
      </c>
      <c r="P154" t="s">
        <v>52</v>
      </c>
      <c r="Q154" t="s">
        <v>81</v>
      </c>
      <c r="R154" t="s">
        <v>131</v>
      </c>
      <c r="T154">
        <v>2</v>
      </c>
      <c r="U154" t="s">
        <v>76</v>
      </c>
      <c r="W154" t="s">
        <v>80</v>
      </c>
      <c r="X154">
        <v>3</v>
      </c>
      <c r="Z154">
        <v>0</v>
      </c>
      <c r="AD154" t="s">
        <v>1616</v>
      </c>
      <c r="AE154" t="s">
        <v>1651</v>
      </c>
    </row>
    <row r="155" spans="1:31" x14ac:dyDescent="0.2">
      <c r="A155">
        <v>12</v>
      </c>
      <c r="B155">
        <v>1</v>
      </c>
      <c r="C155" s="16" t="s">
        <v>1652</v>
      </c>
      <c r="D155" t="s">
        <v>1653</v>
      </c>
      <c r="G155" t="s">
        <v>1446</v>
      </c>
      <c r="H155" t="s">
        <v>1248</v>
      </c>
      <c r="I155" t="s">
        <v>1494</v>
      </c>
      <c r="J155" t="s">
        <v>1494</v>
      </c>
      <c r="M155" t="s">
        <v>1654</v>
      </c>
      <c r="N155" t="s">
        <v>1439</v>
      </c>
      <c r="O155" t="s">
        <v>27</v>
      </c>
      <c r="P155" t="s">
        <v>34</v>
      </c>
      <c r="Q155" t="s">
        <v>1423</v>
      </c>
      <c r="R155" t="s">
        <v>92</v>
      </c>
      <c r="T155">
        <v>439.7</v>
      </c>
      <c r="U155" t="s">
        <v>77</v>
      </c>
      <c r="Y155">
        <v>77</v>
      </c>
      <c r="Z155">
        <v>0</v>
      </c>
      <c r="AD155" t="s">
        <v>1616</v>
      </c>
      <c r="AE155" t="s">
        <v>1655</v>
      </c>
    </row>
    <row r="156" spans="1:31" x14ac:dyDescent="0.2">
      <c r="A156">
        <v>12</v>
      </c>
      <c r="B156">
        <v>1</v>
      </c>
      <c r="C156" s="16" t="s">
        <v>1652</v>
      </c>
      <c r="D156" t="s">
        <v>1653</v>
      </c>
      <c r="G156" t="s">
        <v>1446</v>
      </c>
      <c r="H156" t="s">
        <v>1248</v>
      </c>
      <c r="I156" t="s">
        <v>1494</v>
      </c>
      <c r="J156" t="s">
        <v>1494</v>
      </c>
      <c r="M156" t="s">
        <v>1654</v>
      </c>
      <c r="N156" t="s">
        <v>1438</v>
      </c>
      <c r="O156" t="s">
        <v>27</v>
      </c>
      <c r="P156" t="s">
        <v>34</v>
      </c>
      <c r="Q156" t="s">
        <v>1423</v>
      </c>
      <c r="R156" t="s">
        <v>92</v>
      </c>
      <c r="T156">
        <v>369.3</v>
      </c>
      <c r="U156" t="s">
        <v>77</v>
      </c>
      <c r="Y156">
        <v>65</v>
      </c>
      <c r="Z156">
        <v>0</v>
      </c>
      <c r="AD156" t="s">
        <v>1616</v>
      </c>
      <c r="AE156" t="s">
        <v>1655</v>
      </c>
    </row>
    <row r="157" spans="1:31" x14ac:dyDescent="0.2">
      <c r="A157">
        <v>12</v>
      </c>
      <c r="B157">
        <v>1</v>
      </c>
      <c r="C157" s="16" t="s">
        <v>1652</v>
      </c>
      <c r="D157" t="s">
        <v>1653</v>
      </c>
      <c r="G157" t="s">
        <v>1446</v>
      </c>
      <c r="H157" t="s">
        <v>1248</v>
      </c>
      <c r="I157" t="s">
        <v>1494</v>
      </c>
      <c r="J157" t="s">
        <v>1494</v>
      </c>
      <c r="M157" t="s">
        <v>1654</v>
      </c>
      <c r="N157" t="s">
        <v>1440</v>
      </c>
      <c r="O157" t="s">
        <v>27</v>
      </c>
      <c r="P157" t="s">
        <v>1570</v>
      </c>
      <c r="Q157" t="s">
        <v>1423</v>
      </c>
      <c r="R157" t="s">
        <v>1435</v>
      </c>
      <c r="T157">
        <v>227.9</v>
      </c>
      <c r="V157">
        <v>214.9</v>
      </c>
      <c r="W157" t="s">
        <v>1580</v>
      </c>
      <c r="X157">
        <v>242.9</v>
      </c>
      <c r="Y157">
        <v>85</v>
      </c>
      <c r="Z157">
        <v>0</v>
      </c>
      <c r="AD157" t="s">
        <v>1616</v>
      </c>
      <c r="AE157" t="s">
        <v>1655</v>
      </c>
    </row>
    <row r="158" spans="1:31" x14ac:dyDescent="0.2">
      <c r="A158">
        <v>12</v>
      </c>
      <c r="B158">
        <v>1</v>
      </c>
      <c r="C158" s="16" t="s">
        <v>1652</v>
      </c>
      <c r="D158" t="s">
        <v>1653</v>
      </c>
      <c r="G158" t="s">
        <v>1446</v>
      </c>
      <c r="H158" t="s">
        <v>1248</v>
      </c>
      <c r="I158" t="s">
        <v>1494</v>
      </c>
      <c r="J158" t="s">
        <v>1494</v>
      </c>
      <c r="M158" t="s">
        <v>1654</v>
      </c>
      <c r="N158" t="s">
        <v>1439</v>
      </c>
      <c r="O158" t="s">
        <v>27</v>
      </c>
      <c r="P158" t="s">
        <v>37</v>
      </c>
      <c r="Q158" t="s">
        <v>1423</v>
      </c>
      <c r="R158" t="s">
        <v>92</v>
      </c>
      <c r="T158">
        <v>242</v>
      </c>
      <c r="U158" t="s">
        <v>77</v>
      </c>
      <c r="Y158">
        <v>26</v>
      </c>
      <c r="Z158">
        <v>0</v>
      </c>
      <c r="AD158" t="s">
        <v>1616</v>
      </c>
      <c r="AE158" t="s">
        <v>1655</v>
      </c>
    </row>
    <row r="159" spans="1:31" x14ac:dyDescent="0.2">
      <c r="A159">
        <v>12</v>
      </c>
      <c r="B159">
        <v>1</v>
      </c>
      <c r="C159" s="16" t="s">
        <v>1652</v>
      </c>
      <c r="D159" t="s">
        <v>1653</v>
      </c>
      <c r="G159" t="s">
        <v>1446</v>
      </c>
      <c r="H159" t="s">
        <v>1248</v>
      </c>
      <c r="I159" t="s">
        <v>1494</v>
      </c>
      <c r="J159" t="s">
        <v>1494</v>
      </c>
      <c r="M159" t="s">
        <v>1654</v>
      </c>
      <c r="N159" t="s">
        <v>1438</v>
      </c>
      <c r="O159" t="s">
        <v>27</v>
      </c>
      <c r="P159" t="s">
        <v>37</v>
      </c>
      <c r="Q159" t="s">
        <v>1423</v>
      </c>
      <c r="R159" t="s">
        <v>92</v>
      </c>
      <c r="T159">
        <v>242</v>
      </c>
      <c r="U159" t="s">
        <v>77</v>
      </c>
      <c r="Y159">
        <v>59</v>
      </c>
      <c r="Z159">
        <v>0</v>
      </c>
      <c r="AD159" t="s">
        <v>1616</v>
      </c>
      <c r="AE159" t="s">
        <v>1655</v>
      </c>
    </row>
    <row r="160" spans="1:31" x14ac:dyDescent="0.2">
      <c r="A160">
        <v>12</v>
      </c>
      <c r="B160">
        <v>1</v>
      </c>
      <c r="C160" s="16" t="s">
        <v>1652</v>
      </c>
      <c r="D160" t="s">
        <v>1653</v>
      </c>
      <c r="G160" t="s">
        <v>1446</v>
      </c>
      <c r="H160" t="s">
        <v>1248</v>
      </c>
      <c r="I160" t="s">
        <v>1494</v>
      </c>
      <c r="J160" t="s">
        <v>1494</v>
      </c>
      <c r="M160" t="s">
        <v>1654</v>
      </c>
      <c r="N160" t="s">
        <v>1439</v>
      </c>
      <c r="O160" t="s">
        <v>27</v>
      </c>
      <c r="P160" t="s">
        <v>33</v>
      </c>
      <c r="Q160" t="s">
        <v>1423</v>
      </c>
      <c r="R160" t="s">
        <v>92</v>
      </c>
      <c r="T160">
        <v>212</v>
      </c>
      <c r="U160" t="s">
        <v>76</v>
      </c>
      <c r="Y160">
        <v>26</v>
      </c>
      <c r="Z160">
        <v>0</v>
      </c>
      <c r="AD160" t="s">
        <v>1616</v>
      </c>
      <c r="AE160" t="s">
        <v>1655</v>
      </c>
    </row>
    <row r="161" spans="1:31" x14ac:dyDescent="0.2">
      <c r="A161">
        <v>12</v>
      </c>
      <c r="B161">
        <v>1</v>
      </c>
      <c r="C161" s="16" t="s">
        <v>1652</v>
      </c>
      <c r="D161" t="s">
        <v>1653</v>
      </c>
      <c r="G161" t="s">
        <v>1446</v>
      </c>
      <c r="H161" t="s">
        <v>1248</v>
      </c>
      <c r="I161" t="s">
        <v>1494</v>
      </c>
      <c r="J161" t="s">
        <v>1494</v>
      </c>
      <c r="M161" t="s">
        <v>1654</v>
      </c>
      <c r="N161" t="s">
        <v>1438</v>
      </c>
      <c r="O161" t="s">
        <v>27</v>
      </c>
      <c r="P161" t="s">
        <v>33</v>
      </c>
      <c r="Q161" t="s">
        <v>1423</v>
      </c>
      <c r="R161" t="s">
        <v>92</v>
      </c>
      <c r="T161">
        <v>226.7</v>
      </c>
      <c r="U161" t="s">
        <v>76</v>
      </c>
      <c r="Y161">
        <v>59</v>
      </c>
      <c r="Z161">
        <v>0</v>
      </c>
      <c r="AD161" t="s">
        <v>1616</v>
      </c>
      <c r="AE161" t="s">
        <v>1655</v>
      </c>
    </row>
    <row r="162" spans="1:31" x14ac:dyDescent="0.2">
      <c r="A162">
        <v>12</v>
      </c>
      <c r="B162">
        <v>1</v>
      </c>
      <c r="C162" s="16" t="s">
        <v>1652</v>
      </c>
      <c r="D162" t="s">
        <v>1653</v>
      </c>
      <c r="G162" t="s">
        <v>1446</v>
      </c>
      <c r="H162" t="s">
        <v>1248</v>
      </c>
      <c r="I162" t="s">
        <v>1494</v>
      </c>
      <c r="J162" t="s">
        <v>1494</v>
      </c>
      <c r="M162" t="s">
        <v>1654</v>
      </c>
      <c r="N162" t="s">
        <v>1438</v>
      </c>
      <c r="O162" t="s">
        <v>27</v>
      </c>
      <c r="P162" t="s">
        <v>36</v>
      </c>
      <c r="Q162" t="s">
        <v>1423</v>
      </c>
      <c r="R162" t="s">
        <v>95</v>
      </c>
      <c r="T162">
        <v>71</v>
      </c>
      <c r="U162" t="s">
        <v>77</v>
      </c>
      <c r="Y162">
        <v>2</v>
      </c>
      <c r="Z162">
        <v>0</v>
      </c>
      <c r="AD162" t="s">
        <v>1616</v>
      </c>
      <c r="AE162" t="s">
        <v>1655</v>
      </c>
    </row>
    <row r="163" spans="1:31" x14ac:dyDescent="0.2">
      <c r="A163">
        <v>12</v>
      </c>
      <c r="B163">
        <v>1</v>
      </c>
      <c r="C163" s="16" t="s">
        <v>1652</v>
      </c>
      <c r="D163" t="s">
        <v>1653</v>
      </c>
      <c r="G163" t="s">
        <v>1446</v>
      </c>
      <c r="H163" t="s">
        <v>1248</v>
      </c>
      <c r="I163" t="s">
        <v>1494</v>
      </c>
      <c r="J163" t="s">
        <v>1494</v>
      </c>
      <c r="M163" t="s">
        <v>1654</v>
      </c>
      <c r="N163" t="s">
        <v>1439</v>
      </c>
      <c r="O163" t="s">
        <v>28</v>
      </c>
      <c r="P163" t="s">
        <v>44</v>
      </c>
      <c r="Q163" t="s">
        <v>81</v>
      </c>
      <c r="R163" t="s">
        <v>100</v>
      </c>
      <c r="T163">
        <v>39.1</v>
      </c>
      <c r="U163" t="s">
        <v>77</v>
      </c>
      <c r="Y163">
        <v>51</v>
      </c>
      <c r="Z163">
        <v>0</v>
      </c>
      <c r="AD163" t="s">
        <v>1616</v>
      </c>
      <c r="AE163" t="s">
        <v>1655</v>
      </c>
    </row>
    <row r="164" spans="1:31" x14ac:dyDescent="0.2">
      <c r="A164">
        <v>12</v>
      </c>
      <c r="B164">
        <v>1</v>
      </c>
      <c r="C164" s="16" t="s">
        <v>1652</v>
      </c>
      <c r="D164" t="s">
        <v>1653</v>
      </c>
      <c r="G164" t="s">
        <v>1446</v>
      </c>
      <c r="H164" t="s">
        <v>1248</v>
      </c>
      <c r="I164" t="s">
        <v>1494</v>
      </c>
      <c r="J164" t="s">
        <v>1494</v>
      </c>
      <c r="M164" t="s">
        <v>1654</v>
      </c>
      <c r="N164" t="s">
        <v>1438</v>
      </c>
      <c r="O164" t="s">
        <v>28</v>
      </c>
      <c r="P164" t="s">
        <v>44</v>
      </c>
      <c r="Q164" t="s">
        <v>81</v>
      </c>
      <c r="R164" t="s">
        <v>100</v>
      </c>
      <c r="T164">
        <v>31.7</v>
      </c>
      <c r="U164" t="s">
        <v>77</v>
      </c>
      <c r="Y164">
        <v>43</v>
      </c>
      <c r="Z164">
        <v>0</v>
      </c>
      <c r="AD164" t="s">
        <v>1616</v>
      </c>
      <c r="AE164" t="s">
        <v>1655</v>
      </c>
    </row>
    <row r="165" spans="1:31" x14ac:dyDescent="0.2">
      <c r="A165">
        <v>12</v>
      </c>
      <c r="B165">
        <v>1</v>
      </c>
      <c r="C165" s="16" t="s">
        <v>1652</v>
      </c>
      <c r="D165" t="s">
        <v>1653</v>
      </c>
      <c r="G165" t="s">
        <v>1446</v>
      </c>
      <c r="H165" t="s">
        <v>1248</v>
      </c>
      <c r="I165" t="s">
        <v>1494</v>
      </c>
      <c r="J165" t="s">
        <v>1494</v>
      </c>
      <c r="M165" t="s">
        <v>1654</v>
      </c>
      <c r="N165" t="s">
        <v>1440</v>
      </c>
      <c r="O165" t="s">
        <v>28</v>
      </c>
      <c r="P165" t="s">
        <v>39</v>
      </c>
      <c r="Q165" t="s">
        <v>81</v>
      </c>
      <c r="R165" t="s">
        <v>100</v>
      </c>
      <c r="T165">
        <v>8.3000000000000007</v>
      </c>
      <c r="V165">
        <v>7.4</v>
      </c>
      <c r="W165" t="s">
        <v>1580</v>
      </c>
      <c r="X165">
        <v>9.5</v>
      </c>
      <c r="Y165">
        <v>66</v>
      </c>
      <c r="Z165">
        <v>0</v>
      </c>
      <c r="AD165" t="s">
        <v>1616</v>
      </c>
      <c r="AE165" t="s">
        <v>1655</v>
      </c>
    </row>
    <row r="166" spans="1:31" x14ac:dyDescent="0.2">
      <c r="A166">
        <v>12</v>
      </c>
      <c r="B166">
        <v>1</v>
      </c>
      <c r="C166" s="16" t="s">
        <v>1652</v>
      </c>
      <c r="D166" t="s">
        <v>1653</v>
      </c>
      <c r="G166" t="s">
        <v>1446</v>
      </c>
      <c r="H166" t="s">
        <v>1248</v>
      </c>
      <c r="I166" t="s">
        <v>1494</v>
      </c>
      <c r="J166" t="s">
        <v>1494</v>
      </c>
      <c r="M166" t="s">
        <v>1654</v>
      </c>
      <c r="N166" t="s">
        <v>1439</v>
      </c>
      <c r="O166" t="s">
        <v>28</v>
      </c>
      <c r="P166" t="s">
        <v>41</v>
      </c>
      <c r="Q166" t="s">
        <v>81</v>
      </c>
      <c r="R166" t="s">
        <v>100</v>
      </c>
      <c r="T166">
        <v>6.7</v>
      </c>
      <c r="U166" t="s">
        <v>76</v>
      </c>
      <c r="Y166">
        <v>24</v>
      </c>
      <c r="Z166">
        <v>0</v>
      </c>
      <c r="AD166" t="s">
        <v>1616</v>
      </c>
      <c r="AE166" t="s">
        <v>1655</v>
      </c>
    </row>
    <row r="167" spans="1:31" x14ac:dyDescent="0.2">
      <c r="A167">
        <v>12</v>
      </c>
      <c r="B167">
        <v>1</v>
      </c>
      <c r="C167" s="16" t="s">
        <v>1652</v>
      </c>
      <c r="D167" t="s">
        <v>1653</v>
      </c>
      <c r="G167" t="s">
        <v>1446</v>
      </c>
      <c r="H167" t="s">
        <v>1248</v>
      </c>
      <c r="I167" t="s">
        <v>1494</v>
      </c>
      <c r="J167" t="s">
        <v>1494</v>
      </c>
      <c r="M167" t="s">
        <v>1654</v>
      </c>
      <c r="N167" t="s">
        <v>1438</v>
      </c>
      <c r="O167" t="s">
        <v>28</v>
      </c>
      <c r="P167" t="s">
        <v>41</v>
      </c>
      <c r="Q167" t="s">
        <v>81</v>
      </c>
      <c r="R167" t="s">
        <v>100</v>
      </c>
      <c r="T167">
        <v>8.6</v>
      </c>
      <c r="U167" t="s">
        <v>76</v>
      </c>
      <c r="Y167">
        <v>42</v>
      </c>
      <c r="Z167">
        <v>0</v>
      </c>
      <c r="AD167" t="s">
        <v>1616</v>
      </c>
      <c r="AE167" t="s">
        <v>1655</v>
      </c>
    </row>
    <row r="168" spans="1:31" x14ac:dyDescent="0.2">
      <c r="A168">
        <v>12</v>
      </c>
      <c r="B168">
        <v>1</v>
      </c>
      <c r="C168" s="16" t="s">
        <v>1652</v>
      </c>
      <c r="D168" t="s">
        <v>1653</v>
      </c>
      <c r="G168" t="s">
        <v>1446</v>
      </c>
      <c r="H168" t="s">
        <v>1248</v>
      </c>
      <c r="I168" t="s">
        <v>1494</v>
      </c>
      <c r="J168" t="s">
        <v>1494</v>
      </c>
      <c r="M168" t="s">
        <v>1654</v>
      </c>
      <c r="N168" t="s">
        <v>1439</v>
      </c>
      <c r="O168" t="s">
        <v>28</v>
      </c>
      <c r="P168" t="s">
        <v>42</v>
      </c>
      <c r="Q168" t="s">
        <v>81</v>
      </c>
      <c r="R168" t="s">
        <v>100</v>
      </c>
      <c r="T168">
        <v>7.6</v>
      </c>
      <c r="U168" t="s">
        <v>77</v>
      </c>
      <c r="Y168">
        <v>24</v>
      </c>
      <c r="Z168">
        <v>0</v>
      </c>
      <c r="AD168" t="s">
        <v>1616</v>
      </c>
      <c r="AE168" t="s">
        <v>1655</v>
      </c>
    </row>
    <row r="169" spans="1:31" x14ac:dyDescent="0.2">
      <c r="A169">
        <v>12</v>
      </c>
      <c r="B169">
        <v>1</v>
      </c>
      <c r="C169" s="16" t="s">
        <v>1652</v>
      </c>
      <c r="D169" t="s">
        <v>1653</v>
      </c>
      <c r="G169" t="s">
        <v>1446</v>
      </c>
      <c r="H169" t="s">
        <v>1248</v>
      </c>
      <c r="I169" t="s">
        <v>1494</v>
      </c>
      <c r="J169" t="s">
        <v>1494</v>
      </c>
      <c r="M169" t="s">
        <v>1654</v>
      </c>
      <c r="N169" t="s">
        <v>1438</v>
      </c>
      <c r="O169" t="s">
        <v>28</v>
      </c>
      <c r="P169" t="s">
        <v>42</v>
      </c>
      <c r="Q169" t="s">
        <v>81</v>
      </c>
      <c r="R169" t="s">
        <v>100</v>
      </c>
      <c r="T169">
        <v>9.8000000000000007</v>
      </c>
      <c r="U169" t="s">
        <v>77</v>
      </c>
      <c r="Y169">
        <v>42</v>
      </c>
      <c r="Z169">
        <v>0</v>
      </c>
      <c r="AD169" t="s">
        <v>1616</v>
      </c>
      <c r="AE169" t="s">
        <v>1655</v>
      </c>
    </row>
    <row r="170" spans="1:31" x14ac:dyDescent="0.2">
      <c r="A170">
        <v>12</v>
      </c>
      <c r="B170">
        <v>1</v>
      </c>
      <c r="C170" s="16" t="s">
        <v>1652</v>
      </c>
      <c r="D170" t="s">
        <v>1653</v>
      </c>
      <c r="G170" t="s">
        <v>1446</v>
      </c>
      <c r="H170" t="s">
        <v>1248</v>
      </c>
      <c r="I170" t="s">
        <v>1494</v>
      </c>
      <c r="J170" t="s">
        <v>1494</v>
      </c>
      <c r="M170" t="s">
        <v>1654</v>
      </c>
      <c r="N170" t="s">
        <v>1440</v>
      </c>
      <c r="O170" t="s">
        <v>139</v>
      </c>
      <c r="P170" t="s">
        <v>134</v>
      </c>
      <c r="S170" t="s">
        <v>1573</v>
      </c>
      <c r="T170">
        <v>4.9000000000000004</v>
      </c>
      <c r="Y170">
        <v>98</v>
      </c>
      <c r="Z170">
        <v>0</v>
      </c>
      <c r="AC170" t="s">
        <v>1627</v>
      </c>
      <c r="AD170" t="s">
        <v>1616</v>
      </c>
      <c r="AE170" t="s">
        <v>1655</v>
      </c>
    </row>
    <row r="171" spans="1:31" x14ac:dyDescent="0.2">
      <c r="A171">
        <v>12</v>
      </c>
      <c r="B171">
        <v>1</v>
      </c>
      <c r="C171" s="16" t="s">
        <v>1652</v>
      </c>
      <c r="D171" t="s">
        <v>1653</v>
      </c>
      <c r="G171" t="s">
        <v>1446</v>
      </c>
      <c r="H171" t="s">
        <v>1248</v>
      </c>
      <c r="I171" t="s">
        <v>1494</v>
      </c>
      <c r="J171" t="s">
        <v>1494</v>
      </c>
      <c r="M171" t="s">
        <v>1654</v>
      </c>
      <c r="N171" t="s">
        <v>1440</v>
      </c>
      <c r="O171" t="s">
        <v>139</v>
      </c>
      <c r="P171" t="s">
        <v>135</v>
      </c>
      <c r="S171" t="s">
        <v>1573</v>
      </c>
      <c r="T171">
        <v>1.29</v>
      </c>
      <c r="Y171">
        <v>98</v>
      </c>
      <c r="Z171">
        <v>0</v>
      </c>
      <c r="AC171" t="s">
        <v>1628</v>
      </c>
      <c r="AD171" t="s">
        <v>1616</v>
      </c>
      <c r="AE171" t="s">
        <v>1655</v>
      </c>
    </row>
    <row r="172" spans="1:31" x14ac:dyDescent="0.2">
      <c r="A172">
        <v>12</v>
      </c>
      <c r="B172">
        <v>1</v>
      </c>
      <c r="C172" s="16" t="s">
        <v>1652</v>
      </c>
      <c r="D172" t="s">
        <v>1653</v>
      </c>
      <c r="G172" t="s">
        <v>1446</v>
      </c>
      <c r="H172" t="s">
        <v>1248</v>
      </c>
      <c r="I172" t="s">
        <v>1494</v>
      </c>
      <c r="J172" t="s">
        <v>1494</v>
      </c>
      <c r="M172" t="s">
        <v>1654</v>
      </c>
      <c r="N172" t="s">
        <v>1440</v>
      </c>
      <c r="O172" t="s">
        <v>139</v>
      </c>
      <c r="P172" t="s">
        <v>134</v>
      </c>
      <c r="S172" t="s">
        <v>1573</v>
      </c>
      <c r="T172">
        <v>7.4189999999999996</v>
      </c>
      <c r="Y172">
        <v>50</v>
      </c>
      <c r="Z172">
        <v>0</v>
      </c>
      <c r="AC172" t="s">
        <v>1656</v>
      </c>
      <c r="AD172" t="s">
        <v>1616</v>
      </c>
      <c r="AE172" t="s">
        <v>1655</v>
      </c>
    </row>
    <row r="173" spans="1:31" x14ac:dyDescent="0.2">
      <c r="A173">
        <v>12</v>
      </c>
      <c r="B173">
        <v>1</v>
      </c>
      <c r="C173" s="16" t="s">
        <v>1652</v>
      </c>
      <c r="D173" t="s">
        <v>1653</v>
      </c>
      <c r="G173" t="s">
        <v>1446</v>
      </c>
      <c r="H173" t="s">
        <v>1248</v>
      </c>
      <c r="I173" t="s">
        <v>1494</v>
      </c>
      <c r="J173" t="s">
        <v>1494</v>
      </c>
      <c r="M173" t="s">
        <v>1654</v>
      </c>
      <c r="N173" t="s">
        <v>1440</v>
      </c>
      <c r="O173" t="s">
        <v>139</v>
      </c>
      <c r="P173" t="s">
        <v>135</v>
      </c>
      <c r="S173" t="s">
        <v>1573</v>
      </c>
      <c r="T173">
        <v>1.39</v>
      </c>
      <c r="Y173">
        <v>50</v>
      </c>
      <c r="Z173">
        <v>0</v>
      </c>
      <c r="AC173" t="s">
        <v>1657</v>
      </c>
      <c r="AD173" t="s">
        <v>1616</v>
      </c>
      <c r="AE173" t="s">
        <v>1655</v>
      </c>
    </row>
    <row r="174" spans="1:31" x14ac:dyDescent="0.2">
      <c r="A174">
        <v>12</v>
      </c>
      <c r="B174">
        <v>1</v>
      </c>
      <c r="C174" s="16" t="s">
        <v>1652</v>
      </c>
      <c r="D174" t="s">
        <v>1653</v>
      </c>
      <c r="G174" t="s">
        <v>1446</v>
      </c>
      <c r="H174" t="s">
        <v>1248</v>
      </c>
      <c r="I174" t="s">
        <v>1494</v>
      </c>
      <c r="J174" t="s">
        <v>1494</v>
      </c>
      <c r="M174" t="s">
        <v>1654</v>
      </c>
      <c r="N174" t="s">
        <v>1440</v>
      </c>
      <c r="O174" t="s">
        <v>30</v>
      </c>
      <c r="P174" t="s">
        <v>71</v>
      </c>
      <c r="R174" t="s">
        <v>124</v>
      </c>
      <c r="T174">
        <v>35</v>
      </c>
      <c r="Y174">
        <v>100</v>
      </c>
      <c r="Z174">
        <v>0</v>
      </c>
      <c r="AA174">
        <v>1</v>
      </c>
      <c r="AC174" t="s">
        <v>1658</v>
      </c>
      <c r="AD174" t="s">
        <v>1616</v>
      </c>
      <c r="AE174" t="s">
        <v>1655</v>
      </c>
    </row>
    <row r="175" spans="1:31" x14ac:dyDescent="0.2">
      <c r="A175">
        <v>12</v>
      </c>
      <c r="B175">
        <v>1</v>
      </c>
      <c r="C175" s="16" t="s">
        <v>1652</v>
      </c>
      <c r="D175" t="s">
        <v>1653</v>
      </c>
      <c r="G175" t="s">
        <v>1446</v>
      </c>
      <c r="H175" t="s">
        <v>1248</v>
      </c>
      <c r="I175" t="s">
        <v>1494</v>
      </c>
      <c r="J175" t="s">
        <v>1494</v>
      </c>
      <c r="M175" t="s">
        <v>1654</v>
      </c>
      <c r="N175" t="s">
        <v>1440</v>
      </c>
      <c r="O175" t="s">
        <v>30</v>
      </c>
      <c r="P175" t="s">
        <v>71</v>
      </c>
      <c r="R175" t="s">
        <v>124</v>
      </c>
      <c r="T175">
        <v>64</v>
      </c>
      <c r="Y175">
        <v>100</v>
      </c>
      <c r="Z175">
        <v>0</v>
      </c>
      <c r="AA175">
        <v>1</v>
      </c>
      <c r="AC175" t="s">
        <v>1659</v>
      </c>
      <c r="AD175" t="s">
        <v>1616</v>
      </c>
      <c r="AE175" t="s">
        <v>1655</v>
      </c>
    </row>
    <row r="176" spans="1:31" x14ac:dyDescent="0.2">
      <c r="A176">
        <v>12</v>
      </c>
      <c r="B176">
        <v>1</v>
      </c>
      <c r="C176" s="16" t="s">
        <v>1652</v>
      </c>
      <c r="D176" t="s">
        <v>1653</v>
      </c>
      <c r="G176" t="s">
        <v>1446</v>
      </c>
      <c r="H176" t="s">
        <v>1248</v>
      </c>
      <c r="I176" t="s">
        <v>1494</v>
      </c>
      <c r="J176" t="s">
        <v>1494</v>
      </c>
      <c r="M176" t="s">
        <v>1654</v>
      </c>
      <c r="N176" t="s">
        <v>1440</v>
      </c>
      <c r="O176" t="s">
        <v>30</v>
      </c>
      <c r="P176" t="s">
        <v>69</v>
      </c>
      <c r="R176" t="s">
        <v>124</v>
      </c>
      <c r="T176">
        <v>17.23</v>
      </c>
      <c r="Y176">
        <v>100</v>
      </c>
      <c r="Z176">
        <v>0</v>
      </c>
      <c r="AA176">
        <v>1</v>
      </c>
      <c r="AC176" t="s">
        <v>1659</v>
      </c>
      <c r="AD176" t="s">
        <v>1616</v>
      </c>
      <c r="AE176" t="s">
        <v>1655</v>
      </c>
    </row>
    <row r="177" spans="1:31" x14ac:dyDescent="0.2">
      <c r="A177">
        <v>12</v>
      </c>
      <c r="B177">
        <v>1</v>
      </c>
      <c r="C177" s="16" t="s">
        <v>1652</v>
      </c>
      <c r="D177" t="s">
        <v>1653</v>
      </c>
      <c r="G177" t="s">
        <v>1446</v>
      </c>
      <c r="H177" t="s">
        <v>1248</v>
      </c>
      <c r="I177" t="s">
        <v>1494</v>
      </c>
      <c r="J177" t="s">
        <v>1494</v>
      </c>
      <c r="M177" t="s">
        <v>1654</v>
      </c>
      <c r="N177" t="s">
        <v>1440</v>
      </c>
      <c r="O177" t="s">
        <v>30</v>
      </c>
      <c r="P177" t="s">
        <v>61</v>
      </c>
      <c r="R177" t="s">
        <v>124</v>
      </c>
      <c r="S177" t="s">
        <v>110</v>
      </c>
      <c r="T177">
        <v>402.7</v>
      </c>
      <c r="V177">
        <v>363.8</v>
      </c>
      <c r="W177" t="s">
        <v>1580</v>
      </c>
      <c r="X177">
        <v>454.5</v>
      </c>
      <c r="Y177">
        <v>100</v>
      </c>
      <c r="Z177">
        <v>0</v>
      </c>
      <c r="AA177">
        <v>1</v>
      </c>
      <c r="AC177" t="s">
        <v>1659</v>
      </c>
      <c r="AD177" t="s">
        <v>1616</v>
      </c>
      <c r="AE177" t="s">
        <v>1655</v>
      </c>
    </row>
    <row r="178" spans="1:31" x14ac:dyDescent="0.2">
      <c r="A178">
        <v>12</v>
      </c>
      <c r="B178">
        <v>1</v>
      </c>
      <c r="C178" s="16" t="s">
        <v>1652</v>
      </c>
      <c r="D178" t="s">
        <v>1653</v>
      </c>
      <c r="G178" t="s">
        <v>1446</v>
      </c>
      <c r="H178" t="s">
        <v>1248</v>
      </c>
      <c r="I178" t="s">
        <v>1494</v>
      </c>
      <c r="J178" t="s">
        <v>1494</v>
      </c>
      <c r="M178" t="s">
        <v>1654</v>
      </c>
      <c r="N178" t="s">
        <v>1440</v>
      </c>
      <c r="O178" t="s">
        <v>30</v>
      </c>
      <c r="P178" t="s">
        <v>60</v>
      </c>
      <c r="R178" t="s">
        <v>124</v>
      </c>
      <c r="S178" t="s">
        <v>110</v>
      </c>
      <c r="T178">
        <v>7.9000000000000001E-2</v>
      </c>
      <c r="V178">
        <v>6.4000000000000001E-2</v>
      </c>
      <c r="W178" t="s">
        <v>1580</v>
      </c>
      <c r="X178">
        <v>9.5000000000000001E-2</v>
      </c>
      <c r="Y178">
        <v>100</v>
      </c>
      <c r="Z178">
        <v>0</v>
      </c>
      <c r="AA178">
        <v>1</v>
      </c>
      <c r="AC178" t="s">
        <v>1659</v>
      </c>
      <c r="AD178" t="s">
        <v>1616</v>
      </c>
      <c r="AE178" t="s">
        <v>1655</v>
      </c>
    </row>
    <row r="179" spans="1:31" x14ac:dyDescent="0.2">
      <c r="A179">
        <v>12</v>
      </c>
      <c r="B179">
        <v>1</v>
      </c>
      <c r="C179" s="16" t="s">
        <v>1652</v>
      </c>
      <c r="D179" t="s">
        <v>1653</v>
      </c>
      <c r="G179" t="s">
        <v>1446</v>
      </c>
      <c r="H179" t="s">
        <v>1248</v>
      </c>
      <c r="I179" t="s">
        <v>1494</v>
      </c>
      <c r="J179" t="s">
        <v>1494</v>
      </c>
      <c r="M179" t="s">
        <v>1654</v>
      </c>
      <c r="N179" t="s">
        <v>1440</v>
      </c>
      <c r="O179" t="s">
        <v>30</v>
      </c>
      <c r="P179" t="s">
        <v>62</v>
      </c>
      <c r="R179" t="s">
        <v>124</v>
      </c>
      <c r="S179" t="s">
        <v>110</v>
      </c>
      <c r="T179">
        <v>70</v>
      </c>
      <c r="Y179">
        <v>100</v>
      </c>
      <c r="Z179">
        <v>0</v>
      </c>
      <c r="AA179">
        <v>1</v>
      </c>
      <c r="AC179" t="s">
        <v>1659</v>
      </c>
      <c r="AD179" t="s">
        <v>1616</v>
      </c>
      <c r="AE179" t="s">
        <v>1655</v>
      </c>
    </row>
    <row r="180" spans="1:31" x14ac:dyDescent="0.2">
      <c r="A180">
        <v>12</v>
      </c>
      <c r="B180">
        <v>1</v>
      </c>
      <c r="C180" s="16" t="s">
        <v>1652</v>
      </c>
      <c r="D180" t="s">
        <v>1653</v>
      </c>
      <c r="G180" t="s">
        <v>1446</v>
      </c>
      <c r="H180" t="s">
        <v>1248</v>
      </c>
      <c r="I180" t="s">
        <v>1494</v>
      </c>
      <c r="J180" t="s">
        <v>1494</v>
      </c>
      <c r="M180" t="s">
        <v>1654</v>
      </c>
      <c r="N180" t="s">
        <v>1439</v>
      </c>
      <c r="O180" t="s">
        <v>29</v>
      </c>
      <c r="P180" t="s">
        <v>47</v>
      </c>
      <c r="R180" t="s">
        <v>101</v>
      </c>
      <c r="T180">
        <v>39</v>
      </c>
      <c r="Y180">
        <v>2</v>
      </c>
      <c r="Z180">
        <v>0</v>
      </c>
      <c r="AD180" t="s">
        <v>1616</v>
      </c>
      <c r="AE180" t="s">
        <v>1655</v>
      </c>
    </row>
    <row r="181" spans="1:31" x14ac:dyDescent="0.2">
      <c r="A181">
        <v>12</v>
      </c>
      <c r="B181">
        <v>1</v>
      </c>
      <c r="C181" s="16" t="s">
        <v>1652</v>
      </c>
      <c r="D181" t="s">
        <v>1653</v>
      </c>
      <c r="G181" t="s">
        <v>1446</v>
      </c>
      <c r="H181" t="s">
        <v>1248</v>
      </c>
      <c r="I181" t="s">
        <v>1494</v>
      </c>
      <c r="J181" t="s">
        <v>1494</v>
      </c>
      <c r="M181" t="s">
        <v>1654</v>
      </c>
      <c r="N181" t="s">
        <v>1439</v>
      </c>
      <c r="O181" t="s">
        <v>29</v>
      </c>
      <c r="P181" t="s">
        <v>1577</v>
      </c>
      <c r="Q181" t="s">
        <v>87</v>
      </c>
      <c r="T181" t="s">
        <v>1660</v>
      </c>
      <c r="U181" t="s">
        <v>76</v>
      </c>
      <c r="W181" t="s">
        <v>80</v>
      </c>
      <c r="X181" t="s">
        <v>1661</v>
      </c>
      <c r="Y181">
        <v>2</v>
      </c>
      <c r="Z181">
        <v>0</v>
      </c>
      <c r="AD181" t="s">
        <v>1616</v>
      </c>
      <c r="AE181" t="s">
        <v>1655</v>
      </c>
    </row>
    <row r="182" spans="1:31" x14ac:dyDescent="0.2">
      <c r="A182">
        <v>13</v>
      </c>
      <c r="B182">
        <v>1</v>
      </c>
      <c r="C182" s="17" t="s">
        <v>1663</v>
      </c>
      <c r="D182" t="s">
        <v>1662</v>
      </c>
      <c r="G182" t="s">
        <v>1446</v>
      </c>
      <c r="H182" t="s">
        <v>1248</v>
      </c>
      <c r="I182" s="18" t="s">
        <v>1480</v>
      </c>
      <c r="J182" t="s">
        <v>1664</v>
      </c>
      <c r="M182" t="s">
        <v>1665</v>
      </c>
      <c r="N182" t="s">
        <v>1439</v>
      </c>
      <c r="O182" t="s">
        <v>27</v>
      </c>
      <c r="P182" t="s">
        <v>34</v>
      </c>
      <c r="Q182" t="s">
        <v>1424</v>
      </c>
      <c r="R182" t="s">
        <v>92</v>
      </c>
      <c r="T182">
        <v>320</v>
      </c>
      <c r="Y182">
        <v>105</v>
      </c>
      <c r="Z182">
        <v>0</v>
      </c>
      <c r="AA182">
        <v>1</v>
      </c>
      <c r="AD182" t="s">
        <v>1616</v>
      </c>
      <c r="AE182" t="s">
        <v>1655</v>
      </c>
    </row>
    <row r="183" spans="1:31" x14ac:dyDescent="0.2">
      <c r="A183">
        <v>13</v>
      </c>
      <c r="B183">
        <v>1</v>
      </c>
      <c r="C183" s="17" t="s">
        <v>1663</v>
      </c>
      <c r="D183" t="s">
        <v>1662</v>
      </c>
      <c r="G183" t="s">
        <v>1446</v>
      </c>
      <c r="H183" t="s">
        <v>1248</v>
      </c>
      <c r="I183" s="18" t="s">
        <v>1480</v>
      </c>
      <c r="J183" t="s">
        <v>1664</v>
      </c>
      <c r="M183" t="s">
        <v>1665</v>
      </c>
      <c r="N183" t="s">
        <v>1438</v>
      </c>
      <c r="O183" t="s">
        <v>27</v>
      </c>
      <c r="P183" t="s">
        <v>34</v>
      </c>
      <c r="Q183" t="s">
        <v>1424</v>
      </c>
      <c r="R183" t="s">
        <v>92</v>
      </c>
      <c r="T183">
        <v>300</v>
      </c>
      <c r="Y183">
        <v>111</v>
      </c>
      <c r="Z183">
        <v>0</v>
      </c>
      <c r="AA183">
        <v>1</v>
      </c>
      <c r="AD183" t="s">
        <v>1616</v>
      </c>
      <c r="AE183" t="s">
        <v>1655</v>
      </c>
    </row>
    <row r="184" spans="1:31" x14ac:dyDescent="0.2">
      <c r="A184">
        <v>13</v>
      </c>
      <c r="B184">
        <v>1</v>
      </c>
      <c r="C184" s="17" t="s">
        <v>1663</v>
      </c>
      <c r="D184" t="s">
        <v>1662</v>
      </c>
      <c r="G184" t="s">
        <v>1446</v>
      </c>
      <c r="H184" t="s">
        <v>1248</v>
      </c>
      <c r="I184" s="18" t="s">
        <v>1480</v>
      </c>
      <c r="J184" t="s">
        <v>1664</v>
      </c>
      <c r="M184" t="s">
        <v>1665</v>
      </c>
      <c r="N184" t="s">
        <v>1439</v>
      </c>
      <c r="O184" t="s">
        <v>27</v>
      </c>
      <c r="P184" t="s">
        <v>1570</v>
      </c>
      <c r="Q184" t="s">
        <v>1424</v>
      </c>
      <c r="R184" t="s">
        <v>1435</v>
      </c>
      <c r="T184">
        <v>224</v>
      </c>
      <c r="U184" t="s">
        <v>79</v>
      </c>
      <c r="Z184">
        <v>1</v>
      </c>
      <c r="AC184" t="s">
        <v>1666</v>
      </c>
      <c r="AD184" t="s">
        <v>1616</v>
      </c>
      <c r="AE184" t="s">
        <v>1655</v>
      </c>
    </row>
    <row r="185" spans="1:31" x14ac:dyDescent="0.2">
      <c r="A185">
        <v>13</v>
      </c>
      <c r="B185">
        <v>1</v>
      </c>
      <c r="C185" s="17" t="s">
        <v>1663</v>
      </c>
      <c r="D185" t="s">
        <v>1662</v>
      </c>
      <c r="G185" t="s">
        <v>1446</v>
      </c>
      <c r="H185" t="s">
        <v>1248</v>
      </c>
      <c r="I185" s="18" t="s">
        <v>1480</v>
      </c>
      <c r="J185" t="s">
        <v>1664</v>
      </c>
      <c r="M185" t="s">
        <v>1665</v>
      </c>
      <c r="N185" t="s">
        <v>1438</v>
      </c>
      <c r="O185" t="s">
        <v>27</v>
      </c>
      <c r="P185" t="s">
        <v>1570</v>
      </c>
      <c r="Q185" t="s">
        <v>1424</v>
      </c>
      <c r="R185" t="s">
        <v>1435</v>
      </c>
      <c r="T185">
        <v>187</v>
      </c>
      <c r="U185" t="s">
        <v>79</v>
      </c>
      <c r="Z185">
        <v>1</v>
      </c>
      <c r="AC185" t="s">
        <v>1666</v>
      </c>
      <c r="AD185" t="s">
        <v>1616</v>
      </c>
      <c r="AE185" t="s">
        <v>1655</v>
      </c>
    </row>
    <row r="186" spans="1:31" x14ac:dyDescent="0.2">
      <c r="A186">
        <v>13</v>
      </c>
      <c r="B186">
        <v>1</v>
      </c>
      <c r="C186" s="17" t="s">
        <v>1663</v>
      </c>
      <c r="D186" t="s">
        <v>1662</v>
      </c>
      <c r="G186" t="s">
        <v>1446</v>
      </c>
      <c r="H186" t="s">
        <v>1248</v>
      </c>
      <c r="I186" s="18" t="s">
        <v>1480</v>
      </c>
      <c r="J186" t="s">
        <v>1664</v>
      </c>
      <c r="M186" t="s">
        <v>1665</v>
      </c>
      <c r="N186" t="s">
        <v>1439</v>
      </c>
      <c r="O186" t="s">
        <v>28</v>
      </c>
      <c r="P186" t="s">
        <v>44</v>
      </c>
      <c r="Q186" t="s">
        <v>81</v>
      </c>
      <c r="T186">
        <v>44</v>
      </c>
      <c r="U186" t="s">
        <v>77</v>
      </c>
      <c r="Y186">
        <v>105</v>
      </c>
      <c r="Z186">
        <v>0</v>
      </c>
      <c r="AA186">
        <v>1</v>
      </c>
      <c r="AD186" t="s">
        <v>1616</v>
      </c>
      <c r="AE186" t="s">
        <v>1655</v>
      </c>
    </row>
    <row r="187" spans="1:31" x14ac:dyDescent="0.2">
      <c r="A187">
        <v>13</v>
      </c>
      <c r="B187">
        <v>1</v>
      </c>
      <c r="C187" s="17" t="s">
        <v>1663</v>
      </c>
      <c r="D187" t="s">
        <v>1662</v>
      </c>
      <c r="G187" t="s">
        <v>1446</v>
      </c>
      <c r="H187" t="s">
        <v>1248</v>
      </c>
      <c r="I187" s="18" t="s">
        <v>1480</v>
      </c>
      <c r="J187" t="s">
        <v>1664</v>
      </c>
      <c r="M187" t="s">
        <v>1665</v>
      </c>
      <c r="N187" t="s">
        <v>1438</v>
      </c>
      <c r="O187" t="s">
        <v>28</v>
      </c>
      <c r="P187" t="s">
        <v>44</v>
      </c>
      <c r="Q187" t="s">
        <v>81</v>
      </c>
      <c r="T187">
        <v>42</v>
      </c>
      <c r="U187" t="s">
        <v>77</v>
      </c>
      <c r="Y187">
        <v>111</v>
      </c>
      <c r="Z187">
        <v>0</v>
      </c>
      <c r="AA187">
        <v>1</v>
      </c>
      <c r="AD187" t="s">
        <v>1616</v>
      </c>
      <c r="AE187" t="s">
        <v>1655</v>
      </c>
    </row>
    <row r="188" spans="1:31" x14ac:dyDescent="0.2">
      <c r="A188">
        <v>13</v>
      </c>
      <c r="B188">
        <v>1</v>
      </c>
      <c r="C188" s="17" t="s">
        <v>1663</v>
      </c>
      <c r="D188" t="s">
        <v>1662</v>
      </c>
      <c r="G188" t="s">
        <v>1446</v>
      </c>
      <c r="H188" t="s">
        <v>1248</v>
      </c>
      <c r="I188" s="18" t="s">
        <v>1480</v>
      </c>
      <c r="J188" t="s">
        <v>1664</v>
      </c>
      <c r="M188" t="s">
        <v>1665</v>
      </c>
      <c r="N188" t="s">
        <v>1440</v>
      </c>
      <c r="O188" t="s">
        <v>28</v>
      </c>
      <c r="P188" t="s">
        <v>39</v>
      </c>
      <c r="Q188" t="s">
        <v>81</v>
      </c>
      <c r="R188" t="s">
        <v>91</v>
      </c>
      <c r="T188">
        <v>5</v>
      </c>
      <c r="U188" t="s">
        <v>76</v>
      </c>
      <c r="W188" t="s">
        <v>80</v>
      </c>
      <c r="X188">
        <v>6</v>
      </c>
      <c r="Z188">
        <v>1</v>
      </c>
      <c r="AC188" t="s">
        <v>1667</v>
      </c>
      <c r="AD188" t="s">
        <v>1616</v>
      </c>
      <c r="AE188" t="s">
        <v>1655</v>
      </c>
    </row>
    <row r="189" spans="1:31" x14ac:dyDescent="0.2">
      <c r="A189">
        <v>13</v>
      </c>
      <c r="B189">
        <v>1</v>
      </c>
      <c r="C189" s="17" t="s">
        <v>1663</v>
      </c>
      <c r="D189" t="s">
        <v>1662</v>
      </c>
      <c r="G189" t="s">
        <v>1446</v>
      </c>
      <c r="H189" t="s">
        <v>1248</v>
      </c>
      <c r="I189" s="18" t="s">
        <v>1480</v>
      </c>
      <c r="J189" t="s">
        <v>1664</v>
      </c>
      <c r="M189" t="s">
        <v>1665</v>
      </c>
      <c r="N189" t="s">
        <v>1439</v>
      </c>
      <c r="O189" t="s">
        <v>30</v>
      </c>
      <c r="P189" t="s">
        <v>61</v>
      </c>
      <c r="Q189" t="s">
        <v>1565</v>
      </c>
      <c r="R189" t="s">
        <v>124</v>
      </c>
      <c r="S189" t="s">
        <v>113</v>
      </c>
      <c r="T189">
        <v>307.8</v>
      </c>
      <c r="V189">
        <v>11.23</v>
      </c>
      <c r="W189" t="s">
        <v>122</v>
      </c>
      <c r="Y189">
        <v>105</v>
      </c>
      <c r="Z189">
        <v>0</v>
      </c>
      <c r="AA189">
        <v>1</v>
      </c>
      <c r="AD189" t="s">
        <v>1616</v>
      </c>
    </row>
    <row r="190" spans="1:31" x14ac:dyDescent="0.2">
      <c r="A190">
        <v>13</v>
      </c>
      <c r="B190">
        <v>1</v>
      </c>
      <c r="C190" s="17" t="s">
        <v>1663</v>
      </c>
      <c r="D190" t="s">
        <v>1662</v>
      </c>
      <c r="G190" t="s">
        <v>1446</v>
      </c>
      <c r="H190" t="s">
        <v>1248</v>
      </c>
      <c r="I190" s="18" t="s">
        <v>1480</v>
      </c>
      <c r="J190" t="s">
        <v>1664</v>
      </c>
      <c r="M190" t="s">
        <v>1665</v>
      </c>
      <c r="N190" t="s">
        <v>1439</v>
      </c>
      <c r="O190" t="s">
        <v>30</v>
      </c>
      <c r="P190" t="s">
        <v>60</v>
      </c>
      <c r="Q190" t="s">
        <v>1565</v>
      </c>
      <c r="R190" t="s">
        <v>124</v>
      </c>
      <c r="S190" t="s">
        <v>113</v>
      </c>
      <c r="T190">
        <v>0.11</v>
      </c>
      <c r="V190">
        <v>0.01</v>
      </c>
      <c r="W190" t="s">
        <v>122</v>
      </c>
      <c r="Y190">
        <v>105</v>
      </c>
      <c r="Z190">
        <v>0</v>
      </c>
      <c r="AA190">
        <v>1</v>
      </c>
      <c r="AD190" t="s">
        <v>1616</v>
      </c>
    </row>
    <row r="191" spans="1:31" x14ac:dyDescent="0.2">
      <c r="A191">
        <v>13</v>
      </c>
      <c r="B191">
        <v>1</v>
      </c>
      <c r="C191" s="17" t="s">
        <v>1663</v>
      </c>
      <c r="D191" t="s">
        <v>1662</v>
      </c>
      <c r="G191" t="s">
        <v>1446</v>
      </c>
      <c r="H191" t="s">
        <v>1248</v>
      </c>
      <c r="I191" s="18" t="s">
        <v>1480</v>
      </c>
      <c r="J191" t="s">
        <v>1664</v>
      </c>
      <c r="M191" t="s">
        <v>1665</v>
      </c>
      <c r="N191" t="s">
        <v>1439</v>
      </c>
      <c r="O191" t="s">
        <v>30</v>
      </c>
      <c r="P191" t="s">
        <v>63</v>
      </c>
      <c r="Q191" t="s">
        <v>1565</v>
      </c>
      <c r="R191" t="s">
        <v>124</v>
      </c>
      <c r="S191" t="s">
        <v>113</v>
      </c>
      <c r="T191">
        <v>-2.86</v>
      </c>
      <c r="V191">
        <v>0.44</v>
      </c>
      <c r="W191" t="s">
        <v>122</v>
      </c>
      <c r="Y191">
        <v>105</v>
      </c>
      <c r="Z191">
        <v>0</v>
      </c>
      <c r="AA191">
        <v>1</v>
      </c>
      <c r="AD191" t="s">
        <v>1616</v>
      </c>
    </row>
    <row r="192" spans="1:31" x14ac:dyDescent="0.2">
      <c r="A192">
        <v>13</v>
      </c>
      <c r="B192">
        <v>1</v>
      </c>
      <c r="C192" s="17" t="s">
        <v>1663</v>
      </c>
      <c r="D192" t="s">
        <v>1662</v>
      </c>
      <c r="G192" t="s">
        <v>1446</v>
      </c>
      <c r="H192" t="s">
        <v>1248</v>
      </c>
      <c r="I192" s="18" t="s">
        <v>1480</v>
      </c>
      <c r="J192" t="s">
        <v>1664</v>
      </c>
      <c r="M192" t="s">
        <v>1665</v>
      </c>
      <c r="N192" t="s">
        <v>1439</v>
      </c>
      <c r="O192" t="s">
        <v>30</v>
      </c>
      <c r="P192" t="s">
        <v>68</v>
      </c>
      <c r="Q192" t="s">
        <v>1565</v>
      </c>
      <c r="R192" t="s">
        <v>124</v>
      </c>
      <c r="S192" t="s">
        <v>113</v>
      </c>
      <c r="T192">
        <v>25.06</v>
      </c>
      <c r="Y192">
        <v>105</v>
      </c>
      <c r="Z192">
        <v>0</v>
      </c>
      <c r="AA192">
        <v>1</v>
      </c>
      <c r="AD192" t="s">
        <v>1616</v>
      </c>
    </row>
    <row r="193" spans="1:30" x14ac:dyDescent="0.2">
      <c r="A193">
        <v>13</v>
      </c>
      <c r="B193">
        <v>1</v>
      </c>
      <c r="C193" s="17" t="s">
        <v>1663</v>
      </c>
      <c r="D193" t="s">
        <v>1662</v>
      </c>
      <c r="G193" t="s">
        <v>1446</v>
      </c>
      <c r="H193" t="s">
        <v>1248</v>
      </c>
      <c r="I193" s="18" t="s">
        <v>1480</v>
      </c>
      <c r="J193" t="s">
        <v>1664</v>
      </c>
      <c r="M193" t="s">
        <v>1665</v>
      </c>
      <c r="N193" t="s">
        <v>1438</v>
      </c>
      <c r="O193" t="s">
        <v>30</v>
      </c>
      <c r="P193" t="s">
        <v>61</v>
      </c>
      <c r="Q193" t="s">
        <v>1565</v>
      </c>
      <c r="R193" t="s">
        <v>124</v>
      </c>
      <c r="S193" t="s">
        <v>113</v>
      </c>
      <c r="T193">
        <v>264.2</v>
      </c>
      <c r="V193">
        <v>5.61</v>
      </c>
      <c r="W193" t="s">
        <v>122</v>
      </c>
      <c r="Y193">
        <v>111</v>
      </c>
      <c r="Z193">
        <v>0</v>
      </c>
      <c r="AA193">
        <v>1</v>
      </c>
      <c r="AD193" t="s">
        <v>1616</v>
      </c>
    </row>
    <row r="194" spans="1:30" x14ac:dyDescent="0.2">
      <c r="A194">
        <v>13</v>
      </c>
      <c r="B194">
        <v>1</v>
      </c>
      <c r="C194" s="17" t="s">
        <v>1663</v>
      </c>
      <c r="D194" t="s">
        <v>1662</v>
      </c>
      <c r="G194" t="s">
        <v>1446</v>
      </c>
      <c r="H194" t="s">
        <v>1248</v>
      </c>
      <c r="I194" s="18" t="s">
        <v>1480</v>
      </c>
      <c r="J194" t="s">
        <v>1664</v>
      </c>
      <c r="M194" t="s">
        <v>1665</v>
      </c>
      <c r="N194" t="s">
        <v>1438</v>
      </c>
      <c r="O194" t="s">
        <v>30</v>
      </c>
      <c r="P194" t="s">
        <v>60</v>
      </c>
      <c r="Q194" t="s">
        <v>1565</v>
      </c>
      <c r="R194" t="s">
        <v>124</v>
      </c>
      <c r="S194" t="s">
        <v>113</v>
      </c>
      <c r="T194">
        <v>0.16</v>
      </c>
      <c r="V194">
        <v>0.01</v>
      </c>
      <c r="W194" t="s">
        <v>122</v>
      </c>
      <c r="Y194">
        <v>111</v>
      </c>
      <c r="Z194">
        <v>0</v>
      </c>
      <c r="AA194">
        <v>1</v>
      </c>
      <c r="AD194" t="s">
        <v>1616</v>
      </c>
    </row>
    <row r="195" spans="1:30" x14ac:dyDescent="0.2">
      <c r="A195">
        <v>13</v>
      </c>
      <c r="B195">
        <v>1</v>
      </c>
      <c r="C195" s="17" t="s">
        <v>1663</v>
      </c>
      <c r="D195" t="s">
        <v>1662</v>
      </c>
      <c r="G195" t="s">
        <v>1446</v>
      </c>
      <c r="H195" t="s">
        <v>1248</v>
      </c>
      <c r="I195" s="18" t="s">
        <v>1480</v>
      </c>
      <c r="J195" t="s">
        <v>1664</v>
      </c>
      <c r="M195" t="s">
        <v>1665</v>
      </c>
      <c r="N195" t="s">
        <v>1438</v>
      </c>
      <c r="O195" t="s">
        <v>30</v>
      </c>
      <c r="P195" t="s">
        <v>63</v>
      </c>
      <c r="Q195" t="s">
        <v>1565</v>
      </c>
      <c r="R195" t="s">
        <v>124</v>
      </c>
      <c r="S195" t="s">
        <v>113</v>
      </c>
      <c r="T195">
        <v>-1.99</v>
      </c>
      <c r="V195">
        <v>0.2</v>
      </c>
      <c r="W195" t="s">
        <v>122</v>
      </c>
      <c r="Y195">
        <v>111</v>
      </c>
      <c r="Z195">
        <v>0</v>
      </c>
      <c r="AA195">
        <v>1</v>
      </c>
      <c r="AD195" t="s">
        <v>1616</v>
      </c>
    </row>
    <row r="196" spans="1:30" x14ac:dyDescent="0.2">
      <c r="A196">
        <v>13</v>
      </c>
      <c r="B196">
        <v>1</v>
      </c>
      <c r="C196" s="17" t="s">
        <v>1663</v>
      </c>
      <c r="D196" t="s">
        <v>1662</v>
      </c>
      <c r="G196" t="s">
        <v>1446</v>
      </c>
      <c r="H196" t="s">
        <v>1248</v>
      </c>
      <c r="I196" s="18" t="s">
        <v>1480</v>
      </c>
      <c r="J196" t="s">
        <v>1664</v>
      </c>
      <c r="M196" t="s">
        <v>1665</v>
      </c>
      <c r="N196" t="s">
        <v>1438</v>
      </c>
      <c r="O196" t="s">
        <v>30</v>
      </c>
      <c r="P196" t="s">
        <v>68</v>
      </c>
      <c r="Q196" t="s">
        <v>1565</v>
      </c>
      <c r="R196" t="s">
        <v>124</v>
      </c>
      <c r="S196" t="s">
        <v>113</v>
      </c>
      <c r="T196">
        <v>16.11</v>
      </c>
      <c r="Y196">
        <v>216</v>
      </c>
      <c r="AA196">
        <v>1</v>
      </c>
      <c r="AD196" t="s">
        <v>1616</v>
      </c>
    </row>
    <row r="197" spans="1:30" x14ac:dyDescent="0.2">
      <c r="A197">
        <v>13</v>
      </c>
      <c r="B197">
        <v>1</v>
      </c>
      <c r="C197" s="17" t="s">
        <v>1663</v>
      </c>
      <c r="D197" t="s">
        <v>1662</v>
      </c>
      <c r="G197" t="s">
        <v>1446</v>
      </c>
      <c r="H197" t="s">
        <v>1248</v>
      </c>
      <c r="I197" s="18" t="s">
        <v>1480</v>
      </c>
      <c r="J197" t="s">
        <v>1664</v>
      </c>
      <c r="M197" t="s">
        <v>1665</v>
      </c>
      <c r="N197" t="s">
        <v>1440</v>
      </c>
      <c r="O197" t="s">
        <v>30</v>
      </c>
      <c r="P197" t="s">
        <v>61</v>
      </c>
      <c r="Q197" t="s">
        <v>1565</v>
      </c>
      <c r="R197" t="s">
        <v>124</v>
      </c>
      <c r="S197" t="s">
        <v>113</v>
      </c>
      <c r="T197">
        <v>286.89999999999998</v>
      </c>
      <c r="V197">
        <v>5.99</v>
      </c>
      <c r="W197" t="s">
        <v>122</v>
      </c>
      <c r="Y197">
        <v>216</v>
      </c>
      <c r="AA197">
        <v>1</v>
      </c>
      <c r="AD197" t="s">
        <v>1616</v>
      </c>
    </row>
    <row r="198" spans="1:30" x14ac:dyDescent="0.2">
      <c r="A198">
        <v>13</v>
      </c>
      <c r="B198">
        <v>1</v>
      </c>
      <c r="C198" s="17" t="s">
        <v>1663</v>
      </c>
      <c r="D198" t="s">
        <v>1662</v>
      </c>
      <c r="G198" t="s">
        <v>1446</v>
      </c>
      <c r="H198" t="s">
        <v>1248</v>
      </c>
      <c r="I198" s="18" t="s">
        <v>1480</v>
      </c>
      <c r="J198" t="s">
        <v>1664</v>
      </c>
      <c r="M198" t="s">
        <v>1665</v>
      </c>
      <c r="N198" t="s">
        <v>1440</v>
      </c>
      <c r="O198" t="s">
        <v>30</v>
      </c>
      <c r="P198" t="s">
        <v>60</v>
      </c>
      <c r="Q198" t="s">
        <v>1565</v>
      </c>
      <c r="R198" t="s">
        <v>124</v>
      </c>
      <c r="S198" t="s">
        <v>113</v>
      </c>
      <c r="T198">
        <v>0.13</v>
      </c>
      <c r="V198">
        <v>0.01</v>
      </c>
      <c r="W198" t="s">
        <v>122</v>
      </c>
      <c r="Y198">
        <v>216</v>
      </c>
      <c r="AA198">
        <v>1</v>
      </c>
      <c r="AD198" t="s">
        <v>1616</v>
      </c>
    </row>
    <row r="199" spans="1:30" x14ac:dyDescent="0.2">
      <c r="A199">
        <v>13</v>
      </c>
      <c r="B199">
        <v>1</v>
      </c>
      <c r="C199" s="17" t="s">
        <v>1663</v>
      </c>
      <c r="D199" t="s">
        <v>1662</v>
      </c>
      <c r="G199" t="s">
        <v>1446</v>
      </c>
      <c r="H199" t="s">
        <v>1248</v>
      </c>
      <c r="I199" s="18" t="s">
        <v>1480</v>
      </c>
      <c r="J199" t="s">
        <v>1664</v>
      </c>
      <c r="M199" t="s">
        <v>1665</v>
      </c>
      <c r="N199" t="s">
        <v>1440</v>
      </c>
      <c r="O199" t="s">
        <v>30</v>
      </c>
      <c r="P199" t="s">
        <v>63</v>
      </c>
      <c r="Q199" t="s">
        <v>1565</v>
      </c>
      <c r="R199" t="s">
        <v>124</v>
      </c>
      <c r="S199" t="s">
        <v>113</v>
      </c>
      <c r="T199">
        <v>-2.5099999999999998</v>
      </c>
      <c r="V199">
        <v>-2.5099999999999998</v>
      </c>
      <c r="W199" t="s">
        <v>122</v>
      </c>
      <c r="Y199">
        <v>216</v>
      </c>
      <c r="AA199">
        <v>1</v>
      </c>
      <c r="AD199" t="s">
        <v>1616</v>
      </c>
    </row>
    <row r="200" spans="1:30" x14ac:dyDescent="0.2">
      <c r="A200">
        <v>13</v>
      </c>
      <c r="B200">
        <v>1</v>
      </c>
      <c r="C200" s="17" t="s">
        <v>1663</v>
      </c>
      <c r="D200" t="s">
        <v>1662</v>
      </c>
      <c r="G200" t="s">
        <v>1446</v>
      </c>
      <c r="H200" t="s">
        <v>1248</v>
      </c>
      <c r="I200" s="18" t="s">
        <v>1480</v>
      </c>
      <c r="J200" t="s">
        <v>1664</v>
      </c>
      <c r="M200" t="s">
        <v>1665</v>
      </c>
      <c r="N200" t="s">
        <v>1440</v>
      </c>
      <c r="O200" t="s">
        <v>30</v>
      </c>
      <c r="P200" t="s">
        <v>68</v>
      </c>
      <c r="Q200" t="s">
        <v>1565</v>
      </c>
      <c r="R200" t="s">
        <v>124</v>
      </c>
      <c r="S200" t="s">
        <v>113</v>
      </c>
      <c r="T200">
        <v>21.44</v>
      </c>
      <c r="Y200">
        <v>216</v>
      </c>
      <c r="AA200">
        <v>1</v>
      </c>
      <c r="AD200" t="s">
        <v>1616</v>
      </c>
    </row>
    <row r="201" spans="1:30" x14ac:dyDescent="0.2">
      <c r="A201">
        <v>14</v>
      </c>
      <c r="B201">
        <v>1</v>
      </c>
      <c r="C201" t="s">
        <v>1581</v>
      </c>
      <c r="D201" t="s">
        <v>1582</v>
      </c>
      <c r="G201" t="s">
        <v>1446</v>
      </c>
      <c r="H201" t="s">
        <v>1248</v>
      </c>
      <c r="I201" t="s">
        <v>1496</v>
      </c>
      <c r="J201" t="s">
        <v>1583</v>
      </c>
      <c r="M201" t="s">
        <v>1584</v>
      </c>
      <c r="N201" t="s">
        <v>1439</v>
      </c>
      <c r="O201" t="s">
        <v>27</v>
      </c>
      <c r="P201" t="s">
        <v>34</v>
      </c>
      <c r="Q201" t="s">
        <v>1423</v>
      </c>
      <c r="R201" t="s">
        <v>92</v>
      </c>
      <c r="T201">
        <v>409</v>
      </c>
      <c r="U201" t="s">
        <v>77</v>
      </c>
      <c r="Y201">
        <v>609</v>
      </c>
      <c r="Z201">
        <v>0</v>
      </c>
      <c r="AD201" t="s">
        <v>1616</v>
      </c>
    </row>
    <row r="202" spans="1:30" x14ac:dyDescent="0.2">
      <c r="A202">
        <v>14</v>
      </c>
      <c r="B202">
        <v>1</v>
      </c>
      <c r="C202" t="s">
        <v>1581</v>
      </c>
      <c r="D202" t="s">
        <v>1582</v>
      </c>
      <c r="G202" t="s">
        <v>1446</v>
      </c>
      <c r="H202" t="s">
        <v>1248</v>
      </c>
      <c r="I202" t="s">
        <v>1496</v>
      </c>
      <c r="J202" t="s">
        <v>1583</v>
      </c>
      <c r="M202" t="s">
        <v>1584</v>
      </c>
      <c r="N202" t="s">
        <v>1438</v>
      </c>
      <c r="O202" t="s">
        <v>27</v>
      </c>
      <c r="P202" t="s">
        <v>34</v>
      </c>
      <c r="Q202" t="s">
        <v>1423</v>
      </c>
      <c r="R202" t="s">
        <v>92</v>
      </c>
      <c r="T202">
        <v>445</v>
      </c>
      <c r="U202" t="s">
        <v>77</v>
      </c>
      <c r="Y202">
        <v>725</v>
      </c>
      <c r="Z202">
        <v>0</v>
      </c>
      <c r="AD202" t="s">
        <v>1616</v>
      </c>
    </row>
    <row r="203" spans="1:30" x14ac:dyDescent="0.2">
      <c r="A203">
        <v>14</v>
      </c>
      <c r="B203">
        <v>1</v>
      </c>
      <c r="C203" t="s">
        <v>1581</v>
      </c>
      <c r="D203" t="s">
        <v>1582</v>
      </c>
      <c r="G203" t="s">
        <v>1446</v>
      </c>
      <c r="H203" t="s">
        <v>1248</v>
      </c>
      <c r="I203" t="s">
        <v>1496</v>
      </c>
      <c r="J203" t="s">
        <v>1583</v>
      </c>
      <c r="N203" t="s">
        <v>1439</v>
      </c>
      <c r="O203" t="s">
        <v>27</v>
      </c>
      <c r="P203" t="s">
        <v>33</v>
      </c>
      <c r="Q203" t="s">
        <v>1423</v>
      </c>
      <c r="R203" t="s">
        <v>1435</v>
      </c>
      <c r="T203">
        <v>210</v>
      </c>
      <c r="U203" t="s">
        <v>76</v>
      </c>
      <c r="Y203">
        <v>609</v>
      </c>
      <c r="Z203">
        <v>0</v>
      </c>
      <c r="AD203" t="s">
        <v>1616</v>
      </c>
    </row>
    <row r="204" spans="1:30" x14ac:dyDescent="0.2">
      <c r="A204">
        <v>14</v>
      </c>
      <c r="B204">
        <v>1</v>
      </c>
      <c r="C204" t="s">
        <v>1581</v>
      </c>
      <c r="D204" t="s">
        <v>1582</v>
      </c>
      <c r="G204" t="s">
        <v>1446</v>
      </c>
      <c r="H204" t="s">
        <v>1248</v>
      </c>
      <c r="I204" t="s">
        <v>1496</v>
      </c>
      <c r="J204" t="s">
        <v>1583</v>
      </c>
      <c r="N204" t="s">
        <v>1439</v>
      </c>
      <c r="O204" t="s">
        <v>27</v>
      </c>
      <c r="P204" t="s">
        <v>37</v>
      </c>
      <c r="Q204" t="s">
        <v>1423</v>
      </c>
      <c r="R204" t="s">
        <v>1435</v>
      </c>
      <c r="T204">
        <v>230</v>
      </c>
      <c r="U204" t="s">
        <v>77</v>
      </c>
      <c r="Y204">
        <v>609</v>
      </c>
      <c r="Z204">
        <v>0</v>
      </c>
      <c r="AD204" t="s">
        <v>1616</v>
      </c>
    </row>
    <row r="205" spans="1:30" x14ac:dyDescent="0.2">
      <c r="A205">
        <v>14</v>
      </c>
      <c r="B205">
        <v>1</v>
      </c>
      <c r="C205" t="s">
        <v>1581</v>
      </c>
      <c r="D205" t="s">
        <v>1582</v>
      </c>
      <c r="G205" t="s">
        <v>1446</v>
      </c>
      <c r="H205" t="s">
        <v>1248</v>
      </c>
      <c r="I205" t="s">
        <v>1496</v>
      </c>
      <c r="J205" t="s">
        <v>1583</v>
      </c>
      <c r="N205" t="s">
        <v>1439</v>
      </c>
      <c r="O205" t="s">
        <v>27</v>
      </c>
      <c r="P205" t="s">
        <v>1570</v>
      </c>
      <c r="Q205" t="s">
        <v>1423</v>
      </c>
      <c r="R205" t="s">
        <v>1435</v>
      </c>
      <c r="S205" t="s">
        <v>106</v>
      </c>
      <c r="T205">
        <v>210</v>
      </c>
      <c r="U205" t="s">
        <v>76</v>
      </c>
      <c r="W205" t="s">
        <v>80</v>
      </c>
      <c r="X205">
        <v>220</v>
      </c>
      <c r="Y205">
        <v>609</v>
      </c>
      <c r="Z205">
        <v>0</v>
      </c>
      <c r="AD205" t="s">
        <v>1616</v>
      </c>
    </row>
    <row r="206" spans="1:30" x14ac:dyDescent="0.2">
      <c r="A206">
        <v>14</v>
      </c>
      <c r="B206">
        <v>1</v>
      </c>
      <c r="C206" t="s">
        <v>1581</v>
      </c>
      <c r="D206" t="s">
        <v>1582</v>
      </c>
      <c r="G206" t="s">
        <v>1446</v>
      </c>
      <c r="H206" t="s">
        <v>1248</v>
      </c>
      <c r="I206" t="s">
        <v>1496</v>
      </c>
      <c r="J206" t="s">
        <v>1583</v>
      </c>
      <c r="N206" t="s">
        <v>1438</v>
      </c>
      <c r="O206" t="s">
        <v>27</v>
      </c>
      <c r="P206" t="s">
        <v>1570</v>
      </c>
      <c r="Q206" t="s">
        <v>1423</v>
      </c>
      <c r="R206" t="s">
        <v>1435</v>
      </c>
      <c r="S206" t="s">
        <v>106</v>
      </c>
      <c r="T206">
        <v>225</v>
      </c>
      <c r="U206" t="s">
        <v>1614</v>
      </c>
      <c r="Y206">
        <v>725</v>
      </c>
      <c r="Z206">
        <v>0</v>
      </c>
      <c r="AD206" t="s">
        <v>1616</v>
      </c>
    </row>
    <row r="207" spans="1:30" x14ac:dyDescent="0.2">
      <c r="A207">
        <v>14</v>
      </c>
      <c r="B207">
        <v>1</v>
      </c>
      <c r="C207" t="s">
        <v>1581</v>
      </c>
      <c r="D207" t="s">
        <v>1582</v>
      </c>
      <c r="G207" t="s">
        <v>1446</v>
      </c>
      <c r="H207" t="s">
        <v>1248</v>
      </c>
      <c r="I207" t="s">
        <v>1496</v>
      </c>
      <c r="J207" t="s">
        <v>1583</v>
      </c>
      <c r="N207" t="s">
        <v>1438</v>
      </c>
      <c r="O207" t="s">
        <v>27</v>
      </c>
      <c r="P207" t="s">
        <v>33</v>
      </c>
      <c r="Q207" t="s">
        <v>1423</v>
      </c>
      <c r="R207" t="s">
        <v>1435</v>
      </c>
      <c r="T207">
        <v>210</v>
      </c>
      <c r="U207" t="s">
        <v>76</v>
      </c>
      <c r="Y207">
        <v>725</v>
      </c>
      <c r="Z207">
        <v>0</v>
      </c>
      <c r="AD207" t="s">
        <v>1616</v>
      </c>
    </row>
    <row r="208" spans="1:30" x14ac:dyDescent="0.2">
      <c r="A208">
        <v>14</v>
      </c>
      <c r="B208">
        <v>1</v>
      </c>
      <c r="C208" t="s">
        <v>1581</v>
      </c>
      <c r="D208" t="s">
        <v>1582</v>
      </c>
      <c r="G208" t="s">
        <v>1446</v>
      </c>
      <c r="H208" t="s">
        <v>1248</v>
      </c>
      <c r="I208" t="s">
        <v>1496</v>
      </c>
      <c r="J208" t="s">
        <v>1583</v>
      </c>
      <c r="N208" t="s">
        <v>1438</v>
      </c>
      <c r="O208" t="s">
        <v>27</v>
      </c>
      <c r="P208" t="s">
        <v>37</v>
      </c>
      <c r="Q208" t="s">
        <v>1423</v>
      </c>
      <c r="R208" t="s">
        <v>1435</v>
      </c>
      <c r="T208">
        <v>258</v>
      </c>
      <c r="U208" t="s">
        <v>77</v>
      </c>
      <c r="Y208">
        <v>725</v>
      </c>
      <c r="Z208">
        <v>0</v>
      </c>
      <c r="AD208" t="s">
        <v>1616</v>
      </c>
    </row>
    <row r="209" spans="1:30" x14ac:dyDescent="0.2">
      <c r="A209">
        <v>14</v>
      </c>
      <c r="B209">
        <v>1</v>
      </c>
      <c r="C209" t="s">
        <v>1581</v>
      </c>
      <c r="D209" t="s">
        <v>1582</v>
      </c>
      <c r="G209" t="s">
        <v>1446</v>
      </c>
      <c r="H209" t="s">
        <v>1248</v>
      </c>
      <c r="I209" t="s">
        <v>1496</v>
      </c>
      <c r="J209" t="s">
        <v>1583</v>
      </c>
      <c r="N209" t="s">
        <v>1440</v>
      </c>
      <c r="O209" t="s">
        <v>27</v>
      </c>
      <c r="P209" t="s">
        <v>36</v>
      </c>
      <c r="Q209" t="s">
        <v>1423</v>
      </c>
      <c r="R209" t="s">
        <v>94</v>
      </c>
      <c r="T209">
        <v>65.900000000000006</v>
      </c>
      <c r="U209" t="s">
        <v>76</v>
      </c>
      <c r="Y209">
        <v>1334</v>
      </c>
      <c r="Z209">
        <v>0</v>
      </c>
      <c r="AD209" t="s">
        <v>1616</v>
      </c>
    </row>
    <row r="210" spans="1:30" x14ac:dyDescent="0.2">
      <c r="A210">
        <v>14</v>
      </c>
      <c r="B210">
        <v>1</v>
      </c>
      <c r="C210" t="s">
        <v>1581</v>
      </c>
      <c r="D210" t="s">
        <v>1582</v>
      </c>
      <c r="G210" t="s">
        <v>1446</v>
      </c>
      <c r="H210" t="s">
        <v>1248</v>
      </c>
      <c r="I210" t="s">
        <v>1496</v>
      </c>
      <c r="J210" t="s">
        <v>1583</v>
      </c>
      <c r="N210" t="s">
        <v>1439</v>
      </c>
      <c r="O210" t="s">
        <v>27</v>
      </c>
      <c r="P210" t="s">
        <v>36</v>
      </c>
      <c r="Q210" t="s">
        <v>85</v>
      </c>
      <c r="R210" t="s">
        <v>95</v>
      </c>
      <c r="T210">
        <v>64</v>
      </c>
      <c r="U210" t="s">
        <v>77</v>
      </c>
      <c r="Z210">
        <v>0</v>
      </c>
      <c r="AD210" t="s">
        <v>1616</v>
      </c>
    </row>
    <row r="211" spans="1:30" x14ac:dyDescent="0.2">
      <c r="A211">
        <v>14</v>
      </c>
      <c r="B211">
        <v>1</v>
      </c>
      <c r="C211" t="s">
        <v>1581</v>
      </c>
      <c r="D211" t="s">
        <v>1582</v>
      </c>
      <c r="G211" t="s">
        <v>1446</v>
      </c>
      <c r="H211" t="s">
        <v>1248</v>
      </c>
      <c r="I211" t="s">
        <v>1496</v>
      </c>
      <c r="J211" t="s">
        <v>1583</v>
      </c>
      <c r="N211" t="s">
        <v>1439</v>
      </c>
      <c r="O211" t="s">
        <v>29</v>
      </c>
      <c r="P211" t="s">
        <v>1575</v>
      </c>
      <c r="Q211" t="s">
        <v>87</v>
      </c>
      <c r="R211" t="s">
        <v>101</v>
      </c>
      <c r="T211" t="s">
        <v>1660</v>
      </c>
      <c r="U211" t="s">
        <v>76</v>
      </c>
      <c r="W211" t="s">
        <v>80</v>
      </c>
      <c r="X211" t="s">
        <v>1661</v>
      </c>
      <c r="Z211">
        <v>0</v>
      </c>
      <c r="AD211" t="s">
        <v>1616</v>
      </c>
    </row>
    <row r="212" spans="1:30" x14ac:dyDescent="0.2">
      <c r="A212">
        <v>14</v>
      </c>
      <c r="B212">
        <v>1</v>
      </c>
      <c r="C212" t="s">
        <v>1581</v>
      </c>
      <c r="D212" t="s">
        <v>1582</v>
      </c>
      <c r="G212" t="s">
        <v>1446</v>
      </c>
      <c r="H212" t="s">
        <v>1248</v>
      </c>
      <c r="I212" t="s">
        <v>1496</v>
      </c>
      <c r="J212" t="s">
        <v>1583</v>
      </c>
      <c r="N212" t="s">
        <v>1439</v>
      </c>
      <c r="O212" t="s">
        <v>29</v>
      </c>
      <c r="P212" t="s">
        <v>1577</v>
      </c>
      <c r="Q212" t="s">
        <v>87</v>
      </c>
      <c r="R212" t="s">
        <v>101</v>
      </c>
      <c r="T212" t="s">
        <v>1588</v>
      </c>
      <c r="U212" t="s">
        <v>76</v>
      </c>
      <c r="W212" t="s">
        <v>80</v>
      </c>
      <c r="X212" t="s">
        <v>1668</v>
      </c>
      <c r="Z212">
        <v>0</v>
      </c>
      <c r="AD212" t="s">
        <v>1616</v>
      </c>
    </row>
    <row r="213" spans="1:30" x14ac:dyDescent="0.2">
      <c r="A213">
        <v>14</v>
      </c>
      <c r="B213">
        <v>1</v>
      </c>
      <c r="C213" t="s">
        <v>1581</v>
      </c>
      <c r="D213" t="s">
        <v>1582</v>
      </c>
      <c r="G213" t="s">
        <v>1446</v>
      </c>
      <c r="H213" t="s">
        <v>1248</v>
      </c>
      <c r="I213" t="s">
        <v>1496</v>
      </c>
      <c r="J213" t="s">
        <v>1583</v>
      </c>
      <c r="N213" t="s">
        <v>1439</v>
      </c>
      <c r="O213" t="s">
        <v>29</v>
      </c>
      <c r="P213" t="s">
        <v>51</v>
      </c>
      <c r="Q213" t="s">
        <v>87</v>
      </c>
      <c r="R213" t="s">
        <v>101</v>
      </c>
      <c r="T213">
        <v>11</v>
      </c>
      <c r="Z213">
        <v>0</v>
      </c>
      <c r="AD213" t="s">
        <v>1616</v>
      </c>
    </row>
    <row r="214" spans="1:30" x14ac:dyDescent="0.2">
      <c r="A214">
        <v>14</v>
      </c>
      <c r="B214">
        <v>1</v>
      </c>
      <c r="C214" t="s">
        <v>1581</v>
      </c>
      <c r="D214" t="s">
        <v>1582</v>
      </c>
      <c r="G214" t="s">
        <v>1446</v>
      </c>
      <c r="H214" t="s">
        <v>1248</v>
      </c>
      <c r="I214" t="s">
        <v>1496</v>
      </c>
      <c r="J214" t="s">
        <v>1583</v>
      </c>
      <c r="N214" t="s">
        <v>1439</v>
      </c>
      <c r="O214" t="s">
        <v>29</v>
      </c>
      <c r="P214" t="s">
        <v>52</v>
      </c>
      <c r="Q214" t="s">
        <v>81</v>
      </c>
      <c r="R214" t="s">
        <v>131</v>
      </c>
      <c r="T214">
        <v>2</v>
      </c>
      <c r="Z214">
        <v>0</v>
      </c>
      <c r="AD214" t="s">
        <v>1616</v>
      </c>
    </row>
    <row r="215" spans="1:30" x14ac:dyDescent="0.2">
      <c r="A215">
        <v>14</v>
      </c>
      <c r="B215">
        <v>1</v>
      </c>
      <c r="C215" t="s">
        <v>1581</v>
      </c>
      <c r="D215" t="s">
        <v>1582</v>
      </c>
      <c r="G215" t="s">
        <v>1446</v>
      </c>
      <c r="H215" t="s">
        <v>1248</v>
      </c>
      <c r="I215" t="s">
        <v>1496</v>
      </c>
      <c r="J215" t="s">
        <v>1583</v>
      </c>
      <c r="N215" t="s">
        <v>1439</v>
      </c>
      <c r="O215" t="s">
        <v>29</v>
      </c>
      <c r="P215" t="s">
        <v>47</v>
      </c>
      <c r="Q215" t="s">
        <v>83</v>
      </c>
      <c r="R215" t="s">
        <v>101</v>
      </c>
      <c r="T215">
        <v>15.4</v>
      </c>
      <c r="U215" t="s">
        <v>78</v>
      </c>
      <c r="V215">
        <v>6</v>
      </c>
      <c r="W215" t="s">
        <v>80</v>
      </c>
      <c r="X215">
        <v>33</v>
      </c>
      <c r="Y215">
        <v>30</v>
      </c>
      <c r="Z215">
        <v>0</v>
      </c>
      <c r="AD215" t="s">
        <v>1616</v>
      </c>
    </row>
    <row r="216" spans="1:30" x14ac:dyDescent="0.2">
      <c r="A216">
        <v>14</v>
      </c>
      <c r="B216">
        <v>1</v>
      </c>
      <c r="C216" t="s">
        <v>1581</v>
      </c>
      <c r="D216" t="s">
        <v>1582</v>
      </c>
      <c r="G216" t="s">
        <v>1446</v>
      </c>
      <c r="H216" t="s">
        <v>1248</v>
      </c>
      <c r="I216" t="s">
        <v>1496</v>
      </c>
      <c r="J216" t="s">
        <v>1583</v>
      </c>
      <c r="N216" t="s">
        <v>1439</v>
      </c>
      <c r="O216" t="s">
        <v>29</v>
      </c>
      <c r="P216" t="s">
        <v>59</v>
      </c>
      <c r="Q216" t="s">
        <v>88</v>
      </c>
      <c r="R216" t="s">
        <v>101</v>
      </c>
      <c r="T216">
        <f>193 / 385</f>
        <v>0.50129870129870124</v>
      </c>
      <c r="U216" t="s">
        <v>1594</v>
      </c>
      <c r="Y216">
        <v>385</v>
      </c>
      <c r="Z216">
        <v>0</v>
      </c>
      <c r="AD216" t="s">
        <v>1616</v>
      </c>
    </row>
    <row r="217" spans="1:30" x14ac:dyDescent="0.2">
      <c r="A217">
        <v>14</v>
      </c>
      <c r="B217">
        <v>1</v>
      </c>
      <c r="C217" t="s">
        <v>1581</v>
      </c>
      <c r="D217" t="s">
        <v>1582</v>
      </c>
      <c r="G217" t="s">
        <v>1446</v>
      </c>
      <c r="H217" t="s">
        <v>1248</v>
      </c>
      <c r="I217" t="s">
        <v>1496</v>
      </c>
      <c r="J217" t="s">
        <v>1583</v>
      </c>
      <c r="N217" t="s">
        <v>1440</v>
      </c>
      <c r="O217" t="s">
        <v>139</v>
      </c>
      <c r="P217" t="s">
        <v>134</v>
      </c>
      <c r="Q217" t="s">
        <v>1565</v>
      </c>
      <c r="S217" t="s">
        <v>1573</v>
      </c>
      <c r="T217">
        <v>3.58</v>
      </c>
      <c r="Y217">
        <v>261</v>
      </c>
      <c r="Z217">
        <v>0</v>
      </c>
      <c r="AC217" t="s">
        <v>1627</v>
      </c>
      <c r="AD217" t="s">
        <v>1616</v>
      </c>
    </row>
    <row r="218" spans="1:30" x14ac:dyDescent="0.2">
      <c r="A218">
        <v>14</v>
      </c>
      <c r="B218">
        <v>1</v>
      </c>
      <c r="C218" t="s">
        <v>1581</v>
      </c>
      <c r="D218" t="s">
        <v>1582</v>
      </c>
      <c r="G218" t="s">
        <v>1446</v>
      </c>
      <c r="H218" t="s">
        <v>1248</v>
      </c>
      <c r="I218" t="s">
        <v>1496</v>
      </c>
      <c r="J218" t="s">
        <v>1583</v>
      </c>
      <c r="N218" t="s">
        <v>1440</v>
      </c>
      <c r="O218" t="s">
        <v>139</v>
      </c>
      <c r="P218" t="s">
        <v>135</v>
      </c>
      <c r="Q218" t="s">
        <v>1565</v>
      </c>
      <c r="S218" t="s">
        <v>1573</v>
      </c>
      <c r="T218">
        <v>1.29</v>
      </c>
      <c r="Y218">
        <v>261</v>
      </c>
      <c r="Z218">
        <v>0</v>
      </c>
      <c r="AC218" t="s">
        <v>1628</v>
      </c>
      <c r="AD218" t="s">
        <v>1616</v>
      </c>
    </row>
    <row r="219" spans="1:30" x14ac:dyDescent="0.2">
      <c r="A219">
        <v>14</v>
      </c>
      <c r="B219">
        <v>1</v>
      </c>
      <c r="C219" t="s">
        <v>1581</v>
      </c>
      <c r="D219" t="s">
        <v>1582</v>
      </c>
      <c r="G219" t="s">
        <v>1446</v>
      </c>
      <c r="H219" t="s">
        <v>1248</v>
      </c>
      <c r="I219" t="s">
        <v>1496</v>
      </c>
      <c r="J219" t="s">
        <v>1583</v>
      </c>
      <c r="N219" t="s">
        <v>1440</v>
      </c>
      <c r="O219" t="s">
        <v>139</v>
      </c>
      <c r="P219" t="s">
        <v>134</v>
      </c>
      <c r="Q219" t="s">
        <v>1565</v>
      </c>
      <c r="S219" t="s">
        <v>1574</v>
      </c>
      <c r="T219" s="13">
        <v>1.23E-3</v>
      </c>
      <c r="Y219">
        <v>117</v>
      </c>
      <c r="Z219">
        <v>0</v>
      </c>
      <c r="AC219" t="s">
        <v>1597</v>
      </c>
      <c r="AD219" t="s">
        <v>1616</v>
      </c>
    </row>
    <row r="220" spans="1:30" x14ac:dyDescent="0.2">
      <c r="A220">
        <v>14</v>
      </c>
      <c r="B220">
        <v>1</v>
      </c>
      <c r="C220" t="s">
        <v>1581</v>
      </c>
      <c r="D220" t="s">
        <v>1582</v>
      </c>
      <c r="G220" t="s">
        <v>1446</v>
      </c>
      <c r="H220" t="s">
        <v>1248</v>
      </c>
      <c r="I220" t="s">
        <v>1496</v>
      </c>
      <c r="J220" t="s">
        <v>1583</v>
      </c>
      <c r="N220" t="s">
        <v>1440</v>
      </c>
      <c r="O220" t="s">
        <v>139</v>
      </c>
      <c r="P220" t="s">
        <v>135</v>
      </c>
      <c r="Q220" t="s">
        <v>1565</v>
      </c>
      <c r="S220" t="s">
        <v>1574</v>
      </c>
      <c r="T220">
        <v>3.24</v>
      </c>
      <c r="Y220">
        <v>117</v>
      </c>
      <c r="Z220">
        <v>0</v>
      </c>
      <c r="AC220" t="s">
        <v>1597</v>
      </c>
      <c r="AD220" t="s">
        <v>1616</v>
      </c>
    </row>
    <row r="221" spans="1:30" x14ac:dyDescent="0.2">
      <c r="A221">
        <v>15</v>
      </c>
      <c r="B221">
        <v>1</v>
      </c>
      <c r="C221" t="s">
        <v>1669</v>
      </c>
      <c r="D221" t="s">
        <v>1670</v>
      </c>
      <c r="G221" t="s">
        <v>1446</v>
      </c>
      <c r="H221" t="s">
        <v>1248</v>
      </c>
      <c r="I221" t="s">
        <v>1671</v>
      </c>
      <c r="J221" t="s">
        <v>1672</v>
      </c>
      <c r="M221" t="s">
        <v>1673</v>
      </c>
      <c r="N221" t="s">
        <v>1674</v>
      </c>
      <c r="O221" t="s">
        <v>27</v>
      </c>
      <c r="P221" t="s">
        <v>34</v>
      </c>
      <c r="Q221" t="s">
        <v>1675</v>
      </c>
      <c r="R221" t="s">
        <v>92</v>
      </c>
      <c r="T221">
        <v>326</v>
      </c>
      <c r="U221" t="s">
        <v>77</v>
      </c>
      <c r="Y221">
        <v>87</v>
      </c>
      <c r="Z221">
        <v>0</v>
      </c>
      <c r="AD221" t="s">
        <v>1616</v>
      </c>
    </row>
    <row r="222" spans="1:30" x14ac:dyDescent="0.2">
      <c r="A222">
        <v>15</v>
      </c>
      <c r="B222">
        <v>1</v>
      </c>
      <c r="C222" t="s">
        <v>1669</v>
      </c>
      <c r="D222" t="s">
        <v>1670</v>
      </c>
      <c r="G222" t="s">
        <v>1446</v>
      </c>
      <c r="H222" t="s">
        <v>1248</v>
      </c>
      <c r="I222" t="s">
        <v>1671</v>
      </c>
      <c r="J222" t="s">
        <v>1672</v>
      </c>
      <c r="M222" t="s">
        <v>1673</v>
      </c>
      <c r="N222" t="s">
        <v>1676</v>
      </c>
      <c r="O222" t="s">
        <v>27</v>
      </c>
      <c r="P222" t="s">
        <v>34</v>
      </c>
      <c r="Q222" t="s">
        <v>1675</v>
      </c>
      <c r="R222" t="s">
        <v>92</v>
      </c>
      <c r="T222">
        <v>264</v>
      </c>
      <c r="U222" t="s">
        <v>77</v>
      </c>
      <c r="Y222">
        <v>85</v>
      </c>
      <c r="Z222">
        <v>0</v>
      </c>
      <c r="AD222" t="s">
        <v>1616</v>
      </c>
    </row>
    <row r="223" spans="1:30" x14ac:dyDescent="0.2">
      <c r="A223">
        <v>15</v>
      </c>
      <c r="B223">
        <v>1</v>
      </c>
      <c r="C223" t="s">
        <v>1669</v>
      </c>
      <c r="D223" t="s">
        <v>1670</v>
      </c>
      <c r="G223" t="s">
        <v>1446</v>
      </c>
      <c r="H223" t="s">
        <v>1248</v>
      </c>
      <c r="I223" t="s">
        <v>1671</v>
      </c>
      <c r="J223" t="s">
        <v>1672</v>
      </c>
      <c r="M223" t="s">
        <v>1673</v>
      </c>
      <c r="N223" t="s">
        <v>1674</v>
      </c>
      <c r="O223" t="s">
        <v>27</v>
      </c>
      <c r="P223" t="s">
        <v>1570</v>
      </c>
      <c r="Q223" t="s">
        <v>1675</v>
      </c>
      <c r="R223" t="s">
        <v>1435</v>
      </c>
      <c r="S223" t="s">
        <v>107</v>
      </c>
      <c r="T223">
        <v>237</v>
      </c>
      <c r="U223" t="s">
        <v>78</v>
      </c>
      <c r="Y223">
        <v>87</v>
      </c>
      <c r="Z223">
        <v>0</v>
      </c>
      <c r="AD223" t="s">
        <v>1616</v>
      </c>
    </row>
    <row r="224" spans="1:30" x14ac:dyDescent="0.2">
      <c r="A224">
        <v>15</v>
      </c>
      <c r="B224">
        <v>1</v>
      </c>
      <c r="C224" t="s">
        <v>1669</v>
      </c>
      <c r="D224" t="s">
        <v>1670</v>
      </c>
      <c r="G224" t="s">
        <v>1446</v>
      </c>
      <c r="H224" t="s">
        <v>1248</v>
      </c>
      <c r="I224" t="s">
        <v>1671</v>
      </c>
      <c r="J224" t="s">
        <v>1672</v>
      </c>
      <c r="M224" t="s">
        <v>1673</v>
      </c>
      <c r="N224" t="s">
        <v>1674</v>
      </c>
      <c r="O224" t="s">
        <v>27</v>
      </c>
      <c r="P224" t="s">
        <v>33</v>
      </c>
      <c r="Q224" t="s">
        <v>1675</v>
      </c>
      <c r="R224" t="s">
        <v>1435</v>
      </c>
      <c r="T224">
        <v>218</v>
      </c>
      <c r="U224" t="s">
        <v>76</v>
      </c>
      <c r="Y224">
        <v>87</v>
      </c>
      <c r="Z224">
        <v>0</v>
      </c>
      <c r="AD224" t="s">
        <v>1616</v>
      </c>
    </row>
    <row r="225" spans="1:31" x14ac:dyDescent="0.2">
      <c r="A225">
        <v>15</v>
      </c>
      <c r="B225">
        <v>1</v>
      </c>
      <c r="C225" t="s">
        <v>1669</v>
      </c>
      <c r="D225" t="s">
        <v>1670</v>
      </c>
      <c r="G225" t="s">
        <v>1446</v>
      </c>
      <c r="H225" t="s">
        <v>1248</v>
      </c>
      <c r="I225" t="s">
        <v>1671</v>
      </c>
      <c r="J225" t="s">
        <v>1672</v>
      </c>
      <c r="M225" t="s">
        <v>1673</v>
      </c>
      <c r="N225" t="s">
        <v>1674</v>
      </c>
      <c r="O225" t="s">
        <v>27</v>
      </c>
      <c r="P225" t="s">
        <v>37</v>
      </c>
      <c r="Q225" t="s">
        <v>1675</v>
      </c>
      <c r="R225" t="s">
        <v>1435</v>
      </c>
      <c r="T225">
        <v>246</v>
      </c>
      <c r="U225" t="s">
        <v>77</v>
      </c>
      <c r="Y225">
        <v>87</v>
      </c>
      <c r="Z225">
        <v>0</v>
      </c>
      <c r="AD225" t="s">
        <v>1616</v>
      </c>
    </row>
    <row r="226" spans="1:31" x14ac:dyDescent="0.2">
      <c r="A226">
        <v>15</v>
      </c>
      <c r="B226">
        <v>1</v>
      </c>
      <c r="C226" t="s">
        <v>1669</v>
      </c>
      <c r="D226" t="s">
        <v>1670</v>
      </c>
      <c r="G226" t="s">
        <v>1446</v>
      </c>
      <c r="H226" t="s">
        <v>1248</v>
      </c>
      <c r="I226" t="s">
        <v>1671</v>
      </c>
      <c r="J226" t="s">
        <v>1672</v>
      </c>
      <c r="M226" t="s">
        <v>1673</v>
      </c>
      <c r="N226" t="s">
        <v>1676</v>
      </c>
      <c r="O226" t="s">
        <v>27</v>
      </c>
      <c r="P226" t="s">
        <v>1570</v>
      </c>
      <c r="Q226" t="s">
        <v>1675</v>
      </c>
      <c r="R226" t="s">
        <v>1435</v>
      </c>
      <c r="S226" t="s">
        <v>107</v>
      </c>
      <c r="T226">
        <v>217</v>
      </c>
      <c r="U226" t="s">
        <v>79</v>
      </c>
      <c r="Y226">
        <v>85</v>
      </c>
      <c r="Z226">
        <v>0</v>
      </c>
      <c r="AD226" t="s">
        <v>1616</v>
      </c>
    </row>
    <row r="227" spans="1:31" x14ac:dyDescent="0.2">
      <c r="A227">
        <v>15</v>
      </c>
      <c r="B227">
        <v>1</v>
      </c>
      <c r="C227" t="s">
        <v>1669</v>
      </c>
      <c r="D227" t="s">
        <v>1670</v>
      </c>
      <c r="G227" t="s">
        <v>1446</v>
      </c>
      <c r="H227" t="s">
        <v>1248</v>
      </c>
      <c r="I227" t="s">
        <v>1671</v>
      </c>
      <c r="J227" t="s">
        <v>1672</v>
      </c>
      <c r="N227" t="s">
        <v>1676</v>
      </c>
      <c r="O227" t="s">
        <v>27</v>
      </c>
      <c r="P227" t="s">
        <v>33</v>
      </c>
      <c r="Q227" t="s">
        <v>1675</v>
      </c>
      <c r="R227" t="s">
        <v>1435</v>
      </c>
      <c r="T227">
        <v>192</v>
      </c>
      <c r="U227" t="s">
        <v>77</v>
      </c>
      <c r="Y227">
        <v>85</v>
      </c>
      <c r="Z227">
        <v>0</v>
      </c>
      <c r="AD227" t="s">
        <v>1616</v>
      </c>
    </row>
    <row r="228" spans="1:31" x14ac:dyDescent="0.2">
      <c r="A228">
        <v>15</v>
      </c>
      <c r="B228">
        <v>1</v>
      </c>
      <c r="C228" t="s">
        <v>1669</v>
      </c>
      <c r="D228" t="s">
        <v>1670</v>
      </c>
      <c r="G228" t="s">
        <v>1446</v>
      </c>
      <c r="H228" t="s">
        <v>1248</v>
      </c>
      <c r="I228" t="s">
        <v>1671</v>
      </c>
      <c r="J228" t="s">
        <v>1672</v>
      </c>
      <c r="N228" t="s">
        <v>1676</v>
      </c>
      <c r="O228" t="s">
        <v>27</v>
      </c>
      <c r="P228" t="s">
        <v>37</v>
      </c>
      <c r="Q228" t="s">
        <v>1675</v>
      </c>
      <c r="R228" t="s">
        <v>1435</v>
      </c>
      <c r="T228">
        <v>230</v>
      </c>
      <c r="U228" t="s">
        <v>76</v>
      </c>
      <c r="Y228">
        <v>85</v>
      </c>
      <c r="Z228">
        <v>0</v>
      </c>
      <c r="AD228" t="s">
        <v>1616</v>
      </c>
    </row>
    <row r="229" spans="1:31" x14ac:dyDescent="0.2">
      <c r="A229">
        <v>15</v>
      </c>
      <c r="B229">
        <v>1</v>
      </c>
      <c r="C229" t="s">
        <v>1677</v>
      </c>
      <c r="G229" t="s">
        <v>1446</v>
      </c>
      <c r="H229" t="s">
        <v>1248</v>
      </c>
      <c r="I229" t="s">
        <v>1671</v>
      </c>
      <c r="J229" t="s">
        <v>1672</v>
      </c>
      <c r="M229" t="s">
        <v>1673</v>
      </c>
      <c r="N229" t="s">
        <v>1439</v>
      </c>
      <c r="O229" t="s">
        <v>29</v>
      </c>
      <c r="P229" t="s">
        <v>47</v>
      </c>
      <c r="Q229" t="s">
        <v>83</v>
      </c>
      <c r="T229">
        <v>18</v>
      </c>
      <c r="U229" t="s">
        <v>76</v>
      </c>
      <c r="W229" t="s">
        <v>80</v>
      </c>
      <c r="X229">
        <v>23</v>
      </c>
      <c r="Y229">
        <v>3</v>
      </c>
      <c r="Z229">
        <v>0</v>
      </c>
      <c r="AD229" t="s">
        <v>1616</v>
      </c>
    </row>
    <row r="230" spans="1:31" x14ac:dyDescent="0.2">
      <c r="A230">
        <v>16</v>
      </c>
      <c r="B230">
        <v>1</v>
      </c>
      <c r="C230" t="s">
        <v>1678</v>
      </c>
      <c r="D230" t="s">
        <v>1679</v>
      </c>
      <c r="G230" t="s">
        <v>1446</v>
      </c>
      <c r="H230" t="s">
        <v>1250</v>
      </c>
      <c r="I230" s="16" t="s">
        <v>1480</v>
      </c>
      <c r="J230" t="s">
        <v>1681</v>
      </c>
      <c r="M230" t="s">
        <v>1682</v>
      </c>
      <c r="N230" t="s">
        <v>1439</v>
      </c>
      <c r="O230" t="s">
        <v>27</v>
      </c>
      <c r="P230" t="s">
        <v>34</v>
      </c>
      <c r="Q230" t="s">
        <v>1423</v>
      </c>
      <c r="R230" t="s">
        <v>92</v>
      </c>
      <c r="T230">
        <v>120</v>
      </c>
      <c r="U230" t="s">
        <v>77</v>
      </c>
      <c r="Z230">
        <v>0</v>
      </c>
      <c r="AD230" t="s">
        <v>1616</v>
      </c>
      <c r="AE230" t="s">
        <v>1680</v>
      </c>
    </row>
    <row r="231" spans="1:31" x14ac:dyDescent="0.2">
      <c r="A231">
        <v>16</v>
      </c>
      <c r="B231">
        <v>1</v>
      </c>
      <c r="C231" t="s">
        <v>1678</v>
      </c>
      <c r="D231" t="s">
        <v>1679</v>
      </c>
      <c r="G231" t="s">
        <v>1446</v>
      </c>
      <c r="H231" t="s">
        <v>1250</v>
      </c>
      <c r="I231" s="16" t="s">
        <v>1480</v>
      </c>
      <c r="J231" t="s">
        <v>1681</v>
      </c>
      <c r="M231" t="s">
        <v>1682</v>
      </c>
      <c r="N231" t="s">
        <v>1438</v>
      </c>
      <c r="O231" t="s">
        <v>27</v>
      </c>
      <c r="P231" t="s">
        <v>34</v>
      </c>
      <c r="Q231" t="s">
        <v>1423</v>
      </c>
      <c r="R231" t="s">
        <v>92</v>
      </c>
      <c r="T231">
        <v>121</v>
      </c>
      <c r="U231" t="s">
        <v>77</v>
      </c>
      <c r="Z231">
        <v>0</v>
      </c>
      <c r="AD231" t="s">
        <v>1616</v>
      </c>
      <c r="AE231" t="s">
        <v>1680</v>
      </c>
    </row>
    <row r="232" spans="1:31" x14ac:dyDescent="0.2">
      <c r="A232">
        <v>16</v>
      </c>
      <c r="B232">
        <v>1</v>
      </c>
      <c r="C232" t="s">
        <v>1678</v>
      </c>
      <c r="D232" t="s">
        <v>1679</v>
      </c>
      <c r="G232" t="s">
        <v>1446</v>
      </c>
      <c r="H232" t="s">
        <v>1250</v>
      </c>
      <c r="I232" s="16" t="s">
        <v>1480</v>
      </c>
      <c r="J232" t="s">
        <v>1681</v>
      </c>
      <c r="M232" t="s">
        <v>1682</v>
      </c>
      <c r="N232" t="s">
        <v>1439</v>
      </c>
      <c r="O232" t="s">
        <v>27</v>
      </c>
      <c r="P232" t="s">
        <v>1570</v>
      </c>
      <c r="Q232" t="s">
        <v>1423</v>
      </c>
      <c r="R232" t="s">
        <v>1435</v>
      </c>
      <c r="S232" t="s">
        <v>106</v>
      </c>
      <c r="T232">
        <v>98</v>
      </c>
      <c r="U232" t="s">
        <v>1614</v>
      </c>
      <c r="Z232">
        <v>0</v>
      </c>
      <c r="AD232" t="s">
        <v>1616</v>
      </c>
      <c r="AE232" t="s">
        <v>1680</v>
      </c>
    </row>
    <row r="233" spans="1:31" x14ac:dyDescent="0.2">
      <c r="A233">
        <v>16</v>
      </c>
      <c r="B233">
        <v>1</v>
      </c>
      <c r="C233" t="s">
        <v>1678</v>
      </c>
      <c r="D233" t="s">
        <v>1679</v>
      </c>
      <c r="G233" t="s">
        <v>1446</v>
      </c>
      <c r="H233" t="s">
        <v>1250</v>
      </c>
      <c r="I233" s="16" t="s">
        <v>1480</v>
      </c>
      <c r="J233" t="s">
        <v>1681</v>
      </c>
      <c r="M233" t="s">
        <v>1682</v>
      </c>
      <c r="N233" t="s">
        <v>1438</v>
      </c>
      <c r="O233" t="s">
        <v>27</v>
      </c>
      <c r="P233" t="s">
        <v>1570</v>
      </c>
      <c r="Q233" t="s">
        <v>1423</v>
      </c>
      <c r="R233" t="s">
        <v>1435</v>
      </c>
      <c r="S233" t="s">
        <v>106</v>
      </c>
      <c r="T233">
        <v>80</v>
      </c>
      <c r="U233" t="s">
        <v>1614</v>
      </c>
      <c r="Z233">
        <v>0</v>
      </c>
      <c r="AD233" t="s">
        <v>1616</v>
      </c>
      <c r="AE233" t="s">
        <v>1680</v>
      </c>
    </row>
    <row r="234" spans="1:31" x14ac:dyDescent="0.2">
      <c r="A234">
        <v>16</v>
      </c>
      <c r="B234">
        <v>1</v>
      </c>
      <c r="C234" t="s">
        <v>1678</v>
      </c>
      <c r="D234" t="s">
        <v>1679</v>
      </c>
      <c r="G234" t="s">
        <v>1446</v>
      </c>
      <c r="H234" t="s">
        <v>1250</v>
      </c>
      <c r="I234" s="16" t="s">
        <v>1480</v>
      </c>
      <c r="J234" t="s">
        <v>1681</v>
      </c>
      <c r="M234" t="s">
        <v>1682</v>
      </c>
      <c r="N234" t="s">
        <v>1439</v>
      </c>
      <c r="O234" t="s">
        <v>29</v>
      </c>
      <c r="P234" t="s">
        <v>53</v>
      </c>
      <c r="Q234" t="s">
        <v>84</v>
      </c>
      <c r="R234" t="s">
        <v>101</v>
      </c>
      <c r="T234">
        <v>22</v>
      </c>
      <c r="U234" t="s">
        <v>77</v>
      </c>
      <c r="Z234">
        <v>0</v>
      </c>
      <c r="AD234" t="s">
        <v>1616</v>
      </c>
      <c r="AE234" t="s">
        <v>1680</v>
      </c>
    </row>
    <row r="235" spans="1:31" x14ac:dyDescent="0.2">
      <c r="A235">
        <v>16</v>
      </c>
      <c r="B235">
        <v>1</v>
      </c>
      <c r="C235" t="s">
        <v>1678</v>
      </c>
      <c r="D235" t="s">
        <v>1679</v>
      </c>
      <c r="G235" t="s">
        <v>1446</v>
      </c>
      <c r="H235" t="s">
        <v>1250</v>
      </c>
      <c r="I235" s="16" t="s">
        <v>1480</v>
      </c>
      <c r="J235" t="s">
        <v>1681</v>
      </c>
      <c r="M235" t="s">
        <v>1682</v>
      </c>
      <c r="N235" t="s">
        <v>1439</v>
      </c>
      <c r="O235" t="s">
        <v>27</v>
      </c>
      <c r="P235" t="s">
        <v>36</v>
      </c>
      <c r="Q235" t="s">
        <v>1423</v>
      </c>
      <c r="R235" t="s">
        <v>95</v>
      </c>
      <c r="T235">
        <v>30</v>
      </c>
      <c r="U235" t="s">
        <v>77</v>
      </c>
      <c r="Z235">
        <v>0</v>
      </c>
      <c r="AD235" t="s">
        <v>1616</v>
      </c>
      <c r="AE235" t="s">
        <v>1680</v>
      </c>
    </row>
    <row r="236" spans="1:31" x14ac:dyDescent="0.2">
      <c r="A236">
        <v>16</v>
      </c>
      <c r="B236">
        <v>1</v>
      </c>
      <c r="C236" t="s">
        <v>1678</v>
      </c>
      <c r="D236" t="s">
        <v>1679</v>
      </c>
      <c r="G236" t="s">
        <v>1446</v>
      </c>
      <c r="H236" t="s">
        <v>1250</v>
      </c>
      <c r="I236" s="16" t="s">
        <v>1480</v>
      </c>
      <c r="J236" t="s">
        <v>1681</v>
      </c>
      <c r="M236" t="s">
        <v>1682</v>
      </c>
      <c r="N236" t="s">
        <v>1439</v>
      </c>
      <c r="O236" t="s">
        <v>27</v>
      </c>
      <c r="P236" t="s">
        <v>36</v>
      </c>
      <c r="Q236" t="s">
        <v>1423</v>
      </c>
      <c r="R236" t="s">
        <v>94</v>
      </c>
      <c r="T236">
        <v>32</v>
      </c>
      <c r="U236" t="s">
        <v>76</v>
      </c>
      <c r="W236" t="s">
        <v>80</v>
      </c>
      <c r="X236">
        <v>33.5</v>
      </c>
      <c r="Z236">
        <v>0</v>
      </c>
      <c r="AD236" t="s">
        <v>1616</v>
      </c>
      <c r="AE236" t="s">
        <v>1680</v>
      </c>
    </row>
    <row r="237" spans="1:31" x14ac:dyDescent="0.2">
      <c r="A237">
        <v>16</v>
      </c>
      <c r="B237">
        <v>1</v>
      </c>
      <c r="C237" t="s">
        <v>1678</v>
      </c>
      <c r="D237" t="s">
        <v>1679</v>
      </c>
      <c r="G237" t="s">
        <v>1446</v>
      </c>
      <c r="H237" t="s">
        <v>1250</v>
      </c>
      <c r="I237" s="16" t="s">
        <v>1480</v>
      </c>
      <c r="J237" t="s">
        <v>1681</v>
      </c>
      <c r="M237" t="s">
        <v>1682</v>
      </c>
      <c r="N237" t="s">
        <v>1439</v>
      </c>
      <c r="O237" t="s">
        <v>29</v>
      </c>
      <c r="P237" t="s">
        <v>47</v>
      </c>
      <c r="Q237" t="s">
        <v>83</v>
      </c>
      <c r="R237" t="s">
        <v>101</v>
      </c>
      <c r="T237">
        <v>5</v>
      </c>
      <c r="U237" t="s">
        <v>76</v>
      </c>
      <c r="W237" t="s">
        <v>80</v>
      </c>
      <c r="X237">
        <v>12</v>
      </c>
      <c r="Y237">
        <v>12</v>
      </c>
      <c r="Z237">
        <v>0</v>
      </c>
      <c r="AD237" t="s">
        <v>1616</v>
      </c>
      <c r="AE237" t="s">
        <v>1680</v>
      </c>
    </row>
    <row r="238" spans="1:31" x14ac:dyDescent="0.2">
      <c r="A238">
        <v>16</v>
      </c>
      <c r="B238">
        <v>1</v>
      </c>
      <c r="C238" t="s">
        <v>1678</v>
      </c>
      <c r="D238" t="s">
        <v>1679</v>
      </c>
      <c r="G238" t="s">
        <v>1446</v>
      </c>
      <c r="H238" t="s">
        <v>1250</v>
      </c>
      <c r="I238" s="16" t="s">
        <v>1480</v>
      </c>
      <c r="J238" t="s">
        <v>1681</v>
      </c>
      <c r="M238" t="s">
        <v>1682</v>
      </c>
      <c r="N238" t="s">
        <v>1439</v>
      </c>
      <c r="O238" t="s">
        <v>29</v>
      </c>
      <c r="P238" t="s">
        <v>47</v>
      </c>
      <c r="Q238" t="s">
        <v>83</v>
      </c>
      <c r="R238" t="s">
        <v>101</v>
      </c>
      <c r="T238">
        <v>8</v>
      </c>
      <c r="U238" t="s">
        <v>78</v>
      </c>
      <c r="V238">
        <v>2.34</v>
      </c>
      <c r="W238" t="s">
        <v>121</v>
      </c>
      <c r="Y238">
        <v>12</v>
      </c>
      <c r="Z238">
        <v>0</v>
      </c>
      <c r="AD238" t="s">
        <v>1616</v>
      </c>
      <c r="AE238" t="s">
        <v>1680</v>
      </c>
    </row>
    <row r="239" spans="1:31" x14ac:dyDescent="0.2">
      <c r="A239">
        <v>16</v>
      </c>
      <c r="B239">
        <v>1</v>
      </c>
      <c r="C239" t="s">
        <v>1678</v>
      </c>
      <c r="D239" t="s">
        <v>1679</v>
      </c>
      <c r="G239" t="s">
        <v>1446</v>
      </c>
      <c r="H239" t="s">
        <v>1250</v>
      </c>
      <c r="I239" s="16" t="s">
        <v>1480</v>
      </c>
      <c r="J239" t="s">
        <v>1681</v>
      </c>
      <c r="M239" t="s">
        <v>1682</v>
      </c>
      <c r="N239" t="s">
        <v>1439</v>
      </c>
      <c r="O239" t="s">
        <v>29</v>
      </c>
      <c r="P239" t="s">
        <v>52</v>
      </c>
      <c r="Q239" t="s">
        <v>81</v>
      </c>
      <c r="R239" t="s">
        <v>101</v>
      </c>
      <c r="T239">
        <v>1</v>
      </c>
      <c r="Z239">
        <v>0</v>
      </c>
      <c r="AD239" t="s">
        <v>1616</v>
      </c>
      <c r="AE239" t="s">
        <v>1680</v>
      </c>
    </row>
    <row r="240" spans="1:31" x14ac:dyDescent="0.2">
      <c r="A240">
        <v>16</v>
      </c>
      <c r="B240">
        <v>1</v>
      </c>
      <c r="C240" t="s">
        <v>1678</v>
      </c>
      <c r="D240" t="s">
        <v>1679</v>
      </c>
      <c r="G240" t="s">
        <v>1446</v>
      </c>
      <c r="H240" t="s">
        <v>1250</v>
      </c>
      <c r="I240" s="16" t="s">
        <v>1480</v>
      </c>
      <c r="J240" t="s">
        <v>1681</v>
      </c>
      <c r="M240" t="s">
        <v>1682</v>
      </c>
      <c r="N240" t="s">
        <v>1439</v>
      </c>
      <c r="O240" t="s">
        <v>29</v>
      </c>
      <c r="P240" t="s">
        <v>58</v>
      </c>
      <c r="Q240" t="s">
        <v>89</v>
      </c>
      <c r="Z240">
        <v>0</v>
      </c>
      <c r="AD240" t="s">
        <v>1616</v>
      </c>
      <c r="AE240" t="s">
        <v>1680</v>
      </c>
    </row>
    <row r="241" spans="1:31" x14ac:dyDescent="0.2">
      <c r="A241">
        <v>16</v>
      </c>
      <c r="B241">
        <v>1</v>
      </c>
      <c r="C241" t="s">
        <v>1678</v>
      </c>
      <c r="D241" t="s">
        <v>1679</v>
      </c>
      <c r="G241" t="s">
        <v>1446</v>
      </c>
      <c r="H241" t="s">
        <v>1250</v>
      </c>
      <c r="I241" s="16" t="s">
        <v>1480</v>
      </c>
      <c r="J241" t="s">
        <v>1681</v>
      </c>
      <c r="M241" t="s">
        <v>1682</v>
      </c>
      <c r="N241" t="s">
        <v>1439</v>
      </c>
      <c r="O241" t="s">
        <v>29</v>
      </c>
      <c r="P241" t="s">
        <v>51</v>
      </c>
      <c r="Q241" t="s">
        <v>87</v>
      </c>
      <c r="T241">
        <v>11</v>
      </c>
      <c r="U241" t="s">
        <v>77</v>
      </c>
      <c r="Z241">
        <v>0</v>
      </c>
      <c r="AD241" t="s">
        <v>1616</v>
      </c>
      <c r="AE241" t="s">
        <v>1680</v>
      </c>
    </row>
    <row r="242" spans="1:31" x14ac:dyDescent="0.2">
      <c r="A242">
        <v>17</v>
      </c>
      <c r="B242">
        <v>1</v>
      </c>
      <c r="C242" t="s">
        <v>1683</v>
      </c>
      <c r="D242" t="s">
        <v>1684</v>
      </c>
      <c r="G242" t="s">
        <v>1446</v>
      </c>
      <c r="H242" t="s">
        <v>1246</v>
      </c>
      <c r="I242" t="s">
        <v>1496</v>
      </c>
      <c r="J242" t="s">
        <v>1685</v>
      </c>
      <c r="M242" t="s">
        <v>1686</v>
      </c>
      <c r="N242" t="s">
        <v>1439</v>
      </c>
      <c r="O242" t="s">
        <v>27</v>
      </c>
      <c r="P242" t="s">
        <v>34</v>
      </c>
      <c r="Q242" t="s">
        <v>1423</v>
      </c>
      <c r="R242" t="s">
        <v>92</v>
      </c>
      <c r="T242">
        <v>316.8</v>
      </c>
      <c r="U242" t="s">
        <v>77</v>
      </c>
      <c r="Y242">
        <v>270</v>
      </c>
      <c r="Z242">
        <v>0</v>
      </c>
      <c r="AD242" t="s">
        <v>1616</v>
      </c>
    </row>
    <row r="243" spans="1:31" x14ac:dyDescent="0.2">
      <c r="A243">
        <v>17</v>
      </c>
      <c r="B243">
        <v>1</v>
      </c>
      <c r="C243" t="s">
        <v>1683</v>
      </c>
      <c r="D243" t="s">
        <v>1684</v>
      </c>
      <c r="G243" t="s">
        <v>1446</v>
      </c>
      <c r="H243" t="s">
        <v>1246</v>
      </c>
      <c r="I243" t="s">
        <v>1496</v>
      </c>
      <c r="J243" t="s">
        <v>1685</v>
      </c>
      <c r="M243" t="s">
        <v>1686</v>
      </c>
      <c r="N243" t="s">
        <v>1438</v>
      </c>
      <c r="O243" t="s">
        <v>27</v>
      </c>
      <c r="P243" t="s">
        <v>34</v>
      </c>
      <c r="Q243" t="s">
        <v>1423</v>
      </c>
      <c r="R243" t="s">
        <v>92</v>
      </c>
      <c r="T243">
        <v>239.9</v>
      </c>
      <c r="U243" t="s">
        <v>77</v>
      </c>
      <c r="Y243">
        <v>111</v>
      </c>
      <c r="Z243">
        <v>0</v>
      </c>
      <c r="AD243" t="s">
        <v>1616</v>
      </c>
    </row>
    <row r="244" spans="1:31" x14ac:dyDescent="0.2">
      <c r="A244">
        <v>17</v>
      </c>
      <c r="B244">
        <v>1</v>
      </c>
      <c r="C244" t="s">
        <v>1683</v>
      </c>
      <c r="D244" t="s">
        <v>1684</v>
      </c>
      <c r="G244" t="s">
        <v>1446</v>
      </c>
      <c r="H244" t="s">
        <v>1246</v>
      </c>
      <c r="I244" t="s">
        <v>1496</v>
      </c>
      <c r="J244" t="s">
        <v>1685</v>
      </c>
      <c r="M244" t="s">
        <v>1686</v>
      </c>
      <c r="N244" t="s">
        <v>1439</v>
      </c>
      <c r="O244" t="s">
        <v>27</v>
      </c>
      <c r="P244" t="s">
        <v>1570</v>
      </c>
      <c r="R244" t="s">
        <v>1435</v>
      </c>
      <c r="S244" t="s">
        <v>107</v>
      </c>
      <c r="T244">
        <v>228.5</v>
      </c>
      <c r="U244" t="s">
        <v>78</v>
      </c>
      <c r="V244">
        <v>171.8</v>
      </c>
      <c r="W244" t="s">
        <v>1580</v>
      </c>
      <c r="X244">
        <v>233.2</v>
      </c>
      <c r="Y244">
        <v>270</v>
      </c>
      <c r="Z244">
        <v>0</v>
      </c>
      <c r="AD244" t="s">
        <v>1616</v>
      </c>
    </row>
    <row r="245" spans="1:31" x14ac:dyDescent="0.2">
      <c r="A245">
        <v>17</v>
      </c>
      <c r="B245">
        <v>1</v>
      </c>
      <c r="C245" t="s">
        <v>1683</v>
      </c>
      <c r="D245" t="s">
        <v>1684</v>
      </c>
      <c r="G245" t="s">
        <v>1446</v>
      </c>
      <c r="H245" t="s">
        <v>1246</v>
      </c>
      <c r="I245" t="s">
        <v>1496</v>
      </c>
      <c r="J245" t="s">
        <v>1685</v>
      </c>
      <c r="M245" t="s">
        <v>1686</v>
      </c>
      <c r="N245" t="s">
        <v>1439</v>
      </c>
      <c r="O245" t="s">
        <v>27</v>
      </c>
      <c r="P245" t="s">
        <v>32</v>
      </c>
      <c r="R245" t="s">
        <v>1435</v>
      </c>
      <c r="S245" t="s">
        <v>107</v>
      </c>
      <c r="T245">
        <v>233.9</v>
      </c>
      <c r="U245" t="s">
        <v>78</v>
      </c>
      <c r="V245">
        <v>179.7</v>
      </c>
      <c r="W245" t="s">
        <v>1580</v>
      </c>
      <c r="X245">
        <v>240.2</v>
      </c>
      <c r="Y245">
        <v>270</v>
      </c>
      <c r="Z245">
        <v>0</v>
      </c>
      <c r="AD245" t="s">
        <v>1616</v>
      </c>
    </row>
    <row r="246" spans="1:31" x14ac:dyDescent="0.2">
      <c r="A246">
        <v>17</v>
      </c>
      <c r="B246">
        <v>1</v>
      </c>
      <c r="C246" t="s">
        <v>1683</v>
      </c>
      <c r="D246" t="s">
        <v>1684</v>
      </c>
      <c r="G246" t="s">
        <v>1446</v>
      </c>
      <c r="H246" t="s">
        <v>1246</v>
      </c>
      <c r="I246" t="s">
        <v>1496</v>
      </c>
      <c r="J246" t="s">
        <v>1685</v>
      </c>
      <c r="M246" t="s">
        <v>1686</v>
      </c>
      <c r="N246" t="s">
        <v>1439</v>
      </c>
      <c r="O246" t="s">
        <v>27</v>
      </c>
      <c r="P246" t="s">
        <v>33</v>
      </c>
      <c r="R246" t="s">
        <v>1435</v>
      </c>
      <c r="T246">
        <v>220</v>
      </c>
      <c r="U246" t="s">
        <v>77</v>
      </c>
      <c r="Y246">
        <v>270</v>
      </c>
      <c r="Z246">
        <v>0</v>
      </c>
      <c r="AD246" t="s">
        <v>1616</v>
      </c>
    </row>
    <row r="247" spans="1:31" x14ac:dyDescent="0.2">
      <c r="A247">
        <v>17</v>
      </c>
      <c r="B247">
        <v>1</v>
      </c>
      <c r="C247" t="s">
        <v>1683</v>
      </c>
      <c r="D247" t="s">
        <v>1684</v>
      </c>
      <c r="G247" t="s">
        <v>1446</v>
      </c>
      <c r="H247" t="s">
        <v>1246</v>
      </c>
      <c r="I247" t="s">
        <v>1496</v>
      </c>
      <c r="J247" t="s">
        <v>1685</v>
      </c>
      <c r="M247" t="s">
        <v>1686</v>
      </c>
      <c r="N247" t="s">
        <v>1438</v>
      </c>
      <c r="O247" t="s">
        <v>27</v>
      </c>
      <c r="P247" t="s">
        <v>1570</v>
      </c>
      <c r="R247" t="s">
        <v>1435</v>
      </c>
      <c r="S247" t="s">
        <v>107</v>
      </c>
      <c r="T247">
        <v>175.6</v>
      </c>
      <c r="U247" t="s">
        <v>78</v>
      </c>
      <c r="V247">
        <v>173.1</v>
      </c>
      <c r="W247" t="s">
        <v>1580</v>
      </c>
      <c r="X247">
        <v>179.8</v>
      </c>
      <c r="Y247">
        <v>111</v>
      </c>
      <c r="Z247">
        <v>0</v>
      </c>
      <c r="AD247" t="s">
        <v>1616</v>
      </c>
    </row>
    <row r="248" spans="1:31" x14ac:dyDescent="0.2">
      <c r="A248">
        <v>17</v>
      </c>
      <c r="B248">
        <v>1</v>
      </c>
      <c r="C248" t="s">
        <v>1683</v>
      </c>
      <c r="D248" t="s">
        <v>1684</v>
      </c>
      <c r="G248" t="s">
        <v>1446</v>
      </c>
      <c r="H248" t="s">
        <v>1246</v>
      </c>
      <c r="I248" t="s">
        <v>1496</v>
      </c>
      <c r="J248" t="s">
        <v>1685</v>
      </c>
      <c r="M248" t="s">
        <v>1686</v>
      </c>
      <c r="N248" t="s">
        <v>1438</v>
      </c>
      <c r="O248" t="s">
        <v>27</v>
      </c>
      <c r="P248" t="s">
        <v>32</v>
      </c>
      <c r="R248" t="s">
        <v>1435</v>
      </c>
      <c r="S248" t="s">
        <v>107</v>
      </c>
      <c r="T248">
        <v>176.2</v>
      </c>
      <c r="U248" t="s">
        <v>78</v>
      </c>
      <c r="V248">
        <v>173.8</v>
      </c>
      <c r="W248" t="s">
        <v>1580</v>
      </c>
      <c r="X248">
        <v>180.4</v>
      </c>
      <c r="Y248">
        <v>111</v>
      </c>
      <c r="Z248">
        <v>0</v>
      </c>
      <c r="AD248" t="s">
        <v>1616</v>
      </c>
    </row>
    <row r="249" spans="1:31" x14ac:dyDescent="0.2">
      <c r="A249">
        <v>17</v>
      </c>
      <c r="B249">
        <v>1</v>
      </c>
      <c r="C249" t="s">
        <v>1683</v>
      </c>
      <c r="D249" t="s">
        <v>1684</v>
      </c>
      <c r="G249" t="s">
        <v>1446</v>
      </c>
      <c r="H249" t="s">
        <v>1246</v>
      </c>
      <c r="I249" t="s">
        <v>1496</v>
      </c>
      <c r="J249" t="s">
        <v>1685</v>
      </c>
      <c r="M249" t="s">
        <v>1686</v>
      </c>
      <c r="N249" t="s">
        <v>1440</v>
      </c>
      <c r="O249" t="s">
        <v>27</v>
      </c>
      <c r="P249" t="s">
        <v>36</v>
      </c>
      <c r="R249" t="s">
        <v>94</v>
      </c>
      <c r="S249" t="s">
        <v>106</v>
      </c>
      <c r="T249">
        <v>430</v>
      </c>
      <c r="U249" t="s">
        <v>76</v>
      </c>
      <c r="W249" t="s">
        <v>80</v>
      </c>
      <c r="X249">
        <v>560</v>
      </c>
      <c r="Z249">
        <v>0</v>
      </c>
      <c r="AD249" t="s">
        <v>1616</v>
      </c>
    </row>
    <row r="250" spans="1:31" x14ac:dyDescent="0.2">
      <c r="A250">
        <v>17</v>
      </c>
      <c r="B250">
        <v>1</v>
      </c>
      <c r="C250" t="s">
        <v>1683</v>
      </c>
      <c r="D250" t="s">
        <v>1684</v>
      </c>
      <c r="G250" t="s">
        <v>1446</v>
      </c>
      <c r="H250" t="s">
        <v>1246</v>
      </c>
      <c r="I250" t="s">
        <v>1496</v>
      </c>
      <c r="J250" t="s">
        <v>1685</v>
      </c>
      <c r="M250" t="s">
        <v>1686</v>
      </c>
      <c r="N250" t="s">
        <v>1440</v>
      </c>
      <c r="O250" t="s">
        <v>27</v>
      </c>
      <c r="P250" t="s">
        <v>36</v>
      </c>
      <c r="R250" t="s">
        <v>96</v>
      </c>
      <c r="S250" t="s">
        <v>106</v>
      </c>
      <c r="T250">
        <v>390</v>
      </c>
      <c r="U250" t="s">
        <v>76</v>
      </c>
      <c r="W250" t="s">
        <v>80</v>
      </c>
      <c r="X250">
        <v>570</v>
      </c>
      <c r="Z250">
        <v>0</v>
      </c>
      <c r="AD250" t="s">
        <v>1616</v>
      </c>
    </row>
    <row r="251" spans="1:31" x14ac:dyDescent="0.2">
      <c r="A251">
        <v>17</v>
      </c>
      <c r="B251">
        <v>1</v>
      </c>
      <c r="C251" t="s">
        <v>1683</v>
      </c>
      <c r="D251" t="s">
        <v>1684</v>
      </c>
      <c r="G251" t="s">
        <v>1446</v>
      </c>
      <c r="H251" t="s">
        <v>1246</v>
      </c>
      <c r="I251" t="s">
        <v>1496</v>
      </c>
      <c r="J251" t="s">
        <v>1685</v>
      </c>
      <c r="M251" t="s">
        <v>1686</v>
      </c>
      <c r="N251" t="s">
        <v>1440</v>
      </c>
      <c r="O251" t="s">
        <v>29</v>
      </c>
      <c r="P251" t="s">
        <v>47</v>
      </c>
      <c r="Q251" t="s">
        <v>83</v>
      </c>
      <c r="R251" t="s">
        <v>101</v>
      </c>
      <c r="T251">
        <v>25.3</v>
      </c>
      <c r="U251" t="s">
        <v>78</v>
      </c>
      <c r="V251">
        <v>1.4</v>
      </c>
      <c r="W251" t="s">
        <v>122</v>
      </c>
      <c r="Y251">
        <v>27</v>
      </c>
      <c r="Z251">
        <v>0</v>
      </c>
      <c r="AD251" t="s">
        <v>1616</v>
      </c>
    </row>
    <row r="252" spans="1:31" x14ac:dyDescent="0.2">
      <c r="A252">
        <v>17</v>
      </c>
      <c r="B252">
        <v>1</v>
      </c>
      <c r="C252" t="s">
        <v>1683</v>
      </c>
      <c r="D252" t="s">
        <v>1684</v>
      </c>
      <c r="G252" t="s">
        <v>1446</v>
      </c>
      <c r="H252" t="s">
        <v>1246</v>
      </c>
      <c r="I252" t="s">
        <v>1496</v>
      </c>
      <c r="J252" t="s">
        <v>1685</v>
      </c>
      <c r="M252" t="s">
        <v>1686</v>
      </c>
      <c r="N252" t="s">
        <v>1440</v>
      </c>
      <c r="O252" t="s">
        <v>29</v>
      </c>
      <c r="P252" t="s">
        <v>47</v>
      </c>
      <c r="Q252" t="s">
        <v>83</v>
      </c>
      <c r="R252" t="s">
        <v>101</v>
      </c>
      <c r="T252">
        <v>14</v>
      </c>
      <c r="U252" t="s">
        <v>76</v>
      </c>
      <c r="W252" t="s">
        <v>80</v>
      </c>
      <c r="X252">
        <v>41</v>
      </c>
      <c r="Y252">
        <v>27</v>
      </c>
      <c r="Z252">
        <v>0</v>
      </c>
      <c r="AD252" t="s">
        <v>1616</v>
      </c>
    </row>
    <row r="253" spans="1:31" x14ac:dyDescent="0.2">
      <c r="A253">
        <v>17</v>
      </c>
      <c r="B253">
        <v>1</v>
      </c>
      <c r="C253" t="s">
        <v>1683</v>
      </c>
      <c r="D253" t="s">
        <v>1684</v>
      </c>
      <c r="G253" t="s">
        <v>1446</v>
      </c>
      <c r="H253" t="s">
        <v>1246</v>
      </c>
      <c r="I253" t="s">
        <v>1496</v>
      </c>
      <c r="J253" t="s">
        <v>1685</v>
      </c>
      <c r="M253" t="s">
        <v>1686</v>
      </c>
      <c r="N253" t="s">
        <v>1440</v>
      </c>
      <c r="O253" t="s">
        <v>139</v>
      </c>
      <c r="P253" t="s">
        <v>134</v>
      </c>
      <c r="S253" t="s">
        <v>1574</v>
      </c>
      <c r="T253" s="13">
        <v>3.9999999999999998E-6</v>
      </c>
      <c r="Y253">
        <v>34</v>
      </c>
      <c r="Z253">
        <v>0</v>
      </c>
      <c r="AD253" t="s">
        <v>1616</v>
      </c>
    </row>
    <row r="254" spans="1:31" x14ac:dyDescent="0.2">
      <c r="A254">
        <v>17</v>
      </c>
      <c r="B254">
        <v>1</v>
      </c>
      <c r="C254" t="s">
        <v>1683</v>
      </c>
      <c r="D254" t="s">
        <v>1684</v>
      </c>
      <c r="G254" t="s">
        <v>1446</v>
      </c>
      <c r="H254" t="s">
        <v>1246</v>
      </c>
      <c r="I254" t="s">
        <v>1496</v>
      </c>
      <c r="J254" t="s">
        <v>1685</v>
      </c>
      <c r="M254" t="s">
        <v>1686</v>
      </c>
      <c r="N254" t="s">
        <v>1440</v>
      </c>
      <c r="O254" t="s">
        <v>139</v>
      </c>
      <c r="P254" t="s">
        <v>135</v>
      </c>
      <c r="S254" t="s">
        <v>1574</v>
      </c>
      <c r="T254">
        <v>3.028</v>
      </c>
      <c r="Y254">
        <v>34</v>
      </c>
      <c r="Z254">
        <v>0</v>
      </c>
      <c r="AD254" t="s">
        <v>1616</v>
      </c>
    </row>
    <row r="255" spans="1:31" x14ac:dyDescent="0.2">
      <c r="A255">
        <v>17</v>
      </c>
      <c r="B255">
        <v>1</v>
      </c>
      <c r="C255" t="s">
        <v>1687</v>
      </c>
      <c r="D255" t="s">
        <v>1688</v>
      </c>
      <c r="G255" t="s">
        <v>1446</v>
      </c>
      <c r="H255" t="s">
        <v>1246</v>
      </c>
      <c r="I255" t="s">
        <v>1496</v>
      </c>
      <c r="J255" t="s">
        <v>1685</v>
      </c>
      <c r="M255" t="s">
        <v>1686</v>
      </c>
      <c r="N255" t="s">
        <v>1439</v>
      </c>
      <c r="O255" t="s">
        <v>28</v>
      </c>
      <c r="P255" t="s">
        <v>44</v>
      </c>
      <c r="Q255" t="s">
        <v>81</v>
      </c>
      <c r="R255" t="s">
        <v>100</v>
      </c>
      <c r="T255">
        <v>35</v>
      </c>
      <c r="U255" t="s">
        <v>1594</v>
      </c>
      <c r="Y255">
        <v>128</v>
      </c>
      <c r="Z255">
        <v>0</v>
      </c>
      <c r="AD255" t="s">
        <v>1616</v>
      </c>
    </row>
    <row r="256" spans="1:31" x14ac:dyDescent="0.2">
      <c r="A256">
        <v>17</v>
      </c>
      <c r="B256">
        <v>1</v>
      </c>
      <c r="C256" t="s">
        <v>1687</v>
      </c>
      <c r="D256" t="s">
        <v>1688</v>
      </c>
      <c r="G256" t="s">
        <v>1446</v>
      </c>
      <c r="H256" t="s">
        <v>1246</v>
      </c>
      <c r="I256" t="s">
        <v>1496</v>
      </c>
      <c r="J256" t="s">
        <v>1685</v>
      </c>
      <c r="M256" t="s">
        <v>1686</v>
      </c>
      <c r="N256" t="s">
        <v>1438</v>
      </c>
      <c r="O256" t="s">
        <v>28</v>
      </c>
      <c r="P256" t="s">
        <v>44</v>
      </c>
      <c r="Q256" t="s">
        <v>81</v>
      </c>
      <c r="R256" t="s">
        <v>100</v>
      </c>
      <c r="T256">
        <v>19</v>
      </c>
      <c r="U256" t="s">
        <v>1594</v>
      </c>
      <c r="Y256">
        <v>27</v>
      </c>
      <c r="Z256">
        <v>0</v>
      </c>
      <c r="AD256" t="s">
        <v>1616</v>
      </c>
    </row>
    <row r="257" spans="1:30" x14ac:dyDescent="0.2">
      <c r="A257">
        <v>17</v>
      </c>
      <c r="B257">
        <v>1</v>
      </c>
      <c r="C257" t="s">
        <v>1687</v>
      </c>
      <c r="D257" t="s">
        <v>1688</v>
      </c>
      <c r="G257" t="s">
        <v>1446</v>
      </c>
      <c r="H257" t="s">
        <v>1246</v>
      </c>
      <c r="I257" t="s">
        <v>1496</v>
      </c>
      <c r="J257" t="s">
        <v>1685</v>
      </c>
      <c r="M257" t="s">
        <v>1686</v>
      </c>
      <c r="N257" t="s">
        <v>1439</v>
      </c>
      <c r="O257" t="s">
        <v>28</v>
      </c>
      <c r="P257" t="s">
        <v>39</v>
      </c>
      <c r="Q257" t="s">
        <v>81</v>
      </c>
      <c r="R257" t="s">
        <v>101</v>
      </c>
      <c r="S257" t="s">
        <v>107</v>
      </c>
      <c r="T257">
        <v>13.15</v>
      </c>
      <c r="U257" t="s">
        <v>78</v>
      </c>
      <c r="V257">
        <v>11.96</v>
      </c>
      <c r="W257" t="s">
        <v>1580</v>
      </c>
      <c r="X257">
        <v>14.44</v>
      </c>
      <c r="Y257">
        <v>72</v>
      </c>
      <c r="Z257">
        <v>0</v>
      </c>
      <c r="AD257" t="s">
        <v>1616</v>
      </c>
    </row>
    <row r="258" spans="1:30" x14ac:dyDescent="0.2">
      <c r="A258">
        <v>17</v>
      </c>
      <c r="B258">
        <v>1</v>
      </c>
      <c r="C258" t="s">
        <v>1687</v>
      </c>
      <c r="D258" t="s">
        <v>1688</v>
      </c>
      <c r="G258" t="s">
        <v>1446</v>
      </c>
      <c r="H258" t="s">
        <v>1246</v>
      </c>
      <c r="I258" t="s">
        <v>1496</v>
      </c>
      <c r="J258" t="s">
        <v>1685</v>
      </c>
      <c r="M258" t="s">
        <v>1686</v>
      </c>
      <c r="N258" t="s">
        <v>1439</v>
      </c>
      <c r="O258" t="s">
        <v>28</v>
      </c>
      <c r="P258" t="s">
        <v>40</v>
      </c>
      <c r="Q258" t="s">
        <v>81</v>
      </c>
      <c r="R258" t="s">
        <v>101</v>
      </c>
      <c r="S258" t="s">
        <v>107</v>
      </c>
      <c r="T258">
        <v>18.420000000000002</v>
      </c>
      <c r="U258" t="s">
        <v>78</v>
      </c>
      <c r="V258">
        <v>15.19</v>
      </c>
      <c r="W258" t="s">
        <v>1580</v>
      </c>
      <c r="X258">
        <v>21.6</v>
      </c>
      <c r="Y258">
        <v>72</v>
      </c>
      <c r="Z258">
        <v>0</v>
      </c>
      <c r="AD258" t="s">
        <v>1616</v>
      </c>
    </row>
    <row r="259" spans="1:30" x14ac:dyDescent="0.2">
      <c r="A259">
        <v>17</v>
      </c>
      <c r="B259">
        <v>1</v>
      </c>
      <c r="C259" t="s">
        <v>1687</v>
      </c>
      <c r="D259" t="s">
        <v>1688</v>
      </c>
      <c r="G259" t="s">
        <v>1446</v>
      </c>
      <c r="H259" t="s">
        <v>1246</v>
      </c>
      <c r="I259" t="s">
        <v>1496</v>
      </c>
      <c r="J259" t="s">
        <v>1685</v>
      </c>
      <c r="M259" t="s">
        <v>1686</v>
      </c>
      <c r="N259" t="s">
        <v>1439</v>
      </c>
      <c r="O259" t="s">
        <v>28</v>
      </c>
      <c r="P259" t="s">
        <v>41</v>
      </c>
      <c r="Q259" t="s">
        <v>81</v>
      </c>
      <c r="R259" t="s">
        <v>101</v>
      </c>
      <c r="T259">
        <v>11</v>
      </c>
      <c r="U259" t="s">
        <v>76</v>
      </c>
      <c r="Y259">
        <v>72</v>
      </c>
      <c r="Z259">
        <v>0</v>
      </c>
      <c r="AD259" t="s">
        <v>1616</v>
      </c>
    </row>
    <row r="260" spans="1:30" x14ac:dyDescent="0.2">
      <c r="A260">
        <v>17</v>
      </c>
      <c r="B260">
        <v>1</v>
      </c>
      <c r="C260" t="s">
        <v>1687</v>
      </c>
      <c r="D260" t="s">
        <v>1688</v>
      </c>
      <c r="G260" t="s">
        <v>1446</v>
      </c>
      <c r="H260" t="s">
        <v>1246</v>
      </c>
      <c r="I260" t="s">
        <v>1496</v>
      </c>
      <c r="J260" t="s">
        <v>1685</v>
      </c>
      <c r="M260" t="s">
        <v>1686</v>
      </c>
      <c r="N260" t="s">
        <v>1439</v>
      </c>
      <c r="O260" t="s">
        <v>28</v>
      </c>
      <c r="P260" t="s">
        <v>42</v>
      </c>
      <c r="Q260" t="s">
        <v>81</v>
      </c>
      <c r="R260" t="s">
        <v>101</v>
      </c>
      <c r="T260">
        <v>16</v>
      </c>
      <c r="U260" t="s">
        <v>77</v>
      </c>
      <c r="Y260">
        <v>72</v>
      </c>
      <c r="Z260">
        <v>0</v>
      </c>
      <c r="AD260" t="s">
        <v>1616</v>
      </c>
    </row>
    <row r="261" spans="1:30" x14ac:dyDescent="0.2">
      <c r="A261">
        <v>17</v>
      </c>
      <c r="B261">
        <v>1</v>
      </c>
      <c r="C261" t="s">
        <v>1687</v>
      </c>
      <c r="D261" t="s">
        <v>1688</v>
      </c>
      <c r="G261" t="s">
        <v>1446</v>
      </c>
      <c r="H261" t="s">
        <v>1246</v>
      </c>
      <c r="I261" t="s">
        <v>1496</v>
      </c>
      <c r="J261" t="s">
        <v>1685</v>
      </c>
      <c r="M261" t="s">
        <v>1686</v>
      </c>
      <c r="N261" t="s">
        <v>1438</v>
      </c>
      <c r="O261" t="s">
        <v>28</v>
      </c>
      <c r="P261" t="s">
        <v>39</v>
      </c>
      <c r="Q261" t="s">
        <v>81</v>
      </c>
      <c r="R261" t="s">
        <v>101</v>
      </c>
      <c r="S261" t="s">
        <v>107</v>
      </c>
      <c r="T261">
        <v>8.92</v>
      </c>
      <c r="U261" t="s">
        <v>78</v>
      </c>
      <c r="V261">
        <v>6.45</v>
      </c>
      <c r="W261" t="s">
        <v>1580</v>
      </c>
      <c r="X261">
        <v>10.43</v>
      </c>
      <c r="Y261">
        <v>23</v>
      </c>
      <c r="Z261">
        <v>0</v>
      </c>
      <c r="AD261" t="s">
        <v>1616</v>
      </c>
    </row>
    <row r="262" spans="1:30" x14ac:dyDescent="0.2">
      <c r="A262">
        <v>17</v>
      </c>
      <c r="B262">
        <v>1</v>
      </c>
      <c r="C262" t="s">
        <v>1687</v>
      </c>
      <c r="D262" t="s">
        <v>1688</v>
      </c>
      <c r="G262" t="s">
        <v>1446</v>
      </c>
      <c r="H262" t="s">
        <v>1246</v>
      </c>
      <c r="I262" t="s">
        <v>1496</v>
      </c>
      <c r="J262" t="s">
        <v>1685</v>
      </c>
      <c r="M262" t="s">
        <v>1686</v>
      </c>
      <c r="N262" t="s">
        <v>1438</v>
      </c>
      <c r="O262" t="s">
        <v>28</v>
      </c>
      <c r="P262" t="s">
        <v>40</v>
      </c>
      <c r="Q262" t="s">
        <v>81</v>
      </c>
      <c r="R262" t="s">
        <v>101</v>
      </c>
      <c r="S262" t="s">
        <v>107</v>
      </c>
      <c r="T262">
        <v>9.6</v>
      </c>
      <c r="U262" t="s">
        <v>78</v>
      </c>
      <c r="V262">
        <v>6.76</v>
      </c>
      <c r="W262" t="s">
        <v>1580</v>
      </c>
      <c r="X262">
        <v>10.67</v>
      </c>
      <c r="Y262">
        <v>23</v>
      </c>
      <c r="Z262">
        <v>0</v>
      </c>
      <c r="AD262" t="s">
        <v>1616</v>
      </c>
    </row>
    <row r="263" spans="1:30" x14ac:dyDescent="0.2">
      <c r="A263">
        <v>17</v>
      </c>
      <c r="B263">
        <v>1</v>
      </c>
      <c r="C263" t="s">
        <v>1687</v>
      </c>
      <c r="D263" t="s">
        <v>1688</v>
      </c>
      <c r="G263" t="s">
        <v>1446</v>
      </c>
      <c r="H263" t="s">
        <v>1246</v>
      </c>
      <c r="I263" t="s">
        <v>1496</v>
      </c>
      <c r="J263" t="s">
        <v>1685</v>
      </c>
      <c r="M263" t="s">
        <v>1686</v>
      </c>
      <c r="N263" t="s">
        <v>1438</v>
      </c>
      <c r="O263" t="s">
        <v>28</v>
      </c>
      <c r="P263" t="s">
        <v>41</v>
      </c>
      <c r="Q263" t="s">
        <v>81</v>
      </c>
      <c r="R263" t="s">
        <v>101</v>
      </c>
      <c r="T263">
        <v>8</v>
      </c>
      <c r="U263" t="s">
        <v>76</v>
      </c>
      <c r="Y263">
        <v>23</v>
      </c>
      <c r="Z263">
        <v>0</v>
      </c>
      <c r="AD263" t="s">
        <v>1616</v>
      </c>
    </row>
    <row r="264" spans="1:30" x14ac:dyDescent="0.2">
      <c r="A264">
        <v>17</v>
      </c>
      <c r="B264">
        <v>1</v>
      </c>
      <c r="C264" t="s">
        <v>1687</v>
      </c>
      <c r="D264" t="s">
        <v>1688</v>
      </c>
      <c r="G264" t="s">
        <v>1446</v>
      </c>
      <c r="H264" t="s">
        <v>1246</v>
      </c>
      <c r="I264" t="s">
        <v>1496</v>
      </c>
      <c r="J264" t="s">
        <v>1685</v>
      </c>
      <c r="M264" t="s">
        <v>1686</v>
      </c>
      <c r="N264" t="s">
        <v>1438</v>
      </c>
      <c r="O264" t="s">
        <v>28</v>
      </c>
      <c r="P264" t="s">
        <v>42</v>
      </c>
      <c r="Q264" t="s">
        <v>81</v>
      </c>
      <c r="R264" t="s">
        <v>101</v>
      </c>
      <c r="T264">
        <v>8</v>
      </c>
      <c r="U264" t="s">
        <v>77</v>
      </c>
      <c r="Y264">
        <v>23</v>
      </c>
      <c r="Z264">
        <v>0</v>
      </c>
      <c r="AD264" t="s">
        <v>1616</v>
      </c>
    </row>
    <row r="265" spans="1:30" x14ac:dyDescent="0.2">
      <c r="A265">
        <v>17</v>
      </c>
      <c r="B265">
        <v>1</v>
      </c>
      <c r="C265" t="s">
        <v>1687</v>
      </c>
      <c r="D265" t="s">
        <v>1688</v>
      </c>
      <c r="G265" t="s">
        <v>1446</v>
      </c>
      <c r="H265" t="s">
        <v>1246</v>
      </c>
      <c r="I265" t="s">
        <v>1496</v>
      </c>
      <c r="J265" t="s">
        <v>1685</v>
      </c>
      <c r="M265" t="s">
        <v>1686</v>
      </c>
      <c r="N265" t="s">
        <v>1440</v>
      </c>
      <c r="O265" t="s">
        <v>30</v>
      </c>
      <c r="P265" t="s">
        <v>69</v>
      </c>
      <c r="T265">
        <v>2.4</v>
      </c>
      <c r="Y265">
        <v>158</v>
      </c>
      <c r="Z265">
        <v>0</v>
      </c>
      <c r="AD265" t="s">
        <v>1616</v>
      </c>
    </row>
    <row r="266" spans="1:30" x14ac:dyDescent="0.2">
      <c r="A266">
        <v>17</v>
      </c>
      <c r="B266">
        <v>1</v>
      </c>
      <c r="C266" t="s">
        <v>1687</v>
      </c>
      <c r="D266" t="s">
        <v>1688</v>
      </c>
      <c r="G266" t="s">
        <v>1446</v>
      </c>
      <c r="H266" t="s">
        <v>1246</v>
      </c>
      <c r="I266" t="s">
        <v>1496</v>
      </c>
      <c r="J266" t="s">
        <v>1685</v>
      </c>
      <c r="M266" t="s">
        <v>1686</v>
      </c>
      <c r="N266" t="s">
        <v>1440</v>
      </c>
      <c r="O266" t="s">
        <v>30</v>
      </c>
      <c r="P266" t="s">
        <v>70</v>
      </c>
      <c r="T266">
        <v>1.7</v>
      </c>
      <c r="Y266">
        <v>158</v>
      </c>
      <c r="Z266">
        <v>0</v>
      </c>
      <c r="AD266" t="s">
        <v>1616</v>
      </c>
    </row>
    <row r="267" spans="1:30" x14ac:dyDescent="0.2">
      <c r="A267">
        <v>17</v>
      </c>
      <c r="B267">
        <v>1</v>
      </c>
      <c r="C267" t="s">
        <v>1687</v>
      </c>
      <c r="D267" t="s">
        <v>1688</v>
      </c>
      <c r="G267" t="s">
        <v>1446</v>
      </c>
      <c r="H267" t="s">
        <v>1246</v>
      </c>
      <c r="I267" t="s">
        <v>1496</v>
      </c>
      <c r="J267" t="s">
        <v>1685</v>
      </c>
      <c r="M267" t="s">
        <v>1686</v>
      </c>
      <c r="N267" t="s">
        <v>1440</v>
      </c>
      <c r="O267" t="s">
        <v>30</v>
      </c>
      <c r="P267" t="s">
        <v>71</v>
      </c>
      <c r="T267">
        <v>98.7</v>
      </c>
      <c r="Y267">
        <v>158</v>
      </c>
      <c r="Z267">
        <v>0</v>
      </c>
      <c r="AD267" t="s">
        <v>1616</v>
      </c>
    </row>
    <row r="268" spans="1:30" x14ac:dyDescent="0.2">
      <c r="A268">
        <v>17</v>
      </c>
      <c r="B268">
        <v>1</v>
      </c>
      <c r="C268" t="s">
        <v>1687</v>
      </c>
      <c r="D268" t="s">
        <v>1688</v>
      </c>
      <c r="G268" t="s">
        <v>1446</v>
      </c>
      <c r="H268" t="s">
        <v>1246</v>
      </c>
      <c r="I268" t="s">
        <v>1496</v>
      </c>
      <c r="J268" t="s">
        <v>1685</v>
      </c>
      <c r="M268" t="s">
        <v>1686</v>
      </c>
      <c r="N268" t="s">
        <v>1439</v>
      </c>
      <c r="O268" t="s">
        <v>30</v>
      </c>
      <c r="P268" t="s">
        <v>61</v>
      </c>
    </row>
  </sheetData>
  <dataValidations count="11">
    <dataValidation type="list" allowBlank="1" showInputMessage="1" showErrorMessage="1" sqref="R2:R18 R20:R180 R182: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2 U6:U1048576" xr:uid="{00000000-0002-0000-0000-000009000000}">
      <formula1>value_type</formula1>
    </dataValidation>
    <dataValidation type="list" allowBlank="1" showInputMessage="1" showErrorMessage="1" sqref="I57:I61 I132:I154 I221:I229 I242:I1048576" xr:uid="{00000000-0002-0000-0000-00000A000000}">
      <formula1>$J$2:$J$47</formula1>
    </dataValidation>
    <dataValidation type="list" allowBlank="1" showInputMessage="1" showErrorMessage="1" sqref="P2:P193 P195:P197 P199:P1048576" xr:uid="{00000000-0002-0000-0000-000002000000}">
      <formula1>clean.trait.name</formula1>
    </dataValidation>
    <dataValidation type="list" allowBlank="1" showInputMessage="1" showErrorMessage="1" sqref="W2:W1048576" xr:uid="{00000000-0002-0000-0000-000000000000}">
      <formula1>precision_name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O2:O1048576" xr:uid="{00000000-0002-0000-0000-000001000000}">
      <formula1>Class</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I155:I220 I62:I131</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D46" workbookViewId="0">
      <selection activeCell="J50" sqref="J50"/>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C34" t="s">
        <v>1675</v>
      </c>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Harry, Alastair</cp:lastModifiedBy>
  <dcterms:created xsi:type="dcterms:W3CDTF">2018-09-13T03:48:22Z</dcterms:created>
  <dcterms:modified xsi:type="dcterms:W3CDTF">2019-03-27T15:09:28Z</dcterms:modified>
</cp:coreProperties>
</file>