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CCenterShiraz.ir\OneDrive\Desktop\"/>
    </mc:Choice>
  </mc:AlternateContent>
  <xr:revisionPtr revIDLastSave="0" documentId="13_ncr:1_{F0BA511F-797D-4E58-A5FE-F1BD6DDAE47F}" xr6:coauthVersionLast="47" xr6:coauthVersionMax="47" xr10:uidLastSave="{00000000-0000-0000-0000-000000000000}"/>
  <bookViews>
    <workbookView xWindow="-156" yWindow="0" windowWidth="17280" windowHeight="8880" xr2:uid="{00000000-000D-0000-FFFF-FFFF00000000}"/>
  </bookViews>
  <sheets>
    <sheet name="CCU" sheetId="2" r:id="rId1"/>
  </sheets>
  <externalReferences>
    <externalReference r:id="rId2"/>
    <externalReference r:id="rId3"/>
  </externalReferences>
  <definedNames>
    <definedName name="_xlnm._FilterDatabase" localSheetId="0" hidden="1">CCU!#REF!</definedName>
    <definedName name="anvare">#REF!</definedName>
    <definedName name="basire">#REF!</definedName>
    <definedName name="CCU">#REF!</definedName>
    <definedName name="dadpoor">#REF!</definedName>
    <definedName name="eror1">#REF!</definedName>
    <definedName name="icu">#REF!</definedName>
    <definedName name="kashe">#REF!</definedName>
    <definedName name="keykhah">#REF!</definedName>
    <definedName name="mahmoodnejad">#REF!</definedName>
    <definedName name="nooralizadeh">#REF!</definedName>
    <definedName name="radfar">#REF!</definedName>
    <definedName name="ratercu">#REF!</definedName>
    <definedName name="RCU">[2]RCU!$A$936:$N$953</definedName>
    <definedName name="select1">#REF!</definedName>
    <definedName name="shakhc">#REF!</definedName>
    <definedName name="shareefe">#REF!</definedName>
    <definedName name="simfroosh">#REF!</definedName>
    <definedName name="soltane">#REF!</definedName>
    <definedName name="tabibe">#REF!</definedName>
    <definedName name="user">#REF!</definedName>
    <definedName name="ارسییو">#REF!</definedName>
    <definedName name="ارولوژ">#REF!</definedName>
    <definedName name="ارولوژی21">#REF!</definedName>
    <definedName name="ارولوژی34">#REF!</definedName>
    <definedName name="اطفال">#REF!</definedName>
    <definedName name="اوراق1">#REF!</definedName>
    <definedName name="بصیری">#REF!</definedName>
    <definedName name="پیوند">#REF!</definedName>
    <definedName name="پیوند21">#REF!</definedName>
    <definedName name="چشم1">#REF!</definedName>
    <definedName name="چشم10">#REF!</definedName>
    <definedName name="چشم123">#REF!</definedName>
    <definedName name="داخلی1">#REF!</definedName>
    <definedName name="داخلی2">#REF!</definedName>
    <definedName name="دادپور">#REF!</definedName>
    <definedName name="رادفر">#REF!</definedName>
    <definedName name="سلطانی">#REF!</definedName>
    <definedName name="سیم">#REF!</definedName>
    <definedName name="شخص">#REF!</definedName>
    <definedName name="شریفی">#REF!</definedName>
    <definedName name="طبیبی">#REF!</definedName>
    <definedName name="عفونی">#REF!</definedName>
    <definedName name="کاربران">#REF!</definedName>
    <definedName name="کارنامه1">#REF!</definedName>
    <definedName name="کاشی">#REF!</definedName>
    <definedName name="کرونا">#REF!</definedName>
    <definedName name="محمودنژاد">#REF!</definedName>
    <definedName name="نقص1">#REF!</definedName>
    <definedName name="نقص3">#REF!</definedName>
    <definedName name="نور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4" i="2" l="1"/>
  <c r="Q504" i="2"/>
  <c r="O505" i="2"/>
  <c r="Q505" i="2"/>
  <c r="O506" i="2"/>
  <c r="Q506" i="2"/>
  <c r="O507" i="2"/>
  <c r="Q507" i="2"/>
  <c r="O508" i="2"/>
  <c r="Q508" i="2"/>
  <c r="O509" i="2"/>
  <c r="Q509" i="2"/>
  <c r="O510" i="2"/>
  <c r="Q510" i="2"/>
  <c r="O511" i="2"/>
  <c r="Q511" i="2"/>
  <c r="O512" i="2"/>
  <c r="Q512" i="2"/>
  <c r="O513" i="2"/>
  <c r="Q513" i="2"/>
  <c r="O514" i="2"/>
  <c r="Q514" i="2"/>
  <c r="O515" i="2"/>
  <c r="Q515" i="2"/>
  <c r="O516" i="2"/>
  <c r="Q516" i="2"/>
  <c r="O517" i="2"/>
  <c r="Q517" i="2"/>
  <c r="O518" i="2"/>
  <c r="Q518" i="2"/>
  <c r="O519" i="2"/>
  <c r="Q519" i="2"/>
  <c r="O520" i="2"/>
  <c r="Q520" i="2"/>
  <c r="O521" i="2"/>
  <c r="Q521" i="2"/>
  <c r="O522" i="2"/>
  <c r="Q522" i="2"/>
  <c r="O523" i="2"/>
  <c r="Q523" i="2"/>
  <c r="O524" i="2"/>
  <c r="Q524" i="2"/>
  <c r="O525" i="2"/>
  <c r="Q525" i="2"/>
  <c r="O526" i="2"/>
  <c r="Q526" i="2"/>
  <c r="O527" i="2"/>
  <c r="Q527" i="2"/>
  <c r="O528" i="2"/>
  <c r="Q528" i="2"/>
  <c r="O529" i="2"/>
  <c r="Q529" i="2"/>
  <c r="O530" i="2"/>
  <c r="Q530" i="2"/>
  <c r="O531" i="2"/>
  <c r="Q531" i="2"/>
  <c r="O532" i="2"/>
  <c r="Q532" i="2"/>
  <c r="O533" i="2"/>
  <c r="Q533" i="2"/>
  <c r="O534" i="2"/>
  <c r="Q534" i="2"/>
  <c r="O535" i="2"/>
  <c r="Q535" i="2"/>
  <c r="O536" i="2"/>
  <c r="Q536" i="2"/>
  <c r="O537" i="2"/>
  <c r="Q537" i="2"/>
  <c r="O538" i="2"/>
  <c r="Q538" i="2"/>
  <c r="O539" i="2"/>
  <c r="Q539" i="2"/>
  <c r="O540" i="2"/>
  <c r="Q540" i="2"/>
  <c r="O541" i="2"/>
  <c r="Q541" i="2"/>
  <c r="O542" i="2"/>
  <c r="Q542" i="2"/>
  <c r="O543" i="2"/>
  <c r="Q543" i="2"/>
  <c r="O544" i="2"/>
  <c r="Q544" i="2"/>
  <c r="O545" i="2"/>
  <c r="Q545" i="2"/>
  <c r="O546" i="2"/>
  <c r="Q546" i="2"/>
  <c r="O547" i="2"/>
  <c r="Q547" i="2"/>
  <c r="O548" i="2"/>
  <c r="Q548" i="2"/>
  <c r="O549" i="2"/>
  <c r="Q549" i="2"/>
  <c r="O550" i="2"/>
  <c r="Q550" i="2"/>
  <c r="O551" i="2"/>
  <c r="Q551" i="2"/>
  <c r="O552" i="2"/>
  <c r="Q552" i="2"/>
  <c r="O553" i="2"/>
  <c r="Q553" i="2"/>
  <c r="O554" i="2"/>
  <c r="Q554" i="2"/>
  <c r="O555" i="2"/>
  <c r="Q555" i="2"/>
  <c r="O556" i="2"/>
  <c r="Q556" i="2"/>
  <c r="O557" i="2"/>
  <c r="Q557" i="2"/>
  <c r="O558" i="2"/>
  <c r="Q558" i="2"/>
  <c r="O559" i="2"/>
  <c r="Q559" i="2"/>
  <c r="O560" i="2"/>
  <c r="Q560" i="2"/>
  <c r="O561" i="2"/>
  <c r="Q561" i="2"/>
  <c r="O562" i="2"/>
  <c r="Q562" i="2"/>
  <c r="O563" i="2"/>
  <c r="Q563" i="2"/>
  <c r="O564" i="2"/>
  <c r="Q564" i="2"/>
  <c r="O565" i="2"/>
  <c r="Q565" i="2"/>
  <c r="O566" i="2"/>
  <c r="Q566" i="2"/>
  <c r="O567" i="2"/>
  <c r="Q567" i="2"/>
  <c r="O568" i="2"/>
  <c r="Q568" i="2"/>
  <c r="O569" i="2"/>
  <c r="Q569" i="2"/>
  <c r="O570" i="2"/>
  <c r="Q570" i="2"/>
  <c r="O571" i="2"/>
  <c r="Q571" i="2"/>
  <c r="O572" i="2"/>
  <c r="Q572" i="2"/>
  <c r="O573" i="2"/>
  <c r="Q573" i="2"/>
  <c r="O574" i="2"/>
  <c r="Q574" i="2"/>
  <c r="O575" i="2"/>
  <c r="Q575" i="2"/>
  <c r="O576" i="2"/>
  <c r="Q576" i="2"/>
  <c r="O577" i="2"/>
  <c r="Q577" i="2"/>
  <c r="O578" i="2"/>
  <c r="Q578" i="2"/>
  <c r="O579" i="2"/>
  <c r="Q579" i="2"/>
  <c r="O580" i="2"/>
  <c r="Q580" i="2"/>
  <c r="O581" i="2"/>
  <c r="Q581" i="2"/>
  <c r="O582" i="2"/>
  <c r="Q582" i="2"/>
  <c r="O583" i="2"/>
  <c r="Q583" i="2"/>
  <c r="O584" i="2"/>
  <c r="Q584" i="2"/>
  <c r="O585" i="2"/>
  <c r="Q585" i="2"/>
  <c r="O586" i="2"/>
  <c r="Q586" i="2"/>
  <c r="O587" i="2"/>
  <c r="Q587" i="2"/>
  <c r="O588" i="2"/>
  <c r="Q588" i="2"/>
  <c r="O589" i="2"/>
  <c r="Q589" i="2"/>
  <c r="O590" i="2"/>
  <c r="Q590" i="2"/>
  <c r="O591" i="2"/>
  <c r="Q591" i="2"/>
  <c r="O592" i="2"/>
  <c r="Q592" i="2"/>
  <c r="O593" i="2"/>
  <c r="Q593" i="2"/>
  <c r="O594" i="2"/>
  <c r="Q594" i="2"/>
  <c r="O595" i="2"/>
  <c r="Q595" i="2"/>
  <c r="O596" i="2"/>
  <c r="Q596" i="2"/>
  <c r="O597" i="2"/>
  <c r="Q597" i="2"/>
  <c r="O598" i="2"/>
  <c r="Q598" i="2"/>
  <c r="O599" i="2"/>
  <c r="Q599" i="2"/>
  <c r="O600" i="2"/>
  <c r="Q600" i="2"/>
  <c r="O601" i="2"/>
  <c r="Q601" i="2"/>
  <c r="O602" i="2"/>
  <c r="Q602" i="2"/>
  <c r="O603" i="2"/>
  <c r="Q603" i="2"/>
  <c r="O604" i="2"/>
  <c r="Q604" i="2"/>
  <c r="O605" i="2"/>
  <c r="Q605" i="2"/>
  <c r="O606" i="2"/>
  <c r="Q606" i="2"/>
  <c r="O607" i="2"/>
  <c r="Q607" i="2"/>
  <c r="O608" i="2"/>
  <c r="Q608" i="2"/>
  <c r="O609" i="2"/>
  <c r="Q609" i="2"/>
  <c r="O610" i="2"/>
  <c r="Q610" i="2"/>
  <c r="O611" i="2"/>
  <c r="Q611" i="2"/>
  <c r="O612" i="2"/>
  <c r="Q612" i="2"/>
  <c r="O613" i="2"/>
  <c r="Q613" i="2"/>
  <c r="O614" i="2"/>
  <c r="Q614" i="2"/>
  <c r="O615" i="2"/>
  <c r="Q615" i="2"/>
  <c r="O616" i="2"/>
  <c r="Q616" i="2"/>
  <c r="O617" i="2"/>
  <c r="Q617" i="2"/>
  <c r="O618" i="2"/>
  <c r="Q618" i="2"/>
  <c r="O619" i="2"/>
  <c r="Q619" i="2"/>
  <c r="O620" i="2"/>
  <c r="Q620" i="2"/>
  <c r="O621" i="2"/>
  <c r="Q621" i="2"/>
  <c r="O622" i="2"/>
  <c r="Q622" i="2"/>
  <c r="O623" i="2"/>
  <c r="Q623" i="2"/>
  <c r="O624" i="2"/>
  <c r="Q624" i="2"/>
  <c r="O625" i="2"/>
  <c r="Q625" i="2"/>
  <c r="O626" i="2"/>
  <c r="Q626" i="2"/>
  <c r="O627" i="2"/>
  <c r="Q627" i="2"/>
  <c r="O628" i="2"/>
  <c r="Q628" i="2"/>
  <c r="O629" i="2"/>
  <c r="Q629" i="2"/>
  <c r="O630" i="2"/>
  <c r="Q630" i="2"/>
  <c r="O631" i="2"/>
  <c r="Q631" i="2"/>
  <c r="O632" i="2"/>
  <c r="Q632" i="2"/>
  <c r="O633" i="2"/>
  <c r="Q633" i="2"/>
  <c r="O634" i="2"/>
  <c r="Q634" i="2"/>
  <c r="O635" i="2"/>
  <c r="Q635" i="2"/>
  <c r="O636" i="2"/>
  <c r="Q636" i="2"/>
  <c r="O637" i="2"/>
  <c r="Q637" i="2"/>
  <c r="O638" i="2"/>
  <c r="Q638" i="2"/>
  <c r="O639" i="2"/>
  <c r="Q639" i="2"/>
  <c r="O640" i="2"/>
  <c r="Q640" i="2"/>
  <c r="O641" i="2"/>
  <c r="Q641" i="2"/>
  <c r="O642" i="2"/>
  <c r="Q642" i="2"/>
  <c r="O643" i="2"/>
  <c r="Q643" i="2"/>
  <c r="O644" i="2"/>
  <c r="Q644" i="2"/>
  <c r="O645" i="2"/>
  <c r="Q645" i="2"/>
  <c r="O646" i="2"/>
  <c r="Q646" i="2"/>
  <c r="O647" i="2"/>
  <c r="Q647" i="2"/>
  <c r="O648" i="2"/>
  <c r="Q648" i="2"/>
  <c r="O649" i="2"/>
  <c r="Q649" i="2"/>
  <c r="O650" i="2"/>
  <c r="Q650" i="2"/>
  <c r="O651" i="2"/>
  <c r="Q651" i="2"/>
  <c r="O652" i="2"/>
  <c r="Q652" i="2"/>
  <c r="O653" i="2"/>
  <c r="Q653" i="2"/>
  <c r="O654" i="2"/>
  <c r="Q654" i="2"/>
  <c r="O655" i="2"/>
  <c r="Q655" i="2"/>
  <c r="O656" i="2"/>
  <c r="Q656" i="2"/>
  <c r="O657" i="2"/>
  <c r="Q657" i="2"/>
  <c r="O658" i="2"/>
  <c r="Q658" i="2"/>
  <c r="O659" i="2"/>
  <c r="Q659" i="2"/>
  <c r="O660" i="2"/>
  <c r="Q660" i="2"/>
  <c r="O661" i="2"/>
  <c r="Q661" i="2"/>
  <c r="O662" i="2"/>
  <c r="Q662" i="2"/>
  <c r="O663" i="2"/>
  <c r="Q663" i="2"/>
  <c r="O664" i="2"/>
  <c r="Q664" i="2"/>
  <c r="O665" i="2"/>
  <c r="Q665" i="2"/>
  <c r="O666" i="2"/>
  <c r="Q666" i="2"/>
  <c r="O667" i="2"/>
  <c r="Q667" i="2"/>
  <c r="O668" i="2"/>
  <c r="Q668" i="2"/>
  <c r="O669" i="2"/>
  <c r="Q669" i="2"/>
  <c r="O670" i="2"/>
  <c r="Q670" i="2"/>
  <c r="O671" i="2"/>
  <c r="Q671" i="2"/>
  <c r="O672" i="2"/>
  <c r="Q672" i="2"/>
  <c r="O673" i="2"/>
  <c r="Q673" i="2"/>
  <c r="O674" i="2"/>
  <c r="Q674" i="2"/>
  <c r="O675" i="2"/>
  <c r="Q675" i="2"/>
  <c r="O676" i="2"/>
  <c r="Q676" i="2"/>
  <c r="O677" i="2"/>
  <c r="Q677" i="2"/>
  <c r="O678" i="2"/>
  <c r="Q678" i="2"/>
  <c r="O679" i="2"/>
  <c r="Q679" i="2"/>
  <c r="O680" i="2"/>
  <c r="Q680" i="2"/>
  <c r="O681" i="2"/>
  <c r="Q681" i="2"/>
  <c r="O682" i="2"/>
  <c r="Q682" i="2"/>
  <c r="O683" i="2"/>
  <c r="Q683" i="2"/>
  <c r="O684" i="2"/>
  <c r="Q684" i="2"/>
  <c r="O685" i="2"/>
  <c r="Q685" i="2"/>
  <c r="O686" i="2"/>
  <c r="Q686" i="2"/>
  <c r="O687" i="2"/>
  <c r="Q687" i="2"/>
  <c r="O688" i="2"/>
  <c r="Q688" i="2"/>
  <c r="O689" i="2"/>
  <c r="Q689" i="2"/>
  <c r="O690" i="2"/>
  <c r="Q690" i="2"/>
  <c r="O691" i="2"/>
  <c r="Q691" i="2"/>
  <c r="O692" i="2"/>
  <c r="Q692" i="2"/>
  <c r="O693" i="2"/>
  <c r="Q693" i="2"/>
  <c r="O694" i="2"/>
  <c r="Q694" i="2"/>
  <c r="O695" i="2"/>
  <c r="Q695" i="2"/>
  <c r="O696" i="2"/>
  <c r="Q696" i="2"/>
  <c r="O697" i="2"/>
  <c r="Q697" i="2"/>
  <c r="O698" i="2"/>
  <c r="Q698" i="2"/>
  <c r="O699" i="2"/>
  <c r="Q699" i="2"/>
  <c r="O700" i="2"/>
  <c r="Q700" i="2"/>
  <c r="O701" i="2"/>
  <c r="Q701" i="2"/>
  <c r="O702" i="2"/>
  <c r="Q702" i="2"/>
  <c r="O703" i="2"/>
  <c r="Q703" i="2"/>
  <c r="O704" i="2"/>
  <c r="Q704" i="2"/>
  <c r="O705" i="2"/>
  <c r="Q705" i="2"/>
  <c r="O706" i="2"/>
  <c r="Q706" i="2"/>
  <c r="O707" i="2"/>
  <c r="Q707" i="2"/>
  <c r="O708" i="2"/>
  <c r="Q708" i="2"/>
  <c r="O709" i="2"/>
  <c r="Q709" i="2"/>
  <c r="O710" i="2"/>
  <c r="Q710" i="2"/>
  <c r="O711" i="2"/>
  <c r="Q711" i="2"/>
  <c r="O712" i="2"/>
  <c r="Q712" i="2"/>
  <c r="O713" i="2"/>
  <c r="Q713" i="2"/>
  <c r="O714" i="2"/>
  <c r="Q714" i="2"/>
  <c r="O715" i="2"/>
  <c r="Q715" i="2"/>
  <c r="O716" i="2"/>
  <c r="Q716" i="2"/>
  <c r="O717" i="2"/>
  <c r="Q717" i="2"/>
  <c r="O718" i="2"/>
  <c r="Q718" i="2"/>
  <c r="O719" i="2"/>
  <c r="Q719" i="2"/>
  <c r="O720" i="2"/>
  <c r="Q720" i="2"/>
  <c r="O721" i="2"/>
  <c r="Q721" i="2"/>
  <c r="O722" i="2"/>
  <c r="Q722" i="2"/>
  <c r="O723" i="2"/>
  <c r="Q723" i="2"/>
  <c r="O724" i="2"/>
  <c r="Q724" i="2"/>
  <c r="O725" i="2"/>
  <c r="Q725" i="2"/>
  <c r="O726" i="2"/>
  <c r="Q726" i="2"/>
  <c r="O727" i="2"/>
  <c r="Q727" i="2"/>
  <c r="O728" i="2"/>
  <c r="Q728" i="2"/>
  <c r="O729" i="2"/>
  <c r="Q729" i="2"/>
  <c r="O730" i="2"/>
  <c r="Q730" i="2"/>
  <c r="O731" i="2"/>
  <c r="Q731" i="2"/>
  <c r="O732" i="2"/>
  <c r="Q732" i="2"/>
  <c r="O733" i="2"/>
  <c r="Q733" i="2"/>
  <c r="O734" i="2"/>
  <c r="Q734" i="2"/>
  <c r="O735" i="2"/>
  <c r="Q735" i="2"/>
  <c r="O736" i="2"/>
  <c r="Q736" i="2"/>
  <c r="O737" i="2"/>
  <c r="Q737" i="2"/>
  <c r="O738" i="2"/>
  <c r="Q738" i="2"/>
  <c r="O739" i="2"/>
  <c r="Q739" i="2"/>
  <c r="O740" i="2"/>
  <c r="Q740" i="2"/>
  <c r="O741" i="2"/>
  <c r="Q741" i="2"/>
  <c r="O742" i="2"/>
  <c r="Q742" i="2"/>
  <c r="O743" i="2"/>
  <c r="Q743" i="2"/>
  <c r="O744" i="2"/>
  <c r="Q744" i="2"/>
  <c r="O745" i="2"/>
  <c r="Q745" i="2"/>
  <c r="O746" i="2"/>
  <c r="Q746" i="2"/>
  <c r="O747" i="2"/>
  <c r="Q747" i="2"/>
  <c r="O748" i="2"/>
  <c r="Q748" i="2"/>
  <c r="O749" i="2"/>
  <c r="Q749" i="2"/>
  <c r="O750" i="2"/>
  <c r="Q750" i="2"/>
  <c r="O751" i="2"/>
  <c r="Q751" i="2"/>
  <c r="O752" i="2"/>
  <c r="Q752" i="2"/>
  <c r="O753" i="2"/>
  <c r="Q753" i="2"/>
  <c r="O754" i="2"/>
  <c r="Q754" i="2"/>
  <c r="O755" i="2"/>
  <c r="Q755" i="2"/>
  <c r="O756" i="2"/>
  <c r="Q756" i="2"/>
  <c r="O757" i="2"/>
  <c r="Q757" i="2"/>
  <c r="O758" i="2"/>
  <c r="Q758" i="2"/>
  <c r="O759" i="2"/>
  <c r="Q759" i="2"/>
  <c r="O760" i="2"/>
  <c r="Q760" i="2"/>
  <c r="O761" i="2"/>
  <c r="Q761" i="2"/>
  <c r="O762" i="2"/>
  <c r="Q762" i="2"/>
  <c r="O763" i="2"/>
  <c r="Q763" i="2"/>
  <c r="O764" i="2"/>
  <c r="Q764" i="2"/>
  <c r="O765" i="2"/>
  <c r="Q765" i="2"/>
  <c r="O766" i="2"/>
  <c r="Q766" i="2"/>
  <c r="O767" i="2"/>
  <c r="Q767" i="2"/>
  <c r="O768" i="2"/>
  <c r="Q768" i="2"/>
  <c r="O769" i="2"/>
  <c r="Q769" i="2"/>
  <c r="O770" i="2"/>
  <c r="Q770" i="2"/>
  <c r="O771" i="2"/>
  <c r="Q771" i="2"/>
  <c r="O772" i="2"/>
  <c r="Q772" i="2"/>
  <c r="O773" i="2"/>
  <c r="Q773" i="2"/>
  <c r="O774" i="2"/>
  <c r="Q774" i="2"/>
  <c r="O775" i="2"/>
  <c r="Q775" i="2"/>
  <c r="O776" i="2"/>
  <c r="Q776" i="2"/>
  <c r="O777" i="2"/>
  <c r="Q777" i="2"/>
  <c r="O778" i="2"/>
  <c r="Q778" i="2"/>
  <c r="O779" i="2"/>
  <c r="Q779" i="2"/>
  <c r="O780" i="2"/>
  <c r="Q780" i="2"/>
  <c r="O781" i="2"/>
  <c r="Q781" i="2"/>
  <c r="O782" i="2"/>
  <c r="Q782" i="2"/>
  <c r="O783" i="2"/>
  <c r="Q783" i="2"/>
  <c r="O784" i="2"/>
  <c r="Q784" i="2"/>
  <c r="O785" i="2"/>
  <c r="Q785" i="2"/>
  <c r="O786" i="2"/>
  <c r="Q786" i="2"/>
  <c r="O787" i="2"/>
  <c r="Q787" i="2"/>
  <c r="O788" i="2"/>
  <c r="Q788" i="2"/>
  <c r="O789" i="2"/>
  <c r="Q789" i="2"/>
  <c r="O790" i="2"/>
  <c r="Q790" i="2"/>
  <c r="O791" i="2"/>
  <c r="Q791" i="2"/>
  <c r="O792" i="2"/>
  <c r="Q792" i="2"/>
  <c r="O793" i="2"/>
  <c r="Q793" i="2"/>
  <c r="O794" i="2"/>
  <c r="Q794" i="2"/>
  <c r="O795" i="2"/>
  <c r="Q795" i="2"/>
  <c r="O796" i="2"/>
  <c r="Q796" i="2"/>
  <c r="O797" i="2"/>
  <c r="Q797" i="2"/>
  <c r="O798" i="2"/>
  <c r="Q798" i="2"/>
  <c r="O799" i="2"/>
  <c r="Q799" i="2"/>
  <c r="O800" i="2"/>
  <c r="Q800" i="2"/>
  <c r="O801" i="2"/>
  <c r="Q801" i="2"/>
  <c r="O802" i="2"/>
  <c r="Q802" i="2"/>
  <c r="O803" i="2"/>
  <c r="Q803" i="2"/>
  <c r="O804" i="2"/>
  <c r="Q804" i="2"/>
  <c r="O805" i="2"/>
  <c r="Q805" i="2"/>
  <c r="O806" i="2"/>
  <c r="Q806" i="2"/>
  <c r="O807" i="2"/>
  <c r="Q807" i="2"/>
  <c r="O808" i="2"/>
  <c r="Q808" i="2"/>
  <c r="O809" i="2"/>
  <c r="Q809" i="2"/>
  <c r="O810" i="2"/>
  <c r="Q810" i="2"/>
  <c r="O811" i="2"/>
  <c r="Q811" i="2"/>
  <c r="O812" i="2"/>
  <c r="Q812" i="2"/>
  <c r="O813" i="2"/>
  <c r="Q813" i="2"/>
  <c r="O814" i="2"/>
  <c r="Q814" i="2"/>
  <c r="O815" i="2"/>
  <c r="Q815" i="2"/>
  <c r="O816" i="2"/>
  <c r="Q816" i="2"/>
  <c r="O817" i="2"/>
  <c r="Q817" i="2"/>
  <c r="O818" i="2"/>
  <c r="Q818" i="2"/>
  <c r="O819" i="2"/>
  <c r="Q819" i="2"/>
  <c r="O820" i="2"/>
  <c r="Q820" i="2"/>
  <c r="O821" i="2"/>
  <c r="Q821" i="2"/>
  <c r="O822" i="2"/>
  <c r="Q822" i="2"/>
  <c r="O823" i="2"/>
  <c r="Q823" i="2"/>
  <c r="O824" i="2"/>
  <c r="Q824" i="2"/>
  <c r="O825" i="2"/>
  <c r="Q825" i="2"/>
  <c r="O826" i="2"/>
  <c r="Q826" i="2"/>
  <c r="O827" i="2"/>
  <c r="Q827" i="2"/>
  <c r="O828" i="2"/>
  <c r="Q828" i="2"/>
  <c r="O829" i="2"/>
  <c r="Q829" i="2"/>
  <c r="O830" i="2"/>
  <c r="Q830" i="2"/>
  <c r="O831" i="2"/>
  <c r="Q831" i="2"/>
  <c r="O832" i="2"/>
  <c r="Q832" i="2"/>
  <c r="O833" i="2"/>
  <c r="Q833" i="2"/>
  <c r="O834" i="2"/>
  <c r="Q834" i="2"/>
  <c r="O835" i="2"/>
  <c r="Q835" i="2"/>
  <c r="O836" i="2"/>
  <c r="Q836" i="2"/>
  <c r="O837" i="2"/>
  <c r="Q837" i="2"/>
  <c r="O838" i="2"/>
  <c r="Q838" i="2"/>
  <c r="O839" i="2"/>
  <c r="Q839" i="2"/>
  <c r="O840" i="2"/>
  <c r="Q840" i="2"/>
  <c r="O841" i="2"/>
  <c r="Q841" i="2"/>
  <c r="O842" i="2"/>
  <c r="Q842" i="2"/>
  <c r="O843" i="2"/>
  <c r="Q843" i="2"/>
  <c r="O844" i="2"/>
  <c r="Q844" i="2"/>
  <c r="O845" i="2"/>
  <c r="Q845" i="2"/>
  <c r="O846" i="2"/>
  <c r="Q846" i="2"/>
  <c r="O847" i="2"/>
  <c r="Q847" i="2"/>
  <c r="O848" i="2"/>
  <c r="Q848" i="2"/>
  <c r="O849" i="2"/>
  <c r="Q849" i="2"/>
  <c r="O850" i="2"/>
  <c r="Q850" i="2"/>
  <c r="O851" i="2"/>
  <c r="Q851" i="2"/>
  <c r="O852" i="2"/>
  <c r="Q852" i="2"/>
  <c r="O853" i="2"/>
  <c r="Q853" i="2"/>
  <c r="O854" i="2"/>
  <c r="Q854" i="2"/>
  <c r="O855" i="2"/>
  <c r="Q855" i="2"/>
  <c r="O856" i="2"/>
  <c r="Q856" i="2"/>
  <c r="O857" i="2"/>
  <c r="Q857" i="2"/>
  <c r="O858" i="2"/>
  <c r="Q858" i="2"/>
  <c r="O859" i="2"/>
  <c r="Q859" i="2"/>
  <c r="O860" i="2"/>
  <c r="Q860" i="2"/>
  <c r="O861" i="2"/>
  <c r="Q861" i="2"/>
  <c r="O862" i="2"/>
  <c r="Q862" i="2"/>
  <c r="O863" i="2"/>
  <c r="Q863" i="2"/>
  <c r="O864" i="2"/>
  <c r="Q864" i="2"/>
  <c r="O865" i="2"/>
  <c r="Q865" i="2"/>
  <c r="O866" i="2"/>
  <c r="Q866" i="2"/>
  <c r="O867" i="2"/>
  <c r="Q867" i="2"/>
  <c r="O868" i="2"/>
  <c r="Q868" i="2"/>
  <c r="O869" i="2"/>
  <c r="Q869" i="2"/>
  <c r="O870" i="2"/>
  <c r="Q870" i="2"/>
  <c r="O871" i="2"/>
  <c r="Q871" i="2"/>
  <c r="O872" i="2"/>
  <c r="Q872" i="2"/>
  <c r="O873" i="2"/>
  <c r="Q873" i="2"/>
  <c r="O874" i="2"/>
  <c r="Q874" i="2"/>
  <c r="O875" i="2"/>
  <c r="Q875" i="2"/>
  <c r="O876" i="2"/>
  <c r="Q876" i="2"/>
  <c r="O877" i="2"/>
  <c r="Q877" i="2"/>
  <c r="O878" i="2"/>
  <c r="Q878" i="2"/>
  <c r="O879" i="2"/>
  <c r="Q879" i="2"/>
  <c r="O880" i="2"/>
  <c r="Q880" i="2"/>
  <c r="O881" i="2"/>
  <c r="Q881" i="2"/>
  <c r="O882" i="2"/>
  <c r="Q882" i="2"/>
  <c r="O883" i="2"/>
  <c r="Q883" i="2"/>
  <c r="O884" i="2"/>
  <c r="Q884" i="2"/>
  <c r="O885" i="2"/>
  <c r="Q885" i="2"/>
  <c r="O886" i="2"/>
  <c r="Q886" i="2"/>
  <c r="O887" i="2"/>
  <c r="Q887" i="2"/>
  <c r="O888" i="2"/>
  <c r="Q888" i="2"/>
  <c r="O889" i="2"/>
  <c r="Q889" i="2"/>
  <c r="O890" i="2"/>
  <c r="Q890" i="2"/>
  <c r="O891" i="2"/>
  <c r="Q891" i="2"/>
  <c r="O892" i="2"/>
  <c r="Q892" i="2"/>
  <c r="O893" i="2"/>
  <c r="Q893" i="2"/>
  <c r="O894" i="2"/>
  <c r="Q894" i="2"/>
  <c r="O895" i="2"/>
  <c r="Q895" i="2"/>
  <c r="O896" i="2"/>
  <c r="Q896" i="2"/>
  <c r="O897" i="2"/>
  <c r="Q897" i="2"/>
  <c r="O898" i="2"/>
  <c r="Q898" i="2"/>
  <c r="O899" i="2"/>
  <c r="Q899" i="2"/>
  <c r="O900" i="2"/>
  <c r="Q900" i="2"/>
  <c r="O901" i="2"/>
  <c r="Q901" i="2"/>
  <c r="O902" i="2"/>
  <c r="Q902" i="2"/>
  <c r="O903" i="2"/>
  <c r="Q903" i="2"/>
  <c r="O904" i="2"/>
  <c r="Q904" i="2"/>
  <c r="O905" i="2"/>
  <c r="Q905" i="2"/>
  <c r="O906" i="2"/>
  <c r="Q906" i="2"/>
  <c r="O907" i="2"/>
  <c r="Q907" i="2"/>
  <c r="O908" i="2"/>
  <c r="Q908" i="2"/>
  <c r="O909" i="2"/>
  <c r="Q909" i="2"/>
  <c r="O910" i="2"/>
  <c r="Q910" i="2"/>
  <c r="O911" i="2"/>
  <c r="Q911" i="2"/>
  <c r="O912" i="2"/>
  <c r="Q912" i="2"/>
  <c r="O913" i="2"/>
  <c r="Q913" i="2"/>
  <c r="O914" i="2"/>
  <c r="Q914" i="2"/>
  <c r="O915" i="2"/>
  <c r="Q915" i="2"/>
  <c r="O916" i="2"/>
  <c r="Q916" i="2"/>
  <c r="O917" i="2"/>
  <c r="Q917" i="2"/>
  <c r="O918" i="2"/>
  <c r="Q918" i="2"/>
  <c r="O919" i="2"/>
  <c r="Q919" i="2"/>
  <c r="O920" i="2"/>
  <c r="Q920" i="2"/>
  <c r="O921" i="2"/>
  <c r="Q921" i="2"/>
  <c r="O922" i="2"/>
  <c r="Q922" i="2"/>
  <c r="O923" i="2"/>
  <c r="Q923" i="2"/>
  <c r="O924" i="2"/>
  <c r="Q924" i="2"/>
  <c r="O925" i="2"/>
  <c r="Q925" i="2"/>
  <c r="O926" i="2"/>
  <c r="Q926" i="2"/>
  <c r="O927" i="2"/>
  <c r="Q927" i="2"/>
  <c r="O928" i="2"/>
  <c r="Q928" i="2"/>
  <c r="O929" i="2"/>
  <c r="Q929" i="2"/>
  <c r="O930" i="2"/>
  <c r="Q930" i="2"/>
  <c r="O931" i="2"/>
  <c r="Q931" i="2"/>
  <c r="O932" i="2"/>
  <c r="Q932" i="2"/>
  <c r="O933" i="2"/>
  <c r="Q933" i="2"/>
  <c r="O934" i="2"/>
  <c r="Q934" i="2"/>
  <c r="O935" i="2"/>
  <c r="Q935" i="2"/>
  <c r="O936" i="2"/>
  <c r="Q936" i="2"/>
  <c r="O937" i="2"/>
  <c r="Q937" i="2"/>
  <c r="O938" i="2"/>
  <c r="Q938" i="2"/>
  <c r="O939" i="2"/>
  <c r="Q939" i="2"/>
  <c r="O940" i="2"/>
  <c r="Q940" i="2"/>
  <c r="O941" i="2"/>
  <c r="Q941" i="2"/>
  <c r="O942" i="2"/>
  <c r="Q942" i="2"/>
  <c r="O943" i="2"/>
  <c r="Q943" i="2"/>
  <c r="O944" i="2"/>
  <c r="Q944" i="2"/>
  <c r="O945" i="2"/>
  <c r="Q945" i="2"/>
  <c r="O946" i="2"/>
  <c r="Q946" i="2"/>
  <c r="O947" i="2"/>
  <c r="Q947" i="2"/>
  <c r="O948" i="2"/>
  <c r="Q948" i="2"/>
  <c r="O949" i="2"/>
  <c r="Q949" i="2"/>
  <c r="O950" i="2"/>
  <c r="Q950" i="2"/>
  <c r="O951" i="2"/>
  <c r="Q951" i="2"/>
  <c r="O952" i="2"/>
  <c r="Q952" i="2"/>
  <c r="O953" i="2"/>
  <c r="Q953" i="2"/>
  <c r="O954" i="2"/>
  <c r="Q954" i="2"/>
  <c r="O955" i="2"/>
  <c r="Q955" i="2"/>
  <c r="O956" i="2"/>
  <c r="Q956" i="2"/>
  <c r="O957" i="2"/>
  <c r="Q957" i="2"/>
  <c r="O958" i="2"/>
  <c r="Q958" i="2"/>
  <c r="O959" i="2"/>
  <c r="Q959" i="2"/>
  <c r="O960" i="2"/>
  <c r="Q960" i="2"/>
  <c r="O961" i="2"/>
  <c r="Q961" i="2"/>
  <c r="O962" i="2"/>
  <c r="Q962" i="2"/>
  <c r="O963" i="2"/>
  <c r="Q963" i="2"/>
  <c r="O964" i="2"/>
  <c r="Q964" i="2"/>
  <c r="O965" i="2"/>
  <c r="Q965" i="2"/>
  <c r="O966" i="2"/>
  <c r="Q966" i="2"/>
  <c r="O967" i="2"/>
  <c r="Q967" i="2"/>
  <c r="O968" i="2"/>
  <c r="Q968" i="2"/>
  <c r="O969" i="2"/>
  <c r="Q969" i="2"/>
  <c r="O970" i="2"/>
  <c r="Q970" i="2"/>
  <c r="O971" i="2"/>
  <c r="Q971" i="2"/>
  <c r="O972" i="2"/>
  <c r="Q972" i="2"/>
  <c r="O973" i="2"/>
  <c r="Q973" i="2"/>
  <c r="O974" i="2"/>
  <c r="Q974" i="2"/>
  <c r="O975" i="2"/>
  <c r="Q975" i="2"/>
  <c r="O976" i="2"/>
  <c r="Q976" i="2"/>
  <c r="O977" i="2"/>
  <c r="Q977" i="2"/>
  <c r="O978" i="2"/>
  <c r="Q978" i="2"/>
  <c r="O979" i="2"/>
  <c r="Q979" i="2"/>
  <c r="O980" i="2"/>
  <c r="Q980" i="2"/>
  <c r="O981" i="2"/>
  <c r="Q981" i="2"/>
  <c r="O982" i="2"/>
  <c r="Q982" i="2"/>
  <c r="O983" i="2"/>
  <c r="Q983" i="2"/>
  <c r="O984" i="2"/>
  <c r="Q984" i="2"/>
  <c r="O985" i="2"/>
  <c r="Q985" i="2"/>
  <c r="O986" i="2"/>
  <c r="Q986" i="2"/>
  <c r="O987" i="2"/>
  <c r="Q987" i="2"/>
  <c r="O988" i="2"/>
  <c r="Q988" i="2"/>
  <c r="O989" i="2"/>
  <c r="Q989" i="2"/>
  <c r="O990" i="2"/>
  <c r="Q990" i="2"/>
  <c r="O991" i="2"/>
  <c r="Q991" i="2"/>
  <c r="O992" i="2"/>
  <c r="Q992" i="2"/>
  <c r="O993" i="2"/>
  <c r="Q993" i="2"/>
  <c r="O994" i="2"/>
  <c r="Q994" i="2"/>
  <c r="O995" i="2"/>
  <c r="Q995" i="2"/>
  <c r="O996" i="2"/>
  <c r="Q996" i="2"/>
  <c r="O997" i="2"/>
  <c r="Q997" i="2"/>
  <c r="O998" i="2"/>
  <c r="Q998" i="2"/>
  <c r="O999" i="2"/>
  <c r="Q999" i="2"/>
  <c r="O1000" i="2"/>
  <c r="Q1000" i="2"/>
  <c r="O1001" i="2"/>
  <c r="Q1001" i="2"/>
  <c r="O1002" i="2"/>
  <c r="Q1002" i="2"/>
  <c r="O1003" i="2"/>
  <c r="Q1003" i="2"/>
  <c r="O1004" i="2"/>
  <c r="Q1004" i="2"/>
  <c r="O1005" i="2"/>
  <c r="Q1005" i="2"/>
  <c r="O1006" i="2"/>
  <c r="Q1006" i="2"/>
  <c r="O1007" i="2"/>
  <c r="Q1007" i="2"/>
  <c r="O1008" i="2"/>
  <c r="Q1008" i="2"/>
  <c r="O1009" i="2"/>
  <c r="Q1009" i="2"/>
  <c r="O1010" i="2"/>
  <c r="Q1010" i="2"/>
  <c r="O1011" i="2"/>
  <c r="Q1011" i="2"/>
  <c r="O1012" i="2"/>
  <c r="Q1012" i="2"/>
  <c r="O1013" i="2"/>
  <c r="Q1013" i="2"/>
  <c r="O1014" i="2"/>
  <c r="Q1014" i="2"/>
  <c r="O1015" i="2"/>
  <c r="Q1015" i="2"/>
  <c r="O1016" i="2"/>
  <c r="Q1016" i="2"/>
  <c r="O1017" i="2"/>
  <c r="Q1017" i="2"/>
  <c r="O1018" i="2"/>
  <c r="Q1018" i="2"/>
  <c r="O1019" i="2"/>
  <c r="Q1019" i="2"/>
  <c r="O1020" i="2"/>
  <c r="Q1020" i="2"/>
  <c r="O1021" i="2"/>
  <c r="Q1021" i="2"/>
  <c r="B1034" i="2"/>
  <c r="C1034" i="2"/>
  <c r="D1034" i="2"/>
  <c r="E1034" i="2"/>
  <c r="Q1034" i="2" s="1"/>
  <c r="R1034" i="2" s="1"/>
  <c r="F1034" i="2"/>
  <c r="G1034" i="2"/>
  <c r="H1034" i="2"/>
  <c r="I1034" i="2"/>
  <c r="J1034" i="2"/>
  <c r="K1034" i="2"/>
  <c r="L1034" i="2"/>
  <c r="M1034" i="2"/>
  <c r="N1034" i="2"/>
  <c r="O1034" i="2"/>
  <c r="P1034" i="2"/>
  <c r="S1034" i="2"/>
  <c r="T1034" i="2"/>
  <c r="B1035" i="2"/>
  <c r="Q1035" i="2" s="1"/>
  <c r="R1035" i="2" s="1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S1035" i="2"/>
  <c r="T1035" i="2"/>
  <c r="B1036" i="2"/>
  <c r="Q1036" i="2" s="1"/>
  <c r="R1036" i="2" s="1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S1036" i="2"/>
  <c r="T1036" i="2"/>
  <c r="B1037" i="2"/>
  <c r="C1037" i="2"/>
  <c r="D1037" i="2"/>
  <c r="E1037" i="2"/>
  <c r="F1037" i="2"/>
  <c r="Q1037" i="2" s="1"/>
  <c r="R1037" i="2" s="1"/>
  <c r="G1037" i="2"/>
  <c r="H1037" i="2"/>
  <c r="I1037" i="2"/>
  <c r="J1037" i="2"/>
  <c r="K1037" i="2"/>
  <c r="L1037" i="2"/>
  <c r="M1037" i="2"/>
  <c r="N1037" i="2"/>
  <c r="O1037" i="2"/>
  <c r="P1037" i="2"/>
  <c r="S1037" i="2"/>
  <c r="T1037" i="2"/>
  <c r="B1038" i="2"/>
  <c r="C1038" i="2"/>
  <c r="D1038" i="2"/>
  <c r="E1038" i="2"/>
  <c r="Q1038" i="2" s="1"/>
  <c r="R1038" i="2" s="1"/>
  <c r="F1038" i="2"/>
  <c r="G1038" i="2"/>
  <c r="H1038" i="2"/>
  <c r="I1038" i="2"/>
  <c r="J1038" i="2"/>
  <c r="K1038" i="2"/>
  <c r="L1038" i="2"/>
  <c r="M1038" i="2"/>
  <c r="N1038" i="2"/>
  <c r="O1038" i="2"/>
  <c r="P1038" i="2"/>
  <c r="S1038" i="2"/>
  <c r="T1038" i="2"/>
  <c r="B1039" i="2"/>
  <c r="C1039" i="2"/>
  <c r="D1039" i="2"/>
  <c r="E1039" i="2"/>
  <c r="F1039" i="2"/>
  <c r="Q1039" i="2" s="1"/>
  <c r="R1039" i="2" s="1"/>
  <c r="G1039" i="2"/>
  <c r="H1039" i="2"/>
  <c r="I1039" i="2"/>
  <c r="J1039" i="2"/>
  <c r="K1039" i="2"/>
  <c r="L1039" i="2"/>
  <c r="M1039" i="2"/>
  <c r="N1039" i="2"/>
  <c r="O1039" i="2"/>
  <c r="P1039" i="2"/>
  <c r="S1039" i="2"/>
  <c r="T1039" i="2"/>
  <c r="B1040" i="2"/>
  <c r="Q1040" i="2" s="1"/>
  <c r="R1040" i="2" s="1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S1040" i="2"/>
  <c r="T1040" i="2"/>
  <c r="B1041" i="2"/>
  <c r="Q1041" i="2" s="1"/>
  <c r="R1041" i="2" s="1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S1041" i="2"/>
  <c r="T1041" i="2"/>
  <c r="B1042" i="2"/>
  <c r="C1042" i="2"/>
  <c r="Q1042" i="2" s="1"/>
  <c r="R1042" i="2" s="1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S1042" i="2"/>
  <c r="T1042" i="2"/>
  <c r="B1043" i="2"/>
  <c r="Q1043" i="2" s="1"/>
  <c r="R1043" i="2" s="1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S1043" i="2"/>
  <c r="T1043" i="2"/>
  <c r="B1044" i="2"/>
  <c r="C1044" i="2"/>
  <c r="D1044" i="2"/>
  <c r="E1044" i="2"/>
  <c r="Q1044" i="2" s="1"/>
  <c r="R1044" i="2" s="1"/>
  <c r="F1044" i="2"/>
  <c r="G1044" i="2"/>
  <c r="H1044" i="2"/>
  <c r="I1044" i="2"/>
  <c r="J1044" i="2"/>
  <c r="K1044" i="2"/>
  <c r="L1044" i="2"/>
  <c r="M1044" i="2"/>
  <c r="N1044" i="2"/>
  <c r="O1044" i="2"/>
  <c r="P1044" i="2"/>
  <c r="S1044" i="2"/>
  <c r="T1044" i="2"/>
  <c r="B1045" i="2"/>
  <c r="C1045" i="2"/>
  <c r="Q1045" i="2" s="1"/>
  <c r="R1045" i="2" s="1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S1045" i="2"/>
  <c r="T1045" i="2"/>
  <c r="B1046" i="2"/>
  <c r="C1046" i="2"/>
  <c r="D1046" i="2"/>
  <c r="E1046" i="2"/>
  <c r="Q1046" i="2" s="1"/>
  <c r="R1046" i="2" s="1"/>
  <c r="F1046" i="2"/>
  <c r="G1046" i="2"/>
  <c r="H1046" i="2"/>
  <c r="I1046" i="2"/>
  <c r="J1046" i="2"/>
  <c r="K1046" i="2"/>
  <c r="L1046" i="2"/>
  <c r="M1046" i="2"/>
  <c r="N1046" i="2"/>
  <c r="O1046" i="2"/>
  <c r="P1046" i="2"/>
  <c r="S1046" i="2"/>
  <c r="T1046" i="2"/>
  <c r="B1047" i="2"/>
  <c r="Q1047" i="2" s="1"/>
  <c r="R1047" i="2" s="1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S1047" i="2"/>
  <c r="T1047" i="2"/>
  <c r="B1048" i="2"/>
  <c r="Q1048" i="2" s="1"/>
  <c r="R1048" i="2" s="1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S1048" i="2"/>
  <c r="T1048" i="2"/>
  <c r="B1049" i="2"/>
  <c r="C1049" i="2"/>
  <c r="D1049" i="2"/>
  <c r="E1049" i="2"/>
  <c r="Q1049" i="2" s="1"/>
  <c r="R1049" i="2" s="1"/>
  <c r="F1049" i="2"/>
  <c r="G1049" i="2"/>
  <c r="H1049" i="2"/>
  <c r="I1049" i="2"/>
  <c r="J1049" i="2"/>
  <c r="K1049" i="2"/>
  <c r="L1049" i="2"/>
  <c r="M1049" i="2"/>
  <c r="N1049" i="2"/>
  <c r="O1049" i="2"/>
  <c r="P1049" i="2"/>
  <c r="S1049" i="2"/>
  <c r="T1049" i="2"/>
  <c r="B1050" i="2"/>
  <c r="C1050" i="2"/>
  <c r="D1050" i="2"/>
  <c r="E1050" i="2"/>
  <c r="Q1050" i="2" s="1"/>
  <c r="R1050" i="2" s="1"/>
  <c r="F1050" i="2"/>
  <c r="G1050" i="2"/>
  <c r="H1050" i="2"/>
  <c r="I1050" i="2"/>
  <c r="J1050" i="2"/>
  <c r="K1050" i="2"/>
  <c r="L1050" i="2"/>
  <c r="M1050" i="2"/>
  <c r="N1050" i="2"/>
  <c r="O1050" i="2"/>
  <c r="P1050" i="2"/>
  <c r="S1050" i="2"/>
  <c r="T1050" i="2"/>
  <c r="B1051" i="2"/>
  <c r="C1051" i="2"/>
  <c r="D1051" i="2"/>
  <c r="E1051" i="2"/>
  <c r="Q1051" i="2" s="1"/>
  <c r="R1051" i="2" s="1"/>
  <c r="F1051" i="2"/>
  <c r="G1051" i="2"/>
  <c r="H1051" i="2"/>
  <c r="I1051" i="2"/>
  <c r="J1051" i="2"/>
  <c r="K1051" i="2"/>
  <c r="L1051" i="2"/>
  <c r="M1051" i="2"/>
  <c r="N1051" i="2"/>
  <c r="O1051" i="2"/>
  <c r="P1051" i="2"/>
  <c r="S1051" i="2"/>
  <c r="T1051" i="2"/>
  <c r="A1052" i="2"/>
</calcChain>
</file>

<file path=xl/sharedStrings.xml><?xml version="1.0" encoding="utf-8"?>
<sst xmlns="http://schemas.openxmlformats.org/spreadsheetml/2006/main" count="5008" uniqueCount="1476">
  <si>
    <t>دکتر فاطمه پور رضا قلی</t>
  </si>
  <si>
    <t>دکتر رامین نوری نیا</t>
  </si>
  <si>
    <t>دکتر محمد مهدی صدوقی</t>
  </si>
  <si>
    <t>دکتر شیوا سموات</t>
  </si>
  <si>
    <t>دکتر شهناز سالی</t>
  </si>
  <si>
    <t>دکتر احمد فیروزان</t>
  </si>
  <si>
    <t>دکتر جواد رضایی</t>
  </si>
  <si>
    <t>دکتر امیر فرامرزی</t>
  </si>
  <si>
    <t>آقای قادر هارونی</t>
  </si>
  <si>
    <t>دکتر محسن نفر</t>
  </si>
  <si>
    <t>دکتر اکبر نور علی زاده</t>
  </si>
  <si>
    <t>دکتر محمدهادی رادفر</t>
  </si>
  <si>
    <t>دکتر مریم گل محمدی</t>
  </si>
  <si>
    <t>دکتر مهرداد جعفری فشارکی</t>
  </si>
  <si>
    <t>دکتر زهرا محمدی</t>
  </si>
  <si>
    <t>دکتر شیده انوری</t>
  </si>
  <si>
    <t>دکتر عمادالدین حسینجانی</t>
  </si>
  <si>
    <t>تعداد پرونده نرسیده</t>
  </si>
  <si>
    <t>میانگین مدت زمان اقامت بیماران</t>
  </si>
  <si>
    <t>درصد نقس نسبت به کل پرونده</t>
  </si>
  <si>
    <t>مجموع</t>
  </si>
  <si>
    <t>چک لیست</t>
  </si>
  <si>
    <t>صورتحساب</t>
  </si>
  <si>
    <t>رضایت آگاهانه</t>
  </si>
  <si>
    <t>نمودار علائم حیاتی</t>
  </si>
  <si>
    <t>گزارش پرستار</t>
  </si>
  <si>
    <t>دستورات پزشک</t>
  </si>
  <si>
    <t>برگ مراقبت بعد عمل</t>
  </si>
  <si>
    <t>برگ شرح عمل</t>
  </si>
  <si>
    <t>برگ بیهوشی</t>
  </si>
  <si>
    <t>مراقبت قبل از عمل</t>
  </si>
  <si>
    <t>برگ مشاوره</t>
  </si>
  <si>
    <t>برگ سیربیماری</t>
  </si>
  <si>
    <t>برگ شرح حال</t>
  </si>
  <si>
    <t>برگ خلاصه پرونده</t>
  </si>
  <si>
    <t>برگ پذیرش خلاصه ترخیص</t>
  </si>
  <si>
    <t>نام دکتر</t>
  </si>
  <si>
    <t>P544956984 فاطمه  مشهدي فراهاني</t>
  </si>
  <si>
    <t>485448-1</t>
  </si>
  <si>
    <t>5</t>
  </si>
  <si>
    <t>1404/03/29</t>
  </si>
  <si>
    <t>CCU</t>
  </si>
  <si>
    <t>1404/04/02</t>
  </si>
  <si>
    <t>01- تامین اجتماعی عادی</t>
  </si>
  <si>
    <t>P335804811 علي اوسط  ايزدي</t>
  </si>
  <si>
    <t>485406-2</t>
  </si>
  <si>
    <t>4</t>
  </si>
  <si>
    <t>1404/03/26</t>
  </si>
  <si>
    <t>1404/04/07</t>
  </si>
  <si>
    <t>P4282334 جواد  كثيري راد</t>
  </si>
  <si>
    <t>359043-3</t>
  </si>
  <si>
    <t>3</t>
  </si>
  <si>
    <t>1404/04/03</t>
  </si>
  <si>
    <t>P459014454 محمدحسين  عامريان</t>
  </si>
  <si>
    <t>368065-115</t>
  </si>
  <si>
    <t>2</t>
  </si>
  <si>
    <t>1404/03/23</t>
  </si>
  <si>
    <t>P172949960 رضا  حميديان قمي</t>
  </si>
  <si>
    <t>485328-1</t>
  </si>
  <si>
    <t>1</t>
  </si>
  <si>
    <t>1404/03/21</t>
  </si>
  <si>
    <t>1404/03/25</t>
  </si>
  <si>
    <t>P538997609 صالحه  بياتلو</t>
  </si>
  <si>
    <t>484794-2</t>
  </si>
  <si>
    <t>22</t>
  </si>
  <si>
    <t>1404/03/20</t>
  </si>
  <si>
    <t>P396074866 ليلا  ذوالفقاري</t>
  </si>
  <si>
    <t>442931-2</t>
  </si>
  <si>
    <t>21</t>
  </si>
  <si>
    <t>1404/03/18</t>
  </si>
  <si>
    <t>مهر مشاوره</t>
  </si>
  <si>
    <t>P380132351 محمدرشيد  امامي</t>
  </si>
  <si>
    <t>485226-1</t>
  </si>
  <si>
    <t>20</t>
  </si>
  <si>
    <t>P418895258 حسين  جلالوند</t>
  </si>
  <si>
    <t>484390-1</t>
  </si>
  <si>
    <t>19</t>
  </si>
  <si>
    <t>1404/03/17</t>
  </si>
  <si>
    <t>P330968562 سارا  شورچهء</t>
  </si>
  <si>
    <t>430285-10</t>
  </si>
  <si>
    <t>18</t>
  </si>
  <si>
    <t>1404/03/13</t>
  </si>
  <si>
    <t>P32350296 مهدي  پاشائي</t>
  </si>
  <si>
    <t>485155-1</t>
  </si>
  <si>
    <t>17</t>
  </si>
  <si>
    <t>P82789868 جانمحمد  شجاع</t>
  </si>
  <si>
    <t>485143-1</t>
  </si>
  <si>
    <t>16</t>
  </si>
  <si>
    <t>1404/03/12</t>
  </si>
  <si>
    <t>P419921886 ملك بانو  ايوار</t>
  </si>
  <si>
    <t>دکتر کیانا حسن پور رحیم آباد</t>
  </si>
  <si>
    <t>485091-1</t>
  </si>
  <si>
    <t>15</t>
  </si>
  <si>
    <t>1404/03/11</t>
  </si>
  <si>
    <t>P38530808 فاطمه  واحد</t>
  </si>
  <si>
    <t>485085-1</t>
  </si>
  <si>
    <t>14</t>
  </si>
  <si>
    <t>1404/03/19</t>
  </si>
  <si>
    <t>P5393594 جمال  عامري سفيده</t>
  </si>
  <si>
    <t>دکتر شبنم طهرانی</t>
  </si>
  <si>
    <t>485058-1</t>
  </si>
  <si>
    <t>13</t>
  </si>
  <si>
    <t>1404/03/10</t>
  </si>
  <si>
    <t>P6595508 فهيمه  عرب محمدي</t>
  </si>
  <si>
    <t>463653-34</t>
  </si>
  <si>
    <t>12</t>
  </si>
  <si>
    <t>1404/03/09</t>
  </si>
  <si>
    <t>P7518559 نسترن  ذوالفقاري</t>
  </si>
  <si>
    <t>257958-52</t>
  </si>
  <si>
    <t>11</t>
  </si>
  <si>
    <t>1404/03/07</t>
  </si>
  <si>
    <t>P3980372 سيدعباس  نقيبي</t>
  </si>
  <si>
    <t>484988-1</t>
  </si>
  <si>
    <t>10</t>
  </si>
  <si>
    <t>P413043353 حميد  بوجارزاده</t>
  </si>
  <si>
    <t>466214-4</t>
  </si>
  <si>
    <t>9</t>
  </si>
  <si>
    <t>1404/03/06</t>
  </si>
  <si>
    <t>P4821880 معصومه  بابازاده سلطان احمدي</t>
  </si>
  <si>
    <t>460060-3</t>
  </si>
  <si>
    <t>8</t>
  </si>
  <si>
    <t>1404/03/05</t>
  </si>
  <si>
    <t>P393435343 رضا  ملكي</t>
  </si>
  <si>
    <t>484896-1</t>
  </si>
  <si>
    <t>7</t>
  </si>
  <si>
    <t>1404/03/04</t>
  </si>
  <si>
    <t>P4415511 طيبه  حاجي محمدجعفر</t>
  </si>
  <si>
    <t>408114-3</t>
  </si>
  <si>
    <t>6</t>
  </si>
  <si>
    <t>P6437004 مهدي  اميدي مقدم ماسوله</t>
  </si>
  <si>
    <t>484863-1</t>
  </si>
  <si>
    <t>P407016421 فاطمه  نيك اعتقاد</t>
  </si>
  <si>
    <t>دکتر المیرا محمودی چلمیانی</t>
  </si>
  <si>
    <t>484807-1</t>
  </si>
  <si>
    <t>1404/03/01</t>
  </si>
  <si>
    <t>P6975551 سميرا  رزاقي</t>
  </si>
  <si>
    <t>484769-1</t>
  </si>
  <si>
    <t>1404/02/30</t>
  </si>
  <si>
    <t>P603984347 علي صاحب  شاكري</t>
  </si>
  <si>
    <t>484767-1</t>
  </si>
  <si>
    <t>P126282217 سيدعبداله  اخوان علوي</t>
  </si>
  <si>
    <t>484761-1</t>
  </si>
  <si>
    <t>P112937539 غلام عباس  پويان</t>
  </si>
  <si>
    <t>466685-5</t>
  </si>
  <si>
    <t>23</t>
  </si>
  <si>
    <t>484794-1</t>
  </si>
  <si>
    <t>1404/02/29</t>
  </si>
  <si>
    <t>P472230576 اقدس  طباطبائي قمي</t>
  </si>
  <si>
    <t>484748-1</t>
  </si>
  <si>
    <t>خدمات درمانی- کارمندی</t>
  </si>
  <si>
    <t>P3990439 محمود  نيك خاكيان</t>
  </si>
  <si>
    <t>482961-2</t>
  </si>
  <si>
    <t>P153011900 بابا  شاه محمدي</t>
  </si>
  <si>
    <t>464252-2</t>
  </si>
  <si>
    <t>1404/02/28</t>
  </si>
  <si>
    <t>P5317366 معصومه  موحدي</t>
  </si>
  <si>
    <t>459734-3</t>
  </si>
  <si>
    <t>P53103499 علي  ده نمكي</t>
  </si>
  <si>
    <t>484697-1</t>
  </si>
  <si>
    <t>1404/02/31</t>
  </si>
  <si>
    <t>مهر مشاور</t>
  </si>
  <si>
    <t>P319985370 محمدحسين  خضري</t>
  </si>
  <si>
    <t>415998-2</t>
  </si>
  <si>
    <t>1404/02/26</t>
  </si>
  <si>
    <t>P126214171 اشرف  موسوي كاشاني زواره</t>
  </si>
  <si>
    <t>484620-2</t>
  </si>
  <si>
    <t>1404/02/24</t>
  </si>
  <si>
    <t>02-تامین اجتماعی حرف و مشاغل - مشمول</t>
  </si>
  <si>
    <t>1404/03/03</t>
  </si>
  <si>
    <t>P121921821 محمدرضا  گل محمدي</t>
  </si>
  <si>
    <t>468998-2</t>
  </si>
  <si>
    <t>1404/02/25</t>
  </si>
  <si>
    <t>P6400152 ابوالقاسم  مقيمي كندلوسي</t>
  </si>
  <si>
    <t>481196-5</t>
  </si>
  <si>
    <t>P146082416 شهلا  امام ياري</t>
  </si>
  <si>
    <t>484610-1</t>
  </si>
  <si>
    <t>1404/02/23</t>
  </si>
  <si>
    <t>1404/02/27</t>
  </si>
  <si>
    <t>P562957919 عذراسادات  آذرگون بجستان</t>
  </si>
  <si>
    <t>484591-1</t>
  </si>
  <si>
    <t>1404/02/22</t>
  </si>
  <si>
    <t>P49048536 حسن  كاظمي رباط تركي</t>
  </si>
  <si>
    <t>484524-1</t>
  </si>
  <si>
    <t>1404/02/20</t>
  </si>
  <si>
    <t>P8470671 وحيد  عزيزي مند</t>
  </si>
  <si>
    <t>دکتر فریبا صمدیان</t>
  </si>
  <si>
    <t>288412-64</t>
  </si>
  <si>
    <t>P6064095 امير  عبدلي</t>
  </si>
  <si>
    <t>484504-1</t>
  </si>
  <si>
    <t>1404/02/19</t>
  </si>
  <si>
    <t>P387318477 حسين  همايوني</t>
  </si>
  <si>
    <t>484456-1</t>
  </si>
  <si>
    <t>1404/02/17</t>
  </si>
  <si>
    <t>P7027263 زهرا  قوي دل</t>
  </si>
  <si>
    <t>484450-1</t>
  </si>
  <si>
    <t>1404/02/18</t>
  </si>
  <si>
    <t>P171907840 محمد  علي پور</t>
  </si>
  <si>
    <t>دکتر زهرا کارجو</t>
  </si>
  <si>
    <t>482025-2</t>
  </si>
  <si>
    <t>1404/02/16</t>
  </si>
  <si>
    <t>P420912619 صغرا  بهرامي سرابي</t>
  </si>
  <si>
    <t>دکتر وحید اسلامی</t>
  </si>
  <si>
    <t>484421-1</t>
  </si>
  <si>
    <t>P45151969 احمد  خليلي ورنكشي</t>
  </si>
  <si>
    <t>483307-2</t>
  </si>
  <si>
    <t>1404/02/15</t>
  </si>
  <si>
    <t>P122954229 معصومه  اورعي</t>
  </si>
  <si>
    <t>484401-1</t>
  </si>
  <si>
    <t>P105053440 اميرحسين  وطنخواه</t>
  </si>
  <si>
    <t>484397-1</t>
  </si>
  <si>
    <t>P121959551 مرتضي  زالي</t>
  </si>
  <si>
    <t>دکتر بهرام عین الهی</t>
  </si>
  <si>
    <t>484359-1</t>
  </si>
  <si>
    <t>1404/02/14</t>
  </si>
  <si>
    <t>P160003164 ملاحت  حمدي</t>
  </si>
  <si>
    <t>484293-1</t>
  </si>
  <si>
    <t>1404/02/11</t>
  </si>
  <si>
    <t>P42101832 علي  آمروراميني</t>
  </si>
  <si>
    <t>دکتر حمیده مرادی شهر بابک</t>
  </si>
  <si>
    <t>437403-2</t>
  </si>
  <si>
    <t>1404/02/10</t>
  </si>
  <si>
    <t>P146666694 شكوفه  نيك سيرت</t>
  </si>
  <si>
    <t>484226-1</t>
  </si>
  <si>
    <t>عدم درج مهر پزشک</t>
  </si>
  <si>
    <t>P5247747 جعفر  كاظم قصابي</t>
  </si>
  <si>
    <t>484230-1</t>
  </si>
  <si>
    <t>1404/02/09</t>
  </si>
  <si>
    <t>P3293241 اعظم السادات  حاج ميربابا</t>
  </si>
  <si>
    <t>484204-1</t>
  </si>
  <si>
    <t>1404/02/13</t>
  </si>
  <si>
    <t>P588939154 قربان علي  كشاورزميرزامحمدي</t>
  </si>
  <si>
    <t>484189-1</t>
  </si>
  <si>
    <t>1404/02/08</t>
  </si>
  <si>
    <t>P62205320 طاهره  غلامي</t>
  </si>
  <si>
    <t>364867-7</t>
  </si>
  <si>
    <t>1404/02/07</t>
  </si>
  <si>
    <t>P175468970 داريوش  شعاعي عجب شير</t>
  </si>
  <si>
    <t>دکتر الهام کیخا</t>
  </si>
  <si>
    <t>484169-1</t>
  </si>
  <si>
    <t>P88904886 محبوبه  رمضاني</t>
  </si>
  <si>
    <t>484156-1</t>
  </si>
  <si>
    <t>P270973359 زمرد  حبيبي پور</t>
  </si>
  <si>
    <t>484087-1</t>
  </si>
  <si>
    <t>1404/02/04</t>
  </si>
  <si>
    <t>P4148749 علي اصغر  شمس</t>
  </si>
  <si>
    <t>470303-8</t>
  </si>
  <si>
    <t>P518982755 كمال  پورصفرطبالونداني</t>
  </si>
  <si>
    <t>470093-3</t>
  </si>
  <si>
    <t>1404/02/02</t>
  </si>
  <si>
    <t>P56965889 ولي اله  بوريائي</t>
  </si>
  <si>
    <t>425581-2</t>
  </si>
  <si>
    <t>25</t>
  </si>
  <si>
    <t>1404/01/30</t>
  </si>
  <si>
    <t>فاقد امضاء</t>
  </si>
  <si>
    <t>P87183793 خانم سلطان  براتي قريه شرف</t>
  </si>
  <si>
    <t>483953-1</t>
  </si>
  <si>
    <t>24</t>
  </si>
  <si>
    <t>P3606300 محمود  ظهرابي</t>
  </si>
  <si>
    <t>461829-3</t>
  </si>
  <si>
    <t>1404/01/26</t>
  </si>
  <si>
    <t>P6883072 پويان  رنجبرآرياني</t>
  </si>
  <si>
    <t>480740-2</t>
  </si>
  <si>
    <t>1404/01/25</t>
  </si>
  <si>
    <t>1404/01/28</t>
  </si>
  <si>
    <t>P6448025 بهاره  اشراقي</t>
  </si>
  <si>
    <t>469516-4</t>
  </si>
  <si>
    <t>P172926450 علي  طوي بيگي بنيس</t>
  </si>
  <si>
    <t>482713-2</t>
  </si>
  <si>
    <t>1404/01/31</t>
  </si>
  <si>
    <t>P4357010 زهرا  رضويان</t>
  </si>
  <si>
    <t>483761-1</t>
  </si>
  <si>
    <t>1404/01/24</t>
  </si>
  <si>
    <t>P5130554 ايرج  پورمند</t>
  </si>
  <si>
    <t>462323-3</t>
  </si>
  <si>
    <t>1404/01/23</t>
  </si>
  <si>
    <t>P397959381 عزت اله  تيموري</t>
  </si>
  <si>
    <t>465853-2</t>
  </si>
  <si>
    <t>P3690396 هوشنگ  روغني</t>
  </si>
  <si>
    <t>483747-1</t>
  </si>
  <si>
    <t>1404/01/22</t>
  </si>
  <si>
    <t>1404/02/03</t>
  </si>
  <si>
    <t>P387372367 مهرانگيز  بوربورنيا</t>
  </si>
  <si>
    <t>483722-1</t>
  </si>
  <si>
    <t>1404/01/21</t>
  </si>
  <si>
    <t>P387500402 قدسيه  فرجي عارف</t>
  </si>
  <si>
    <t>483689-1</t>
  </si>
  <si>
    <t>1404/01/20</t>
  </si>
  <si>
    <t>P387364699 ناصر  ولائيان</t>
  </si>
  <si>
    <t>483658-1</t>
  </si>
  <si>
    <t>1404/01/18</t>
  </si>
  <si>
    <t>P49256614 غلامعباس  احمدي</t>
  </si>
  <si>
    <t>465707-2</t>
  </si>
  <si>
    <t>1404/01/17</t>
  </si>
  <si>
    <t>P575973821 محمد  خوانساري رزوه</t>
  </si>
  <si>
    <t>469213-3</t>
  </si>
  <si>
    <t>P222988507 سيدكمال  جلالي نوري</t>
  </si>
  <si>
    <t>433168-2</t>
  </si>
  <si>
    <t>1404/01/16</t>
  </si>
  <si>
    <t>P63949978 علي اصغر  صالحي</t>
  </si>
  <si>
    <t>426469-3</t>
  </si>
  <si>
    <t>P195078391 بهرام  جودكي</t>
  </si>
  <si>
    <t>483577-1</t>
  </si>
  <si>
    <t>عدم تکمیل گزارش</t>
  </si>
  <si>
    <t>1404/02/01</t>
  </si>
  <si>
    <t>P43954383 ایران  محمددرویشی</t>
  </si>
  <si>
    <t>دکتر امیرحسین کاشی</t>
  </si>
  <si>
    <t>483567-1</t>
  </si>
  <si>
    <t>1404/01/14</t>
  </si>
  <si>
    <t>P3687268 عليرضا  ثابت نعمت زاده</t>
  </si>
  <si>
    <t>آقای سهند عامری</t>
  </si>
  <si>
    <t>479397-4</t>
  </si>
  <si>
    <t>1404/01/12</t>
  </si>
  <si>
    <t>1404/01/19</t>
  </si>
  <si>
    <t>P49241470 اكرم  سبزي كار</t>
  </si>
  <si>
    <t>483548-1</t>
  </si>
  <si>
    <t>P153197339 اثمر  بابائي</t>
  </si>
  <si>
    <t>483544-1</t>
  </si>
  <si>
    <t>1404/01/11</t>
  </si>
  <si>
    <t>1404/01/13</t>
  </si>
  <si>
    <t>P118981099 علي اكبر  هدايتي زفرقندي</t>
  </si>
  <si>
    <t>480440-2</t>
  </si>
  <si>
    <t>1404/01/10</t>
  </si>
  <si>
    <t>P45168457 محمدحسين  چيذري</t>
  </si>
  <si>
    <t>456710-2</t>
  </si>
  <si>
    <t>1404/01/06</t>
  </si>
  <si>
    <t>1404/01/09</t>
  </si>
  <si>
    <t>P53373181 سيدحسين  احمدي</t>
  </si>
  <si>
    <t>445552-3</t>
  </si>
  <si>
    <t>1404/01/04</t>
  </si>
  <si>
    <t>1404/01/27</t>
  </si>
  <si>
    <t>P5615113 اعظم السادات  حسيني</t>
  </si>
  <si>
    <t>483414-1</t>
  </si>
  <si>
    <t>1403/12/26</t>
  </si>
  <si>
    <t>1403/12/27</t>
  </si>
  <si>
    <t>P3553943 اعظم  عرچي</t>
  </si>
  <si>
    <t>409799-3</t>
  </si>
  <si>
    <t>1403/12/25</t>
  </si>
  <si>
    <t>P420014800 سيدحسين  اوليائي</t>
  </si>
  <si>
    <t>483394-1</t>
  </si>
  <si>
    <t>P7892212 مهدي  ميرزائي شمس آباد</t>
  </si>
  <si>
    <t>483299-2</t>
  </si>
  <si>
    <t>1403/12/23</t>
  </si>
  <si>
    <t>P165121444 لطيفه  آقازاده</t>
  </si>
  <si>
    <t>دکتر علیرضا کاشفی زاده</t>
  </si>
  <si>
    <t>414635-3</t>
  </si>
  <si>
    <t>1403/12/22</t>
  </si>
  <si>
    <t>P206139334 برارگل  اصغري</t>
  </si>
  <si>
    <t>418224-2</t>
  </si>
  <si>
    <t>483307-1</t>
  </si>
  <si>
    <t>1403/12/21</t>
  </si>
  <si>
    <t>483299-1</t>
  </si>
  <si>
    <t>P45207940 محمدقاسم  رضائيان</t>
  </si>
  <si>
    <t>455454-2</t>
  </si>
  <si>
    <t>1403/12/20</t>
  </si>
  <si>
    <t>P38262029 محمد  گرشاسبي</t>
  </si>
  <si>
    <t>466055-4</t>
  </si>
  <si>
    <t>P60135441 پروين  اصلاني</t>
  </si>
  <si>
    <t>426800-2</t>
  </si>
  <si>
    <t>1403/12/19</t>
  </si>
  <si>
    <t>P659980058 سيدعطاءاله  حسيني هراندهي</t>
  </si>
  <si>
    <t>422593-8</t>
  </si>
  <si>
    <t>P121955171 محمدعلي  نيري</t>
  </si>
  <si>
    <t>435638-5</t>
  </si>
  <si>
    <t>26</t>
  </si>
  <si>
    <t>1403/12/18</t>
  </si>
  <si>
    <t>P614978055 يوسف علي  رنجي بر</t>
  </si>
  <si>
    <t>470761-3</t>
  </si>
  <si>
    <t>1404/01/07</t>
  </si>
  <si>
    <t>P393420417 اشرف  شاه رضایی</t>
  </si>
  <si>
    <t>483199-1</t>
  </si>
  <si>
    <t>نیروهای  مسلح عادی</t>
  </si>
  <si>
    <t>P5393011 محمود  پيراسته مطلق</t>
  </si>
  <si>
    <t>483190-1</t>
  </si>
  <si>
    <t>1403/12/17</t>
  </si>
  <si>
    <t>P3819020 حسن  رضاي سلطان آبادي</t>
  </si>
  <si>
    <t>401896-2</t>
  </si>
  <si>
    <t>1403/12/15</t>
  </si>
  <si>
    <t>P1443840 سعيد  سنائي</t>
  </si>
  <si>
    <t>469055-2</t>
  </si>
  <si>
    <t>P334089446 فرنگيس  ويسي ميراحمدي</t>
  </si>
  <si>
    <t>483129-1</t>
  </si>
  <si>
    <t>P8473281 ايمان  اسدي</t>
  </si>
  <si>
    <t>483112-1</t>
  </si>
  <si>
    <t>1403/12/13</t>
  </si>
  <si>
    <t>P419938111 محمدرضا  بازوند</t>
  </si>
  <si>
    <t>دکتر سپهر فیضی</t>
  </si>
  <si>
    <t>482182-2</t>
  </si>
  <si>
    <t>1403/12/14</t>
  </si>
  <si>
    <t>P603891166 نوحعلي  ابراهيمي</t>
  </si>
  <si>
    <t>483057-1</t>
  </si>
  <si>
    <t>1403/12/12</t>
  </si>
  <si>
    <t>P214166039 علي  شعباني</t>
  </si>
  <si>
    <t>483048-1</t>
  </si>
  <si>
    <t>1403/12/11</t>
  </si>
  <si>
    <t>P58935760 علي  ايل خاني</t>
  </si>
  <si>
    <t>483014-1</t>
  </si>
  <si>
    <t>1403/12/10</t>
  </si>
  <si>
    <t>P7706158 صابر  كفايتي ميركوهي</t>
  </si>
  <si>
    <t>483012-1</t>
  </si>
  <si>
    <t>P4185095 ميرسعيد  سيدسجادي</t>
  </si>
  <si>
    <t>482960-1</t>
  </si>
  <si>
    <t>1403/12/07</t>
  </si>
  <si>
    <t>1403/12/08</t>
  </si>
  <si>
    <t>P456932596 فرشیده  احمدی</t>
  </si>
  <si>
    <t>دکتر صهبا فکری</t>
  </si>
  <si>
    <t>482957-1</t>
  </si>
  <si>
    <t>P396066637 گل بهار  ذوالفقاري</t>
  </si>
  <si>
    <t>413698-2</t>
  </si>
  <si>
    <t>1403/12/09</t>
  </si>
  <si>
    <t>P42048548 سيما  كوتي شريفي بالائي</t>
  </si>
  <si>
    <t>482920-1</t>
  </si>
  <si>
    <t>1403/12/06</t>
  </si>
  <si>
    <t>P3383518 عزت  كارجوي واقع</t>
  </si>
  <si>
    <t>482918-1</t>
  </si>
  <si>
    <t>1403/12/05</t>
  </si>
  <si>
    <t>P519923777 اسداله  ابراهيم زاده</t>
  </si>
  <si>
    <t>482908-1</t>
  </si>
  <si>
    <t>P214020219 محمدجواد  كياني</t>
  </si>
  <si>
    <t>482907-1</t>
  </si>
  <si>
    <t>P62211604 فرخنده  كريمي</t>
  </si>
  <si>
    <t>482890-1</t>
  </si>
  <si>
    <t>P617920245 حسين  چگني</t>
  </si>
  <si>
    <t>482860-1</t>
  </si>
  <si>
    <t>1403/12/04</t>
  </si>
  <si>
    <t>P4445786 اسمعيل  توانگر</t>
  </si>
  <si>
    <t>482854-1</t>
  </si>
  <si>
    <t>P1395838 محمدجواد  غمخوارفرد</t>
  </si>
  <si>
    <t>391146-4</t>
  </si>
  <si>
    <t>1403/12/03</t>
  </si>
  <si>
    <t>سلامت ایرانیان</t>
  </si>
  <si>
    <t>P3293265 مرتضي  شيرويه ور</t>
  </si>
  <si>
    <t>456417-3</t>
  </si>
  <si>
    <t>1403/12/02</t>
  </si>
  <si>
    <t>P118909275 فاطمه  توسل</t>
  </si>
  <si>
    <t>412237-6</t>
  </si>
  <si>
    <t>1403/12/01</t>
  </si>
  <si>
    <t>P45315932 اقدس سادات  حسيني شكرابي</t>
  </si>
  <si>
    <t>دکتر محدثه فیضی</t>
  </si>
  <si>
    <t>482788-1</t>
  </si>
  <si>
    <t>1403/11/30</t>
  </si>
  <si>
    <t>P206085099 خدايار  هدايتي گودرزي</t>
  </si>
  <si>
    <t>480877-2</t>
  </si>
  <si>
    <t>1403/11/29</t>
  </si>
  <si>
    <t>11- خدمات درمانی - روستایی</t>
  </si>
  <si>
    <t>P573930445 عفت  بيدي</t>
  </si>
  <si>
    <t>دکتر نسترن محمودنژاد</t>
  </si>
  <si>
    <t>482719-1</t>
  </si>
  <si>
    <t>1403/11/28</t>
  </si>
  <si>
    <t>P611986071 علي حسين  قلندري</t>
  </si>
  <si>
    <t>441092-3</t>
  </si>
  <si>
    <t>1403/11/27</t>
  </si>
  <si>
    <t>482713-1</t>
  </si>
  <si>
    <t>P335876732 فهيمه  افكاري</t>
  </si>
  <si>
    <t>482705-1</t>
  </si>
  <si>
    <t>P407025135 علي اصغر  محمدنصيري</t>
  </si>
  <si>
    <t>482704-1</t>
  </si>
  <si>
    <t>رضایت نامه تکمیل نشده است فاقد اثر انگشت و امضاء</t>
  </si>
  <si>
    <t>P5349243 پري  مجيدپور</t>
  </si>
  <si>
    <t>دکتر نوشین دلیلی</t>
  </si>
  <si>
    <t>481048-3</t>
  </si>
  <si>
    <t>1403/11/26</t>
  </si>
  <si>
    <t>P287179022 نادر  زرندي نژادفرد</t>
  </si>
  <si>
    <t>482671-1</t>
  </si>
  <si>
    <t>P60195847 محمود  توحیدلو</t>
  </si>
  <si>
    <t>482646-1</t>
  </si>
  <si>
    <t>1403/11/25</t>
  </si>
  <si>
    <t>P146305906 حافظه  اصغري ينگجه</t>
  </si>
  <si>
    <t>482619-1</t>
  </si>
  <si>
    <t>1403/11/22</t>
  </si>
  <si>
    <t>P7202016 محسن  صراف عموقين</t>
  </si>
  <si>
    <t>482601-1</t>
  </si>
  <si>
    <t>1403/11/21</t>
  </si>
  <si>
    <t>P38335281 علي  غلامشاهي</t>
  </si>
  <si>
    <t>482597-1</t>
  </si>
  <si>
    <t>1403/11/23</t>
  </si>
  <si>
    <t>P387472815 راضيه  تشكري</t>
  </si>
  <si>
    <t>دکتر سمانه حسین زاده</t>
  </si>
  <si>
    <t>482510-2</t>
  </si>
  <si>
    <t>1403/11/17</t>
  </si>
  <si>
    <t>P4961006 ايرج  نصيبي</t>
  </si>
  <si>
    <t>438142-5</t>
  </si>
  <si>
    <t>1403/11/15</t>
  </si>
  <si>
    <t>466055-3</t>
  </si>
  <si>
    <t>1403/11/16</t>
  </si>
  <si>
    <t>1403/11/18</t>
  </si>
  <si>
    <t>P7505096 محسن  برخدائي</t>
  </si>
  <si>
    <t>482446-1</t>
  </si>
  <si>
    <t>P62210693 نبي اله  مزرعه فراهاني</t>
  </si>
  <si>
    <t>482423-1</t>
  </si>
  <si>
    <t>1403/11/20</t>
  </si>
  <si>
    <t>P79296472 طاهره  ضيائي پور</t>
  </si>
  <si>
    <t>دکتر سیامک مرادیان</t>
  </si>
  <si>
    <t>482414-1</t>
  </si>
  <si>
    <t>P60122051 زهرا  شمسي</t>
  </si>
  <si>
    <t>482383-1</t>
  </si>
  <si>
    <t>1403/11/14</t>
  </si>
  <si>
    <t>P428272682 سيدمحمد  نبوي</t>
  </si>
  <si>
    <t>482382-1</t>
  </si>
  <si>
    <t>P3609101 ابوالفضل  كريمي يكتا</t>
  </si>
  <si>
    <t>421033-9</t>
  </si>
  <si>
    <t>1403/11/11</t>
  </si>
  <si>
    <t>P7966680 زهره  محمدي</t>
  </si>
  <si>
    <t>482322-1</t>
  </si>
  <si>
    <t>1403/11/10</t>
  </si>
  <si>
    <t>P5370522 افشين  غفوري بجدني</t>
  </si>
  <si>
    <t>482292-1</t>
  </si>
  <si>
    <t>1403/11/13</t>
  </si>
  <si>
    <t>P272150345 محمدرضا  داريوش</t>
  </si>
  <si>
    <t>دکتر نوید شفیق</t>
  </si>
  <si>
    <t>482280-1</t>
  </si>
  <si>
    <t>1403/11/09</t>
  </si>
  <si>
    <t>P42164660 محمد  عسگري مهر</t>
  </si>
  <si>
    <t>482283-1</t>
  </si>
  <si>
    <t>1403/11/08</t>
  </si>
  <si>
    <t>P65250507 غلامرضا  محمدي</t>
  </si>
  <si>
    <t>480920-2</t>
  </si>
  <si>
    <t>P4170662 مسعود  نوين تن</t>
  </si>
  <si>
    <t>393481-6</t>
  </si>
  <si>
    <t>P229747503 معصومه  پژوهي</t>
  </si>
  <si>
    <t>482226-1</t>
  </si>
  <si>
    <t>1403/11/07</t>
  </si>
  <si>
    <t>P6890152 نرگس  محمدزاده فريزهندي</t>
  </si>
  <si>
    <t>482219-1</t>
  </si>
  <si>
    <t>P3879024 اكرم  حاجي حسين</t>
  </si>
  <si>
    <t>405686-2</t>
  </si>
  <si>
    <t>1403/11/06</t>
  </si>
  <si>
    <t>P617941023 حليمه  مرادي</t>
  </si>
  <si>
    <t>482173-1</t>
  </si>
  <si>
    <t>1403/11/05</t>
  </si>
  <si>
    <t>P70333976 علي اكبر  عبدي</t>
  </si>
  <si>
    <t>474223-2</t>
  </si>
  <si>
    <t>1403/11/04</t>
  </si>
  <si>
    <t>P165203733 معصومه  حسيني رازليقي</t>
  </si>
  <si>
    <t>456712-3</t>
  </si>
  <si>
    <t>1403/11/03</t>
  </si>
  <si>
    <t>P3540735 مهرداد  سمسار</t>
  </si>
  <si>
    <t>482142-1</t>
  </si>
  <si>
    <t>P172957858 خديجه  علي زاده شانجاني</t>
  </si>
  <si>
    <t>482154-1</t>
  </si>
  <si>
    <t>1403/11/02</t>
  </si>
  <si>
    <t>P471045305 سهامه  علاقه بندان</t>
  </si>
  <si>
    <t>462292-2</t>
  </si>
  <si>
    <t>1403/11/01</t>
  </si>
  <si>
    <t>P3325797 بدري  بهرام منش طهراني</t>
  </si>
  <si>
    <t>407483-7</t>
  </si>
  <si>
    <t>P49167610 شهربانو  خاني</t>
  </si>
  <si>
    <t>482086-1</t>
  </si>
  <si>
    <t>P5343012 محمود  نقدي</t>
  </si>
  <si>
    <t>418098-4</t>
  </si>
  <si>
    <t>1403/10/30</t>
  </si>
  <si>
    <t>P3601970 رحمت  چينه كشان تبريزي</t>
  </si>
  <si>
    <t>433280-3</t>
  </si>
  <si>
    <t>1403/10/27</t>
  </si>
  <si>
    <t>P564976132 سكينه  نيكبخت</t>
  </si>
  <si>
    <t>481980-1</t>
  </si>
  <si>
    <t>1403/10/26</t>
  </si>
  <si>
    <t>P121938434 اسماعيل  بوستاني</t>
  </si>
  <si>
    <t>481974-1</t>
  </si>
  <si>
    <t>P299195185 حسين  مهديان ناصر</t>
  </si>
  <si>
    <t>481955-1</t>
  </si>
  <si>
    <t>1403/10/25</t>
  </si>
  <si>
    <t>P6675649 سيدمهدي  ملانوروزي</t>
  </si>
  <si>
    <t>481945-1</t>
  </si>
  <si>
    <t>1403/10/24</t>
  </si>
  <si>
    <t>P42025166 علي  خراساني</t>
  </si>
  <si>
    <t>477899-4</t>
  </si>
  <si>
    <t>1403/10/22</t>
  </si>
  <si>
    <t>P4554164 مهدي  صدوقي مقدم</t>
  </si>
  <si>
    <t>481867-1</t>
  </si>
  <si>
    <t>P3832038 محمد  نيكدل</t>
  </si>
  <si>
    <t>480002-2</t>
  </si>
  <si>
    <t>1403/10/21</t>
  </si>
  <si>
    <t>P403009518 زينب  پاك نيا</t>
  </si>
  <si>
    <t>470066-4</t>
  </si>
  <si>
    <t>1403/10/20</t>
  </si>
  <si>
    <t>P78015663 نسرين  نوري</t>
  </si>
  <si>
    <t>481463-2</t>
  </si>
  <si>
    <t>P38147420 فاطمه  پيمان خواه</t>
  </si>
  <si>
    <t>415602-5</t>
  </si>
  <si>
    <t>1403/10/23</t>
  </si>
  <si>
    <t>P45226950 پديده  ناصحي طاهري</t>
  </si>
  <si>
    <t>444807-2</t>
  </si>
  <si>
    <t>1403/10/19</t>
  </si>
  <si>
    <t>P128999252 احمد  نصرآزاداني</t>
  </si>
  <si>
    <t>481797-1</t>
  </si>
  <si>
    <t>P4269575 حسن  كوثري منفرد</t>
  </si>
  <si>
    <t>481781-1</t>
  </si>
  <si>
    <t>1403/10/18</t>
  </si>
  <si>
    <t>P659977071 علي اكبر  باوندسوادكوهي</t>
  </si>
  <si>
    <t>481733-1</t>
  </si>
  <si>
    <t>1403/10/16</t>
  </si>
  <si>
    <t>P45296002 زينب  اسديان</t>
  </si>
  <si>
    <t>481701-1</t>
  </si>
  <si>
    <t>1403/10/15</t>
  </si>
  <si>
    <t>P335814767 سياوش  عمراني</t>
  </si>
  <si>
    <t>481691-1</t>
  </si>
  <si>
    <t>P38230484 زيور  رمضاني</t>
  </si>
  <si>
    <t>406413-3</t>
  </si>
  <si>
    <t>1403/10/13</t>
  </si>
  <si>
    <t>اثر انگشت ندارد</t>
  </si>
  <si>
    <t>P5288181 حجت اله  شيرازي</t>
  </si>
  <si>
    <t>465046-4</t>
  </si>
  <si>
    <t>1403/10/11</t>
  </si>
  <si>
    <t>P182903559 عليه  فرساني</t>
  </si>
  <si>
    <t>474171-4</t>
  </si>
  <si>
    <t>P5385671 اكبر  عالي</t>
  </si>
  <si>
    <t>481559-1</t>
  </si>
  <si>
    <t>1403/10/10</t>
  </si>
  <si>
    <t>P62241168 رضوان  مرادي</t>
  </si>
  <si>
    <t>474487-6</t>
  </si>
  <si>
    <t>1403/10/09</t>
  </si>
  <si>
    <t>P45251251 مجيد  جهانگيري قانع</t>
  </si>
  <si>
    <t>434151-4</t>
  </si>
  <si>
    <t>P4965171 ناصر  زارع كاريزي</t>
  </si>
  <si>
    <t>481531-1</t>
  </si>
  <si>
    <t>P8208914 ريحانه  اصغري</t>
  </si>
  <si>
    <t>481523-1</t>
  </si>
  <si>
    <t>1403/10/12</t>
  </si>
  <si>
    <t>P457901847 حسن  هروي</t>
  </si>
  <si>
    <t>439745-6</t>
  </si>
  <si>
    <t>1403/10/08</t>
  </si>
  <si>
    <t>P4219184 هوشنگ  افسري اصل</t>
  </si>
  <si>
    <t>دکتر مریم نجفی</t>
  </si>
  <si>
    <t>480527-2</t>
  </si>
  <si>
    <t>477899-3</t>
  </si>
  <si>
    <t>P118900896 شوكت  ملكيان</t>
  </si>
  <si>
    <t>397589-7</t>
  </si>
  <si>
    <t>1403/10/07</t>
  </si>
  <si>
    <t>481463-1</t>
  </si>
  <si>
    <t>1403/10/05</t>
  </si>
  <si>
    <t>P387364491 رضا  شريفي</t>
  </si>
  <si>
    <t>475830-2</t>
  </si>
  <si>
    <t>P428087883 عالم  فرهادي</t>
  </si>
  <si>
    <t>481450-1</t>
  </si>
  <si>
    <t>رضایت نامه تکمیل نشده است</t>
  </si>
  <si>
    <t>P393334106 فخرتاج  سياوشي</t>
  </si>
  <si>
    <t>412833-9</t>
  </si>
  <si>
    <t>ا</t>
  </si>
  <si>
    <t>P88909341 رقيه  اسماعيلي</t>
  </si>
  <si>
    <t>481420-1</t>
  </si>
  <si>
    <t>1403/10/04</t>
  </si>
  <si>
    <t>P3985041 زهرا  قاسمي تودشكچوبهء</t>
  </si>
  <si>
    <t>481369-1</t>
  </si>
  <si>
    <t>1403/10/03</t>
  </si>
  <si>
    <t>P557990738 صغري  معظمي گودرزي</t>
  </si>
  <si>
    <t>414314-2</t>
  </si>
  <si>
    <t>1403/09/30</t>
  </si>
  <si>
    <t>1403/10/06</t>
  </si>
  <si>
    <t>P55775311 بهجت  مستوفي</t>
  </si>
  <si>
    <t>442237-5</t>
  </si>
  <si>
    <t>1403/09/29</t>
  </si>
  <si>
    <t>P6127334 رحيم  ناصحي</t>
  </si>
  <si>
    <t>481245-1</t>
  </si>
  <si>
    <t>1403/09/28</t>
  </si>
  <si>
    <t>P4785673 سيداباذر  خالصي نژاد</t>
  </si>
  <si>
    <t>373056-4</t>
  </si>
  <si>
    <t>1403/09/27</t>
  </si>
  <si>
    <t>P49101148 عباس  صفائي دوست</t>
  </si>
  <si>
    <t>481223-1</t>
  </si>
  <si>
    <t>P6601912 ليلا  سربالين دار</t>
  </si>
  <si>
    <t>481187-1</t>
  </si>
  <si>
    <t>1403/09/25</t>
  </si>
  <si>
    <t>P617900535 خانم بس  ميرزائي</t>
  </si>
  <si>
    <t>481159-1</t>
  </si>
  <si>
    <t>1403/09/23</t>
  </si>
  <si>
    <t>P5442632 كريم  شاهي آراللو</t>
  </si>
  <si>
    <t>481126-1</t>
  </si>
  <si>
    <t>P4335497 نيره اعظم  مقتدري</t>
  </si>
  <si>
    <t>481122-1</t>
  </si>
  <si>
    <t>1403/09/22</t>
  </si>
  <si>
    <t>P8046385 محمد  بابائي عباس آباد</t>
  </si>
  <si>
    <t>481116-1</t>
  </si>
  <si>
    <t>P4052510 فرامرز  نائینی تربتی</t>
  </si>
  <si>
    <t>475051-3</t>
  </si>
  <si>
    <t>1403/09/21</t>
  </si>
  <si>
    <t>نیرو های مسلح جانباز و ویژه</t>
  </si>
  <si>
    <t>P564976464 سكينه  كريمي</t>
  </si>
  <si>
    <t>481080-1</t>
  </si>
  <si>
    <t>P417028137 فاطمه  رحمي</t>
  </si>
  <si>
    <t>دکتر سعید کریمی</t>
  </si>
  <si>
    <t>481069-1</t>
  </si>
  <si>
    <t>P198820603 علی  عطاشنه</t>
  </si>
  <si>
    <t>481065-1</t>
  </si>
  <si>
    <t>1403/09/20</t>
  </si>
  <si>
    <t>P7542894 اعظم  صادقي</t>
  </si>
  <si>
    <t>481063-1</t>
  </si>
  <si>
    <t>P443039811 حسين  مهنام</t>
  </si>
  <si>
    <t>423520-3</t>
  </si>
  <si>
    <t>1403/09/19</t>
  </si>
  <si>
    <t>P8214042 محمد  معصوم زاده</t>
  </si>
  <si>
    <t>481028-1</t>
  </si>
  <si>
    <t>P378168396 محمد  محمودي</t>
  </si>
  <si>
    <t>481020-1</t>
  </si>
  <si>
    <t>1403/09/18</t>
  </si>
  <si>
    <t>P3663701 مسعود  بيات</t>
  </si>
  <si>
    <t>480984-1</t>
  </si>
  <si>
    <t>P6108577 محمد  زيني زاده</t>
  </si>
  <si>
    <t>480960-1</t>
  </si>
  <si>
    <t>1403/09/17</t>
  </si>
  <si>
    <t>P445975809 مصطفي  ميرزازاده</t>
  </si>
  <si>
    <t>407089-3</t>
  </si>
  <si>
    <t>1403/09/15</t>
  </si>
  <si>
    <t>415602-4</t>
  </si>
  <si>
    <t>هیچ مشخصاتی در رضایتنامه تکمیل نیست فقط اثر انگشت دارد</t>
  </si>
  <si>
    <t>480920-1</t>
  </si>
  <si>
    <t>1403/09/14</t>
  </si>
  <si>
    <t>P397838152 اصغر  فضلعلي</t>
  </si>
  <si>
    <t>480917-1</t>
  </si>
  <si>
    <t>P7878303 سيدعليرضا  جهان بخش</t>
  </si>
  <si>
    <t>480896-1</t>
  </si>
  <si>
    <t>1403/09/13</t>
  </si>
  <si>
    <t>P4866179 عزیزه  غفارزاده</t>
  </si>
  <si>
    <t>480853-1</t>
  </si>
  <si>
    <t>1403/09/11</t>
  </si>
  <si>
    <t>P87103618 غلام عباس  برزگرزيدانلو</t>
  </si>
  <si>
    <t>480872-1</t>
  </si>
  <si>
    <t>1403/09/10</t>
  </si>
  <si>
    <t>P5076412 ايرج  خالقي</t>
  </si>
  <si>
    <t>480825-1</t>
  </si>
  <si>
    <t>P175063444 محمد  كرباسچي</t>
  </si>
  <si>
    <t>443909-2</t>
  </si>
  <si>
    <t>P93748644 پرویز  فیضی</t>
  </si>
  <si>
    <t>411897-2</t>
  </si>
  <si>
    <t>1403/09/12</t>
  </si>
  <si>
    <t>P153346936 قيوم  قلج خاني</t>
  </si>
  <si>
    <t>480798-1</t>
  </si>
  <si>
    <t>P1579887 عليرضا  شكوري گركاني</t>
  </si>
  <si>
    <t>480789-1</t>
  </si>
  <si>
    <t>P603878647 بگلر  جعفرزاده</t>
  </si>
  <si>
    <t>449381-3</t>
  </si>
  <si>
    <t>28</t>
  </si>
  <si>
    <t>P55913278 علي اصغر  اسدي</t>
  </si>
  <si>
    <t>480782-1</t>
  </si>
  <si>
    <t>1403/09/09</t>
  </si>
  <si>
    <t>P6603469 مجتبي  عزيزيان</t>
  </si>
  <si>
    <t>480696-2</t>
  </si>
  <si>
    <t>1403/09/24</t>
  </si>
  <si>
    <t>P557975036 علي رضا  نعمتي</t>
  </si>
  <si>
    <t>480764-1</t>
  </si>
  <si>
    <t>1403/09/08</t>
  </si>
  <si>
    <t>P121960819 كبري  ياوري</t>
  </si>
  <si>
    <t>459313-6</t>
  </si>
  <si>
    <t>480740-1</t>
  </si>
  <si>
    <t>1403/09/07</t>
  </si>
  <si>
    <t>P331939477 احد  حسيني</t>
  </si>
  <si>
    <t>480732-1</t>
  </si>
  <si>
    <t>P93739667 ناصر  عابدين زاده تبريزيان</t>
  </si>
  <si>
    <t>469257-2</t>
  </si>
  <si>
    <t>P5796606 مجتبي  صراف انقوزه</t>
  </si>
  <si>
    <t>480707-1</t>
  </si>
  <si>
    <t>P7337921 محسن  قرابيگي</t>
  </si>
  <si>
    <t>480705-1</t>
  </si>
  <si>
    <t>دکتر علی طبیبی</t>
  </si>
  <si>
    <t>480696-1</t>
  </si>
  <si>
    <t>1403/09/06</t>
  </si>
  <si>
    <t>P420916859 مرادبگ  ناصري سرناوه</t>
  </si>
  <si>
    <t>480655-1</t>
  </si>
  <si>
    <t>1403/09/05</t>
  </si>
  <si>
    <t>P5017997 زهرا  بهمن زاده</t>
  </si>
  <si>
    <t>480650-1</t>
  </si>
  <si>
    <t>1403/09/04</t>
  </si>
  <si>
    <t>P399007521 محمدرضا  جعفري معين</t>
  </si>
  <si>
    <t>478722-2</t>
  </si>
  <si>
    <t>P4222389 طاهره  خراتچي</t>
  </si>
  <si>
    <t>431560-6</t>
  </si>
  <si>
    <t>P6247781 سيدرضا  حدادي</t>
  </si>
  <si>
    <t>480606-1</t>
  </si>
  <si>
    <t>1403/09/03</t>
  </si>
  <si>
    <t>P55779691 عباس  داودي</t>
  </si>
  <si>
    <t>420598-11</t>
  </si>
  <si>
    <t>1403/09/01</t>
  </si>
  <si>
    <t>P4239089 اشرف السادات  همايوني</t>
  </si>
  <si>
    <t>480531-1</t>
  </si>
  <si>
    <t>1403/08/30</t>
  </si>
  <si>
    <t>P3979168 محمدرضا  ياري</t>
  </si>
  <si>
    <t>480514-1</t>
  </si>
  <si>
    <t>1403/08/29</t>
  </si>
  <si>
    <t>P114012737 منوچهر  عسگري ورنوسفادراني</t>
  </si>
  <si>
    <t>480472-1</t>
  </si>
  <si>
    <t>1403/08/28</t>
  </si>
  <si>
    <t>P122955910 كبري  اقاجاني</t>
  </si>
  <si>
    <t>480462-1</t>
  </si>
  <si>
    <t>1403/08/27</t>
  </si>
  <si>
    <t>P393296604 تاجماه  ادینه</t>
  </si>
  <si>
    <t>407217-2</t>
  </si>
  <si>
    <t>1403/08/26</t>
  </si>
  <si>
    <t>P397871971 سكينه  سامني</t>
  </si>
  <si>
    <t>450258-2</t>
  </si>
  <si>
    <t>P53223539 فتانه  آذلش</t>
  </si>
  <si>
    <t>480369-1</t>
  </si>
  <si>
    <t>1403/08/24</t>
  </si>
  <si>
    <t>P6575140 حامد  شيروانيها</t>
  </si>
  <si>
    <t>480341-1</t>
  </si>
  <si>
    <t>1403/08/22</t>
  </si>
  <si>
    <t>P332922352 خليل  اسماعيلي</t>
  </si>
  <si>
    <t>480340-1</t>
  </si>
  <si>
    <t>P3672758 حسين  مظفري</t>
  </si>
  <si>
    <t>480334-1</t>
  </si>
  <si>
    <t>P259399732 خدیجه  درد ناک رنجی</t>
  </si>
  <si>
    <t>480328-1</t>
  </si>
  <si>
    <t>1403/08/23</t>
  </si>
  <si>
    <t>P393017643 خسرو  صالحي زاده</t>
  </si>
  <si>
    <t>453646-10</t>
  </si>
  <si>
    <t>1403/08/21</t>
  </si>
  <si>
    <t>P1000069790 ابراهیم  صدیقی</t>
  </si>
  <si>
    <t>477389-4</t>
  </si>
  <si>
    <t>P3475631 عصمت  لنجاني</t>
  </si>
  <si>
    <t>480287-1</t>
  </si>
  <si>
    <t>P8140348 فرشته  بيتاء</t>
  </si>
  <si>
    <t>480270-1</t>
  </si>
  <si>
    <t>1403/08/20</t>
  </si>
  <si>
    <t>P376199680 كژال  بقال پور</t>
  </si>
  <si>
    <t>480242-1</t>
  </si>
  <si>
    <t>1403/08/19</t>
  </si>
  <si>
    <t>P3636320 اشرف  ابريان شاد</t>
  </si>
  <si>
    <t>409534-2</t>
  </si>
  <si>
    <t>1403/08/17</t>
  </si>
  <si>
    <t>P3532913 بهناز  توكلي بينا</t>
  </si>
  <si>
    <t>480174-1</t>
  </si>
  <si>
    <t>1403/08/16</t>
  </si>
  <si>
    <t>P636907590 عزيزه  علي زاده</t>
  </si>
  <si>
    <t>425173-4</t>
  </si>
  <si>
    <t>1403/08/15</t>
  </si>
  <si>
    <t>P5279930 منصور  تركمند</t>
  </si>
  <si>
    <t>464642-3</t>
  </si>
  <si>
    <t>P396146019 تاج محل  كياني</t>
  </si>
  <si>
    <t>458193-4</t>
  </si>
  <si>
    <t>1403/08/13</t>
  </si>
  <si>
    <t>P153161732 فاطمه  عباسي سفيدخاني</t>
  </si>
  <si>
    <t>480058-1</t>
  </si>
  <si>
    <t>1403/08/10</t>
  </si>
  <si>
    <t>P94023139 غلامحسن  اسلامي فر</t>
  </si>
  <si>
    <t>480004-1</t>
  </si>
  <si>
    <t>1403/08/09</t>
  </si>
  <si>
    <t>P45245731 ناهيد  مصلح آبادي فراهاني</t>
  </si>
  <si>
    <t>454867-2</t>
  </si>
  <si>
    <t>P51978009 محجوبه  حاجي عظيمي</t>
  </si>
  <si>
    <t>472786-2</t>
  </si>
  <si>
    <t>1403/08/08</t>
  </si>
  <si>
    <t>P393358958 عليرضا  طهماسبي</t>
  </si>
  <si>
    <t>479936-1</t>
  </si>
  <si>
    <t>1403/08/06</t>
  </si>
  <si>
    <t>1403/08/12</t>
  </si>
  <si>
    <t>P297071364 خليل  شيرازي فر</t>
  </si>
  <si>
    <t>479927-1</t>
  </si>
  <si>
    <t>P42093030 حسين  دست پاك</t>
  </si>
  <si>
    <t>479920-1</t>
  </si>
  <si>
    <t>1403/08/14</t>
  </si>
  <si>
    <t>P79063750 حسين  باغجري</t>
  </si>
  <si>
    <t>479888-1</t>
  </si>
  <si>
    <t>1403/08/03</t>
  </si>
  <si>
    <t>P206402237 زري  نادي قمي</t>
  </si>
  <si>
    <t>478739-2</t>
  </si>
  <si>
    <t>1403/08/02</t>
  </si>
  <si>
    <t>P267953299 يعقوب  صفري</t>
  </si>
  <si>
    <t>413494-5</t>
  </si>
  <si>
    <t>P126308268 صفيه  درويش طاهري</t>
  </si>
  <si>
    <t>479819-1</t>
  </si>
  <si>
    <t>1403/08/01</t>
  </si>
  <si>
    <t>P175411700 اشرف السادات  سرپرست</t>
  </si>
  <si>
    <t>479820-1</t>
  </si>
  <si>
    <t>1403/07/30</t>
  </si>
  <si>
    <t>P259039025 سيدعلي  رازي گورابي</t>
  </si>
  <si>
    <t>284288-3</t>
  </si>
  <si>
    <t>P192002824 مريم  زمانيان</t>
  </si>
  <si>
    <t>479734-1</t>
  </si>
  <si>
    <t>1403/07/28</t>
  </si>
  <si>
    <t>P5321592 صدقعلي  محرمي سوغانلو</t>
  </si>
  <si>
    <t>412640-2</t>
  </si>
  <si>
    <t>P6282946 عليرضا  گل محمدي</t>
  </si>
  <si>
    <t>412921-4</t>
  </si>
  <si>
    <t>1403/07/25</t>
  </si>
  <si>
    <t>P623931143 حسين  هاتفي امند</t>
  </si>
  <si>
    <t>474695-3</t>
  </si>
  <si>
    <t>1403/07/24</t>
  </si>
  <si>
    <t>P165104362 عيسي  عبدي قريق</t>
  </si>
  <si>
    <t>479655-1</t>
  </si>
  <si>
    <t>P3590784 رضا  منفرد</t>
  </si>
  <si>
    <t>323952-2</t>
  </si>
  <si>
    <t>P441037897 صلبیه  صالحی</t>
  </si>
  <si>
    <t>479633-1</t>
  </si>
  <si>
    <t>1403/07/22</t>
  </si>
  <si>
    <t>1403/08/05</t>
  </si>
  <si>
    <t>P3482562 محمدحسين  فارغ زاده</t>
  </si>
  <si>
    <t>479562-1</t>
  </si>
  <si>
    <t>1403/07/20</t>
  </si>
  <si>
    <t>1403/07/26</t>
  </si>
  <si>
    <t>P53219583 پروانه  محمدي</t>
  </si>
  <si>
    <t>479434-2</t>
  </si>
  <si>
    <t>1403/07/18</t>
  </si>
  <si>
    <t>1403/07/21</t>
  </si>
  <si>
    <t>P38272930 محمدرضا  حاتمي</t>
  </si>
  <si>
    <t>479416-1</t>
  </si>
  <si>
    <t>1403/07/16</t>
  </si>
  <si>
    <t>1403/07/19</t>
  </si>
  <si>
    <t>P167050687 مرواريد  كيشي زاده سولاخلو</t>
  </si>
  <si>
    <t>478497-2</t>
  </si>
  <si>
    <t>1403/07/29</t>
  </si>
  <si>
    <t>P456960999 سكينه  ابراهيمي</t>
  </si>
  <si>
    <t>479415-1</t>
  </si>
  <si>
    <t>P172949886 حسين  عياري</t>
  </si>
  <si>
    <t>419755-5</t>
  </si>
  <si>
    <t>1403/07/15</t>
  </si>
  <si>
    <t>P88960005 جلال الدين  رحماني</t>
  </si>
  <si>
    <t>479318-1</t>
  </si>
  <si>
    <t>1403/07/13</t>
  </si>
  <si>
    <t>P49122928 مهتاب  خداداده</t>
  </si>
  <si>
    <t>479308-1</t>
  </si>
  <si>
    <t>1403/07/12</t>
  </si>
  <si>
    <t>P7060660 فرشاد  حسني مهربان</t>
  </si>
  <si>
    <t>479287-1</t>
  </si>
  <si>
    <t>1403/07/14</t>
  </si>
  <si>
    <t>P155241324 محمدعلي  شيرزادورجوي</t>
  </si>
  <si>
    <t>479237-1</t>
  </si>
  <si>
    <t>1403/07/10</t>
  </si>
  <si>
    <t>P5767606 اصغر  گره گشا</t>
  </si>
  <si>
    <t>479111-1</t>
  </si>
  <si>
    <t>1403/07/06</t>
  </si>
  <si>
    <t>P501069032 حبيب اله  رضائي</t>
  </si>
  <si>
    <t>459354-3</t>
  </si>
  <si>
    <t>P62154325 خدارحم  غلامي</t>
  </si>
  <si>
    <t>479088-1</t>
  </si>
  <si>
    <t>1403/07/05</t>
  </si>
  <si>
    <t>469516-3</t>
  </si>
  <si>
    <t>1403/07/03</t>
  </si>
  <si>
    <t>1403/07/04</t>
  </si>
  <si>
    <t>P79444610 طوبي  صدخروي</t>
  </si>
  <si>
    <t>دکتر زهرا عزیزمحمدی</t>
  </si>
  <si>
    <t>479019-1</t>
  </si>
  <si>
    <t>1403/07/02</t>
  </si>
  <si>
    <t>1403/07/17</t>
  </si>
  <si>
    <t>P218108690 يزدان  قديري</t>
  </si>
  <si>
    <t>478990-1</t>
  </si>
  <si>
    <t>1403/07/01</t>
  </si>
  <si>
    <t>P162164403 فرنگيز  حيدري كيكلو</t>
  </si>
  <si>
    <t>478955-1</t>
  </si>
  <si>
    <t>1403/06/30</t>
  </si>
  <si>
    <t>P4597584 ابراهيم  سرمك</t>
  </si>
  <si>
    <t>478946-1</t>
  </si>
  <si>
    <t>1403/06/29</t>
  </si>
  <si>
    <t>P118932596 احمد  بيزري اردستاني</t>
  </si>
  <si>
    <t>478878-1</t>
  </si>
  <si>
    <t>1403/06/28</t>
  </si>
  <si>
    <t>P45245670 مراد  معصومي خلجي</t>
  </si>
  <si>
    <t>478901-1</t>
  </si>
  <si>
    <t>P79450249 نرگس  مهري</t>
  </si>
  <si>
    <t>478894-1</t>
  </si>
  <si>
    <t>P45317743 طيبه  كيادربندسري</t>
  </si>
  <si>
    <t>472365-3</t>
  </si>
  <si>
    <t>P571965115 محمد  اكبري</t>
  </si>
  <si>
    <t>478842-1</t>
  </si>
  <si>
    <t>1403/06/26</t>
  </si>
  <si>
    <t>P215016462 عباس  پاشاي ميكلا</t>
  </si>
  <si>
    <t>478830-1</t>
  </si>
  <si>
    <t>P4708516 منوچهر  عباسي</t>
  </si>
  <si>
    <t>478493-2</t>
  </si>
  <si>
    <t>1403/06/24</t>
  </si>
  <si>
    <t>P393369863 خديجه  جعفري</t>
  </si>
  <si>
    <t>460313-2</t>
  </si>
  <si>
    <t>P146562532 محبوبه  دانشور ارشق</t>
  </si>
  <si>
    <t>478734-1</t>
  </si>
  <si>
    <t>1403/06/21</t>
  </si>
  <si>
    <t>P118944048 احمدرضا  عامري تورزني</t>
  </si>
  <si>
    <t>478699-1</t>
  </si>
  <si>
    <t>1403/06/27</t>
  </si>
  <si>
    <t>P3757454 فخري  بك مراد</t>
  </si>
  <si>
    <t>478667-2</t>
  </si>
  <si>
    <t>1403/06/19</t>
  </si>
  <si>
    <t>P126146963 فاطمه صغري  عموئي</t>
  </si>
  <si>
    <t>خانم آزاده  دوزنده طبرستانی</t>
  </si>
  <si>
    <t>478660-1</t>
  </si>
  <si>
    <t>1403/06/20</t>
  </si>
  <si>
    <t>P79139393 عصمت  رودسرابي</t>
  </si>
  <si>
    <t>478644-1</t>
  </si>
  <si>
    <t>1403/06/18</t>
  </si>
  <si>
    <t>P181661590 خديجه  لاتون</t>
  </si>
  <si>
    <t>426803-2</t>
  </si>
  <si>
    <t>P60217580 حسين  خدمتكار</t>
  </si>
  <si>
    <t>478553-1</t>
  </si>
  <si>
    <t>1403/06/16</t>
  </si>
  <si>
    <t>P4098415 زهرا  رياحي</t>
  </si>
  <si>
    <t>478539-1</t>
  </si>
  <si>
    <t>1403/06/14</t>
  </si>
  <si>
    <t>P4564903 فروغ  سعيدنيا</t>
  </si>
  <si>
    <t>478521-1</t>
  </si>
  <si>
    <t>1403/06/13</t>
  </si>
  <si>
    <t>P266979414 اسداله  آلفونه</t>
  </si>
  <si>
    <t>478502-2</t>
  </si>
  <si>
    <t>1403/06/11</t>
  </si>
  <si>
    <t>478497-1</t>
  </si>
  <si>
    <t>P43952986 احمد  صفاريشي</t>
  </si>
  <si>
    <t>478489-1</t>
  </si>
  <si>
    <t>P396215987 دوست مراد  زمانيان</t>
  </si>
  <si>
    <t>477681-3</t>
  </si>
  <si>
    <t>1403/06/10</t>
  </si>
  <si>
    <t>1403/06/15</t>
  </si>
  <si>
    <t>P45295226 صفيه  شيرخاني</t>
  </si>
  <si>
    <t>417120-4</t>
  </si>
  <si>
    <t>P5933052 تن ناز  اردلاني</t>
  </si>
  <si>
    <t>478400-1</t>
  </si>
  <si>
    <t>1403/06/07</t>
  </si>
  <si>
    <t>P570941867 محمدعلي  عبادي مجره</t>
  </si>
  <si>
    <t>477484-2</t>
  </si>
  <si>
    <t>P79050428 حميد  آزادمنجيري</t>
  </si>
  <si>
    <t>413264-3</t>
  </si>
  <si>
    <t>1403/06/08</t>
  </si>
  <si>
    <t>P137372482 حكيمه  محجل مشهور</t>
  </si>
  <si>
    <t>478352-1</t>
  </si>
  <si>
    <t>1403/06/05</t>
  </si>
  <si>
    <t>1403/07/07</t>
  </si>
  <si>
    <t>P565947960 ابوالقاسم  سليمي هماگراني</t>
  </si>
  <si>
    <t>468970-9</t>
  </si>
  <si>
    <t>P122986273 محمدتقي  داودوندي</t>
  </si>
  <si>
    <t>478328-1</t>
  </si>
  <si>
    <t>P155173098 رباب  عالم بخش</t>
  </si>
  <si>
    <t>478320-1</t>
  </si>
  <si>
    <t>1403/06/04</t>
  </si>
  <si>
    <t>P5016068 ابراهيم  سهرابي شيرازي</t>
  </si>
  <si>
    <t>420771-2</t>
  </si>
  <si>
    <t>P468912080 كيوان  خيري</t>
  </si>
  <si>
    <t>478301-1</t>
  </si>
  <si>
    <t>1403/06/03</t>
  </si>
  <si>
    <t>P6583350 حسن  علي محمدزاده بيگي</t>
  </si>
  <si>
    <t>465271-2</t>
  </si>
  <si>
    <t>P4617464 فريده  شريفلو</t>
  </si>
  <si>
    <t>478258-1</t>
  </si>
  <si>
    <t>1403/06/01</t>
  </si>
  <si>
    <t>P566988192 حميد  روحي گنجگاه</t>
  </si>
  <si>
    <t>478249-1</t>
  </si>
  <si>
    <t>1403/05/31</t>
  </si>
  <si>
    <t>P5449833 داود  رستمي</t>
  </si>
  <si>
    <t>دکتر پیمان محمدی تربتی</t>
  </si>
  <si>
    <t>441158-2</t>
  </si>
  <si>
    <t>P55945459 مهري  آبك</t>
  </si>
  <si>
    <t>478224-1</t>
  </si>
  <si>
    <t>P397957732 تولا  جلالي فر</t>
  </si>
  <si>
    <t>475547-4</t>
  </si>
  <si>
    <t>1403/05/30</t>
  </si>
  <si>
    <t>P4272071 حسين  اسدي</t>
  </si>
  <si>
    <t>471444-2</t>
  </si>
  <si>
    <t>1403/05/27</t>
  </si>
  <si>
    <t>P4184626 قاسم  فراهاني</t>
  </si>
  <si>
    <t>478154-1</t>
  </si>
  <si>
    <t>P4635948 روح انگيز  ملكي</t>
  </si>
  <si>
    <t>478072-1</t>
  </si>
  <si>
    <t>P5317188 محمدرشيد  طيبي كورعباسلو</t>
  </si>
  <si>
    <t>462694-5</t>
  </si>
  <si>
    <t>P126158891 اشرف سادات  پويا</t>
  </si>
  <si>
    <t>478120-1</t>
  </si>
  <si>
    <t>1403/05/26</t>
  </si>
  <si>
    <t>P5369989 محمدرضا  آزاد</t>
  </si>
  <si>
    <t>478113-1</t>
  </si>
  <si>
    <t>P6648614 سميه  نباتي مقدم</t>
  </si>
  <si>
    <t>478112-1</t>
  </si>
  <si>
    <t>1403/05/25</t>
  </si>
  <si>
    <t>P226888114 ماه جان  لشگراني</t>
  </si>
  <si>
    <t>478087-1</t>
  </si>
  <si>
    <t>1403/05/24</t>
  </si>
  <si>
    <t>P519968412 خانم ناز  جعفري كلدر</t>
  </si>
  <si>
    <t>478082-1</t>
  </si>
  <si>
    <t>P60051501 محمد  كاكلي</t>
  </si>
  <si>
    <t>474120-3</t>
  </si>
  <si>
    <t>1403/05/21</t>
  </si>
  <si>
    <t>P524914854 مهدي  اماني</t>
  </si>
  <si>
    <t>477999-1</t>
  </si>
  <si>
    <t>P8024759 علي اكبر  خدابنده لو</t>
  </si>
  <si>
    <t>477998-1</t>
  </si>
  <si>
    <t>1403/05/23</t>
  </si>
  <si>
    <t>P70030098 فاطمه  بايزيدي مرادي</t>
  </si>
  <si>
    <t>477967-1</t>
  </si>
  <si>
    <t>1403/05/20</t>
  </si>
  <si>
    <t>P4106568 عباس  صدقیانی</t>
  </si>
  <si>
    <t>438095-6</t>
  </si>
  <si>
    <t>439745-5</t>
  </si>
  <si>
    <t>P4590309 عليرضا  باورهژ</t>
  </si>
  <si>
    <t>438719-6</t>
  </si>
  <si>
    <t>1403/05/19</t>
  </si>
  <si>
    <t>P53437880 اشرف  امینی</t>
  </si>
  <si>
    <t>477917-1</t>
  </si>
  <si>
    <t>1403/05/18</t>
  </si>
  <si>
    <t>P3288308 امير  راحلان</t>
  </si>
  <si>
    <t>477909-1</t>
  </si>
  <si>
    <t>P153320702 ربعلي  يوسفي</t>
  </si>
  <si>
    <t>477353-2</t>
  </si>
  <si>
    <t>1403/05/17</t>
  </si>
  <si>
    <t>P5400482 زهره  عظيمي</t>
  </si>
  <si>
    <t>477860-1</t>
  </si>
  <si>
    <t>1403/05/15</t>
  </si>
  <si>
    <t>P4249568 محمدحسن  نوری</t>
  </si>
  <si>
    <t>407583-5</t>
  </si>
  <si>
    <t>1403/05/14</t>
  </si>
  <si>
    <t>P169980484 منوچهر  رنجبران ممقاني</t>
  </si>
  <si>
    <t>477826-1</t>
  </si>
  <si>
    <t>P565890565 حسين  نوري امامزاده ئي</t>
  </si>
  <si>
    <t>477797-1</t>
  </si>
  <si>
    <t>P4567807 محمدحسن  مزيناني</t>
  </si>
  <si>
    <t>477768-1</t>
  </si>
  <si>
    <t>1403/05/13</t>
  </si>
  <si>
    <t>P3754471 داود  كهزادي</t>
  </si>
  <si>
    <t>477715-1</t>
  </si>
  <si>
    <t>1403/05/11</t>
  </si>
  <si>
    <t>P591996841 نورگلدي  وحيدي</t>
  </si>
  <si>
    <t>477725-1</t>
  </si>
  <si>
    <t>1403/05/10</t>
  </si>
  <si>
    <t>477681-1</t>
  </si>
  <si>
    <t>P5427156 حميدرضا  چراغعلي</t>
  </si>
  <si>
    <t>477656-1</t>
  </si>
  <si>
    <t>1403/05/09</t>
  </si>
  <si>
    <t>P167164459 ناصر  شاهنده</t>
  </si>
  <si>
    <t>466952-8</t>
  </si>
  <si>
    <t>1403/05/08</t>
  </si>
  <si>
    <t>P160204451 يوسف  واحدي</t>
  </si>
  <si>
    <t>477563-1</t>
  </si>
  <si>
    <t>1403/05/05</t>
  </si>
  <si>
    <t>1403/05/16</t>
  </si>
  <si>
    <t>P49117868 اعظم  زندي</t>
  </si>
  <si>
    <t>477526-1</t>
  </si>
  <si>
    <t>P173948781 احمد  جعفري</t>
  </si>
  <si>
    <t>477541-1</t>
  </si>
  <si>
    <t>1403/05/03</t>
  </si>
  <si>
    <t>P453001633 فريبرز  مرادي</t>
  </si>
  <si>
    <t>477447-1</t>
  </si>
  <si>
    <t>1403/04/31</t>
  </si>
  <si>
    <t>P484961617 محمد  فرخي چشمه سلطاني</t>
  </si>
  <si>
    <t>476792-2</t>
  </si>
  <si>
    <t>1403/04/30</t>
  </si>
  <si>
    <t>1403/05/02</t>
  </si>
  <si>
    <t>P49010853 نصرالله  عين علي</t>
  </si>
  <si>
    <t>409888-6</t>
  </si>
  <si>
    <t>1403/05/01</t>
  </si>
  <si>
    <t>P3698973 اكبر  جهان افروز</t>
  </si>
  <si>
    <t>473323-3</t>
  </si>
  <si>
    <t>477353-1</t>
  </si>
  <si>
    <t>1403/04/28</t>
  </si>
  <si>
    <t>P4232613 مرتضي  پهلوان آقابابا</t>
  </si>
  <si>
    <t>461895-4</t>
  </si>
  <si>
    <t>P225976753 رقيه  نادري</t>
  </si>
  <si>
    <t>439043-3</t>
  </si>
  <si>
    <t>1403/04/27</t>
  </si>
  <si>
    <t>P3896994 امير  حميدي</t>
  </si>
  <si>
    <t>477310-1</t>
  </si>
  <si>
    <t>1403/04/26</t>
  </si>
  <si>
    <t>P68173626 غلامرضا  کاری</t>
  </si>
  <si>
    <t>477309-1</t>
  </si>
  <si>
    <t>P6668503 ليلا  خدابخشي</t>
  </si>
  <si>
    <t>477283-1</t>
  </si>
  <si>
    <t>1403/04/24</t>
  </si>
  <si>
    <t>P5576218 قاسم  كرمي مجومرد</t>
  </si>
  <si>
    <t>443576-2</t>
  </si>
  <si>
    <t>1403/04/23</t>
  </si>
  <si>
    <t>P645975617 دل پل  دهقاني</t>
  </si>
  <si>
    <t>477261-1</t>
  </si>
  <si>
    <t>P3182830 علیرضا  عرفانیان</t>
  </si>
  <si>
    <t>477229-1</t>
  </si>
  <si>
    <t>1403/04/21</t>
  </si>
  <si>
    <t>P472373686 جعفر  ناجي حمودي</t>
  </si>
  <si>
    <t>474116-2</t>
  </si>
  <si>
    <t>1403/04/19</t>
  </si>
  <si>
    <t>434151-3</t>
  </si>
  <si>
    <t>P1562081 علي  صبري</t>
  </si>
  <si>
    <t>477157-1</t>
  </si>
  <si>
    <t>1403/04/17</t>
  </si>
  <si>
    <t>P4411716 رباب السادات  عطائي پورهاشمي</t>
  </si>
  <si>
    <t>457172-4</t>
  </si>
  <si>
    <t>1403/04/14</t>
  </si>
  <si>
    <t>P4536681 اكرم السادات  آلاده</t>
  </si>
  <si>
    <t>477100-1</t>
  </si>
  <si>
    <t>P3688175 پروين  آذروند</t>
  </si>
  <si>
    <t>422256-2</t>
  </si>
  <si>
    <t>P259547360 مريم  منتظرجديد</t>
  </si>
  <si>
    <t>443589-3</t>
  </si>
  <si>
    <t>1403/05/06</t>
  </si>
  <si>
    <t>P45189934 حسنعلي  راجي يان</t>
  </si>
  <si>
    <t>477070-1</t>
  </si>
  <si>
    <t>P4371021 مصطفي  آصفي</t>
  </si>
  <si>
    <t>452076-4</t>
  </si>
  <si>
    <t>1403/04/11</t>
  </si>
  <si>
    <t>P57975918 بدری  رضوانی</t>
  </si>
  <si>
    <t>456230-2</t>
  </si>
  <si>
    <t>1403/04/13</t>
  </si>
  <si>
    <t>P79419869 علي اصغر  عنبرستاني</t>
  </si>
  <si>
    <t>476990-1</t>
  </si>
  <si>
    <t>P45251309 مرمر  حاجي محمدعلي</t>
  </si>
  <si>
    <t>476980-1</t>
  </si>
  <si>
    <t>1403/04/10</t>
  </si>
  <si>
    <t>P403156633 علي اوسط  زيوري حسن پور</t>
  </si>
  <si>
    <t>476948-1</t>
  </si>
  <si>
    <t>1403/04/09</t>
  </si>
  <si>
    <t>P45315439 حسين  خاني اوشاني</t>
  </si>
  <si>
    <t>476918-1</t>
  </si>
  <si>
    <t>1403/04/08</t>
  </si>
  <si>
    <t>P659998731 حسن علي  هزاوه نژاد</t>
  </si>
  <si>
    <t>476908-1</t>
  </si>
  <si>
    <t>1403/04/07</t>
  </si>
  <si>
    <t>1403/04/12</t>
  </si>
  <si>
    <t>P150078416 علي  جوادزاده</t>
  </si>
  <si>
    <t>476871-1</t>
  </si>
  <si>
    <t>1403/04/06</t>
  </si>
  <si>
    <t>P3603142 موسي  باغجري</t>
  </si>
  <si>
    <t>325465-3</t>
  </si>
  <si>
    <t>1403/04/04</t>
  </si>
  <si>
    <t>P520976819 اسمعيل  صادقي</t>
  </si>
  <si>
    <t>476764-1</t>
  </si>
  <si>
    <t>1403/04/01</t>
  </si>
  <si>
    <t>1403/04/20</t>
  </si>
  <si>
    <t>P4097245 بتول  شمسي</t>
  </si>
  <si>
    <t>476738-1</t>
  </si>
  <si>
    <t>1403/03/30</t>
  </si>
  <si>
    <t>P214163905 ليلا  نبي زاده</t>
  </si>
  <si>
    <t>476731-1</t>
  </si>
  <si>
    <t>P118926350 صديقه  شفيع زاده اردستاني</t>
  </si>
  <si>
    <t>476724-1</t>
  </si>
  <si>
    <t>P4051965 ربابه  اسدي</t>
  </si>
  <si>
    <t>476721-1</t>
  </si>
  <si>
    <t>1403/04/03</t>
  </si>
  <si>
    <t>P413149072 كبري  ديناروند</t>
  </si>
  <si>
    <t>426815-11</t>
  </si>
  <si>
    <t>P79110982 حسين  نزل آبادي</t>
  </si>
  <si>
    <t>411879-4</t>
  </si>
  <si>
    <t>1403/03/29</t>
  </si>
  <si>
    <t>P5407673 ندا  زين العابدين طاح</t>
  </si>
  <si>
    <t>476667-1</t>
  </si>
  <si>
    <t>1403/03/28</t>
  </si>
  <si>
    <t>P405012387 جعفر  زهدي معز</t>
  </si>
  <si>
    <t>467646-3</t>
  </si>
  <si>
    <t>1403/03/26</t>
  </si>
  <si>
    <t>P49016194 گلي  عمراني</t>
  </si>
  <si>
    <t>476584-1</t>
  </si>
  <si>
    <t>1403/03/23</t>
  </si>
  <si>
    <t>P6931872 منصور  ناصري پور</t>
  </si>
  <si>
    <t>476555-1</t>
  </si>
  <si>
    <t>1403/03/25</t>
  </si>
  <si>
    <t>P6464143 معصومه  غفوريان عابدين تبريز</t>
  </si>
  <si>
    <t>476539-1</t>
  </si>
  <si>
    <t>1403/03/22</t>
  </si>
  <si>
    <t>P603979781 اقليمه  جباريان</t>
  </si>
  <si>
    <t>476447-1</t>
  </si>
  <si>
    <t>1403/03/20</t>
  </si>
  <si>
    <t>1403/04/02</t>
  </si>
  <si>
    <t>P399228263 نقدعلي  نادري</t>
  </si>
  <si>
    <t>447819-3</t>
  </si>
  <si>
    <t>29</t>
  </si>
  <si>
    <t>1403/03/19</t>
  </si>
  <si>
    <t>P6526901 حميدرضا  كريمي كلياني</t>
  </si>
  <si>
    <t>476416-1</t>
  </si>
  <si>
    <t>27</t>
  </si>
  <si>
    <t>P518881759 طاهره  ملكي دافچاهي</t>
  </si>
  <si>
    <t>476404-1</t>
  </si>
  <si>
    <t>P487960430 محمد  استادحسيني</t>
  </si>
  <si>
    <t>409403-3</t>
  </si>
  <si>
    <t>P396160315 پروين  باباعلي</t>
  </si>
  <si>
    <t>446891-3</t>
  </si>
  <si>
    <t>1403/03/18</t>
  </si>
  <si>
    <t>P3074813 عليرضا  دروديان</t>
  </si>
  <si>
    <t>476409-1</t>
  </si>
  <si>
    <t>P5261632 مينو  ياحقي</t>
  </si>
  <si>
    <t>476373-1</t>
  </si>
  <si>
    <t>P5255484 مسلم  باقري جبلي</t>
  </si>
  <si>
    <t>476320-1</t>
  </si>
  <si>
    <t>1403/03/15</t>
  </si>
  <si>
    <t>P48001391 زهرا  منصوري</t>
  </si>
  <si>
    <t>403779-5</t>
  </si>
  <si>
    <t>1403/03/14</t>
  </si>
  <si>
    <t>P558983557 وجيهه  مولودي</t>
  </si>
  <si>
    <t>476284-1</t>
  </si>
  <si>
    <t>1403/03/13</t>
  </si>
  <si>
    <t>P481981675 منوچهر  مكي داودي</t>
  </si>
  <si>
    <t>دکتر فرزانه شریفی اقدس</t>
  </si>
  <si>
    <t>476277-1</t>
  </si>
  <si>
    <t>P3754313 پرويز  گودرزي</t>
  </si>
  <si>
    <t>476271-1</t>
  </si>
  <si>
    <t>1403/03/12</t>
  </si>
  <si>
    <t>1403/03/16</t>
  </si>
  <si>
    <t>P462095438 ابوالقاسم  باقري كاكلكي</t>
  </si>
  <si>
    <t>476252-1</t>
  </si>
  <si>
    <t>P4350437 قاسم  رضا</t>
  </si>
  <si>
    <t>0-0</t>
  </si>
  <si>
    <t>P4375215 علي  فاتحان</t>
  </si>
  <si>
    <t>476233-1</t>
  </si>
  <si>
    <t>1403/03/11</t>
  </si>
  <si>
    <t>P93313540 عباس  اكبري حصاري</t>
  </si>
  <si>
    <t>476228-1</t>
  </si>
  <si>
    <t>P3710083 اشرف  راحمي</t>
  </si>
  <si>
    <t>455346-15</t>
  </si>
  <si>
    <t>1403/03/08</t>
  </si>
  <si>
    <t>P397955706 عبدالصمد  سوري</t>
  </si>
  <si>
    <t>458100-5</t>
  </si>
  <si>
    <t>1403/03/07</t>
  </si>
  <si>
    <t>P43964255 فاطمه  توكلي</t>
  </si>
  <si>
    <t>476145-1</t>
  </si>
  <si>
    <t>P3331154 شمس اله  يدآسا</t>
  </si>
  <si>
    <t>476112-1</t>
  </si>
  <si>
    <t>P498927398 علي اصغر  دندش</t>
  </si>
  <si>
    <t>476092-1</t>
  </si>
  <si>
    <t>1403/03/06</t>
  </si>
  <si>
    <t>1403/03/09</t>
  </si>
  <si>
    <t>P155093976 زلفعلي  نصيرزاده</t>
  </si>
  <si>
    <t>476089-1</t>
  </si>
  <si>
    <t>P229497706 احترام  چپريان</t>
  </si>
  <si>
    <t>476095-1</t>
  </si>
  <si>
    <t>1403/03/05</t>
  </si>
  <si>
    <t>1403/03/21</t>
  </si>
  <si>
    <t>P181914612 مهتاب  نور</t>
  </si>
  <si>
    <t>476070-1</t>
  </si>
  <si>
    <t>P3730214 طاهره  پاك نهاد</t>
  </si>
  <si>
    <t>476034-1</t>
  </si>
  <si>
    <t>1403/03/03</t>
  </si>
  <si>
    <t>P42163343 عبداله  رنجبر</t>
  </si>
  <si>
    <t>476029-1</t>
  </si>
  <si>
    <t>P224882554 صغري  ميرزائي بنفش تپه</t>
  </si>
  <si>
    <t>475962-1</t>
  </si>
  <si>
    <t>1403/03/01</t>
  </si>
  <si>
    <t>P4538275 سيدحسين  مرتضوي</t>
  </si>
  <si>
    <t>427793-4</t>
  </si>
  <si>
    <t>1403/02/29</t>
  </si>
  <si>
    <t>P6814108 علي  عينعلي اردستاني</t>
  </si>
  <si>
    <t>472257-5</t>
  </si>
  <si>
    <t>P53386167 حيدر  اسمعيلي</t>
  </si>
  <si>
    <t>464068-2</t>
  </si>
  <si>
    <t>1403/02/26</t>
  </si>
  <si>
    <t>P32273197 هادي  اماني</t>
  </si>
  <si>
    <t>474513-2</t>
  </si>
  <si>
    <t>475830-1</t>
  </si>
  <si>
    <t>P387098608 رضا  بهاران</t>
  </si>
  <si>
    <t>461431-3</t>
  </si>
  <si>
    <t>419755-2</t>
  </si>
  <si>
    <t>1403/02/25</t>
  </si>
  <si>
    <t>P324045858 الهام  ايزدي</t>
  </si>
  <si>
    <t>475787-1</t>
  </si>
  <si>
    <t>1403/02/24</t>
  </si>
  <si>
    <t>P6043730 حميد  معمار</t>
  </si>
  <si>
    <t>475745-1</t>
  </si>
  <si>
    <t>1403/02/23</t>
  </si>
  <si>
    <t>466055-2</t>
  </si>
  <si>
    <t>1403/02/22</t>
  </si>
  <si>
    <t>P4525827 صديقه  فرتوك نژاد</t>
  </si>
  <si>
    <t>475682-1</t>
  </si>
  <si>
    <t>1403/02/20</t>
  </si>
  <si>
    <t>P200090891 ابراهيم  سليمي</t>
  </si>
  <si>
    <t>475656-1</t>
  </si>
  <si>
    <t>1403/02/18</t>
  </si>
  <si>
    <t>P272139690 شمس الملوک  رضازاده ایمانی</t>
  </si>
  <si>
    <t>466635-2</t>
  </si>
  <si>
    <t>P456908782 ناصر  فرامرزي</t>
  </si>
  <si>
    <t>475646-1</t>
  </si>
  <si>
    <t>1403/02/27</t>
  </si>
  <si>
    <t>P216157242 فرخنده  عربعلي</t>
  </si>
  <si>
    <t>475645-1</t>
  </si>
  <si>
    <t>1403/03/02</t>
  </si>
  <si>
    <t>P60213885 صفيه  محجوب</t>
  </si>
  <si>
    <t>464844-3</t>
  </si>
  <si>
    <t>1403/02/19</t>
  </si>
  <si>
    <t>P504004283 علي  اكبري حاجي عطالو</t>
  </si>
  <si>
    <t>475622-1</t>
  </si>
  <si>
    <t>P441011871 فاطمه  محمدعليخاني</t>
  </si>
  <si>
    <t>445181-2</t>
  </si>
  <si>
    <t>1403/02/15</t>
  </si>
  <si>
    <t>1403/02/17</t>
  </si>
  <si>
    <t>P119958838 اصغر  كمالي</t>
  </si>
  <si>
    <t>475507-1</t>
  </si>
  <si>
    <t>1403/02/12</t>
  </si>
  <si>
    <t>P560002941 قرداشعلي  عجملو</t>
  </si>
  <si>
    <t>475506-1</t>
  </si>
  <si>
    <t>P3493658 مسعود  مسائلي</t>
  </si>
  <si>
    <t>475467-1</t>
  </si>
  <si>
    <t>1403/02/11</t>
  </si>
  <si>
    <t>05-تامین اجتماعی مستمری بگیر - مشمول فرانشیز</t>
  </si>
  <si>
    <t>1403/02/31</t>
  </si>
  <si>
    <t>P206115189 علي  جان بازي</t>
  </si>
  <si>
    <t>475464-1</t>
  </si>
  <si>
    <t>1403/02/10</t>
  </si>
  <si>
    <t>P222934028 زهرا  رضائي</t>
  </si>
  <si>
    <t>464860-2</t>
  </si>
  <si>
    <t>P1490851 سعيد  بابارضائي كاشاني</t>
  </si>
  <si>
    <t>465544-4</t>
  </si>
  <si>
    <t>1403/02/09</t>
  </si>
  <si>
    <t>P175602635 زهرا  خيراله زاده</t>
  </si>
  <si>
    <t>دکتر ناصر سیم فروش</t>
  </si>
  <si>
    <t>459366-2</t>
  </si>
  <si>
    <t>P38531428 حسين  فتح اله گل</t>
  </si>
  <si>
    <t>475378-1</t>
  </si>
  <si>
    <t>1403/02/08</t>
  </si>
  <si>
    <t>P6954747 طيبه  عبدلي ارمكي</t>
  </si>
  <si>
    <t>475369-1</t>
  </si>
  <si>
    <t>1403/02/07</t>
  </si>
  <si>
    <t>P124962853 فاطمه  قاسمي سپرو</t>
  </si>
  <si>
    <t>475368-1</t>
  </si>
  <si>
    <t>P4296092 حميد  محمدپورمهياري</t>
  </si>
  <si>
    <t>475361-1</t>
  </si>
  <si>
    <t>1403/02/06</t>
  </si>
  <si>
    <t>P5634443 محمد  انصاري</t>
  </si>
  <si>
    <t>475302-1</t>
  </si>
  <si>
    <t>1403/02/04</t>
  </si>
  <si>
    <t>P4937725 سيدجواد  كاظمي حيدري</t>
  </si>
  <si>
    <t>464497-7</t>
  </si>
  <si>
    <t>1403/02/02</t>
  </si>
  <si>
    <t>1403/2/17</t>
  </si>
  <si>
    <t>P5304607 فرامرز  جلالی</t>
  </si>
  <si>
    <t>475229-1</t>
  </si>
  <si>
    <t>1403/02/01</t>
  </si>
  <si>
    <t>P45107864 تورج  روشني</t>
  </si>
  <si>
    <t>443896-15</t>
  </si>
  <si>
    <t>P5029719 صغري  آتشكارمعيني</t>
  </si>
  <si>
    <t>415043-2</t>
  </si>
  <si>
    <t>1403/01/31</t>
  </si>
  <si>
    <t>P5405789 عبدالرضا  هوشمندشريفي</t>
  </si>
  <si>
    <t>475188-1</t>
  </si>
  <si>
    <t>1403/02/03</t>
  </si>
  <si>
    <t>P565952103 براتعلي  بهنام پور</t>
  </si>
  <si>
    <t>429841-2</t>
  </si>
  <si>
    <t>1403/01/30</t>
  </si>
  <si>
    <t>P5099652 فرهاد  فرهي يگانه</t>
  </si>
  <si>
    <t>474692-3</t>
  </si>
  <si>
    <t>1403/01/29</t>
  </si>
  <si>
    <t>P399216064 نجيبه  فتحي مراد</t>
  </si>
  <si>
    <t>471254-7</t>
  </si>
  <si>
    <t>1403/01/26</t>
  </si>
  <si>
    <t>P544973331 سيده امه ليلا  ميرسعيدي مجدآبادي</t>
  </si>
  <si>
    <t>475026-1</t>
  </si>
  <si>
    <t>P4063928 اعظم  هوشمند</t>
  </si>
  <si>
    <t>475117-1</t>
  </si>
  <si>
    <t>1403/01/25</t>
  </si>
  <si>
    <t>P118945186 عزيزاله  حاجي كتابي تلك آبادي</t>
  </si>
  <si>
    <t>422811-7</t>
  </si>
  <si>
    <t>P556995534 منصور  حاجي</t>
  </si>
  <si>
    <t>475011-1</t>
  </si>
  <si>
    <t>1403/01/24</t>
  </si>
  <si>
    <t>P170887073 صديقه  حاضرخسروشاهي</t>
  </si>
  <si>
    <t>474977-1</t>
  </si>
  <si>
    <t>1403/01/23</t>
  </si>
  <si>
    <t>P49285095 ناصر  محمد</t>
  </si>
  <si>
    <t>474940-1</t>
  </si>
  <si>
    <t>1403/01/21</t>
  </si>
  <si>
    <t>P90055452 جلال  غفاري</t>
  </si>
  <si>
    <t>474939-1</t>
  </si>
  <si>
    <t>1403/01/20</t>
  </si>
  <si>
    <t>P7314358 محمد  فيض آبادي</t>
  </si>
  <si>
    <t>دکتر مهدی دادپور</t>
  </si>
  <si>
    <t>474935-1</t>
  </si>
  <si>
    <t>1403/01/28</t>
  </si>
  <si>
    <t>1403/2/4</t>
  </si>
  <si>
    <t>P200245872 پرویز  پورفرخی</t>
  </si>
  <si>
    <t>472373-2</t>
  </si>
  <si>
    <t>1403/01/19</t>
  </si>
  <si>
    <t>P137550844 علي اكبر  نيك فرد</t>
  </si>
  <si>
    <t>439552-3</t>
  </si>
  <si>
    <t>P123978744 حسين  حسامي نژاد</t>
  </si>
  <si>
    <t>418205-6</t>
  </si>
  <si>
    <t>1403/01/18</t>
  </si>
  <si>
    <t>469516-2</t>
  </si>
  <si>
    <t>1403/01/17</t>
  </si>
  <si>
    <t>P417123195 محمدعلي  نصيري</t>
  </si>
  <si>
    <t>420829-12</t>
  </si>
  <si>
    <t>1403/01/14</t>
  </si>
  <si>
    <t>P4192847 عفت  ارسنك</t>
  </si>
  <si>
    <t>474800-1</t>
  </si>
  <si>
    <t>P272184202 رحمت  اكبري لفمجاني</t>
  </si>
  <si>
    <t>474729-1</t>
  </si>
  <si>
    <t>1403/01/07</t>
  </si>
  <si>
    <t>میانگین مدت زمان اقامت بیمار</t>
  </si>
  <si>
    <t>Column1</t>
  </si>
  <si>
    <t>مدت زمان رسیدن پرونده</t>
  </si>
  <si>
    <t>نوع نقص2</t>
  </si>
  <si>
    <t>اوراغ ناقص پرونده2</t>
  </si>
  <si>
    <t>نوع نقص</t>
  </si>
  <si>
    <t>اوراغ ناقص پرونده</t>
  </si>
  <si>
    <t>نام تحویل گیرنده و تاریخ</t>
  </si>
  <si>
    <t>نام و نام خانوادگی</t>
  </si>
  <si>
    <t>پزشک معرف</t>
  </si>
  <si>
    <t>شماره پرونده</t>
  </si>
  <si>
    <t>ردیف</t>
  </si>
  <si>
    <t>تاریخ پذیرش</t>
  </si>
  <si>
    <t>پزشک</t>
  </si>
  <si>
    <t>بخش</t>
  </si>
  <si>
    <t>تاریخ ترخیص</t>
  </si>
  <si>
    <t>بیمه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</si>
</sst>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B Nazanin"/>
      <charset val="178"/>
    </font>
    <font>
      <sz val="12"/>
      <color indexed="8"/>
      <name val="B Nazanin"/>
      <charset val="178"/>
    </font>
    <font>
      <sz val="11"/>
      <color theme="1"/>
      <name val="B Nazanin"/>
      <charset val="178"/>
    </font>
    <font>
      <sz val="10"/>
      <color theme="1"/>
      <name val="Arial"/>
      <family val="2"/>
      <charset val="178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8" tint="0.59999389629810485"/>
      </patternFill>
    </fill>
    <fill>
      <patternFill patternType="solid">
        <fgColor theme="6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right"/>
    </xf>
    <xf numFmtId="0" fontId="2" fillId="2" borderId="0" xfId="1" applyFont="1" applyFill="1" applyAlignment="1">
      <alignment horizontal="center"/>
    </xf>
    <xf numFmtId="2" fontId="2" fillId="2" borderId="0" xfId="1" applyNumberFormat="1" applyFont="1" applyFill="1"/>
    <xf numFmtId="0" fontId="3" fillId="3" borderId="1" xfId="1" applyFont="1" applyFill="1" applyBorder="1" applyAlignment="1">
      <alignment vertical="top"/>
    </xf>
    <xf numFmtId="0" fontId="3" fillId="4" borderId="1" xfId="1" applyFont="1" applyFill="1" applyBorder="1" applyAlignment="1">
      <alignment vertical="top"/>
    </xf>
    <xf numFmtId="0" fontId="4" fillId="2" borderId="0" xfId="1" applyFont="1" applyFill="1"/>
    <xf numFmtId="0" fontId="5" fillId="5" borderId="0" xfId="1" applyFont="1" applyFill="1"/>
    <xf numFmtId="1" fontId="3" fillId="2" borderId="0" xfId="1" applyNumberFormat="1" applyFont="1" applyFill="1" applyAlignment="1">
      <alignment vertical="top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2" fillId="0" borderId="0" xfId="1" applyFont="1"/>
    <xf numFmtId="0" fontId="3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2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E9C42C32-2919-44B9-88C0-CC3229287B84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numFmt numFmtId="1" formatCode="0"/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numFmt numFmtId="0" formatCode="General"/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numFmt numFmtId="0" formatCode="General"/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 Nazanin"/>
        <scheme val="none"/>
      </font>
      <fill>
        <patternFill>
          <bgColor theme="6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CenterShiraz.ir\OneDrive\Desktop\&#1601;&#1575;&#1740;&#1604;%20&#1606;&#1607;&#1575;&#1740;&#1740;%20&#1662;&#1585;&#1608;&#1606;&#1583;&#1607;.xlsx" TargetMode="External"/><Relationship Id="rId1" Type="http://schemas.openxmlformats.org/officeDocument/2006/relationships/externalLinkPath" Target="&#1601;&#1575;&#1740;&#1604;%20&#1606;&#1607;&#1575;&#1740;&#1740;%20&#1662;&#1585;&#1608;&#1606;&#1583;&#1607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CenterShiraz.ir\OneDrive\Desktop\rcu.xlsx" TargetMode="External"/><Relationship Id="rId1" Type="http://schemas.openxmlformats.org/officeDocument/2006/relationships/externalLinkPath" Target="rc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s urology section"/>
      <sheetName val="pediatric urology section"/>
      <sheetName val="internal section for men"/>
      <sheetName val="internal section for women"/>
      <sheetName val="infectious disease section"/>
      <sheetName val="transplant section"/>
      <sheetName val="mens ophthalmology section"/>
      <sheetName val="women ophthalmology section"/>
      <sheetName val="covid-19"/>
      <sheetName val="dc"/>
      <sheetName val="urology operation room"/>
      <sheetName val="eye operation ro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CU"/>
    </sheetNames>
    <sheetDataSet>
      <sheetData sheetId="0">
        <row r="936">
          <cell r="A936" t="str">
            <v>نام دکتر</v>
          </cell>
          <cell r="B936" t="e">
            <v>#REF!</v>
          </cell>
          <cell r="C936" t="e">
            <v>#REF!</v>
          </cell>
          <cell r="D936" t="e">
            <v>#REF!</v>
          </cell>
          <cell r="E936" t="e">
            <v>#REF!</v>
          </cell>
          <cell r="F936" t="e">
            <v>#REF!</v>
          </cell>
          <cell r="G936" t="e">
            <v>#REF!</v>
          </cell>
          <cell r="H936" t="e">
            <v>#REF!</v>
          </cell>
          <cell r="I936" t="e">
            <v>#REF!</v>
          </cell>
          <cell r="J936" t="e">
            <v>#REF!</v>
          </cell>
          <cell r="K936" t="e">
            <v>#REF!</v>
          </cell>
          <cell r="L936" t="e">
            <v>#REF!</v>
          </cell>
          <cell r="M936" t="e">
            <v>#REF!</v>
          </cell>
          <cell r="N936" t="e">
            <v>#REF!</v>
          </cell>
        </row>
        <row r="937">
          <cell r="A937" t="str">
            <v>دکتر شیده انوری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</row>
        <row r="938">
          <cell r="A938" t="str">
            <v>دکتر نوید شفیق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</row>
        <row r="939">
          <cell r="A939" t="str">
            <v>دکتر شهناز سالی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</row>
        <row r="940">
          <cell r="A940" t="str">
            <v>دکتر شیوا سموات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</row>
        <row r="941">
          <cell r="A941" t="str">
            <v>دکتر احمد فیروزان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</row>
        <row r="942">
          <cell r="A942" t="str">
            <v>دکتر مریم گل محمدی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</row>
        <row r="943">
          <cell r="A943" t="str">
            <v>دکتر شبنم طهرانی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</row>
        <row r="944">
          <cell r="A944" t="str">
            <v>دکتر فریبا صمدیان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</row>
        <row r="945">
          <cell r="A945" t="str">
            <v>دکتر محسن نفر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</row>
        <row r="946">
          <cell r="A946" t="str">
            <v>دکتر عباس فدایی خدمت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</row>
        <row r="947">
          <cell r="A947" t="str">
            <v>دکتر الهام کیخا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</row>
        <row r="948">
          <cell r="A948" t="str">
            <v>دکتر نوشین دلیلی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</row>
        <row r="949">
          <cell r="A949" t="str">
            <v>دکتر مهرداد جعفری فشارکی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</row>
        <row r="950">
          <cell r="A950" t="str">
            <v>دکتر سیروس شعبانی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</row>
        <row r="951">
          <cell r="A951" t="str">
            <v>دکتر فاطمه پور رضا قلی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</row>
        <row r="952">
          <cell r="A952" t="str">
            <v>دکتر المیرا محمودی چلمیانی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</row>
        <row r="953">
          <cell r="A953" t="str">
            <v>دکتر عمادالدین حسینجانی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11CAA-B23E-4B26-A0EC-B3E9E4392822}" name="Table14" displayName="Table14" ref="A1:Q1021" totalsRowShown="0" headerRowDxfId="19" dataDxfId="18" headerRowBorderDxfId="17">
  <autoFilter ref="A1:Q1021" xr:uid="{00000000-0009-0000-0100-00000E000000}"/>
  <sortState xmlns:xlrd2="http://schemas.microsoft.com/office/spreadsheetml/2017/richdata2" ref="A2:P107">
    <sortCondition ref="E1:E107"/>
  </sortState>
  <tableColumns count="17">
    <tableColumn id="1" xr3:uid="{00000000-0010-0000-0800-000001000000}" name="بیمه" dataDxfId="16"/>
    <tableColumn id="2" xr3:uid="{00000000-0010-0000-0800-000002000000}" name="تاریخ ترخیص" dataDxfId="15"/>
    <tableColumn id="3" xr3:uid="{00000000-0010-0000-0800-000003000000}" name="بخش" dataDxfId="14"/>
    <tableColumn id="4" xr3:uid="{00000000-0010-0000-0800-000004000000}" name="پزشک" dataDxfId="13"/>
    <tableColumn id="5" xr3:uid="{00000000-0010-0000-0800-000005000000}" name="تاریخ پذیرش" dataDxfId="12"/>
    <tableColumn id="6" xr3:uid="{00000000-0010-0000-0800-000006000000}" name="ردیف" dataDxfId="11"/>
    <tableColumn id="7" xr3:uid="{00000000-0010-0000-0800-000007000000}" name="شماره پرونده" dataDxfId="10"/>
    <tableColumn id="8" xr3:uid="{00000000-0010-0000-0800-000008000000}" name="پزشک معرف" dataDxfId="9"/>
    <tableColumn id="9" xr3:uid="{00000000-0010-0000-0800-000009000000}" name="نام و نام خانوادگی" dataDxfId="8"/>
    <tableColumn id="10" xr3:uid="{00000000-0010-0000-0800-00000A000000}" name="نام تحویل گیرنده و تاریخ" dataDxfId="7"/>
    <tableColumn id="11" xr3:uid="{00000000-0010-0000-0800-00000B000000}" name="اوراغ ناقص پرونده" dataDxfId="6"/>
    <tableColumn id="13" xr3:uid="{00000000-0010-0000-0800-00000D000000}" name="نوع نقص" dataDxfId="5"/>
    <tableColumn id="12" xr3:uid="{00000000-0010-0000-0800-00000C000000}" name="اوراغ ناقص پرونده2" dataDxfId="4"/>
    <tableColumn id="16" xr3:uid="{00000000-0010-0000-0800-000010000000}" name="نوع نقص2" dataDxfId="3"/>
    <tableColumn id="14" xr3:uid="{00000000-0010-0000-0800-00000E000000}" name="مدت زمان رسیدن پرونده" dataDxfId="2">
      <calculatedColumnFormula>_xll.nPersianDateDiff(Table14[[#This Row],[تاریخ ترخیص]],Table14[[#This Row],[نام تحویل گیرنده و تاریخ]])</calculatedColumnFormula>
    </tableColumn>
    <tableColumn id="15" xr3:uid="{00000000-0010-0000-0800-00000F000000}" name="Column1" dataDxfId="1"/>
    <tableColumn id="17" xr3:uid="{00000000-0010-0000-0800-000011000000}" name="میانگین مدت زمان اقامت بیمار" dataDxfId="0">
      <calculatedColumnFormula>_xll.nPersianDateDiff(Table14[[#This Row],[تاریخ پذیرش]],Table14[[#This Row],[تاریخ ترخیص]])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91F1-4F18-4DF1-A4A7-6C3C50C23A30}">
  <sheetPr filterMode="1">
    <tabColor theme="2" tint="-0.499984740745262"/>
  </sheetPr>
  <dimension ref="A1:T1052"/>
  <sheetViews>
    <sheetView tabSelected="1" topLeftCell="A461" zoomScaleNormal="100" workbookViewId="0">
      <selection activeCell="A2" sqref="A2:XFD2"/>
    </sheetView>
  </sheetViews>
  <sheetFormatPr defaultColWidth="9" defaultRowHeight="15"/>
  <cols>
    <col min="1" max="1" width="38.3984375" style="1" bestFit="1" customWidth="1"/>
    <col min="2" max="2" width="12" style="1" customWidth="1"/>
    <col min="3" max="3" width="10" style="1" bestFit="1" customWidth="1"/>
    <col min="4" max="4" width="12.09765625" style="1" customWidth="1"/>
    <col min="5" max="5" width="16.09765625" style="1" bestFit="1" customWidth="1"/>
    <col min="6" max="6" width="5" style="2" customWidth="1"/>
    <col min="7" max="7" width="9.8984375" style="4" customWidth="1"/>
    <col min="8" max="8" width="10.19921875" style="1" customWidth="1"/>
    <col min="9" max="9" width="25.19921875" style="3" customWidth="1"/>
    <col min="10" max="10" width="16.19921875" style="2" customWidth="1"/>
    <col min="11" max="11" width="9.3984375" style="1" customWidth="1"/>
    <col min="12" max="12" width="7.8984375" style="1" customWidth="1"/>
    <col min="13" max="13" width="10.8984375" style="2" customWidth="1"/>
    <col min="14" max="14" width="9" style="1"/>
    <col min="15" max="15" width="9.69921875" style="1" customWidth="1"/>
    <col min="16" max="16384" width="9" style="1"/>
  </cols>
  <sheetData>
    <row r="1" spans="1:19" s="2" customFormat="1" ht="18.75" customHeight="1">
      <c r="A1" s="2" t="s">
        <v>1475</v>
      </c>
      <c r="B1" s="18" t="s">
        <v>1474</v>
      </c>
      <c r="C1" s="18" t="s">
        <v>1473</v>
      </c>
      <c r="D1" s="18" t="s">
        <v>1472</v>
      </c>
      <c r="E1" s="18" t="s">
        <v>1471</v>
      </c>
      <c r="F1" s="18" t="s">
        <v>1470</v>
      </c>
      <c r="G1" s="18" t="s">
        <v>1469</v>
      </c>
      <c r="H1" s="18" t="s">
        <v>1468</v>
      </c>
      <c r="I1" s="18" t="s">
        <v>1467</v>
      </c>
      <c r="J1" s="18" t="s">
        <v>1466</v>
      </c>
      <c r="K1" s="2" t="s">
        <v>1465</v>
      </c>
      <c r="L1" s="17" t="s">
        <v>1464</v>
      </c>
      <c r="M1" s="2" t="s">
        <v>1463</v>
      </c>
      <c r="N1" s="16" t="s">
        <v>1462</v>
      </c>
      <c r="O1" s="16" t="s">
        <v>1461</v>
      </c>
      <c r="P1" s="16" t="s">
        <v>1460</v>
      </c>
      <c r="Q1" s="16" t="s">
        <v>1459</v>
      </c>
    </row>
    <row r="2" spans="1:19" s="13" customFormat="1">
      <c r="A2" s="14" t="s">
        <v>43</v>
      </c>
      <c r="B2" s="14" t="s">
        <v>1443</v>
      </c>
      <c r="C2" s="14" t="s">
        <v>41</v>
      </c>
      <c r="D2" s="14" t="s">
        <v>14</v>
      </c>
      <c r="E2" s="14" t="s">
        <v>1458</v>
      </c>
      <c r="F2" s="14" t="s">
        <v>59</v>
      </c>
      <c r="G2" s="14" t="s">
        <v>1457</v>
      </c>
      <c r="H2" s="14" t="s">
        <v>12</v>
      </c>
      <c r="I2" s="14" t="s">
        <v>1456</v>
      </c>
      <c r="J2" s="15" t="s">
        <v>1214</v>
      </c>
      <c r="K2" s="15"/>
      <c r="L2" s="14"/>
      <c r="M2" s="14" t="s">
        <v>28</v>
      </c>
      <c r="N2" s="14"/>
      <c r="O2" s="14">
        <v>77</v>
      </c>
      <c r="P2" s="14"/>
      <c r="Q2" s="14">
        <v>12</v>
      </c>
      <c r="R2" s="14"/>
      <c r="S2" s="14"/>
    </row>
    <row r="3" spans="1:19" s="13" customFormat="1">
      <c r="A3" s="14" t="s">
        <v>43</v>
      </c>
      <c r="B3" s="14"/>
      <c r="C3" s="14" t="s">
        <v>41</v>
      </c>
      <c r="D3" s="14" t="s">
        <v>16</v>
      </c>
      <c r="E3" s="14" t="s">
        <v>1453</v>
      </c>
      <c r="F3" s="14" t="s">
        <v>55</v>
      </c>
      <c r="G3" s="14" t="s">
        <v>1455</v>
      </c>
      <c r="H3" s="14" t="s">
        <v>16</v>
      </c>
      <c r="I3" s="14" t="s">
        <v>1454</v>
      </c>
      <c r="J3" s="15" t="s">
        <v>1332</v>
      </c>
      <c r="K3" s="15"/>
      <c r="L3" s="14"/>
      <c r="M3" s="14"/>
      <c r="N3" s="14"/>
      <c r="O3" s="14">
        <v>0</v>
      </c>
      <c r="P3" s="14"/>
      <c r="Q3" s="14">
        <v>0</v>
      </c>
      <c r="R3" s="14"/>
      <c r="S3" s="14"/>
    </row>
    <row r="4" spans="1:19" s="13" customFormat="1">
      <c r="A4" s="14" t="s">
        <v>43</v>
      </c>
      <c r="B4" s="14" t="s">
        <v>1432</v>
      </c>
      <c r="C4" s="14" t="s">
        <v>41</v>
      </c>
      <c r="D4" s="14" t="s">
        <v>16</v>
      </c>
      <c r="E4" s="14" t="s">
        <v>1453</v>
      </c>
      <c r="F4" s="14" t="s">
        <v>51</v>
      </c>
      <c r="G4" s="14" t="s">
        <v>1452</v>
      </c>
      <c r="H4" s="14" t="s">
        <v>237</v>
      </c>
      <c r="I4" s="14" t="s">
        <v>1451</v>
      </c>
      <c r="J4" s="15" t="s">
        <v>1272</v>
      </c>
      <c r="K4" s="15"/>
      <c r="L4" s="14"/>
      <c r="M4" s="14"/>
      <c r="N4" s="14"/>
      <c r="O4" s="14">
        <v>57</v>
      </c>
      <c r="P4" s="14"/>
      <c r="Q4" s="14">
        <v>7</v>
      </c>
      <c r="R4" s="14"/>
      <c r="S4" s="14"/>
    </row>
    <row r="5" spans="1:19" s="13" customFormat="1">
      <c r="A5" s="14" t="s">
        <v>43</v>
      </c>
      <c r="B5" s="14" t="s">
        <v>1395</v>
      </c>
      <c r="C5" s="14" t="s">
        <v>41</v>
      </c>
      <c r="D5" s="14" t="s">
        <v>15</v>
      </c>
      <c r="E5" s="14" t="s">
        <v>1450</v>
      </c>
      <c r="F5" s="14" t="s">
        <v>46</v>
      </c>
      <c r="G5" s="14" t="s">
        <v>1449</v>
      </c>
      <c r="H5" s="14" t="s">
        <v>15</v>
      </c>
      <c r="I5" s="14" t="s">
        <v>264</v>
      </c>
      <c r="J5" s="15" t="s">
        <v>1370</v>
      </c>
      <c r="K5" s="15"/>
      <c r="L5" s="14"/>
      <c r="M5" s="14"/>
      <c r="N5" s="14"/>
      <c r="O5" s="14">
        <v>8</v>
      </c>
      <c r="P5" s="14"/>
      <c r="Q5" s="14">
        <v>16</v>
      </c>
      <c r="R5" s="14"/>
      <c r="S5" s="14"/>
    </row>
    <row r="6" spans="1:19" s="13" customFormat="1">
      <c r="A6" s="14" t="s">
        <v>43</v>
      </c>
      <c r="B6" s="14" t="s">
        <v>1395</v>
      </c>
      <c r="C6" s="14" t="s">
        <v>41</v>
      </c>
      <c r="D6" s="14" t="s">
        <v>15</v>
      </c>
      <c r="E6" s="14" t="s">
        <v>1448</v>
      </c>
      <c r="F6" s="14" t="s">
        <v>39</v>
      </c>
      <c r="G6" s="14" t="s">
        <v>1447</v>
      </c>
      <c r="H6" s="14" t="s">
        <v>99</v>
      </c>
      <c r="I6" s="14" t="s">
        <v>1446</v>
      </c>
      <c r="J6" s="15" t="s">
        <v>1314</v>
      </c>
      <c r="K6" s="15"/>
      <c r="L6" s="14"/>
      <c r="M6" s="14"/>
      <c r="N6" s="14"/>
      <c r="O6" s="14">
        <v>27</v>
      </c>
      <c r="P6" s="14"/>
      <c r="Q6" s="14">
        <v>15</v>
      </c>
      <c r="R6" s="14"/>
      <c r="S6" s="14"/>
    </row>
    <row r="7" spans="1:19" s="13" customFormat="1">
      <c r="A7" s="14" t="s">
        <v>43</v>
      </c>
      <c r="B7" s="14" t="s">
        <v>1432</v>
      </c>
      <c r="C7" s="14" t="s">
        <v>41</v>
      </c>
      <c r="D7" s="14" t="s">
        <v>14</v>
      </c>
      <c r="E7" s="14" t="s">
        <v>1443</v>
      </c>
      <c r="F7" s="14" t="s">
        <v>128</v>
      </c>
      <c r="G7" s="14" t="s">
        <v>1445</v>
      </c>
      <c r="H7" s="14" t="s">
        <v>14</v>
      </c>
      <c r="I7" s="14" t="s">
        <v>1444</v>
      </c>
      <c r="J7" s="15" t="s">
        <v>1440</v>
      </c>
      <c r="K7" s="15"/>
      <c r="L7" s="14"/>
      <c r="M7" s="14"/>
      <c r="N7" s="14"/>
      <c r="O7" s="14">
        <v>14</v>
      </c>
      <c r="P7" s="14"/>
      <c r="Q7" s="14">
        <v>2</v>
      </c>
      <c r="R7" s="14"/>
      <c r="S7" s="14"/>
    </row>
    <row r="8" spans="1:19" s="13" customFormat="1">
      <c r="A8" s="14" t="s">
        <v>149</v>
      </c>
      <c r="B8" s="14" t="s">
        <v>1435</v>
      </c>
      <c r="C8" s="14" t="s">
        <v>41</v>
      </c>
      <c r="D8" s="14" t="s">
        <v>15</v>
      </c>
      <c r="E8" s="14" t="s">
        <v>1443</v>
      </c>
      <c r="F8" s="14" t="s">
        <v>124</v>
      </c>
      <c r="G8" s="14" t="s">
        <v>1442</v>
      </c>
      <c r="H8" s="14" t="s">
        <v>15</v>
      </c>
      <c r="I8" s="14" t="s">
        <v>1441</v>
      </c>
      <c r="J8" s="15" t="s">
        <v>1440</v>
      </c>
      <c r="K8" s="15"/>
      <c r="L8" s="14"/>
      <c r="M8" s="14"/>
      <c r="N8" s="14"/>
      <c r="O8" s="14">
        <v>15</v>
      </c>
      <c r="P8" s="14"/>
      <c r="Q8" s="14">
        <v>1</v>
      </c>
      <c r="R8" s="14"/>
      <c r="S8" s="14"/>
    </row>
    <row r="9" spans="1:19" s="13" customFormat="1">
      <c r="A9" s="14" t="s">
        <v>43</v>
      </c>
      <c r="B9" s="14" t="s">
        <v>1439</v>
      </c>
      <c r="C9" s="14" t="s">
        <v>41</v>
      </c>
      <c r="D9" s="14" t="s">
        <v>15</v>
      </c>
      <c r="E9" s="14" t="s">
        <v>1435</v>
      </c>
      <c r="F9" s="14" t="s">
        <v>120</v>
      </c>
      <c r="G9" s="14" t="s">
        <v>1438</v>
      </c>
      <c r="H9" s="14" t="s">
        <v>1437</v>
      </c>
      <c r="I9" s="14" t="s">
        <v>1436</v>
      </c>
      <c r="J9" s="15" t="s">
        <v>1314</v>
      </c>
      <c r="K9" s="15"/>
      <c r="L9" s="14"/>
      <c r="M9" s="14"/>
      <c r="N9" s="14"/>
      <c r="O9" s="14">
        <v>32</v>
      </c>
      <c r="P9" s="14"/>
      <c r="Q9" s="14">
        <v>8</v>
      </c>
      <c r="R9" s="14"/>
      <c r="S9" s="14"/>
    </row>
    <row r="10" spans="1:19" s="13" customFormat="1">
      <c r="A10" s="14" t="s">
        <v>43</v>
      </c>
      <c r="B10" s="14" t="s">
        <v>1410</v>
      </c>
      <c r="C10" s="14" t="s">
        <v>41</v>
      </c>
      <c r="D10" s="14" t="s">
        <v>13</v>
      </c>
      <c r="E10" s="14" t="s">
        <v>1435</v>
      </c>
      <c r="F10" s="14" t="s">
        <v>116</v>
      </c>
      <c r="G10" s="14" t="s">
        <v>1434</v>
      </c>
      <c r="H10" s="14" t="s">
        <v>13</v>
      </c>
      <c r="I10" s="14" t="s">
        <v>1433</v>
      </c>
      <c r="J10" s="15" t="s">
        <v>1332</v>
      </c>
      <c r="K10" s="15"/>
      <c r="L10" s="14"/>
      <c r="M10" s="14"/>
      <c r="N10" s="14"/>
      <c r="O10" s="14">
        <v>24</v>
      </c>
      <c r="P10" s="14"/>
      <c r="Q10" s="14">
        <v>10</v>
      </c>
      <c r="R10" s="14"/>
      <c r="S10" s="14"/>
    </row>
    <row r="11" spans="1:19" s="13" customFormat="1">
      <c r="A11" s="14" t="s">
        <v>43</v>
      </c>
      <c r="B11" s="14" t="s">
        <v>1410</v>
      </c>
      <c r="C11" s="14" t="s">
        <v>41</v>
      </c>
      <c r="D11" s="14" t="s">
        <v>13</v>
      </c>
      <c r="E11" s="14" t="s">
        <v>1432</v>
      </c>
      <c r="F11" s="14" t="s">
        <v>113</v>
      </c>
      <c r="G11" s="14" t="s">
        <v>1431</v>
      </c>
      <c r="H11" s="14" t="s">
        <v>13</v>
      </c>
      <c r="I11" s="14" t="s">
        <v>1430</v>
      </c>
      <c r="J11" s="15" t="s">
        <v>1314</v>
      </c>
      <c r="K11" s="15"/>
      <c r="L11" s="14"/>
      <c r="M11" s="14"/>
      <c r="N11" s="14"/>
      <c r="O11" s="14">
        <v>30</v>
      </c>
      <c r="P11" s="14"/>
      <c r="Q11" s="14">
        <v>9</v>
      </c>
      <c r="R11" s="14"/>
      <c r="S11" s="14"/>
    </row>
    <row r="12" spans="1:19" s="13" customFormat="1">
      <c r="A12" s="14" t="s">
        <v>43</v>
      </c>
      <c r="B12" s="14" t="s">
        <v>1392</v>
      </c>
      <c r="C12" s="14" t="s">
        <v>41</v>
      </c>
      <c r="D12" s="14" t="s">
        <v>16</v>
      </c>
      <c r="E12" s="14" t="s">
        <v>1429</v>
      </c>
      <c r="F12" s="14" t="s">
        <v>109</v>
      </c>
      <c r="G12" s="14" t="s">
        <v>1428</v>
      </c>
      <c r="H12" s="14" t="s">
        <v>16</v>
      </c>
      <c r="I12" s="14" t="s">
        <v>1427</v>
      </c>
      <c r="J12" s="15" t="s">
        <v>1348</v>
      </c>
      <c r="K12" s="15"/>
      <c r="L12" s="14"/>
      <c r="M12" s="14"/>
      <c r="N12" s="14"/>
      <c r="O12" s="14">
        <v>29</v>
      </c>
      <c r="P12" s="14"/>
      <c r="Q12" s="14">
        <v>12</v>
      </c>
      <c r="R12" s="14"/>
      <c r="S12" s="14"/>
    </row>
    <row r="13" spans="1:19" s="13" customFormat="1">
      <c r="A13" s="14" t="s">
        <v>43</v>
      </c>
      <c r="B13" s="14" t="s">
        <v>1399</v>
      </c>
      <c r="C13" s="14" t="s">
        <v>41</v>
      </c>
      <c r="D13" s="14" t="s">
        <v>14</v>
      </c>
      <c r="E13" s="14" t="s">
        <v>1426</v>
      </c>
      <c r="F13" s="14" t="s">
        <v>101</v>
      </c>
      <c r="G13" s="14" t="s">
        <v>1425</v>
      </c>
      <c r="H13" s="14" t="s">
        <v>14</v>
      </c>
      <c r="I13" s="14" t="s">
        <v>1424</v>
      </c>
      <c r="J13" s="15" t="s">
        <v>1332</v>
      </c>
      <c r="K13" s="15"/>
      <c r="L13" s="14"/>
      <c r="M13" s="14"/>
      <c r="N13" s="14"/>
      <c r="O13" s="14">
        <v>22</v>
      </c>
      <c r="P13" s="14"/>
      <c r="Q13" s="14">
        <v>8</v>
      </c>
      <c r="R13" s="14"/>
      <c r="S13" s="14"/>
    </row>
    <row r="14" spans="1:19" s="13" customFormat="1">
      <c r="A14" s="14" t="s">
        <v>43</v>
      </c>
      <c r="B14" s="14" t="s">
        <v>1395</v>
      </c>
      <c r="C14" s="14" t="s">
        <v>41</v>
      </c>
      <c r="D14" s="14" t="s">
        <v>16</v>
      </c>
      <c r="E14" s="14" t="s">
        <v>1421</v>
      </c>
      <c r="F14" s="14" t="s">
        <v>105</v>
      </c>
      <c r="G14" s="14" t="s">
        <v>1423</v>
      </c>
      <c r="H14" s="14" t="s">
        <v>16</v>
      </c>
      <c r="I14" s="14" t="s">
        <v>1422</v>
      </c>
      <c r="J14" s="15" t="s">
        <v>1314</v>
      </c>
      <c r="K14" s="15"/>
      <c r="L14" s="14"/>
      <c r="M14" s="14"/>
      <c r="N14" s="14"/>
      <c r="O14" s="14">
        <v>27</v>
      </c>
      <c r="P14" s="14"/>
      <c r="Q14" s="14">
        <v>8</v>
      </c>
      <c r="R14" s="14"/>
      <c r="S14" s="14"/>
    </row>
    <row r="15" spans="1:19" s="13" customFormat="1">
      <c r="A15" s="14" t="s">
        <v>43</v>
      </c>
      <c r="B15" s="14"/>
      <c r="C15" s="14" t="s">
        <v>41</v>
      </c>
      <c r="D15" s="14" t="s">
        <v>16</v>
      </c>
      <c r="E15" s="14" t="s">
        <v>1421</v>
      </c>
      <c r="F15" s="14" t="s">
        <v>84</v>
      </c>
      <c r="G15" s="14" t="s">
        <v>1420</v>
      </c>
      <c r="H15" s="14" t="s">
        <v>16</v>
      </c>
      <c r="I15" s="14" t="s">
        <v>1419</v>
      </c>
      <c r="J15" s="15"/>
      <c r="K15" s="15"/>
      <c r="L15" s="14"/>
      <c r="M15" s="14"/>
      <c r="N15" s="14"/>
      <c r="O15" s="14">
        <v>0</v>
      </c>
      <c r="P15" s="14"/>
      <c r="Q15" s="14">
        <v>0</v>
      </c>
      <c r="R15" s="14"/>
      <c r="S15" s="14"/>
    </row>
    <row r="16" spans="1:19" s="13" customFormat="1">
      <c r="A16" s="14" t="s">
        <v>43</v>
      </c>
      <c r="B16" s="14" t="s">
        <v>1410</v>
      </c>
      <c r="C16" s="14" t="s">
        <v>41</v>
      </c>
      <c r="D16" s="14" t="s">
        <v>15</v>
      </c>
      <c r="E16" s="14" t="s">
        <v>1416</v>
      </c>
      <c r="F16" s="14" t="s">
        <v>96</v>
      </c>
      <c r="G16" s="14" t="s">
        <v>1418</v>
      </c>
      <c r="H16" s="14" t="s">
        <v>15</v>
      </c>
      <c r="I16" s="14" t="s">
        <v>1417</v>
      </c>
      <c r="J16" s="15" t="s">
        <v>1314</v>
      </c>
      <c r="K16" s="15"/>
      <c r="L16" s="14"/>
      <c r="M16" s="14"/>
      <c r="N16" s="14"/>
      <c r="O16" s="14">
        <v>30</v>
      </c>
      <c r="P16" s="14"/>
      <c r="Q16" s="14">
        <v>4</v>
      </c>
      <c r="R16" s="14"/>
      <c r="S16" s="14"/>
    </row>
    <row r="17" spans="1:19" s="13" customFormat="1">
      <c r="A17" s="14" t="s">
        <v>43</v>
      </c>
      <c r="B17" s="14" t="s">
        <v>1392</v>
      </c>
      <c r="C17" s="14" t="s">
        <v>41</v>
      </c>
      <c r="D17" s="14" t="s">
        <v>13</v>
      </c>
      <c r="E17" s="14" t="s">
        <v>1416</v>
      </c>
      <c r="F17" s="14" t="s">
        <v>92</v>
      </c>
      <c r="G17" s="14" t="s">
        <v>1415</v>
      </c>
      <c r="H17" s="14" t="s">
        <v>12</v>
      </c>
      <c r="I17" s="14" t="s">
        <v>1414</v>
      </c>
      <c r="J17" s="15" t="s">
        <v>1348</v>
      </c>
      <c r="K17" s="15"/>
      <c r="L17" s="14"/>
      <c r="M17" s="14"/>
      <c r="N17" s="14"/>
      <c r="O17" s="14">
        <v>29</v>
      </c>
      <c r="P17" s="14"/>
      <c r="Q17" s="14">
        <v>9</v>
      </c>
      <c r="R17" s="14"/>
      <c r="S17" s="14"/>
    </row>
    <row r="18" spans="1:19" s="13" customFormat="1">
      <c r="A18" s="14" t="s">
        <v>43</v>
      </c>
      <c r="B18" s="14"/>
      <c r="C18" s="14" t="s">
        <v>41</v>
      </c>
      <c r="D18" s="14" t="s">
        <v>16</v>
      </c>
      <c r="E18" s="14" t="s">
        <v>1413</v>
      </c>
      <c r="F18" s="14" t="s">
        <v>87</v>
      </c>
      <c r="G18" s="14" t="s">
        <v>1412</v>
      </c>
      <c r="H18" s="14" t="s">
        <v>185</v>
      </c>
      <c r="I18" s="14" t="s">
        <v>1411</v>
      </c>
      <c r="J18" s="15" t="s">
        <v>1272</v>
      </c>
      <c r="K18" s="15"/>
      <c r="L18" s="14"/>
      <c r="M18" s="14"/>
      <c r="N18" s="14"/>
      <c r="O18" s="14">
        <v>0</v>
      </c>
      <c r="P18" s="14"/>
      <c r="Q18" s="14">
        <v>0</v>
      </c>
      <c r="R18" s="14"/>
      <c r="S18" s="14"/>
    </row>
    <row r="19" spans="1:19" s="13" customFormat="1">
      <c r="A19" s="14" t="s">
        <v>43</v>
      </c>
      <c r="B19" s="14"/>
      <c r="C19" s="14" t="s">
        <v>41</v>
      </c>
      <c r="D19" s="14" t="s">
        <v>13</v>
      </c>
      <c r="E19" s="14" t="s">
        <v>1410</v>
      </c>
      <c r="F19" s="14" t="s">
        <v>80</v>
      </c>
      <c r="G19" s="14" t="s">
        <v>1409</v>
      </c>
      <c r="H19" s="14" t="s">
        <v>13</v>
      </c>
      <c r="I19" s="14" t="s">
        <v>1408</v>
      </c>
      <c r="J19" s="15" t="s">
        <v>1348</v>
      </c>
      <c r="K19" s="15"/>
      <c r="L19" s="14"/>
      <c r="M19" s="14"/>
      <c r="N19" s="14"/>
      <c r="O19" s="14">
        <v>0</v>
      </c>
      <c r="P19" s="14"/>
      <c r="Q19" s="14">
        <v>0</v>
      </c>
      <c r="R19" s="14"/>
      <c r="S19" s="14"/>
    </row>
    <row r="20" spans="1:19" s="13" customFormat="1">
      <c r="A20" s="14" t="s">
        <v>167</v>
      </c>
      <c r="B20" s="14" t="s">
        <v>1407</v>
      </c>
      <c r="C20" s="14" t="s">
        <v>41</v>
      </c>
      <c r="D20" s="14" t="s">
        <v>13</v>
      </c>
      <c r="E20" s="14" t="s">
        <v>1404</v>
      </c>
      <c r="F20" s="14" t="s">
        <v>76</v>
      </c>
      <c r="G20" s="14" t="s">
        <v>1406</v>
      </c>
      <c r="H20" s="14" t="s">
        <v>13</v>
      </c>
      <c r="I20" s="14" t="s">
        <v>1405</v>
      </c>
      <c r="J20" s="15" t="s">
        <v>1370</v>
      </c>
      <c r="K20" s="15"/>
      <c r="L20" s="14"/>
      <c r="M20" s="14"/>
      <c r="N20" s="14"/>
      <c r="O20" s="14">
        <v>7</v>
      </c>
      <c r="P20" s="14"/>
      <c r="Q20" s="14">
        <v>3</v>
      </c>
      <c r="R20" s="14"/>
      <c r="S20" s="14"/>
    </row>
    <row r="21" spans="1:19" s="13" customFormat="1">
      <c r="A21" s="14" t="s">
        <v>43</v>
      </c>
      <c r="B21" s="14"/>
      <c r="C21" s="14" t="s">
        <v>41</v>
      </c>
      <c r="D21" s="14" t="s">
        <v>13</v>
      </c>
      <c r="E21" s="14" t="s">
        <v>1404</v>
      </c>
      <c r="F21" s="14" t="s">
        <v>73</v>
      </c>
      <c r="G21" s="14" t="s">
        <v>1403</v>
      </c>
      <c r="H21" s="14" t="s">
        <v>14</v>
      </c>
      <c r="I21" s="14" t="s">
        <v>1402</v>
      </c>
      <c r="J21" s="15" t="s">
        <v>1332</v>
      </c>
      <c r="K21" s="15"/>
      <c r="L21" s="14"/>
      <c r="M21" s="14"/>
      <c r="N21" s="14"/>
      <c r="O21" s="14">
        <v>0</v>
      </c>
      <c r="P21" s="14"/>
      <c r="Q21" s="14">
        <v>0</v>
      </c>
      <c r="R21" s="14"/>
      <c r="S21" s="14"/>
    </row>
    <row r="22" spans="1:19" s="13" customFormat="1">
      <c r="A22" s="14" t="s">
        <v>43</v>
      </c>
      <c r="B22" s="14"/>
      <c r="C22" s="14" t="s">
        <v>41</v>
      </c>
      <c r="D22" s="14" t="s">
        <v>16</v>
      </c>
      <c r="E22" s="14" t="s">
        <v>1399</v>
      </c>
      <c r="F22" s="14" t="s">
        <v>68</v>
      </c>
      <c r="G22" s="14" t="s">
        <v>1401</v>
      </c>
      <c r="H22" s="14" t="s">
        <v>14</v>
      </c>
      <c r="I22" s="14" t="s">
        <v>1400</v>
      </c>
      <c r="J22" s="15" t="s">
        <v>1332</v>
      </c>
      <c r="K22" s="15"/>
      <c r="L22" s="14"/>
      <c r="M22" s="14"/>
      <c r="N22" s="14"/>
      <c r="O22" s="14">
        <v>0</v>
      </c>
      <c r="P22" s="14"/>
      <c r="Q22" s="14">
        <v>0</v>
      </c>
      <c r="R22" s="14"/>
      <c r="S22" s="14"/>
    </row>
    <row r="23" spans="1:19" s="13" customFormat="1">
      <c r="A23" s="14"/>
      <c r="B23" s="14"/>
      <c r="C23" s="14" t="s">
        <v>41</v>
      </c>
      <c r="D23" s="14" t="s">
        <v>15</v>
      </c>
      <c r="E23" s="14" t="s">
        <v>1399</v>
      </c>
      <c r="F23" s="14" t="s">
        <v>64</v>
      </c>
      <c r="G23" s="14" t="s">
        <v>1398</v>
      </c>
      <c r="H23" s="14" t="s">
        <v>15</v>
      </c>
      <c r="I23" s="14" t="s">
        <v>1397</v>
      </c>
      <c r="J23" s="15" t="s">
        <v>1396</v>
      </c>
      <c r="K23" s="15"/>
      <c r="L23" s="14"/>
      <c r="M23" s="14"/>
      <c r="N23" s="14"/>
      <c r="O23" s="14">
        <v>0</v>
      </c>
      <c r="P23" s="14"/>
      <c r="Q23" s="14">
        <v>0</v>
      </c>
      <c r="R23" s="14"/>
      <c r="S23" s="14"/>
    </row>
    <row r="24" spans="1:19" s="13" customFormat="1">
      <c r="A24" s="14" t="s">
        <v>43</v>
      </c>
      <c r="B24" s="14"/>
      <c r="C24" s="14" t="s">
        <v>41</v>
      </c>
      <c r="D24" s="14" t="s">
        <v>16</v>
      </c>
      <c r="E24" s="14" t="s">
        <v>1395</v>
      </c>
      <c r="F24" s="14" t="s">
        <v>144</v>
      </c>
      <c r="G24" s="14" t="s">
        <v>1394</v>
      </c>
      <c r="H24" s="14" t="s">
        <v>13</v>
      </c>
      <c r="I24" s="14" t="s">
        <v>1393</v>
      </c>
      <c r="J24" s="15" t="s">
        <v>1332</v>
      </c>
      <c r="K24" s="15"/>
      <c r="L24" s="14"/>
      <c r="M24" s="14"/>
      <c r="N24" s="14"/>
      <c r="O24" s="14">
        <v>0</v>
      </c>
      <c r="P24" s="14"/>
      <c r="Q24" s="14">
        <v>0</v>
      </c>
      <c r="R24" s="14"/>
      <c r="S24" s="14"/>
    </row>
    <row r="25" spans="1:19" s="13" customFormat="1">
      <c r="A25" s="14" t="s">
        <v>43</v>
      </c>
      <c r="B25" s="14" t="s">
        <v>1389</v>
      </c>
      <c r="C25" s="14" t="s">
        <v>41</v>
      </c>
      <c r="D25" s="14" t="s">
        <v>14</v>
      </c>
      <c r="E25" s="14" t="s">
        <v>1392</v>
      </c>
      <c r="F25" s="14" t="s">
        <v>59</v>
      </c>
      <c r="G25" s="14" t="s">
        <v>1391</v>
      </c>
      <c r="H25" s="14" t="s">
        <v>14</v>
      </c>
      <c r="I25" s="14" t="s">
        <v>1390</v>
      </c>
      <c r="J25" s="15"/>
      <c r="K25" s="15"/>
      <c r="L25" s="14"/>
      <c r="M25" s="14"/>
      <c r="N25" s="14"/>
      <c r="O25" s="14">
        <v>0</v>
      </c>
      <c r="P25" s="14"/>
      <c r="Q25" s="14">
        <v>2</v>
      </c>
      <c r="R25" s="14"/>
      <c r="S25" s="14"/>
    </row>
    <row r="26" spans="1:19" s="13" customFormat="1">
      <c r="A26" s="14" t="s">
        <v>43</v>
      </c>
      <c r="B26" s="14" t="s">
        <v>1360</v>
      </c>
      <c r="C26" s="14" t="s">
        <v>41</v>
      </c>
      <c r="D26" s="14" t="s">
        <v>16</v>
      </c>
      <c r="E26" s="14" t="s">
        <v>1389</v>
      </c>
      <c r="F26" s="14" t="s">
        <v>55</v>
      </c>
      <c r="G26" s="14" t="s">
        <v>1388</v>
      </c>
      <c r="H26" s="14" t="s">
        <v>16</v>
      </c>
      <c r="I26" s="14" t="s">
        <v>1387</v>
      </c>
      <c r="J26" s="15" t="s">
        <v>1314</v>
      </c>
      <c r="K26" s="15"/>
      <c r="L26" s="14"/>
      <c r="M26" s="14"/>
      <c r="N26" s="14"/>
      <c r="O26" s="14">
        <v>17</v>
      </c>
      <c r="P26" s="14"/>
      <c r="Q26" s="14">
        <v>6</v>
      </c>
      <c r="R26" s="14"/>
      <c r="S26" s="14"/>
    </row>
    <row r="27" spans="1:19" s="13" customFormat="1">
      <c r="A27" s="14" t="s">
        <v>43</v>
      </c>
      <c r="B27" s="14" t="s">
        <v>1370</v>
      </c>
      <c r="C27" s="14" t="s">
        <v>41</v>
      </c>
      <c r="D27" s="14" t="s">
        <v>16</v>
      </c>
      <c r="E27" s="14" t="s">
        <v>1384</v>
      </c>
      <c r="F27" s="14" t="s">
        <v>51</v>
      </c>
      <c r="G27" s="14" t="s">
        <v>1386</v>
      </c>
      <c r="H27" s="14" t="s">
        <v>16</v>
      </c>
      <c r="I27" s="14" t="s">
        <v>1385</v>
      </c>
      <c r="J27" s="15" t="s">
        <v>1314</v>
      </c>
      <c r="K27" s="15"/>
      <c r="L27" s="14"/>
      <c r="M27" s="14"/>
      <c r="N27" s="14"/>
      <c r="O27" s="14">
        <v>19</v>
      </c>
      <c r="P27" s="14"/>
      <c r="Q27" s="14">
        <v>3</v>
      </c>
      <c r="R27" s="14"/>
      <c r="S27" s="14"/>
    </row>
    <row r="28" spans="1:19" s="13" customFormat="1">
      <c r="A28" s="14" t="s">
        <v>43</v>
      </c>
      <c r="B28" s="14" t="s">
        <v>1381</v>
      </c>
      <c r="C28" s="14" t="s">
        <v>41</v>
      </c>
      <c r="D28" s="14" t="s">
        <v>16</v>
      </c>
      <c r="E28" s="14" t="s">
        <v>1384</v>
      </c>
      <c r="F28" s="14" t="s">
        <v>46</v>
      </c>
      <c r="G28" s="14" t="s">
        <v>1383</v>
      </c>
      <c r="H28" s="14" t="s">
        <v>16</v>
      </c>
      <c r="I28" s="14" t="s">
        <v>1382</v>
      </c>
      <c r="J28" s="15" t="s">
        <v>1348</v>
      </c>
      <c r="K28" s="15"/>
      <c r="L28" s="14"/>
      <c r="M28" s="14"/>
      <c r="N28" s="14"/>
      <c r="O28" s="14">
        <v>25</v>
      </c>
      <c r="P28" s="14"/>
      <c r="Q28" s="14">
        <v>1</v>
      </c>
      <c r="R28" s="14"/>
      <c r="S28" s="14"/>
    </row>
    <row r="29" spans="1:19" s="13" customFormat="1">
      <c r="A29" s="14" t="s">
        <v>43</v>
      </c>
      <c r="B29" s="14" t="s">
        <v>1360</v>
      </c>
      <c r="C29" s="14" t="s">
        <v>41</v>
      </c>
      <c r="D29" s="14" t="s">
        <v>14</v>
      </c>
      <c r="E29" s="14" t="s">
        <v>1381</v>
      </c>
      <c r="F29" s="14" t="s">
        <v>39</v>
      </c>
      <c r="G29" s="14" t="s">
        <v>1380</v>
      </c>
      <c r="H29" s="14" t="s">
        <v>14</v>
      </c>
      <c r="I29" s="14" t="s">
        <v>1379</v>
      </c>
      <c r="J29" s="15" t="s">
        <v>1314</v>
      </c>
      <c r="K29" s="15"/>
      <c r="L29" s="14"/>
      <c r="M29" s="14"/>
      <c r="N29" s="14"/>
      <c r="O29" s="14">
        <v>17</v>
      </c>
      <c r="P29" s="14"/>
      <c r="Q29" s="14">
        <v>4</v>
      </c>
      <c r="R29" s="14"/>
      <c r="S29" s="14"/>
    </row>
    <row r="30" spans="1:19" s="13" customFormat="1">
      <c r="A30" s="14" t="s">
        <v>43</v>
      </c>
      <c r="B30" s="14" t="s">
        <v>1340</v>
      </c>
      <c r="C30" s="14" t="s">
        <v>41</v>
      </c>
      <c r="D30" s="14" t="s">
        <v>16</v>
      </c>
      <c r="E30" s="14" t="s">
        <v>1375</v>
      </c>
      <c r="F30" s="14" t="s">
        <v>128</v>
      </c>
      <c r="G30" s="14" t="s">
        <v>1378</v>
      </c>
      <c r="H30" s="14" t="s">
        <v>1377</v>
      </c>
      <c r="I30" s="14" t="s">
        <v>1376</v>
      </c>
      <c r="J30" s="15" t="s">
        <v>1272</v>
      </c>
      <c r="K30" s="15"/>
      <c r="L30" s="14"/>
      <c r="M30" s="14"/>
      <c r="N30" s="14"/>
      <c r="O30" s="14">
        <v>29</v>
      </c>
      <c r="P30" s="14"/>
      <c r="Q30" s="14">
        <v>9</v>
      </c>
      <c r="R30" s="14"/>
      <c r="S30" s="14"/>
    </row>
    <row r="31" spans="1:19" s="13" customFormat="1">
      <c r="A31" s="14" t="s">
        <v>43</v>
      </c>
      <c r="B31" s="14" t="s">
        <v>1360</v>
      </c>
      <c r="C31" s="14" t="s">
        <v>41</v>
      </c>
      <c r="D31" s="14" t="s">
        <v>14</v>
      </c>
      <c r="E31" s="14" t="s">
        <v>1375</v>
      </c>
      <c r="F31" s="14" t="s">
        <v>124</v>
      </c>
      <c r="G31" s="14" t="s">
        <v>1374</v>
      </c>
      <c r="H31" s="14" t="s">
        <v>14</v>
      </c>
      <c r="I31" s="14" t="s">
        <v>1373</v>
      </c>
      <c r="J31" s="15" t="s">
        <v>1207</v>
      </c>
      <c r="K31" s="15"/>
      <c r="L31" s="14"/>
      <c r="M31" s="14"/>
      <c r="N31" s="14"/>
      <c r="O31" s="14">
        <v>49</v>
      </c>
      <c r="P31" s="14"/>
      <c r="Q31" s="14">
        <v>3</v>
      </c>
      <c r="R31" s="14"/>
      <c r="S31" s="14"/>
    </row>
    <row r="32" spans="1:19" s="13" customFormat="1">
      <c r="A32" s="14" t="s">
        <v>43</v>
      </c>
      <c r="B32" s="14" t="s">
        <v>1340</v>
      </c>
      <c r="C32" s="14" t="s">
        <v>41</v>
      </c>
      <c r="D32" s="14" t="s">
        <v>16</v>
      </c>
      <c r="E32" s="14" t="s">
        <v>1370</v>
      </c>
      <c r="F32" s="14" t="s">
        <v>120</v>
      </c>
      <c r="G32" s="14" t="s">
        <v>1372</v>
      </c>
      <c r="H32" s="14" t="s">
        <v>13</v>
      </c>
      <c r="I32" s="14" t="s">
        <v>1371</v>
      </c>
      <c r="J32" s="15" t="s">
        <v>1348</v>
      </c>
      <c r="K32" s="15"/>
      <c r="L32" s="14"/>
      <c r="M32" s="14"/>
      <c r="N32" s="14"/>
      <c r="O32" s="14">
        <v>15</v>
      </c>
      <c r="P32" s="14"/>
      <c r="Q32" s="14">
        <v>8</v>
      </c>
      <c r="R32" s="14"/>
      <c r="S32" s="14"/>
    </row>
    <row r="33" spans="1:19" s="13" customFormat="1">
      <c r="A33" s="14" t="s">
        <v>167</v>
      </c>
      <c r="B33" s="14" t="s">
        <v>1360</v>
      </c>
      <c r="C33" s="14" t="s">
        <v>41</v>
      </c>
      <c r="D33" s="14" t="s">
        <v>14</v>
      </c>
      <c r="E33" s="14" t="s">
        <v>1370</v>
      </c>
      <c r="F33" s="14" t="s">
        <v>116</v>
      </c>
      <c r="G33" s="14" t="s">
        <v>1369</v>
      </c>
      <c r="H33" s="14" t="s">
        <v>13</v>
      </c>
      <c r="I33" s="14" t="s">
        <v>1368</v>
      </c>
      <c r="J33" s="15" t="s">
        <v>1367</v>
      </c>
      <c r="K33" s="15"/>
      <c r="L33" s="14"/>
      <c r="M33" s="14"/>
      <c r="N33" s="14"/>
      <c r="O33" s="14">
        <v>19</v>
      </c>
      <c r="P33" s="14"/>
      <c r="Q33" s="14">
        <v>2</v>
      </c>
      <c r="R33" s="14"/>
      <c r="S33" s="14"/>
    </row>
    <row r="34" spans="1:19" s="13" customFormat="1">
      <c r="A34" s="14" t="s">
        <v>1366</v>
      </c>
      <c r="B34" s="14" t="s">
        <v>1365</v>
      </c>
      <c r="C34" s="14" t="s">
        <v>41</v>
      </c>
      <c r="D34" s="14" t="s">
        <v>13</v>
      </c>
      <c r="E34" s="14" t="s">
        <v>1365</v>
      </c>
      <c r="F34" s="14" t="s">
        <v>113</v>
      </c>
      <c r="G34" s="14" t="s">
        <v>1364</v>
      </c>
      <c r="H34" s="14" t="s">
        <v>13</v>
      </c>
      <c r="I34" s="14" t="s">
        <v>1363</v>
      </c>
      <c r="J34" s="15" t="s">
        <v>1314</v>
      </c>
      <c r="K34" s="15"/>
      <c r="L34" s="14"/>
      <c r="M34" s="14"/>
      <c r="N34" s="14"/>
      <c r="O34" s="14">
        <v>18</v>
      </c>
      <c r="P34" s="14"/>
      <c r="Q34" s="14">
        <v>0</v>
      </c>
      <c r="R34" s="14"/>
      <c r="S34" s="14"/>
    </row>
    <row r="35" spans="1:19" s="13" customFormat="1">
      <c r="A35" s="14" t="s">
        <v>43</v>
      </c>
      <c r="B35" s="14" t="s">
        <v>1334</v>
      </c>
      <c r="C35" s="14" t="s">
        <v>41</v>
      </c>
      <c r="D35" s="14" t="s">
        <v>16</v>
      </c>
      <c r="E35" s="14" t="s">
        <v>1360</v>
      </c>
      <c r="F35" s="14" t="s">
        <v>109</v>
      </c>
      <c r="G35" s="14" t="s">
        <v>1362</v>
      </c>
      <c r="H35" s="14" t="s">
        <v>16</v>
      </c>
      <c r="I35" s="14" t="s">
        <v>1361</v>
      </c>
      <c r="J35" s="15" t="s">
        <v>1207</v>
      </c>
      <c r="K35" s="15"/>
      <c r="L35" s="14"/>
      <c r="M35" s="14"/>
      <c r="N35" s="14"/>
      <c r="O35" s="14">
        <v>39</v>
      </c>
      <c r="P35" s="14"/>
      <c r="Q35" s="14">
        <v>10</v>
      </c>
      <c r="R35" s="14"/>
      <c r="S35" s="14"/>
    </row>
    <row r="36" spans="1:19" s="13" customFormat="1">
      <c r="A36" s="14" t="s">
        <v>43</v>
      </c>
      <c r="B36" s="14" t="s">
        <v>1356</v>
      </c>
      <c r="C36" s="14" t="s">
        <v>41</v>
      </c>
      <c r="D36" s="14" t="s">
        <v>16</v>
      </c>
      <c r="E36" s="14" t="s">
        <v>1360</v>
      </c>
      <c r="F36" s="14" t="s">
        <v>105</v>
      </c>
      <c r="G36" s="14" t="s">
        <v>1359</v>
      </c>
      <c r="H36" s="14" t="s">
        <v>16</v>
      </c>
      <c r="I36" s="14" t="s">
        <v>1358</v>
      </c>
      <c r="J36" s="15" t="s">
        <v>1314</v>
      </c>
      <c r="K36" s="15"/>
      <c r="L36" s="14"/>
      <c r="M36" s="14"/>
      <c r="N36" s="14"/>
      <c r="O36" s="14">
        <v>14</v>
      </c>
      <c r="P36" s="14"/>
      <c r="Q36" s="14">
        <v>3</v>
      </c>
      <c r="R36" s="14"/>
      <c r="S36" s="14"/>
    </row>
    <row r="37" spans="1:19" s="13" customFormat="1">
      <c r="A37" s="14" t="s">
        <v>43</v>
      </c>
      <c r="B37" s="14" t="s">
        <v>1357</v>
      </c>
      <c r="C37" s="14" t="s">
        <v>41</v>
      </c>
      <c r="D37" s="14" t="s">
        <v>14</v>
      </c>
      <c r="E37" s="14" t="s">
        <v>1356</v>
      </c>
      <c r="F37" s="14" t="s">
        <v>101</v>
      </c>
      <c r="G37" s="14" t="s">
        <v>1355</v>
      </c>
      <c r="H37" s="14" t="s">
        <v>13</v>
      </c>
      <c r="I37" s="14" t="s">
        <v>1354</v>
      </c>
      <c r="J37" s="15" t="s">
        <v>1348</v>
      </c>
      <c r="K37" s="15"/>
      <c r="L37" s="14"/>
      <c r="M37" s="14"/>
      <c r="N37" s="14"/>
      <c r="O37" s="14">
        <v>16</v>
      </c>
      <c r="P37" s="14"/>
      <c r="Q37" s="14">
        <v>2</v>
      </c>
      <c r="R37" s="14"/>
      <c r="S37" s="14"/>
    </row>
    <row r="38" spans="1:19" s="13" customFormat="1">
      <c r="A38" s="14" t="s">
        <v>43</v>
      </c>
      <c r="B38" s="14"/>
      <c r="C38" s="14" t="s">
        <v>41</v>
      </c>
      <c r="D38" s="14" t="s">
        <v>14</v>
      </c>
      <c r="E38" s="14" t="s">
        <v>1340</v>
      </c>
      <c r="F38" s="14" t="s">
        <v>96</v>
      </c>
      <c r="G38" s="14" t="s">
        <v>1353</v>
      </c>
      <c r="H38" s="14" t="s">
        <v>99</v>
      </c>
      <c r="I38" s="14" t="s">
        <v>1352</v>
      </c>
      <c r="J38" s="15" t="s">
        <v>1284</v>
      </c>
      <c r="K38" s="15"/>
      <c r="L38" s="14"/>
      <c r="M38" s="14"/>
      <c r="N38" s="14"/>
      <c r="O38" s="14">
        <v>0</v>
      </c>
      <c r="P38" s="14"/>
      <c r="Q38" s="14">
        <v>0</v>
      </c>
      <c r="R38" s="14"/>
      <c r="S38" s="14"/>
    </row>
    <row r="39" spans="1:19" s="13" customFormat="1">
      <c r="A39" s="14" t="s">
        <v>43</v>
      </c>
      <c r="B39" s="14" t="s">
        <v>1351</v>
      </c>
      <c r="C39" s="14" t="s">
        <v>41</v>
      </c>
      <c r="D39" s="14" t="s">
        <v>16</v>
      </c>
      <c r="E39" s="14" t="s">
        <v>1340</v>
      </c>
      <c r="F39" s="14" t="s">
        <v>92</v>
      </c>
      <c r="G39" s="14" t="s">
        <v>1350</v>
      </c>
      <c r="H39" s="14" t="s">
        <v>16</v>
      </c>
      <c r="I39" s="14" t="s">
        <v>1349</v>
      </c>
      <c r="J39" s="15" t="s">
        <v>1348</v>
      </c>
      <c r="K39" s="15"/>
      <c r="L39" s="14"/>
      <c r="M39" s="14"/>
      <c r="N39" s="14"/>
      <c r="O39" s="14">
        <v>14</v>
      </c>
      <c r="P39" s="14"/>
      <c r="Q39" s="14">
        <v>1</v>
      </c>
      <c r="R39" s="14"/>
      <c r="S39" s="14"/>
    </row>
    <row r="40" spans="1:19" s="13" customFormat="1">
      <c r="A40" s="14" t="s">
        <v>43</v>
      </c>
      <c r="B40" s="14" t="s">
        <v>1334</v>
      </c>
      <c r="C40" s="14" t="s">
        <v>41</v>
      </c>
      <c r="D40" s="14" t="s">
        <v>13</v>
      </c>
      <c r="E40" s="14" t="s">
        <v>1340</v>
      </c>
      <c r="F40" s="14" t="s">
        <v>87</v>
      </c>
      <c r="G40" s="14" t="s">
        <v>1347</v>
      </c>
      <c r="H40" s="14" t="s">
        <v>13</v>
      </c>
      <c r="I40" s="14" t="s">
        <v>1346</v>
      </c>
      <c r="J40" s="15" t="s">
        <v>1214</v>
      </c>
      <c r="K40" s="15"/>
      <c r="L40" s="14"/>
      <c r="M40" s="14"/>
      <c r="N40" s="14"/>
      <c r="O40" s="14">
        <v>43</v>
      </c>
      <c r="P40" s="14"/>
      <c r="Q40" s="14">
        <v>4</v>
      </c>
      <c r="R40" s="14"/>
      <c r="S40" s="14"/>
    </row>
    <row r="41" spans="1:19" s="13" customFormat="1">
      <c r="A41" s="14" t="s">
        <v>43</v>
      </c>
      <c r="B41" s="14" t="s">
        <v>1345</v>
      </c>
      <c r="C41" s="14" t="s">
        <v>41</v>
      </c>
      <c r="D41" s="14" t="s">
        <v>14</v>
      </c>
      <c r="E41" s="14" t="s">
        <v>1340</v>
      </c>
      <c r="F41" s="14" t="s">
        <v>84</v>
      </c>
      <c r="G41" s="14" t="s">
        <v>1344</v>
      </c>
      <c r="H41" s="14" t="s">
        <v>14</v>
      </c>
      <c r="I41" s="14" t="s">
        <v>1343</v>
      </c>
      <c r="J41" s="15" t="s">
        <v>1284</v>
      </c>
      <c r="K41" s="15"/>
      <c r="L41" s="14"/>
      <c r="M41" s="14"/>
      <c r="N41" s="14"/>
      <c r="O41" s="14">
        <v>12</v>
      </c>
      <c r="P41" s="14"/>
      <c r="Q41" s="14">
        <v>9</v>
      </c>
      <c r="R41" s="14"/>
      <c r="S41" s="14"/>
    </row>
    <row r="42" spans="1:19" s="13" customFormat="1">
      <c r="A42" s="14" t="s">
        <v>149</v>
      </c>
      <c r="B42" s="14"/>
      <c r="C42" s="14" t="s">
        <v>41</v>
      </c>
      <c r="D42" s="14" t="s">
        <v>12</v>
      </c>
      <c r="E42" s="14" t="s">
        <v>1340</v>
      </c>
      <c r="F42" s="14" t="s">
        <v>80</v>
      </c>
      <c r="G42" s="14" t="s">
        <v>1342</v>
      </c>
      <c r="H42" s="14" t="s">
        <v>12</v>
      </c>
      <c r="I42" s="14" t="s">
        <v>1341</v>
      </c>
      <c r="J42" s="15" t="s">
        <v>1272</v>
      </c>
      <c r="K42" s="15"/>
      <c r="L42" s="14"/>
      <c r="M42" s="14"/>
      <c r="N42" s="14"/>
      <c r="O42" s="14">
        <v>0</v>
      </c>
      <c r="P42" s="14"/>
      <c r="Q42" s="14">
        <v>0</v>
      </c>
      <c r="R42" s="14"/>
      <c r="S42" s="14"/>
    </row>
    <row r="43" spans="1:19" s="13" customFormat="1">
      <c r="A43" s="14" t="s">
        <v>43</v>
      </c>
      <c r="B43" s="14" t="s">
        <v>1326</v>
      </c>
      <c r="C43" s="14" t="s">
        <v>41</v>
      </c>
      <c r="D43" s="14" t="s">
        <v>15</v>
      </c>
      <c r="E43" s="14" t="s">
        <v>1340</v>
      </c>
      <c r="F43" s="14" t="s">
        <v>76</v>
      </c>
      <c r="G43" s="14" t="s">
        <v>1339</v>
      </c>
      <c r="H43" s="14" t="s">
        <v>15</v>
      </c>
      <c r="I43" s="14" t="s">
        <v>1338</v>
      </c>
      <c r="J43" s="15" t="s">
        <v>1284</v>
      </c>
      <c r="K43" s="15"/>
      <c r="L43" s="14"/>
      <c r="M43" s="14"/>
      <c r="N43" s="14"/>
      <c r="O43" s="14">
        <v>14</v>
      </c>
      <c r="P43" s="14"/>
      <c r="Q43" s="14">
        <v>7</v>
      </c>
      <c r="R43" s="14"/>
      <c r="S43" s="14"/>
    </row>
    <row r="44" spans="1:19" s="13" customFormat="1">
      <c r="A44" s="14" t="s">
        <v>43</v>
      </c>
      <c r="B44" s="14" t="s">
        <v>1326</v>
      </c>
      <c r="C44" s="14" t="s">
        <v>41</v>
      </c>
      <c r="D44" s="14" t="s">
        <v>15</v>
      </c>
      <c r="E44" s="14" t="s">
        <v>1337</v>
      </c>
      <c r="F44" s="14" t="s">
        <v>73</v>
      </c>
      <c r="G44" s="14" t="s">
        <v>1336</v>
      </c>
      <c r="H44" s="14" t="s">
        <v>15</v>
      </c>
      <c r="I44" s="14" t="s">
        <v>1335</v>
      </c>
      <c r="J44" s="15" t="s">
        <v>1284</v>
      </c>
      <c r="K44" s="15"/>
      <c r="L44" s="14"/>
      <c r="M44" s="14"/>
      <c r="N44" s="14"/>
      <c r="O44" s="14">
        <v>14</v>
      </c>
      <c r="P44" s="14"/>
      <c r="Q44" s="14">
        <v>5</v>
      </c>
      <c r="R44" s="14"/>
      <c r="S44" s="14"/>
    </row>
    <row r="45" spans="1:19" s="13" customFormat="1">
      <c r="A45" s="14" t="s">
        <v>43</v>
      </c>
      <c r="B45" s="14" t="s">
        <v>1329</v>
      </c>
      <c r="C45" s="14" t="s">
        <v>41</v>
      </c>
      <c r="D45" s="14" t="s">
        <v>13</v>
      </c>
      <c r="E45" s="14" t="s">
        <v>1334</v>
      </c>
      <c r="F45" s="14" t="s">
        <v>68</v>
      </c>
      <c r="G45" s="14" t="s">
        <v>1333</v>
      </c>
      <c r="H45" s="14" t="s">
        <v>15</v>
      </c>
      <c r="I45" s="14" t="s">
        <v>354</v>
      </c>
      <c r="J45" s="15" t="s">
        <v>1207</v>
      </c>
      <c r="K45" s="15"/>
      <c r="L45" s="14"/>
      <c r="M45" s="14"/>
      <c r="N45" s="14"/>
      <c r="O45" s="14">
        <v>37</v>
      </c>
      <c r="P45" s="14"/>
      <c r="Q45" s="14">
        <v>2</v>
      </c>
      <c r="R45" s="14"/>
      <c r="S45" s="14"/>
    </row>
    <row r="46" spans="1:19" s="13" customFormat="1">
      <c r="A46" s="14" t="s">
        <v>43</v>
      </c>
      <c r="B46" s="14"/>
      <c r="C46" s="14" t="s">
        <v>41</v>
      </c>
      <c r="D46" s="14" t="s">
        <v>15</v>
      </c>
      <c r="E46" s="14" t="s">
        <v>1332</v>
      </c>
      <c r="F46" s="14" t="s">
        <v>64</v>
      </c>
      <c r="G46" s="14" t="s">
        <v>1331</v>
      </c>
      <c r="H46" s="14" t="s">
        <v>15</v>
      </c>
      <c r="I46" s="14" t="s">
        <v>1330</v>
      </c>
      <c r="J46" s="15" t="s">
        <v>1214</v>
      </c>
      <c r="K46" s="15"/>
      <c r="L46" s="14"/>
      <c r="M46" s="14"/>
      <c r="N46" s="14"/>
      <c r="O46" s="14">
        <v>0</v>
      </c>
      <c r="P46" s="14"/>
      <c r="Q46" s="14">
        <v>0</v>
      </c>
      <c r="R46" s="14"/>
      <c r="S46" s="14"/>
    </row>
    <row r="47" spans="1:19" s="13" customFormat="1">
      <c r="A47" s="14" t="s">
        <v>43</v>
      </c>
      <c r="B47" s="14"/>
      <c r="C47" s="14" t="s">
        <v>41</v>
      </c>
      <c r="D47" s="14" t="s">
        <v>13</v>
      </c>
      <c r="E47" s="14" t="s">
        <v>1329</v>
      </c>
      <c r="F47" s="14" t="s">
        <v>144</v>
      </c>
      <c r="G47" s="14" t="s">
        <v>1328</v>
      </c>
      <c r="H47" s="14" t="s">
        <v>13</v>
      </c>
      <c r="I47" s="14" t="s">
        <v>1327</v>
      </c>
      <c r="J47" s="15" t="s">
        <v>1272</v>
      </c>
      <c r="K47" s="15"/>
      <c r="L47" s="14"/>
      <c r="M47" s="14"/>
      <c r="N47" s="14"/>
      <c r="O47" s="14">
        <v>0</v>
      </c>
      <c r="P47" s="14"/>
      <c r="Q47" s="14">
        <v>0</v>
      </c>
      <c r="R47" s="14"/>
      <c r="S47" s="14"/>
    </row>
    <row r="48" spans="1:19" s="13" customFormat="1">
      <c r="A48" s="14" t="s">
        <v>43</v>
      </c>
      <c r="B48" s="14"/>
      <c r="C48" s="14" t="s">
        <v>41</v>
      </c>
      <c r="D48" s="14" t="s">
        <v>16</v>
      </c>
      <c r="E48" s="14" t="s">
        <v>1326</v>
      </c>
      <c r="F48" s="14" t="s">
        <v>256</v>
      </c>
      <c r="G48" s="14" t="s">
        <v>1325</v>
      </c>
      <c r="H48" s="14" t="s">
        <v>16</v>
      </c>
      <c r="I48" s="14" t="s">
        <v>900</v>
      </c>
      <c r="J48" s="15" t="s">
        <v>1272</v>
      </c>
      <c r="K48" s="15"/>
      <c r="L48" s="14"/>
      <c r="M48" s="14"/>
      <c r="N48" s="14"/>
      <c r="O48" s="14">
        <v>0</v>
      </c>
      <c r="P48" s="14"/>
      <c r="Q48" s="14">
        <v>0</v>
      </c>
      <c r="R48" s="14"/>
      <c r="S48" s="14"/>
    </row>
    <row r="49" spans="1:19" s="13" customFormat="1">
      <c r="A49" s="14" t="s">
        <v>43</v>
      </c>
      <c r="B49" s="14"/>
      <c r="C49" s="14" t="s">
        <v>41</v>
      </c>
      <c r="D49" s="14" t="s">
        <v>13</v>
      </c>
      <c r="E49" s="14" t="s">
        <v>1319</v>
      </c>
      <c r="F49" s="14" t="s">
        <v>251</v>
      </c>
      <c r="G49" s="14" t="s">
        <v>1324</v>
      </c>
      <c r="H49" s="14" t="s">
        <v>13</v>
      </c>
      <c r="I49" s="14" t="s">
        <v>1323</v>
      </c>
      <c r="J49" s="15" t="s">
        <v>1272</v>
      </c>
      <c r="K49" s="15"/>
      <c r="L49" s="14"/>
      <c r="M49" s="14"/>
      <c r="N49" s="14"/>
      <c r="O49" s="14">
        <v>0</v>
      </c>
      <c r="P49" s="14"/>
      <c r="Q49" s="14">
        <v>0</v>
      </c>
      <c r="R49" s="14"/>
      <c r="S49" s="14"/>
    </row>
    <row r="50" spans="1:19" s="13" customFormat="1">
      <c r="A50" s="14" t="s">
        <v>43</v>
      </c>
      <c r="B50" s="14"/>
      <c r="C50" s="14" t="s">
        <v>41</v>
      </c>
      <c r="D50" s="14" t="s">
        <v>15</v>
      </c>
      <c r="E50" s="14" t="s">
        <v>1319</v>
      </c>
      <c r="F50" s="14" t="s">
        <v>363</v>
      </c>
      <c r="G50" s="14" t="s">
        <v>1322</v>
      </c>
      <c r="H50" s="14" t="s">
        <v>15</v>
      </c>
      <c r="I50" s="14" t="s">
        <v>630</v>
      </c>
      <c r="J50" s="15" t="s">
        <v>1272</v>
      </c>
      <c r="K50" s="15"/>
      <c r="L50" s="14"/>
      <c r="M50" s="14"/>
      <c r="N50" s="14"/>
      <c r="O50" s="14">
        <v>0</v>
      </c>
      <c r="P50" s="14"/>
      <c r="Q50" s="14">
        <v>0</v>
      </c>
      <c r="R50" s="14"/>
      <c r="S50" s="14"/>
    </row>
    <row r="51" spans="1:19" s="13" customFormat="1">
      <c r="A51" s="14" t="s">
        <v>43</v>
      </c>
      <c r="B51" s="14"/>
      <c r="C51" s="14" t="s">
        <v>41</v>
      </c>
      <c r="D51" s="14" t="s">
        <v>13</v>
      </c>
      <c r="E51" s="14" t="s">
        <v>1319</v>
      </c>
      <c r="F51" s="14" t="s">
        <v>1245</v>
      </c>
      <c r="G51" s="14" t="s">
        <v>1321</v>
      </c>
      <c r="H51" s="14" t="s">
        <v>13</v>
      </c>
      <c r="I51" s="14" t="s">
        <v>1320</v>
      </c>
      <c r="J51" s="15" t="s">
        <v>1272</v>
      </c>
      <c r="K51" s="15"/>
      <c r="L51" s="14"/>
      <c r="M51" s="14"/>
      <c r="N51" s="14"/>
      <c r="O51" s="14">
        <v>0</v>
      </c>
      <c r="P51" s="14"/>
      <c r="Q51" s="14">
        <v>0</v>
      </c>
      <c r="R51" s="14"/>
      <c r="S51" s="14"/>
    </row>
    <row r="52" spans="1:19" s="13" customFormat="1">
      <c r="A52" s="14" t="s">
        <v>43</v>
      </c>
      <c r="B52" s="14"/>
      <c r="C52" s="14" t="s">
        <v>41</v>
      </c>
      <c r="D52" s="14" t="s">
        <v>13</v>
      </c>
      <c r="E52" s="14" t="s">
        <v>1319</v>
      </c>
      <c r="F52" s="14" t="s">
        <v>730</v>
      </c>
      <c r="G52" s="14" t="s">
        <v>1318</v>
      </c>
      <c r="H52" s="14" t="s">
        <v>13</v>
      </c>
      <c r="I52" s="14" t="s">
        <v>1317</v>
      </c>
      <c r="J52" s="15" t="s">
        <v>1272</v>
      </c>
      <c r="K52" s="15"/>
      <c r="L52" s="14"/>
      <c r="M52" s="14"/>
      <c r="N52" s="14"/>
      <c r="O52" s="14">
        <v>0</v>
      </c>
      <c r="P52" s="14"/>
      <c r="Q52" s="14">
        <v>0</v>
      </c>
      <c r="R52" s="14"/>
      <c r="S52" s="14"/>
    </row>
    <row r="53" spans="1:19" s="13" customFormat="1">
      <c r="A53" s="14" t="s">
        <v>43</v>
      </c>
      <c r="B53" s="14" t="s">
        <v>1284</v>
      </c>
      <c r="C53" s="14" t="s">
        <v>41</v>
      </c>
      <c r="D53" s="14" t="s">
        <v>16</v>
      </c>
      <c r="E53" s="14" t="s">
        <v>1314</v>
      </c>
      <c r="F53" s="14" t="s">
        <v>59</v>
      </c>
      <c r="G53" s="14" t="s">
        <v>1316</v>
      </c>
      <c r="H53" s="14" t="s">
        <v>13</v>
      </c>
      <c r="I53" s="14" t="s">
        <v>1315</v>
      </c>
      <c r="J53" s="15" t="s">
        <v>1207</v>
      </c>
      <c r="K53" s="15"/>
      <c r="L53" s="14"/>
      <c r="M53" s="14"/>
      <c r="N53" s="14"/>
      <c r="O53" s="14">
        <v>22</v>
      </c>
      <c r="P53" s="14"/>
      <c r="Q53" s="14">
        <v>10</v>
      </c>
      <c r="R53" s="14"/>
      <c r="S53" s="14"/>
    </row>
    <row r="54" spans="1:19" s="13" customFormat="1">
      <c r="A54" s="14" t="s">
        <v>43</v>
      </c>
      <c r="B54" s="14" t="s">
        <v>1295</v>
      </c>
      <c r="C54" s="14" t="s">
        <v>41</v>
      </c>
      <c r="D54" s="14" t="s">
        <v>14</v>
      </c>
      <c r="E54" s="14" t="s">
        <v>1314</v>
      </c>
      <c r="F54" s="14" t="s">
        <v>55</v>
      </c>
      <c r="G54" s="14" t="s">
        <v>1313</v>
      </c>
      <c r="H54" s="14" t="s">
        <v>14</v>
      </c>
      <c r="I54" s="14" t="s">
        <v>1312</v>
      </c>
      <c r="J54" s="15" t="s">
        <v>1194</v>
      </c>
      <c r="K54" s="15"/>
      <c r="L54" s="14"/>
      <c r="M54" s="14"/>
      <c r="N54" s="14"/>
      <c r="O54" s="14">
        <v>34</v>
      </c>
      <c r="P54" s="14"/>
      <c r="Q54" s="14">
        <v>11</v>
      </c>
      <c r="R54" s="14"/>
      <c r="S54" s="14"/>
    </row>
    <row r="55" spans="1:19" s="13" customFormat="1">
      <c r="A55" s="14" t="s">
        <v>43</v>
      </c>
      <c r="B55" s="14" t="s">
        <v>1284</v>
      </c>
      <c r="C55" s="14" t="s">
        <v>41</v>
      </c>
      <c r="D55" s="14" t="s">
        <v>16</v>
      </c>
      <c r="E55" s="14" t="s">
        <v>1311</v>
      </c>
      <c r="F55" s="14" t="s">
        <v>51</v>
      </c>
      <c r="G55" s="14" t="s">
        <v>1310</v>
      </c>
      <c r="H55" s="14" t="s">
        <v>13</v>
      </c>
      <c r="I55" s="14" t="s">
        <v>1309</v>
      </c>
      <c r="J55" s="15" t="s">
        <v>1207</v>
      </c>
      <c r="K55" s="15"/>
      <c r="L55" s="14"/>
      <c r="M55" s="14"/>
      <c r="N55" s="14"/>
      <c r="O55" s="14">
        <v>22</v>
      </c>
      <c r="P55" s="14"/>
      <c r="Q55" s="14">
        <v>7</v>
      </c>
      <c r="R55" s="14"/>
      <c r="S55" s="14"/>
    </row>
    <row r="56" spans="1:19" s="13" customFormat="1">
      <c r="A56" s="14"/>
      <c r="B56" s="14" t="s">
        <v>1300</v>
      </c>
      <c r="C56" s="14" t="s">
        <v>41</v>
      </c>
      <c r="D56" s="14" t="s">
        <v>16</v>
      </c>
      <c r="E56" s="14" t="s">
        <v>1306</v>
      </c>
      <c r="F56" s="14" t="s">
        <v>46</v>
      </c>
      <c r="G56" s="14" t="s">
        <v>1308</v>
      </c>
      <c r="H56" s="14" t="s">
        <v>16</v>
      </c>
      <c r="I56" s="14" t="s">
        <v>1307</v>
      </c>
      <c r="J56" s="15" t="s">
        <v>1214</v>
      </c>
      <c r="K56" s="15"/>
      <c r="L56" s="14"/>
      <c r="M56" s="14"/>
      <c r="N56" s="14"/>
      <c r="O56" s="14">
        <v>29</v>
      </c>
      <c r="P56" s="14"/>
      <c r="Q56" s="14">
        <v>2</v>
      </c>
      <c r="R56" s="14"/>
      <c r="S56" s="14"/>
    </row>
    <row r="57" spans="1:19" s="13" customFormat="1">
      <c r="A57" s="14" t="s">
        <v>43</v>
      </c>
      <c r="B57" s="14" t="s">
        <v>1265</v>
      </c>
      <c r="C57" s="14" t="s">
        <v>41</v>
      </c>
      <c r="D57" s="14" t="s">
        <v>16</v>
      </c>
      <c r="E57" s="14" t="s">
        <v>1306</v>
      </c>
      <c r="F57" s="14" t="s">
        <v>39</v>
      </c>
      <c r="G57" s="14" t="s">
        <v>1305</v>
      </c>
      <c r="H57" s="14" t="s">
        <v>16</v>
      </c>
      <c r="I57" s="14" t="s">
        <v>1304</v>
      </c>
      <c r="J57" s="15" t="s">
        <v>1184</v>
      </c>
      <c r="K57" s="15"/>
      <c r="L57" s="14"/>
      <c r="M57" s="14"/>
      <c r="N57" s="14"/>
      <c r="O57" s="14">
        <v>28</v>
      </c>
      <c r="P57" s="14"/>
      <c r="Q57" s="14">
        <v>10</v>
      </c>
      <c r="R57" s="14"/>
      <c r="S57" s="14"/>
    </row>
    <row r="58" spans="1:19" s="13" customFormat="1">
      <c r="A58" s="14" t="s">
        <v>149</v>
      </c>
      <c r="B58" s="14" t="s">
        <v>1294</v>
      </c>
      <c r="C58" s="14" t="s">
        <v>41</v>
      </c>
      <c r="D58" s="14" t="s">
        <v>14</v>
      </c>
      <c r="E58" s="14" t="s">
        <v>1300</v>
      </c>
      <c r="F58" s="14" t="s">
        <v>128</v>
      </c>
      <c r="G58" s="14" t="s">
        <v>1303</v>
      </c>
      <c r="H58" s="14" t="s">
        <v>14</v>
      </c>
      <c r="I58" s="14" t="s">
        <v>1302</v>
      </c>
      <c r="J58" s="15" t="s">
        <v>1301</v>
      </c>
      <c r="K58" s="15"/>
      <c r="L58" s="14"/>
      <c r="M58" s="14"/>
      <c r="N58" s="14"/>
      <c r="O58" s="14">
        <v>15</v>
      </c>
      <c r="P58" s="14"/>
      <c r="Q58" s="14">
        <v>1</v>
      </c>
      <c r="R58" s="14"/>
      <c r="S58" s="14"/>
    </row>
    <row r="59" spans="1:19" s="13" customFormat="1">
      <c r="A59" s="14" t="s">
        <v>43</v>
      </c>
      <c r="B59" s="14" t="s">
        <v>1265</v>
      </c>
      <c r="C59" s="14" t="s">
        <v>41</v>
      </c>
      <c r="D59" s="14" t="s">
        <v>15</v>
      </c>
      <c r="E59" s="14" t="s">
        <v>1300</v>
      </c>
      <c r="F59" s="14" t="s">
        <v>116</v>
      </c>
      <c r="G59" s="14" t="s">
        <v>1299</v>
      </c>
      <c r="H59" s="14" t="s">
        <v>15</v>
      </c>
      <c r="I59" s="14" t="s">
        <v>1298</v>
      </c>
      <c r="J59" s="15" t="s">
        <v>1184</v>
      </c>
      <c r="K59" s="15"/>
      <c r="L59" s="14"/>
      <c r="M59" s="14"/>
      <c r="N59" s="14"/>
      <c r="O59" s="14">
        <v>28</v>
      </c>
      <c r="P59" s="14"/>
      <c r="Q59" s="14">
        <v>8</v>
      </c>
      <c r="R59" s="14"/>
      <c r="S59" s="14"/>
    </row>
    <row r="60" spans="1:19" s="13" customFormat="1">
      <c r="A60" s="14" t="s">
        <v>43</v>
      </c>
      <c r="B60" s="14" t="s">
        <v>1265</v>
      </c>
      <c r="C60" s="14" t="s">
        <v>41</v>
      </c>
      <c r="D60" s="14" t="s">
        <v>15</v>
      </c>
      <c r="E60" s="14" t="s">
        <v>1294</v>
      </c>
      <c r="F60" s="14" t="s">
        <v>124</v>
      </c>
      <c r="G60" s="14" t="s">
        <v>1297</v>
      </c>
      <c r="H60" s="14" t="s">
        <v>4</v>
      </c>
      <c r="I60" s="14" t="s">
        <v>1296</v>
      </c>
      <c r="J60" s="15" t="s">
        <v>1184</v>
      </c>
      <c r="K60" s="15"/>
      <c r="L60" s="14"/>
      <c r="M60" s="14"/>
      <c r="N60" s="14"/>
      <c r="O60" s="14">
        <v>28</v>
      </c>
      <c r="P60" s="14"/>
      <c r="Q60" s="14">
        <v>7</v>
      </c>
      <c r="R60" s="14"/>
      <c r="S60" s="14"/>
    </row>
    <row r="61" spans="1:19" s="13" customFormat="1">
      <c r="A61" s="14" t="s">
        <v>43</v>
      </c>
      <c r="B61" s="14" t="s">
        <v>1295</v>
      </c>
      <c r="C61" s="14" t="s">
        <v>41</v>
      </c>
      <c r="D61" s="14" t="s">
        <v>15</v>
      </c>
      <c r="E61" s="14" t="s">
        <v>1294</v>
      </c>
      <c r="F61" s="14" t="s">
        <v>120</v>
      </c>
      <c r="G61" s="14" t="s">
        <v>1293</v>
      </c>
      <c r="H61" s="14" t="s">
        <v>15</v>
      </c>
      <c r="I61" s="14" t="s">
        <v>1292</v>
      </c>
      <c r="J61" s="15" t="s">
        <v>1207</v>
      </c>
      <c r="K61" s="15"/>
      <c r="L61" s="14"/>
      <c r="M61" s="14"/>
      <c r="N61" s="14"/>
      <c r="O61" s="14">
        <v>21</v>
      </c>
      <c r="P61" s="14"/>
      <c r="Q61" s="14">
        <v>3</v>
      </c>
      <c r="R61" s="14"/>
      <c r="S61" s="14"/>
    </row>
    <row r="62" spans="1:19" s="13" customFormat="1">
      <c r="A62" s="14" t="s">
        <v>43</v>
      </c>
      <c r="B62" s="14"/>
      <c r="C62" s="14" t="s">
        <v>41</v>
      </c>
      <c r="D62" s="14" t="s">
        <v>15</v>
      </c>
      <c r="E62" s="14" t="s">
        <v>1287</v>
      </c>
      <c r="F62" s="14" t="s">
        <v>113</v>
      </c>
      <c r="G62" s="14" t="s">
        <v>1291</v>
      </c>
      <c r="H62" s="14" t="s">
        <v>15</v>
      </c>
      <c r="I62" s="14" t="s">
        <v>1290</v>
      </c>
      <c r="J62" s="15" t="s">
        <v>1194</v>
      </c>
      <c r="K62" s="15"/>
      <c r="L62" s="14"/>
      <c r="M62" s="14"/>
      <c r="N62" s="14"/>
      <c r="O62" s="14">
        <v>0</v>
      </c>
      <c r="P62" s="14"/>
      <c r="Q62" s="14">
        <v>0</v>
      </c>
      <c r="R62" s="14"/>
      <c r="S62" s="14"/>
    </row>
    <row r="63" spans="1:19" s="13" customFormat="1">
      <c r="A63" s="14" t="s">
        <v>43</v>
      </c>
      <c r="B63" s="14"/>
      <c r="C63" s="14" t="s">
        <v>41</v>
      </c>
      <c r="D63" s="14" t="s">
        <v>13</v>
      </c>
      <c r="E63" s="14" t="s">
        <v>1287</v>
      </c>
      <c r="F63" s="14" t="s">
        <v>109</v>
      </c>
      <c r="G63" s="14" t="s">
        <v>1289</v>
      </c>
      <c r="H63" s="14" t="s">
        <v>13</v>
      </c>
      <c r="I63" s="14" t="s">
        <v>1288</v>
      </c>
      <c r="J63" s="15" t="s">
        <v>1204</v>
      </c>
      <c r="K63" s="15"/>
      <c r="L63" s="14"/>
      <c r="M63" s="14"/>
      <c r="N63" s="14"/>
      <c r="O63" s="14">
        <v>0</v>
      </c>
      <c r="P63" s="14"/>
      <c r="Q63" s="14">
        <v>0</v>
      </c>
      <c r="R63" s="14"/>
      <c r="S63" s="14"/>
    </row>
    <row r="64" spans="1:19" s="13" customFormat="1">
      <c r="A64" s="14" t="s">
        <v>43</v>
      </c>
      <c r="B64" s="14" t="s">
        <v>1272</v>
      </c>
      <c r="C64" s="14" t="s">
        <v>41</v>
      </c>
      <c r="D64" s="14" t="s">
        <v>14</v>
      </c>
      <c r="E64" s="14" t="s">
        <v>1287</v>
      </c>
      <c r="F64" s="14" t="s">
        <v>105</v>
      </c>
      <c r="G64" s="14" t="s">
        <v>1286</v>
      </c>
      <c r="H64" s="14" t="s">
        <v>237</v>
      </c>
      <c r="I64" s="14" t="s">
        <v>1285</v>
      </c>
      <c r="J64" s="15" t="s">
        <v>1184</v>
      </c>
      <c r="K64" s="15"/>
      <c r="L64" s="14"/>
      <c r="M64" s="14"/>
      <c r="N64" s="14"/>
      <c r="O64" s="14">
        <v>25</v>
      </c>
      <c r="P64" s="14"/>
      <c r="Q64" s="14">
        <v>9</v>
      </c>
      <c r="R64" s="14"/>
      <c r="S64" s="14"/>
    </row>
    <row r="65" spans="1:19" s="13" customFormat="1">
      <c r="A65" s="14" t="s">
        <v>43</v>
      </c>
      <c r="B65" s="14" t="s">
        <v>1252</v>
      </c>
      <c r="C65" s="14" t="s">
        <v>41</v>
      </c>
      <c r="D65" s="14" t="s">
        <v>16</v>
      </c>
      <c r="E65" s="14" t="s">
        <v>1284</v>
      </c>
      <c r="F65" s="14" t="s">
        <v>101</v>
      </c>
      <c r="G65" s="14" t="s">
        <v>1283</v>
      </c>
      <c r="H65" s="14" t="s">
        <v>237</v>
      </c>
      <c r="I65" s="14" t="s">
        <v>1282</v>
      </c>
      <c r="J65" s="15" t="s">
        <v>1171</v>
      </c>
      <c r="K65" s="15"/>
      <c r="L65" s="14"/>
      <c r="M65" s="14"/>
      <c r="N65" s="14"/>
      <c r="O65" s="14">
        <v>50</v>
      </c>
      <c r="P65" s="14"/>
      <c r="Q65" s="14">
        <v>10</v>
      </c>
      <c r="R65" s="14"/>
      <c r="S65" s="14"/>
    </row>
    <row r="66" spans="1:19" s="13" customFormat="1">
      <c r="A66" s="14" t="s">
        <v>43</v>
      </c>
      <c r="B66" s="14" t="s">
        <v>1265</v>
      </c>
      <c r="C66" s="14" t="s">
        <v>41</v>
      </c>
      <c r="D66" s="14" t="s">
        <v>15</v>
      </c>
      <c r="E66" s="14" t="s">
        <v>1279</v>
      </c>
      <c r="F66" s="14" t="s">
        <v>96</v>
      </c>
      <c r="G66" s="14" t="s">
        <v>1281</v>
      </c>
      <c r="H66" s="14" t="s">
        <v>15</v>
      </c>
      <c r="I66" s="14" t="s">
        <v>1280</v>
      </c>
      <c r="J66" s="15" t="s">
        <v>1194</v>
      </c>
      <c r="K66" s="15"/>
      <c r="L66" s="14"/>
      <c r="M66" s="14"/>
      <c r="N66" s="14"/>
      <c r="O66" s="14">
        <v>30</v>
      </c>
      <c r="P66" s="14"/>
      <c r="Q66" s="14">
        <v>2</v>
      </c>
      <c r="R66" s="14"/>
      <c r="S66" s="14"/>
    </row>
    <row r="67" spans="1:19" s="13" customFormat="1">
      <c r="A67" s="14" t="s">
        <v>43</v>
      </c>
      <c r="B67" s="14" t="s">
        <v>1272</v>
      </c>
      <c r="C67" s="14" t="s">
        <v>41</v>
      </c>
      <c r="D67" s="14" t="s">
        <v>15</v>
      </c>
      <c r="E67" s="14" t="s">
        <v>1279</v>
      </c>
      <c r="F67" s="14" t="s">
        <v>92</v>
      </c>
      <c r="G67" s="14" t="s">
        <v>1278</v>
      </c>
      <c r="H67" s="14" t="s">
        <v>15</v>
      </c>
      <c r="I67" s="14" t="s">
        <v>1277</v>
      </c>
      <c r="J67" s="15" t="s">
        <v>1184</v>
      </c>
      <c r="K67" s="15"/>
      <c r="L67" s="14"/>
      <c r="M67" s="14"/>
      <c r="N67" s="14"/>
      <c r="O67" s="14">
        <v>25</v>
      </c>
      <c r="P67" s="14"/>
      <c r="Q67" s="14">
        <v>5</v>
      </c>
      <c r="R67" s="14"/>
      <c r="S67" s="14"/>
    </row>
    <row r="68" spans="1:19" s="13" customFormat="1">
      <c r="A68" s="14" t="s">
        <v>43</v>
      </c>
      <c r="B68" s="14"/>
      <c r="C68" s="14" t="s">
        <v>41</v>
      </c>
      <c r="D68" s="14" t="s">
        <v>15</v>
      </c>
      <c r="E68" s="14" t="s">
        <v>1271</v>
      </c>
      <c r="F68" s="14" t="s">
        <v>87</v>
      </c>
      <c r="G68" s="14" t="s">
        <v>1276</v>
      </c>
      <c r="H68" s="14" t="s">
        <v>15</v>
      </c>
      <c r="I68" s="14" t="s">
        <v>1275</v>
      </c>
      <c r="J68" s="15"/>
      <c r="K68" s="15"/>
      <c r="L68" s="14"/>
      <c r="M68" s="14"/>
      <c r="N68" s="14"/>
      <c r="O68" s="14">
        <v>0</v>
      </c>
      <c r="P68" s="14"/>
      <c r="Q68" s="14">
        <v>0</v>
      </c>
      <c r="R68" s="14"/>
      <c r="S68" s="14"/>
    </row>
    <row r="69" spans="1:19" s="13" customFormat="1">
      <c r="A69" s="14" t="s">
        <v>167</v>
      </c>
      <c r="B69" s="14" t="s">
        <v>1237</v>
      </c>
      <c r="C69" s="14" t="s">
        <v>41</v>
      </c>
      <c r="D69" s="14" t="s">
        <v>15</v>
      </c>
      <c r="E69" s="14" t="s">
        <v>1271</v>
      </c>
      <c r="F69" s="14" t="s">
        <v>84</v>
      </c>
      <c r="G69" s="14" t="s">
        <v>1274</v>
      </c>
      <c r="H69" s="14" t="s">
        <v>15</v>
      </c>
      <c r="I69" s="14" t="s">
        <v>1273</v>
      </c>
      <c r="J69" s="15" t="s">
        <v>1207</v>
      </c>
      <c r="K69" s="15"/>
      <c r="L69" s="14"/>
      <c r="M69" s="14"/>
      <c r="N69" s="14"/>
      <c r="O69" s="14">
        <v>10</v>
      </c>
      <c r="P69" s="14"/>
      <c r="Q69" s="14">
        <v>8</v>
      </c>
      <c r="R69" s="14"/>
      <c r="S69" s="14"/>
    </row>
    <row r="70" spans="1:19" s="13" customFormat="1">
      <c r="A70" s="14" t="s">
        <v>43</v>
      </c>
      <c r="B70" s="14" t="s">
        <v>1272</v>
      </c>
      <c r="C70" s="14" t="s">
        <v>41</v>
      </c>
      <c r="D70" s="14" t="s">
        <v>15</v>
      </c>
      <c r="E70" s="14" t="s">
        <v>1271</v>
      </c>
      <c r="F70" s="14" t="s">
        <v>80</v>
      </c>
      <c r="G70" s="14" t="s">
        <v>1270</v>
      </c>
      <c r="H70" s="14" t="s">
        <v>15</v>
      </c>
      <c r="I70" s="14" t="s">
        <v>1269</v>
      </c>
      <c r="J70" s="15"/>
      <c r="K70" s="15"/>
      <c r="L70" s="14"/>
      <c r="M70" s="14"/>
      <c r="N70" s="14"/>
      <c r="O70" s="14">
        <v>0</v>
      </c>
      <c r="P70" s="14"/>
      <c r="Q70" s="14">
        <v>4</v>
      </c>
      <c r="R70" s="14"/>
      <c r="S70" s="14"/>
    </row>
    <row r="71" spans="1:19" s="13" customFormat="1">
      <c r="A71" s="14" t="s">
        <v>43</v>
      </c>
      <c r="B71" s="14" t="s">
        <v>1259</v>
      </c>
      <c r="C71" s="14" t="s">
        <v>41</v>
      </c>
      <c r="D71" s="14" t="s">
        <v>14</v>
      </c>
      <c r="E71" s="14" t="s">
        <v>1265</v>
      </c>
      <c r="F71" s="14" t="s">
        <v>76</v>
      </c>
      <c r="G71" s="14" t="s">
        <v>1268</v>
      </c>
      <c r="H71" s="14" t="s">
        <v>1267</v>
      </c>
      <c r="I71" s="14" t="s">
        <v>1266</v>
      </c>
      <c r="J71" s="15" t="s">
        <v>1184</v>
      </c>
      <c r="K71" s="15"/>
      <c r="L71" s="14"/>
      <c r="M71" s="14"/>
      <c r="N71" s="14"/>
      <c r="O71" s="14">
        <v>26</v>
      </c>
      <c r="P71" s="14"/>
      <c r="Q71" s="14">
        <v>2</v>
      </c>
      <c r="R71" s="14"/>
      <c r="S71" s="14"/>
    </row>
    <row r="72" spans="1:19" s="13" customFormat="1">
      <c r="A72" s="14" t="s">
        <v>43</v>
      </c>
      <c r="B72" s="14"/>
      <c r="C72" s="14" t="s">
        <v>41</v>
      </c>
      <c r="D72" s="14" t="s">
        <v>14</v>
      </c>
      <c r="E72" s="14" t="s">
        <v>1265</v>
      </c>
      <c r="F72" s="14" t="s">
        <v>73</v>
      </c>
      <c r="G72" s="14" t="s">
        <v>1264</v>
      </c>
      <c r="H72" s="14" t="s">
        <v>458</v>
      </c>
      <c r="I72" s="14" t="s">
        <v>1263</v>
      </c>
      <c r="J72" s="15" t="s">
        <v>1194</v>
      </c>
      <c r="K72" s="15"/>
      <c r="L72" s="14"/>
      <c r="M72" s="14"/>
      <c r="N72" s="14"/>
      <c r="O72" s="14">
        <v>0</v>
      </c>
      <c r="P72" s="14"/>
      <c r="Q72" s="14">
        <v>0</v>
      </c>
      <c r="R72" s="14"/>
      <c r="S72" s="14"/>
    </row>
    <row r="73" spans="1:19" s="13" customFormat="1">
      <c r="A73" s="14" t="s">
        <v>43</v>
      </c>
      <c r="B73" s="14" t="s">
        <v>1242</v>
      </c>
      <c r="C73" s="14" t="s">
        <v>41</v>
      </c>
      <c r="D73" s="14" t="s">
        <v>14</v>
      </c>
      <c r="E73" s="14" t="s">
        <v>1262</v>
      </c>
      <c r="F73" s="14" t="s">
        <v>68</v>
      </c>
      <c r="G73" s="14" t="s">
        <v>1261</v>
      </c>
      <c r="H73" s="14" t="s">
        <v>9</v>
      </c>
      <c r="I73" s="14" t="s">
        <v>1260</v>
      </c>
      <c r="J73" s="15" t="s">
        <v>1126</v>
      </c>
      <c r="K73" s="15"/>
      <c r="L73" s="14"/>
      <c r="M73" s="14"/>
      <c r="N73" s="14"/>
      <c r="O73" s="14">
        <v>45</v>
      </c>
      <c r="P73" s="14"/>
      <c r="Q73" s="14">
        <v>5</v>
      </c>
      <c r="R73" s="14"/>
      <c r="S73" s="14"/>
    </row>
    <row r="74" spans="1:19" s="13" customFormat="1">
      <c r="A74" s="14" t="s">
        <v>43</v>
      </c>
      <c r="B74" s="14" t="s">
        <v>1242</v>
      </c>
      <c r="C74" s="14" t="s">
        <v>41</v>
      </c>
      <c r="D74" s="14" t="s">
        <v>16</v>
      </c>
      <c r="E74" s="14" t="s">
        <v>1259</v>
      </c>
      <c r="F74" s="14" t="s">
        <v>64</v>
      </c>
      <c r="G74" s="14" t="s">
        <v>1258</v>
      </c>
      <c r="H74" s="14" t="s">
        <v>16</v>
      </c>
      <c r="I74" s="14" t="s">
        <v>1257</v>
      </c>
      <c r="J74" s="15" t="s">
        <v>1184</v>
      </c>
      <c r="K74" s="15"/>
      <c r="L74" s="14"/>
      <c r="M74" s="14"/>
      <c r="N74" s="14"/>
      <c r="O74" s="14">
        <v>22</v>
      </c>
      <c r="P74" s="14"/>
      <c r="Q74" s="14">
        <v>4</v>
      </c>
      <c r="R74" s="14"/>
      <c r="S74" s="14"/>
    </row>
    <row r="75" spans="1:19" s="13" customFormat="1">
      <c r="A75" s="14" t="s">
        <v>167</v>
      </c>
      <c r="B75" s="14" t="s">
        <v>1237</v>
      </c>
      <c r="C75" s="14" t="s">
        <v>41</v>
      </c>
      <c r="D75" s="14" t="s">
        <v>14</v>
      </c>
      <c r="E75" s="14" t="s">
        <v>1252</v>
      </c>
      <c r="F75" s="14" t="s">
        <v>144</v>
      </c>
      <c r="G75" s="14" t="s">
        <v>1256</v>
      </c>
      <c r="H75" s="14" t="s">
        <v>14</v>
      </c>
      <c r="I75" s="14" t="s">
        <v>1255</v>
      </c>
      <c r="J75" s="15"/>
      <c r="K75" s="15"/>
      <c r="L75" s="14"/>
      <c r="M75" s="14"/>
      <c r="N75" s="14"/>
      <c r="O75" s="14">
        <v>0</v>
      </c>
      <c r="P75" s="14"/>
      <c r="Q75" s="14">
        <v>2</v>
      </c>
      <c r="R75" s="14"/>
      <c r="S75" s="14"/>
    </row>
    <row r="76" spans="1:19" s="13" customFormat="1">
      <c r="A76" s="14" t="s">
        <v>167</v>
      </c>
      <c r="B76" s="14"/>
      <c r="C76" s="14" t="s">
        <v>41</v>
      </c>
      <c r="D76" s="14" t="s">
        <v>14</v>
      </c>
      <c r="E76" s="14" t="s">
        <v>1252</v>
      </c>
      <c r="F76" s="14" t="s">
        <v>363</v>
      </c>
      <c r="G76" s="14" t="s">
        <v>1254</v>
      </c>
      <c r="H76" s="14" t="s">
        <v>14</v>
      </c>
      <c r="I76" s="14" t="s">
        <v>1253</v>
      </c>
      <c r="J76" s="15" t="s">
        <v>1214</v>
      </c>
      <c r="K76" s="15"/>
      <c r="L76" s="14"/>
      <c r="M76" s="14"/>
      <c r="N76" s="14"/>
      <c r="O76" s="14">
        <v>0</v>
      </c>
      <c r="P76" s="14"/>
      <c r="Q76" s="14">
        <v>0</v>
      </c>
      <c r="R76" s="14"/>
      <c r="S76" s="14"/>
    </row>
    <row r="77" spans="1:19" s="13" customFormat="1">
      <c r="A77" s="14" t="s">
        <v>43</v>
      </c>
      <c r="B77" s="14"/>
      <c r="C77" s="14" t="s">
        <v>41</v>
      </c>
      <c r="D77" s="14" t="s">
        <v>13</v>
      </c>
      <c r="E77" s="14" t="s">
        <v>1252</v>
      </c>
      <c r="F77" s="14" t="s">
        <v>730</v>
      </c>
      <c r="G77" s="14" t="s">
        <v>1251</v>
      </c>
      <c r="H77" s="14" t="s">
        <v>14</v>
      </c>
      <c r="I77" s="14" t="s">
        <v>1250</v>
      </c>
      <c r="J77" s="15" t="s">
        <v>1197</v>
      </c>
      <c r="K77" s="15"/>
      <c r="L77" s="14"/>
      <c r="M77" s="14"/>
      <c r="N77" s="14"/>
      <c r="O77" s="14">
        <v>0</v>
      </c>
      <c r="P77" s="14"/>
      <c r="Q77" s="14">
        <v>0</v>
      </c>
      <c r="R77" s="14"/>
      <c r="S77" s="14"/>
    </row>
    <row r="78" spans="1:19" s="13" customFormat="1">
      <c r="A78" s="14" t="s">
        <v>43</v>
      </c>
      <c r="B78" s="14"/>
      <c r="C78" s="14" t="s">
        <v>41</v>
      </c>
      <c r="D78" s="14" t="s">
        <v>13</v>
      </c>
      <c r="E78" s="14" t="s">
        <v>1242</v>
      </c>
      <c r="F78" s="14" t="s">
        <v>256</v>
      </c>
      <c r="G78" s="14" t="s">
        <v>1249</v>
      </c>
      <c r="H78" s="14" t="s">
        <v>13</v>
      </c>
      <c r="I78" s="14" t="s">
        <v>1248</v>
      </c>
      <c r="J78" s="15" t="s">
        <v>1122</v>
      </c>
      <c r="K78" s="15"/>
      <c r="L78" s="14"/>
      <c r="M78" s="14"/>
      <c r="N78" s="14"/>
      <c r="O78" s="14">
        <v>0</v>
      </c>
      <c r="P78" s="14"/>
      <c r="Q78" s="14">
        <v>0</v>
      </c>
      <c r="R78" s="14"/>
      <c r="S78" s="14"/>
    </row>
    <row r="79" spans="1:19" s="13" customFormat="1">
      <c r="A79" s="14" t="s">
        <v>43</v>
      </c>
      <c r="B79" s="14"/>
      <c r="C79" s="14" t="s">
        <v>41</v>
      </c>
      <c r="D79" s="14" t="s">
        <v>13</v>
      </c>
      <c r="E79" s="14" t="s">
        <v>1242</v>
      </c>
      <c r="F79" s="14" t="s">
        <v>251</v>
      </c>
      <c r="G79" s="14" t="s">
        <v>1247</v>
      </c>
      <c r="H79" s="14" t="s">
        <v>13</v>
      </c>
      <c r="I79" s="14" t="s">
        <v>1246</v>
      </c>
      <c r="J79" s="15" t="s">
        <v>1194</v>
      </c>
      <c r="K79" s="15"/>
      <c r="L79" s="14"/>
      <c r="M79" s="14"/>
      <c r="N79" s="14"/>
      <c r="O79" s="14">
        <v>0</v>
      </c>
      <c r="P79" s="14"/>
      <c r="Q79" s="14">
        <v>0</v>
      </c>
      <c r="R79" s="14"/>
      <c r="S79" s="14"/>
    </row>
    <row r="80" spans="1:19" s="13" customFormat="1">
      <c r="A80" s="14" t="s">
        <v>43</v>
      </c>
      <c r="B80" s="14"/>
      <c r="C80" s="14" t="s">
        <v>41</v>
      </c>
      <c r="D80" s="14" t="s">
        <v>14</v>
      </c>
      <c r="E80" s="14" t="s">
        <v>1242</v>
      </c>
      <c r="F80" s="14" t="s">
        <v>1245</v>
      </c>
      <c r="G80" s="14" t="s">
        <v>1244</v>
      </c>
      <c r="H80" s="14" t="s">
        <v>14</v>
      </c>
      <c r="I80" s="14" t="s">
        <v>1243</v>
      </c>
      <c r="J80" s="15" t="s">
        <v>1194</v>
      </c>
      <c r="K80" s="15"/>
      <c r="L80" s="14"/>
      <c r="M80" s="14"/>
      <c r="N80" s="14"/>
      <c r="O80" s="14">
        <v>0</v>
      </c>
      <c r="P80" s="14"/>
      <c r="Q80" s="14">
        <v>0</v>
      </c>
      <c r="R80" s="14"/>
      <c r="S80" s="14"/>
    </row>
    <row r="81" spans="1:19" s="13" customFormat="1">
      <c r="A81" s="14" t="s">
        <v>43</v>
      </c>
      <c r="B81" s="14"/>
      <c r="C81" s="14" t="s">
        <v>41</v>
      </c>
      <c r="D81" s="14" t="s">
        <v>14</v>
      </c>
      <c r="E81" s="14" t="s">
        <v>1242</v>
      </c>
      <c r="F81" s="14" t="s">
        <v>1241</v>
      </c>
      <c r="G81" s="14" t="s">
        <v>1240</v>
      </c>
      <c r="H81" s="14" t="s">
        <v>14</v>
      </c>
      <c r="I81" s="14" t="s">
        <v>1239</v>
      </c>
      <c r="J81" s="15" t="s">
        <v>1184</v>
      </c>
      <c r="K81" s="15"/>
      <c r="L81" s="14"/>
      <c r="M81" s="14"/>
      <c r="N81" s="14"/>
      <c r="O81" s="14">
        <v>0</v>
      </c>
      <c r="P81" s="14"/>
      <c r="Q81" s="14">
        <v>0</v>
      </c>
      <c r="R81" s="14"/>
      <c r="S81" s="14"/>
    </row>
    <row r="82" spans="1:19" s="13" customFormat="1">
      <c r="A82" s="14" t="s">
        <v>43</v>
      </c>
      <c r="B82" s="14" t="s">
        <v>1238</v>
      </c>
      <c r="C82" s="14" t="s">
        <v>41</v>
      </c>
      <c r="D82" s="14" t="s">
        <v>15</v>
      </c>
      <c r="E82" s="14" t="s">
        <v>1237</v>
      </c>
      <c r="F82" s="14" t="s">
        <v>59</v>
      </c>
      <c r="G82" s="14" t="s">
        <v>1236</v>
      </c>
      <c r="H82" s="14" t="s">
        <v>15</v>
      </c>
      <c r="I82" s="14" t="s">
        <v>1235</v>
      </c>
      <c r="J82" s="15" t="s">
        <v>1194</v>
      </c>
      <c r="K82" s="15"/>
      <c r="L82" s="14"/>
      <c r="M82" s="14"/>
      <c r="N82" s="14"/>
      <c r="O82" s="14">
        <v>10</v>
      </c>
      <c r="P82" s="14"/>
      <c r="Q82" s="14">
        <v>13</v>
      </c>
      <c r="R82" s="14"/>
      <c r="S82" s="14"/>
    </row>
    <row r="83" spans="1:19" s="13" customFormat="1">
      <c r="A83" s="14" t="s">
        <v>43</v>
      </c>
      <c r="B83" s="14" t="s">
        <v>1219</v>
      </c>
      <c r="C83" s="14" t="s">
        <v>41</v>
      </c>
      <c r="D83" s="14" t="s">
        <v>16</v>
      </c>
      <c r="E83" s="14" t="s">
        <v>1234</v>
      </c>
      <c r="F83" s="14" t="s">
        <v>55</v>
      </c>
      <c r="G83" s="14" t="s">
        <v>1233</v>
      </c>
      <c r="H83" s="14" t="s">
        <v>16</v>
      </c>
      <c r="I83" s="14" t="s">
        <v>1232</v>
      </c>
      <c r="J83" s="15" t="s">
        <v>1194</v>
      </c>
      <c r="K83" s="15"/>
      <c r="L83" s="14"/>
      <c r="M83" s="14"/>
      <c r="N83" s="14"/>
      <c r="O83" s="14">
        <v>14</v>
      </c>
      <c r="P83" s="14"/>
      <c r="Q83" s="14">
        <v>7</v>
      </c>
      <c r="R83" s="14"/>
      <c r="S83" s="14"/>
    </row>
    <row r="84" spans="1:19" s="13" customFormat="1">
      <c r="A84" s="14" t="s">
        <v>167</v>
      </c>
      <c r="B84" s="14" t="s">
        <v>1231</v>
      </c>
      <c r="C84" s="14" t="s">
        <v>41</v>
      </c>
      <c r="D84" s="14" t="s">
        <v>15</v>
      </c>
      <c r="E84" s="14" t="s">
        <v>1228</v>
      </c>
      <c r="F84" s="14" t="s">
        <v>51</v>
      </c>
      <c r="G84" s="14" t="s">
        <v>1230</v>
      </c>
      <c r="H84" s="14" t="s">
        <v>15</v>
      </c>
      <c r="I84" s="14" t="s">
        <v>1229</v>
      </c>
      <c r="J84" s="15" t="s">
        <v>1214</v>
      </c>
      <c r="K84" s="15"/>
      <c r="L84" s="14"/>
      <c r="M84" s="14"/>
      <c r="N84" s="14"/>
      <c r="O84" s="14">
        <v>9</v>
      </c>
      <c r="P84" s="14"/>
      <c r="Q84" s="14">
        <v>2</v>
      </c>
      <c r="R84" s="14"/>
      <c r="S84" s="14"/>
    </row>
    <row r="85" spans="1:19" s="13" customFormat="1">
      <c r="A85" s="14" t="s">
        <v>43</v>
      </c>
      <c r="B85" s="14" t="s">
        <v>1219</v>
      </c>
      <c r="C85" s="14" t="s">
        <v>41</v>
      </c>
      <c r="D85" s="14" t="s">
        <v>15</v>
      </c>
      <c r="E85" s="14" t="s">
        <v>1228</v>
      </c>
      <c r="F85" s="14" t="s">
        <v>46</v>
      </c>
      <c r="G85" s="14" t="s">
        <v>1227</v>
      </c>
      <c r="H85" s="14" t="s">
        <v>15</v>
      </c>
      <c r="I85" s="14" t="s">
        <v>1226</v>
      </c>
      <c r="J85" s="15" t="s">
        <v>1090</v>
      </c>
      <c r="K85" s="15"/>
      <c r="L85" s="14"/>
      <c r="M85" s="14"/>
      <c r="N85" s="14"/>
      <c r="O85" s="14">
        <v>47</v>
      </c>
      <c r="P85" s="14"/>
      <c r="Q85" s="14">
        <v>6</v>
      </c>
      <c r="R85" s="14"/>
      <c r="S85" s="14"/>
    </row>
    <row r="86" spans="1:19" s="13" customFormat="1">
      <c r="A86" s="14" t="s">
        <v>43</v>
      </c>
      <c r="B86" s="14" t="s">
        <v>1219</v>
      </c>
      <c r="C86" s="14" t="s">
        <v>41</v>
      </c>
      <c r="D86" s="14" t="s">
        <v>14</v>
      </c>
      <c r="E86" s="14" t="s">
        <v>1225</v>
      </c>
      <c r="F86" s="14" t="s">
        <v>39</v>
      </c>
      <c r="G86" s="14" t="s">
        <v>1224</v>
      </c>
      <c r="H86" s="14" t="s">
        <v>14</v>
      </c>
      <c r="I86" s="14" t="s">
        <v>1223</v>
      </c>
      <c r="J86" s="15" t="s">
        <v>1171</v>
      </c>
      <c r="K86" s="15"/>
      <c r="L86" s="14"/>
      <c r="M86" s="14"/>
      <c r="N86" s="14"/>
      <c r="O86" s="14">
        <v>39</v>
      </c>
      <c r="P86" s="14"/>
      <c r="Q86" s="14">
        <v>3</v>
      </c>
      <c r="R86" s="14"/>
      <c r="S86" s="14"/>
    </row>
    <row r="87" spans="1:19" s="13" customFormat="1">
      <c r="A87" s="14" t="s">
        <v>43</v>
      </c>
      <c r="B87" s="14" t="s">
        <v>1219</v>
      </c>
      <c r="C87" s="14" t="s">
        <v>41</v>
      </c>
      <c r="D87" s="14" t="s">
        <v>13</v>
      </c>
      <c r="E87" s="14" t="s">
        <v>1222</v>
      </c>
      <c r="F87" s="14" t="s">
        <v>128</v>
      </c>
      <c r="G87" s="14" t="s">
        <v>1221</v>
      </c>
      <c r="H87" s="14" t="s">
        <v>13</v>
      </c>
      <c r="I87" s="14" t="s">
        <v>1220</v>
      </c>
      <c r="J87" s="15" t="s">
        <v>1090</v>
      </c>
      <c r="K87" s="15"/>
      <c r="L87" s="14"/>
      <c r="M87" s="14"/>
      <c r="N87" s="14"/>
      <c r="O87" s="14">
        <v>47</v>
      </c>
      <c r="P87" s="14"/>
      <c r="Q87" s="14">
        <v>1</v>
      </c>
      <c r="R87" s="14"/>
      <c r="S87" s="14"/>
    </row>
    <row r="88" spans="1:19" s="13" customFormat="1">
      <c r="A88" s="14" t="s">
        <v>43</v>
      </c>
      <c r="B88" s="14" t="s">
        <v>1214</v>
      </c>
      <c r="C88" s="14" t="s">
        <v>41</v>
      </c>
      <c r="D88" s="14" t="s">
        <v>16</v>
      </c>
      <c r="E88" s="14" t="s">
        <v>1219</v>
      </c>
      <c r="F88" s="14" t="s">
        <v>124</v>
      </c>
      <c r="G88" s="14" t="s">
        <v>1218</v>
      </c>
      <c r="H88" s="14" t="s">
        <v>16</v>
      </c>
      <c r="I88" s="14" t="s">
        <v>1217</v>
      </c>
      <c r="J88" s="15" t="s">
        <v>1194</v>
      </c>
      <c r="K88" s="15"/>
      <c r="L88" s="14"/>
      <c r="M88" s="14"/>
      <c r="N88" s="14"/>
      <c r="O88" s="14">
        <v>9</v>
      </c>
      <c r="P88" s="14"/>
      <c r="Q88" s="14">
        <v>5</v>
      </c>
      <c r="R88" s="14"/>
      <c r="S88" s="14"/>
    </row>
    <row r="89" spans="1:19" s="13" customFormat="1">
      <c r="A89" s="14" t="s">
        <v>43</v>
      </c>
      <c r="B89" s="14"/>
      <c r="C89" s="14" t="s">
        <v>41</v>
      </c>
      <c r="D89" s="14" t="s">
        <v>11</v>
      </c>
      <c r="E89" s="14" t="s">
        <v>1207</v>
      </c>
      <c r="F89" s="14" t="s">
        <v>120</v>
      </c>
      <c r="G89" s="14" t="s">
        <v>1216</v>
      </c>
      <c r="H89" s="14" t="s">
        <v>11</v>
      </c>
      <c r="I89" s="14" t="s">
        <v>1215</v>
      </c>
      <c r="J89" s="15" t="s">
        <v>1171</v>
      </c>
      <c r="K89" s="15"/>
      <c r="L89" s="14"/>
      <c r="M89" s="14"/>
      <c r="N89" s="14"/>
      <c r="O89" s="14">
        <v>0</v>
      </c>
      <c r="P89" s="14"/>
      <c r="Q89" s="14">
        <v>0</v>
      </c>
      <c r="R89" s="14"/>
      <c r="S89" s="14"/>
    </row>
    <row r="90" spans="1:19" s="13" customFormat="1">
      <c r="A90" s="14" t="s">
        <v>43</v>
      </c>
      <c r="B90" s="14" t="s">
        <v>1214</v>
      </c>
      <c r="C90" s="14" t="s">
        <v>41</v>
      </c>
      <c r="D90" s="14" t="s">
        <v>16</v>
      </c>
      <c r="E90" s="14" t="s">
        <v>1207</v>
      </c>
      <c r="F90" s="14" t="s">
        <v>116</v>
      </c>
      <c r="G90" s="14" t="s">
        <v>1213</v>
      </c>
      <c r="H90" s="14" t="s">
        <v>16</v>
      </c>
      <c r="I90" s="14" t="s">
        <v>1212</v>
      </c>
      <c r="J90" s="15" t="s">
        <v>1171</v>
      </c>
      <c r="K90" s="15"/>
      <c r="L90" s="14"/>
      <c r="M90" s="14"/>
      <c r="N90" s="14"/>
      <c r="O90" s="14">
        <v>34</v>
      </c>
      <c r="P90" s="14"/>
      <c r="Q90" s="14">
        <v>4</v>
      </c>
      <c r="R90" s="14"/>
      <c r="S90" s="14"/>
    </row>
    <row r="91" spans="1:19" s="13" customFormat="1">
      <c r="A91" s="14" t="s">
        <v>43</v>
      </c>
      <c r="B91" s="14"/>
      <c r="C91" s="14" t="s">
        <v>41</v>
      </c>
      <c r="D91" s="14" t="s">
        <v>16</v>
      </c>
      <c r="E91" s="14" t="s">
        <v>1207</v>
      </c>
      <c r="F91" s="14" t="s">
        <v>113</v>
      </c>
      <c r="G91" s="14" t="s">
        <v>1211</v>
      </c>
      <c r="H91" s="14" t="s">
        <v>16</v>
      </c>
      <c r="I91" s="14" t="s">
        <v>1210</v>
      </c>
      <c r="J91" s="15" t="s">
        <v>1171</v>
      </c>
      <c r="K91" s="15"/>
      <c r="L91" s="14"/>
      <c r="M91" s="14"/>
      <c r="N91" s="14"/>
      <c r="O91" s="14">
        <v>0</v>
      </c>
      <c r="P91" s="14"/>
      <c r="Q91" s="14">
        <v>0</v>
      </c>
      <c r="R91" s="14"/>
      <c r="S91" s="14"/>
    </row>
    <row r="92" spans="1:19" s="13" customFormat="1">
      <c r="A92" s="14" t="s">
        <v>43</v>
      </c>
      <c r="B92" s="14"/>
      <c r="C92" s="14" t="s">
        <v>41</v>
      </c>
      <c r="D92" s="14" t="s">
        <v>16</v>
      </c>
      <c r="E92" s="14" t="s">
        <v>1207</v>
      </c>
      <c r="F92" s="14" t="s">
        <v>109</v>
      </c>
      <c r="G92" s="14" t="s">
        <v>1209</v>
      </c>
      <c r="H92" s="14" t="s">
        <v>16</v>
      </c>
      <c r="I92" s="14" t="s">
        <v>1208</v>
      </c>
      <c r="J92" s="15" t="s">
        <v>1171</v>
      </c>
      <c r="K92" s="15"/>
      <c r="L92" s="14"/>
      <c r="M92" s="14"/>
      <c r="N92" s="14"/>
      <c r="O92" s="14">
        <v>0</v>
      </c>
      <c r="P92" s="14"/>
      <c r="Q92" s="14">
        <v>0</v>
      </c>
      <c r="R92" s="14"/>
      <c r="S92" s="14"/>
    </row>
    <row r="93" spans="1:19" s="13" customFormat="1">
      <c r="A93" s="14" t="s">
        <v>43</v>
      </c>
      <c r="B93" s="14"/>
      <c r="C93" s="14" t="s">
        <v>41</v>
      </c>
      <c r="D93" s="14" t="s">
        <v>13</v>
      </c>
      <c r="E93" s="14" t="s">
        <v>1207</v>
      </c>
      <c r="F93" s="14" t="s">
        <v>105</v>
      </c>
      <c r="G93" s="14" t="s">
        <v>1206</v>
      </c>
      <c r="H93" s="14" t="s">
        <v>13</v>
      </c>
      <c r="I93" s="14" t="s">
        <v>1205</v>
      </c>
      <c r="J93" s="15" t="s">
        <v>1204</v>
      </c>
      <c r="K93" s="15"/>
      <c r="L93" s="14"/>
      <c r="M93" s="14"/>
      <c r="N93" s="14"/>
      <c r="O93" s="14">
        <v>0</v>
      </c>
      <c r="P93" s="14"/>
      <c r="Q93" s="14">
        <v>0</v>
      </c>
      <c r="R93" s="14"/>
      <c r="S93" s="14"/>
    </row>
    <row r="94" spans="1:19" s="13" customFormat="1">
      <c r="A94" s="14" t="s">
        <v>149</v>
      </c>
      <c r="B94" s="14"/>
      <c r="C94" s="14" t="s">
        <v>41</v>
      </c>
      <c r="D94" s="14" t="s">
        <v>13</v>
      </c>
      <c r="E94" s="14" t="s">
        <v>1203</v>
      </c>
      <c r="F94" s="14" t="s">
        <v>101</v>
      </c>
      <c r="G94" s="14" t="s">
        <v>1202</v>
      </c>
      <c r="H94" s="14" t="s">
        <v>13</v>
      </c>
      <c r="I94" s="14" t="s">
        <v>1201</v>
      </c>
      <c r="J94" s="15" t="s">
        <v>1194</v>
      </c>
      <c r="K94" s="15"/>
      <c r="L94" s="14"/>
      <c r="M94" s="14"/>
      <c r="N94" s="14"/>
      <c r="O94" s="14">
        <v>0</v>
      </c>
      <c r="P94" s="14"/>
      <c r="Q94" s="14">
        <v>0</v>
      </c>
      <c r="R94" s="14"/>
      <c r="S94" s="14"/>
    </row>
    <row r="95" spans="1:19" s="13" customFormat="1">
      <c r="A95" s="14" t="s">
        <v>43</v>
      </c>
      <c r="B95" s="14" t="s">
        <v>1187</v>
      </c>
      <c r="C95" s="14" t="s">
        <v>41</v>
      </c>
      <c r="D95" s="14" t="s">
        <v>15</v>
      </c>
      <c r="E95" s="14" t="s">
        <v>1200</v>
      </c>
      <c r="F95" s="14" t="s">
        <v>59</v>
      </c>
      <c r="G95" s="14" t="s">
        <v>1199</v>
      </c>
      <c r="H95" s="14" t="s">
        <v>15</v>
      </c>
      <c r="I95" s="14" t="s">
        <v>1198</v>
      </c>
      <c r="J95" s="15" t="s">
        <v>1171</v>
      </c>
      <c r="K95" s="15"/>
      <c r="L95" s="14"/>
      <c r="M95" s="14"/>
      <c r="N95" s="14"/>
      <c r="O95" s="14">
        <v>28</v>
      </c>
      <c r="P95" s="14"/>
      <c r="Q95" s="14">
        <v>5</v>
      </c>
      <c r="R95" s="14"/>
      <c r="S95" s="14"/>
    </row>
    <row r="96" spans="1:19" s="13" customFormat="1">
      <c r="A96" s="14" t="s">
        <v>43</v>
      </c>
      <c r="B96" s="14" t="s">
        <v>1187</v>
      </c>
      <c r="C96" s="14" t="s">
        <v>41</v>
      </c>
      <c r="D96" s="14" t="s">
        <v>16</v>
      </c>
      <c r="E96" s="14" t="s">
        <v>1197</v>
      </c>
      <c r="F96" s="14" t="s">
        <v>55</v>
      </c>
      <c r="G96" s="14" t="s">
        <v>1196</v>
      </c>
      <c r="H96" s="14" t="s">
        <v>16</v>
      </c>
      <c r="I96" s="14" t="s">
        <v>1195</v>
      </c>
      <c r="J96" s="15" t="s">
        <v>1110</v>
      </c>
      <c r="K96" s="15"/>
      <c r="L96" s="14"/>
      <c r="M96" s="14"/>
      <c r="N96" s="14"/>
      <c r="O96" s="14">
        <v>30</v>
      </c>
      <c r="P96" s="14"/>
      <c r="Q96" s="14">
        <v>3</v>
      </c>
      <c r="R96" s="14"/>
      <c r="S96" s="14"/>
    </row>
    <row r="97" spans="1:19" s="13" customFormat="1">
      <c r="A97" s="14" t="s">
        <v>43</v>
      </c>
      <c r="B97" s="14" t="s">
        <v>1194</v>
      </c>
      <c r="C97" s="14" t="s">
        <v>41</v>
      </c>
      <c r="D97" s="14" t="s">
        <v>16</v>
      </c>
      <c r="E97" s="14" t="s">
        <v>1193</v>
      </c>
      <c r="F97" s="14" t="s">
        <v>51</v>
      </c>
      <c r="G97" s="14" t="s">
        <v>1192</v>
      </c>
      <c r="H97" s="14" t="s">
        <v>16</v>
      </c>
      <c r="I97" s="14" t="s">
        <v>1191</v>
      </c>
      <c r="J97" s="15" t="s">
        <v>1171</v>
      </c>
      <c r="K97" s="15"/>
      <c r="L97" s="14"/>
      <c r="M97" s="14"/>
      <c r="N97" s="14"/>
      <c r="O97" s="14">
        <v>25</v>
      </c>
      <c r="P97" s="14"/>
      <c r="Q97" s="14">
        <v>5</v>
      </c>
      <c r="R97" s="14"/>
      <c r="S97" s="14"/>
    </row>
    <row r="98" spans="1:19" s="13" customFormat="1">
      <c r="A98" s="14" t="s">
        <v>43</v>
      </c>
      <c r="B98" s="14" t="s">
        <v>1187</v>
      </c>
      <c r="C98" s="14" t="s">
        <v>41</v>
      </c>
      <c r="D98" s="14" t="s">
        <v>16</v>
      </c>
      <c r="E98" s="14" t="s">
        <v>1190</v>
      </c>
      <c r="F98" s="14" t="s">
        <v>46</v>
      </c>
      <c r="G98" s="14" t="s">
        <v>1189</v>
      </c>
      <c r="H98" s="14" t="s">
        <v>16</v>
      </c>
      <c r="I98" s="14" t="s">
        <v>1188</v>
      </c>
      <c r="J98" s="15" t="s">
        <v>1171</v>
      </c>
      <c r="K98" s="15"/>
      <c r="L98" s="14"/>
      <c r="M98" s="14"/>
      <c r="N98" s="14"/>
      <c r="O98" s="14">
        <v>28</v>
      </c>
      <c r="P98" s="14"/>
      <c r="Q98" s="14">
        <v>1</v>
      </c>
      <c r="R98" s="14"/>
      <c r="S98" s="14"/>
    </row>
    <row r="99" spans="1:19" s="13" customFormat="1">
      <c r="A99" s="14" t="s">
        <v>43</v>
      </c>
      <c r="B99" s="14" t="s">
        <v>1176</v>
      </c>
      <c r="C99" s="14" t="s">
        <v>41</v>
      </c>
      <c r="D99" s="14" t="s">
        <v>14</v>
      </c>
      <c r="E99" s="14" t="s">
        <v>1187</v>
      </c>
      <c r="F99" s="14" t="s">
        <v>39</v>
      </c>
      <c r="G99" s="14" t="s">
        <v>1186</v>
      </c>
      <c r="H99" s="14" t="s">
        <v>14</v>
      </c>
      <c r="I99" s="14" t="s">
        <v>1185</v>
      </c>
      <c r="J99" s="15" t="s">
        <v>1122</v>
      </c>
      <c r="K99" s="15"/>
      <c r="L99" s="14"/>
      <c r="M99" s="14"/>
      <c r="N99" s="14"/>
      <c r="O99" s="14">
        <v>20</v>
      </c>
      <c r="P99" s="14"/>
      <c r="Q99" s="14">
        <v>2</v>
      </c>
      <c r="R99" s="14"/>
      <c r="S99" s="14"/>
    </row>
    <row r="100" spans="1:19" s="13" customFormat="1">
      <c r="A100" s="14" t="s">
        <v>43</v>
      </c>
      <c r="B100" s="14" t="s">
        <v>1176</v>
      </c>
      <c r="C100" s="14" t="s">
        <v>41</v>
      </c>
      <c r="D100" s="14" t="s">
        <v>15</v>
      </c>
      <c r="E100" s="14" t="s">
        <v>1184</v>
      </c>
      <c r="F100" s="14" t="s">
        <v>128</v>
      </c>
      <c r="G100" s="14" t="s">
        <v>1183</v>
      </c>
      <c r="H100" s="14" t="s">
        <v>15</v>
      </c>
      <c r="I100" s="14" t="s">
        <v>1182</v>
      </c>
      <c r="J100" s="15" t="s">
        <v>1171</v>
      </c>
      <c r="K100" s="15"/>
      <c r="L100" s="14"/>
      <c r="M100" s="14"/>
      <c r="N100" s="14"/>
      <c r="O100" s="14">
        <v>26</v>
      </c>
      <c r="P100" s="14"/>
      <c r="Q100" s="14">
        <v>1</v>
      </c>
      <c r="R100" s="14"/>
      <c r="S100" s="14"/>
    </row>
    <row r="101" spans="1:19" s="13" customFormat="1">
      <c r="A101" s="14" t="s">
        <v>43</v>
      </c>
      <c r="B101" s="14" t="s">
        <v>1157</v>
      </c>
      <c r="C101" s="14" t="s">
        <v>41</v>
      </c>
      <c r="D101" s="14" t="s">
        <v>15</v>
      </c>
      <c r="E101" s="14" t="s">
        <v>1176</v>
      </c>
      <c r="F101" s="14" t="s">
        <v>124</v>
      </c>
      <c r="G101" s="14" t="s">
        <v>1181</v>
      </c>
      <c r="H101" s="14" t="s">
        <v>15</v>
      </c>
      <c r="I101" s="14" t="s">
        <v>1180</v>
      </c>
      <c r="J101" s="15" t="s">
        <v>1070</v>
      </c>
      <c r="K101" s="15"/>
      <c r="L101" s="14"/>
      <c r="M101" s="14"/>
      <c r="N101" s="14"/>
      <c r="O101" s="14">
        <v>32</v>
      </c>
      <c r="P101" s="14"/>
      <c r="Q101" s="14">
        <v>8</v>
      </c>
      <c r="R101" s="14"/>
      <c r="S101" s="14"/>
    </row>
    <row r="102" spans="1:19" s="13" customFormat="1">
      <c r="A102" s="14" t="s">
        <v>149</v>
      </c>
      <c r="B102" s="14" t="s">
        <v>1179</v>
      </c>
      <c r="C102" s="14" t="s">
        <v>41</v>
      </c>
      <c r="D102" s="14" t="s">
        <v>16</v>
      </c>
      <c r="E102" s="14" t="s">
        <v>1176</v>
      </c>
      <c r="F102" s="14" t="s">
        <v>120</v>
      </c>
      <c r="G102" s="14" t="s">
        <v>1178</v>
      </c>
      <c r="H102" s="14" t="s">
        <v>16</v>
      </c>
      <c r="I102" s="14" t="s">
        <v>1177</v>
      </c>
      <c r="J102" s="15" t="s">
        <v>1122</v>
      </c>
      <c r="K102" s="15"/>
      <c r="L102" s="14"/>
      <c r="M102" s="14"/>
      <c r="N102" s="14"/>
      <c r="O102" s="14">
        <v>18</v>
      </c>
      <c r="P102" s="14"/>
      <c r="Q102" s="14">
        <v>2</v>
      </c>
      <c r="R102" s="14"/>
      <c r="S102" s="14"/>
    </row>
    <row r="103" spans="1:19" s="13" customFormat="1">
      <c r="A103" s="14" t="s">
        <v>43</v>
      </c>
      <c r="B103" s="14" t="s">
        <v>1157</v>
      </c>
      <c r="C103" s="14" t="s">
        <v>41</v>
      </c>
      <c r="D103" s="14" t="s">
        <v>14</v>
      </c>
      <c r="E103" s="14" t="s">
        <v>1176</v>
      </c>
      <c r="F103" s="14" t="s">
        <v>116</v>
      </c>
      <c r="G103" s="14" t="s">
        <v>1175</v>
      </c>
      <c r="H103" s="14" t="s">
        <v>14</v>
      </c>
      <c r="I103" s="14" t="s">
        <v>1174</v>
      </c>
      <c r="J103" s="15" t="s">
        <v>1110</v>
      </c>
      <c r="K103" s="15"/>
      <c r="L103" s="14"/>
      <c r="M103" s="14"/>
      <c r="N103" s="14"/>
      <c r="O103" s="14">
        <v>20</v>
      </c>
      <c r="P103" s="14"/>
      <c r="Q103" s="14">
        <v>8</v>
      </c>
      <c r="R103" s="14"/>
      <c r="S103" s="14"/>
    </row>
    <row r="104" spans="1:19" s="13" customFormat="1">
      <c r="A104" s="14" t="s">
        <v>43</v>
      </c>
      <c r="B104" s="14" t="s">
        <v>1164</v>
      </c>
      <c r="C104" s="14" t="s">
        <v>41</v>
      </c>
      <c r="D104" s="14" t="s">
        <v>15</v>
      </c>
      <c r="E104" s="14" t="s">
        <v>1164</v>
      </c>
      <c r="F104" s="14" t="s">
        <v>113</v>
      </c>
      <c r="G104" s="14" t="s">
        <v>1173</v>
      </c>
      <c r="H104" s="14" t="s">
        <v>15</v>
      </c>
      <c r="I104" s="14" t="s">
        <v>1172</v>
      </c>
      <c r="J104" s="15" t="s">
        <v>1171</v>
      </c>
      <c r="K104" s="15"/>
      <c r="L104" s="14"/>
      <c r="M104" s="14"/>
      <c r="N104" s="14"/>
      <c r="O104" s="14">
        <v>23</v>
      </c>
      <c r="P104" s="14"/>
      <c r="Q104" s="14">
        <v>0</v>
      </c>
      <c r="R104" s="14"/>
      <c r="S104" s="14"/>
    </row>
    <row r="105" spans="1:19" s="13" customFormat="1">
      <c r="A105" s="14" t="s">
        <v>43</v>
      </c>
      <c r="B105" s="14" t="s">
        <v>1146</v>
      </c>
      <c r="C105" s="14" t="s">
        <v>41</v>
      </c>
      <c r="D105" s="14" t="s">
        <v>16</v>
      </c>
      <c r="E105" s="14" t="s">
        <v>1164</v>
      </c>
      <c r="F105" s="14" t="s">
        <v>109</v>
      </c>
      <c r="G105" s="14" t="s">
        <v>1170</v>
      </c>
      <c r="H105" s="14" t="s">
        <v>16</v>
      </c>
      <c r="I105" s="14" t="s">
        <v>1169</v>
      </c>
      <c r="J105" s="15" t="s">
        <v>942</v>
      </c>
      <c r="K105" s="15"/>
      <c r="L105" s="14"/>
      <c r="M105" s="14"/>
      <c r="N105" s="14"/>
      <c r="O105" s="14">
        <v>66</v>
      </c>
      <c r="P105" s="14"/>
      <c r="Q105" s="14">
        <v>10</v>
      </c>
      <c r="R105" s="14"/>
      <c r="S105" s="14"/>
    </row>
    <row r="106" spans="1:19" s="13" customFormat="1">
      <c r="A106" s="14" t="s">
        <v>43</v>
      </c>
      <c r="B106" s="14" t="s">
        <v>1149</v>
      </c>
      <c r="C106" s="14" t="s">
        <v>41</v>
      </c>
      <c r="D106" s="14" t="s">
        <v>15</v>
      </c>
      <c r="E106" s="14" t="s">
        <v>1164</v>
      </c>
      <c r="F106" s="14" t="s">
        <v>105</v>
      </c>
      <c r="G106" s="14" t="s">
        <v>1168</v>
      </c>
      <c r="H106" s="14" t="s">
        <v>15</v>
      </c>
      <c r="I106" s="14" t="s">
        <v>1167</v>
      </c>
      <c r="J106" s="15" t="s">
        <v>1070</v>
      </c>
      <c r="K106" s="15"/>
      <c r="L106" s="14"/>
      <c r="M106" s="14"/>
      <c r="N106" s="14"/>
      <c r="O106" s="14">
        <v>28</v>
      </c>
      <c r="P106" s="14"/>
      <c r="Q106" s="14">
        <v>9</v>
      </c>
      <c r="R106" s="14"/>
      <c r="S106" s="14"/>
    </row>
    <row r="107" spans="1:19" s="13" customFormat="1">
      <c r="A107" s="14" t="s">
        <v>43</v>
      </c>
      <c r="B107" s="14" t="s">
        <v>1154</v>
      </c>
      <c r="C107" s="14" t="s">
        <v>41</v>
      </c>
      <c r="D107" s="14" t="s">
        <v>15</v>
      </c>
      <c r="E107" s="14" t="s">
        <v>1164</v>
      </c>
      <c r="F107" s="14" t="s">
        <v>101</v>
      </c>
      <c r="G107" s="14" t="s">
        <v>1166</v>
      </c>
      <c r="H107" s="14" t="s">
        <v>15</v>
      </c>
      <c r="I107" s="14" t="s">
        <v>1165</v>
      </c>
      <c r="J107" s="15" t="s">
        <v>1070</v>
      </c>
      <c r="K107" s="15"/>
      <c r="L107" s="14"/>
      <c r="M107" s="14"/>
      <c r="N107" s="14"/>
      <c r="O107" s="14">
        <v>30</v>
      </c>
      <c r="P107" s="14"/>
      <c r="Q107" s="14">
        <v>7</v>
      </c>
      <c r="R107" s="14"/>
      <c r="S107" s="14"/>
    </row>
    <row r="108" spans="1:19" s="13" customFormat="1">
      <c r="A108" s="14" t="s">
        <v>43</v>
      </c>
      <c r="B108" s="14"/>
      <c r="C108" s="14" t="s">
        <v>41</v>
      </c>
      <c r="D108" s="14" t="s">
        <v>16</v>
      </c>
      <c r="E108" s="14" t="s">
        <v>1164</v>
      </c>
      <c r="F108" s="14" t="s">
        <v>84</v>
      </c>
      <c r="G108" s="14" t="s">
        <v>1163</v>
      </c>
      <c r="H108" s="14" t="s">
        <v>16</v>
      </c>
      <c r="I108" s="14" t="s">
        <v>1162</v>
      </c>
      <c r="J108" s="15" t="s">
        <v>994</v>
      </c>
      <c r="K108" s="15"/>
      <c r="L108" s="14"/>
      <c r="M108" s="14"/>
      <c r="N108" s="14"/>
      <c r="O108" s="14">
        <v>0</v>
      </c>
      <c r="P108" s="14"/>
      <c r="Q108" s="14">
        <v>0</v>
      </c>
      <c r="R108" s="14"/>
      <c r="S108" s="14"/>
    </row>
    <row r="109" spans="1:19" s="13" customFormat="1">
      <c r="A109" s="14" t="s">
        <v>43</v>
      </c>
      <c r="B109" s="14" t="s">
        <v>1146</v>
      </c>
      <c r="C109" s="14" t="s">
        <v>41</v>
      </c>
      <c r="D109" s="14" t="s">
        <v>16</v>
      </c>
      <c r="E109" s="14" t="s">
        <v>1161</v>
      </c>
      <c r="F109" s="14" t="s">
        <v>96</v>
      </c>
      <c r="G109" s="14" t="s">
        <v>1160</v>
      </c>
      <c r="H109" s="14" t="s">
        <v>16</v>
      </c>
      <c r="I109" s="14" t="s">
        <v>1159</v>
      </c>
      <c r="J109" s="15" t="s">
        <v>1110</v>
      </c>
      <c r="K109" s="15"/>
      <c r="L109" s="14"/>
      <c r="M109" s="14"/>
      <c r="N109" s="14"/>
      <c r="O109" s="14">
        <v>15</v>
      </c>
      <c r="P109" s="14"/>
      <c r="Q109" s="14">
        <v>7</v>
      </c>
      <c r="R109" s="14"/>
      <c r="S109" s="14"/>
    </row>
    <row r="110" spans="1:19" s="13" customFormat="1">
      <c r="A110" s="14" t="s">
        <v>43</v>
      </c>
      <c r="B110" s="14" t="s">
        <v>1146</v>
      </c>
      <c r="C110" s="14" t="s">
        <v>41</v>
      </c>
      <c r="D110" s="14" t="s">
        <v>14</v>
      </c>
      <c r="E110" s="14" t="s">
        <v>1157</v>
      </c>
      <c r="F110" s="14" t="s">
        <v>92</v>
      </c>
      <c r="G110" s="14" t="s">
        <v>1158</v>
      </c>
      <c r="H110" s="14" t="s">
        <v>14</v>
      </c>
      <c r="I110" s="14" t="s">
        <v>611</v>
      </c>
      <c r="J110" s="15" t="s">
        <v>1070</v>
      </c>
      <c r="K110" s="15"/>
      <c r="L110" s="14"/>
      <c r="M110" s="14"/>
      <c r="N110" s="14"/>
      <c r="O110" s="14">
        <v>27</v>
      </c>
      <c r="P110" s="14"/>
      <c r="Q110" s="14">
        <v>5</v>
      </c>
      <c r="R110" s="14"/>
      <c r="S110" s="14"/>
    </row>
    <row r="111" spans="1:19" s="13" customFormat="1">
      <c r="A111" s="14" t="s">
        <v>43</v>
      </c>
      <c r="B111" s="14" t="s">
        <v>1149</v>
      </c>
      <c r="C111" s="14" t="s">
        <v>41</v>
      </c>
      <c r="D111" s="14" t="s">
        <v>16</v>
      </c>
      <c r="E111" s="14" t="s">
        <v>1157</v>
      </c>
      <c r="F111" s="14" t="s">
        <v>87</v>
      </c>
      <c r="G111" s="14" t="s">
        <v>1156</v>
      </c>
      <c r="H111" s="14" t="s">
        <v>16</v>
      </c>
      <c r="I111" s="14" t="s">
        <v>1155</v>
      </c>
      <c r="J111" s="15" t="s">
        <v>1070</v>
      </c>
      <c r="K111" s="15"/>
      <c r="L111" s="14"/>
      <c r="M111" s="14"/>
      <c r="N111" s="14"/>
      <c r="O111" s="14">
        <v>28</v>
      </c>
      <c r="P111" s="14"/>
      <c r="Q111" s="14">
        <v>4</v>
      </c>
      <c r="R111" s="14"/>
      <c r="S111" s="14"/>
    </row>
    <row r="112" spans="1:19" s="13" customFormat="1">
      <c r="A112" s="14" t="s">
        <v>429</v>
      </c>
      <c r="B112" s="14" t="s">
        <v>1125</v>
      </c>
      <c r="C112" s="14" t="s">
        <v>41</v>
      </c>
      <c r="D112" s="14" t="s">
        <v>10</v>
      </c>
      <c r="E112" s="14" t="s">
        <v>1154</v>
      </c>
      <c r="F112" s="14" t="s">
        <v>80</v>
      </c>
      <c r="G112" s="14" t="s">
        <v>1153</v>
      </c>
      <c r="H112" s="14" t="s">
        <v>10</v>
      </c>
      <c r="I112" s="14" t="s">
        <v>1152</v>
      </c>
      <c r="J112" s="15" t="s">
        <v>1090</v>
      </c>
      <c r="K112" s="15"/>
      <c r="L112" s="14"/>
      <c r="M112" s="14"/>
      <c r="N112" s="14"/>
      <c r="O112" s="14">
        <v>15</v>
      </c>
      <c r="P112" s="14"/>
      <c r="Q112" s="14">
        <v>9</v>
      </c>
      <c r="R112" s="14"/>
      <c r="S112" s="14"/>
    </row>
    <row r="113" spans="1:19" s="13" customFormat="1">
      <c r="A113" s="14" t="s">
        <v>43</v>
      </c>
      <c r="B113" s="14" t="s">
        <v>1138</v>
      </c>
      <c r="C113" s="14" t="s">
        <v>41</v>
      </c>
      <c r="D113" s="14" t="s">
        <v>16</v>
      </c>
      <c r="E113" s="14" t="s">
        <v>1149</v>
      </c>
      <c r="F113" s="14" t="s">
        <v>76</v>
      </c>
      <c r="G113" s="14" t="s">
        <v>1151</v>
      </c>
      <c r="H113" s="14" t="s">
        <v>16</v>
      </c>
      <c r="I113" s="14" t="s">
        <v>1150</v>
      </c>
      <c r="J113" s="15" t="s">
        <v>1057</v>
      </c>
      <c r="K113" s="15"/>
      <c r="L113" s="14"/>
      <c r="M113" s="14"/>
      <c r="N113" s="14"/>
      <c r="O113" s="14">
        <v>28</v>
      </c>
      <c r="P113" s="14"/>
      <c r="Q113" s="14">
        <v>4</v>
      </c>
      <c r="R113" s="14"/>
      <c r="S113" s="14"/>
    </row>
    <row r="114" spans="1:19" s="13" customFormat="1">
      <c r="A114" s="14" t="s">
        <v>43</v>
      </c>
      <c r="B114" s="14" t="s">
        <v>1141</v>
      </c>
      <c r="C114" s="14" t="s">
        <v>41</v>
      </c>
      <c r="D114" s="14" t="s">
        <v>14</v>
      </c>
      <c r="E114" s="14" t="s">
        <v>1149</v>
      </c>
      <c r="F114" s="14" t="s">
        <v>73</v>
      </c>
      <c r="G114" s="14" t="s">
        <v>1148</v>
      </c>
      <c r="H114" s="14" t="s">
        <v>14</v>
      </c>
      <c r="I114" s="14" t="s">
        <v>1147</v>
      </c>
      <c r="J114" s="15"/>
      <c r="K114" s="15"/>
      <c r="L114" s="14"/>
      <c r="M114" s="14"/>
      <c r="N114" s="14"/>
      <c r="O114" s="14">
        <v>0</v>
      </c>
      <c r="P114" s="14"/>
      <c r="Q114" s="14">
        <v>3</v>
      </c>
      <c r="R114" s="14"/>
      <c r="S114" s="14"/>
    </row>
    <row r="115" spans="1:19" s="13" customFormat="1">
      <c r="A115" s="14" t="s">
        <v>43</v>
      </c>
      <c r="B115" s="14" t="s">
        <v>1133</v>
      </c>
      <c r="C115" s="14" t="s">
        <v>41</v>
      </c>
      <c r="D115" s="14" t="s">
        <v>15</v>
      </c>
      <c r="E115" s="14" t="s">
        <v>1146</v>
      </c>
      <c r="F115" s="14" t="s">
        <v>68</v>
      </c>
      <c r="G115" s="14" t="s">
        <v>1145</v>
      </c>
      <c r="H115" s="14" t="s">
        <v>15</v>
      </c>
      <c r="I115" s="14" t="s">
        <v>1144</v>
      </c>
      <c r="J115" s="15" t="s">
        <v>1070</v>
      </c>
      <c r="K115" s="15"/>
      <c r="L115" s="14"/>
      <c r="M115" s="14"/>
      <c r="N115" s="14"/>
      <c r="O115" s="14">
        <v>23</v>
      </c>
      <c r="P115" s="14"/>
      <c r="Q115" s="14">
        <v>4</v>
      </c>
      <c r="R115" s="14"/>
      <c r="S115" s="14"/>
    </row>
    <row r="116" spans="1:19" s="13" customFormat="1">
      <c r="A116" s="14"/>
      <c r="B116" s="14"/>
      <c r="C116" s="14" t="s">
        <v>41</v>
      </c>
      <c r="D116" s="14" t="s">
        <v>16</v>
      </c>
      <c r="E116" s="14" t="s">
        <v>1141</v>
      </c>
      <c r="F116" s="14" t="s">
        <v>64</v>
      </c>
      <c r="G116" s="14" t="s">
        <v>1143</v>
      </c>
      <c r="H116" s="14" t="s">
        <v>16</v>
      </c>
      <c r="I116" s="14" t="s">
        <v>1142</v>
      </c>
      <c r="J116" s="15" t="s">
        <v>942</v>
      </c>
      <c r="K116" s="15"/>
      <c r="L116" s="14"/>
      <c r="M116" s="14"/>
      <c r="N116" s="14"/>
      <c r="O116" s="14">
        <v>0</v>
      </c>
      <c r="P116" s="14"/>
      <c r="Q116" s="14">
        <v>0</v>
      </c>
      <c r="R116" s="14"/>
      <c r="S116" s="14"/>
    </row>
    <row r="117" spans="1:19" s="13" customFormat="1">
      <c r="A117" s="14"/>
      <c r="B117" s="14" t="s">
        <v>1138</v>
      </c>
      <c r="C117" s="14" t="s">
        <v>41</v>
      </c>
      <c r="D117" s="14" t="s">
        <v>16</v>
      </c>
      <c r="E117" s="14" t="s">
        <v>1141</v>
      </c>
      <c r="F117" s="14" t="s">
        <v>144</v>
      </c>
      <c r="G117" s="14" t="s">
        <v>1140</v>
      </c>
      <c r="H117" s="14" t="s">
        <v>16</v>
      </c>
      <c r="I117" s="14" t="s">
        <v>1139</v>
      </c>
      <c r="J117" s="15" t="s">
        <v>1070</v>
      </c>
      <c r="K117" s="15"/>
      <c r="L117" s="14"/>
      <c r="M117" s="14"/>
      <c r="N117" s="14"/>
      <c r="O117" s="14">
        <v>24</v>
      </c>
      <c r="P117" s="14"/>
      <c r="Q117" s="14">
        <v>1</v>
      </c>
      <c r="R117" s="14"/>
      <c r="S117" s="14"/>
    </row>
    <row r="118" spans="1:19" s="13" customFormat="1">
      <c r="A118" s="14" t="s">
        <v>43</v>
      </c>
      <c r="B118" s="14"/>
      <c r="C118" s="14" t="s">
        <v>41</v>
      </c>
      <c r="D118" s="14" t="s">
        <v>16</v>
      </c>
      <c r="E118" s="14" t="s">
        <v>1138</v>
      </c>
      <c r="F118" s="14" t="s">
        <v>256</v>
      </c>
      <c r="G118" s="14" t="s">
        <v>1137</v>
      </c>
      <c r="H118" s="14" t="s">
        <v>16</v>
      </c>
      <c r="I118" s="14" t="s">
        <v>1136</v>
      </c>
      <c r="J118" s="15" t="s">
        <v>1037</v>
      </c>
      <c r="K118" s="15"/>
      <c r="L118" s="14"/>
      <c r="M118" s="14"/>
      <c r="N118" s="14"/>
      <c r="O118" s="14">
        <v>0</v>
      </c>
      <c r="P118" s="14"/>
      <c r="Q118" s="14">
        <v>0</v>
      </c>
      <c r="R118" s="14"/>
      <c r="S118" s="14"/>
    </row>
    <row r="119" spans="1:19" s="13" customFormat="1">
      <c r="A119" s="14" t="s">
        <v>43</v>
      </c>
      <c r="B119" s="14"/>
      <c r="C119" s="14" t="s">
        <v>41</v>
      </c>
      <c r="D119" s="14" t="s">
        <v>14</v>
      </c>
      <c r="E119" s="14" t="s">
        <v>1133</v>
      </c>
      <c r="F119" s="14" t="s">
        <v>251</v>
      </c>
      <c r="G119" s="14" t="s">
        <v>1135</v>
      </c>
      <c r="H119" s="14" t="s">
        <v>14</v>
      </c>
      <c r="I119" s="14" t="s">
        <v>1134</v>
      </c>
      <c r="J119" s="15" t="s">
        <v>1070</v>
      </c>
      <c r="K119" s="15"/>
      <c r="L119" s="14"/>
      <c r="M119" s="14"/>
      <c r="N119" s="14"/>
      <c r="O119" s="14">
        <v>0</v>
      </c>
      <c r="P119" s="14"/>
      <c r="Q119" s="14">
        <v>0</v>
      </c>
      <c r="R119" s="14"/>
      <c r="S119" s="14"/>
    </row>
    <row r="120" spans="1:19" s="13" customFormat="1">
      <c r="A120" s="14" t="s">
        <v>43</v>
      </c>
      <c r="B120" s="14"/>
      <c r="C120" s="14" t="s">
        <v>41</v>
      </c>
      <c r="D120" s="14" t="s">
        <v>14</v>
      </c>
      <c r="E120" s="14" t="s">
        <v>1133</v>
      </c>
      <c r="F120" s="14" t="s">
        <v>363</v>
      </c>
      <c r="G120" s="14" t="s">
        <v>1132</v>
      </c>
      <c r="H120" s="14" t="s">
        <v>14</v>
      </c>
      <c r="I120" s="14" t="s">
        <v>1082</v>
      </c>
      <c r="J120" s="15" t="s">
        <v>1029</v>
      </c>
      <c r="K120" s="15"/>
      <c r="L120" s="14"/>
      <c r="M120" s="14"/>
      <c r="N120" s="14"/>
      <c r="O120" s="14">
        <v>0</v>
      </c>
      <c r="P120" s="14"/>
      <c r="Q120" s="14">
        <v>0</v>
      </c>
      <c r="R120" s="14"/>
      <c r="S120" s="14"/>
    </row>
    <row r="121" spans="1:19" s="13" customFormat="1">
      <c r="A121" s="14" t="s">
        <v>43</v>
      </c>
      <c r="B121" s="14"/>
      <c r="C121" s="14" t="s">
        <v>41</v>
      </c>
      <c r="D121" s="14" t="s">
        <v>13</v>
      </c>
      <c r="E121" s="14" t="s">
        <v>1125</v>
      </c>
      <c r="F121" s="14" t="s">
        <v>730</v>
      </c>
      <c r="G121" s="14" t="s">
        <v>1131</v>
      </c>
      <c r="H121" s="14" t="s">
        <v>13</v>
      </c>
      <c r="I121" s="14" t="s">
        <v>1130</v>
      </c>
      <c r="J121" s="15"/>
      <c r="K121" s="15"/>
      <c r="L121" s="14"/>
      <c r="M121" s="14"/>
      <c r="N121" s="14"/>
      <c r="O121" s="14">
        <v>0</v>
      </c>
      <c r="P121" s="14"/>
      <c r="Q121" s="14">
        <v>0</v>
      </c>
      <c r="R121" s="14"/>
      <c r="S121" s="14"/>
    </row>
    <row r="122" spans="1:19" s="13" customFormat="1">
      <c r="A122" s="14" t="s">
        <v>43</v>
      </c>
      <c r="B122" s="14" t="s">
        <v>1129</v>
      </c>
      <c r="C122" s="14" t="s">
        <v>41</v>
      </c>
      <c r="D122" s="14" t="s">
        <v>13</v>
      </c>
      <c r="E122" s="14" t="s">
        <v>1125</v>
      </c>
      <c r="F122" s="14" t="s">
        <v>59</v>
      </c>
      <c r="G122" s="14" t="s">
        <v>1128</v>
      </c>
      <c r="H122" s="14" t="s">
        <v>13</v>
      </c>
      <c r="I122" s="14" t="s">
        <v>1127</v>
      </c>
      <c r="J122" s="15" t="s">
        <v>1070</v>
      </c>
      <c r="K122" s="15"/>
      <c r="L122" s="14"/>
      <c r="M122" s="14"/>
      <c r="N122" s="14"/>
      <c r="O122" s="14">
        <v>19</v>
      </c>
      <c r="P122" s="14"/>
      <c r="Q122" s="14">
        <v>2</v>
      </c>
      <c r="R122" s="14"/>
      <c r="S122" s="14"/>
    </row>
    <row r="123" spans="1:19" s="13" customFormat="1">
      <c r="A123" s="14" t="s">
        <v>43</v>
      </c>
      <c r="B123" s="14" t="s">
        <v>1126</v>
      </c>
      <c r="C123" s="14" t="s">
        <v>41</v>
      </c>
      <c r="D123" s="14" t="s">
        <v>15</v>
      </c>
      <c r="E123" s="14" t="s">
        <v>1125</v>
      </c>
      <c r="F123" s="14" t="s">
        <v>55</v>
      </c>
      <c r="G123" s="14" t="s">
        <v>1124</v>
      </c>
      <c r="H123" s="14" t="s">
        <v>15</v>
      </c>
      <c r="I123" s="14" t="s">
        <v>1123</v>
      </c>
      <c r="J123" s="15" t="s">
        <v>1070</v>
      </c>
      <c r="K123" s="15"/>
      <c r="L123" s="14"/>
      <c r="M123" s="14"/>
      <c r="N123" s="14"/>
      <c r="O123" s="14">
        <v>18</v>
      </c>
      <c r="P123" s="14"/>
      <c r="Q123" s="14">
        <v>3</v>
      </c>
      <c r="R123" s="14"/>
      <c r="S123" s="14"/>
    </row>
    <row r="124" spans="1:19" s="13" customFormat="1">
      <c r="A124" s="14" t="s">
        <v>43</v>
      </c>
      <c r="B124" s="14" t="s">
        <v>1113</v>
      </c>
      <c r="C124" s="14" t="s">
        <v>41</v>
      </c>
      <c r="D124" s="14" t="s">
        <v>16</v>
      </c>
      <c r="E124" s="14" t="s">
        <v>1122</v>
      </c>
      <c r="F124" s="14" t="s">
        <v>51</v>
      </c>
      <c r="G124" s="14" t="s">
        <v>1121</v>
      </c>
      <c r="H124" s="14" t="s">
        <v>237</v>
      </c>
      <c r="I124" s="14" t="s">
        <v>1120</v>
      </c>
      <c r="J124" s="15" t="s">
        <v>1029</v>
      </c>
      <c r="K124" s="15"/>
      <c r="L124" s="14"/>
      <c r="M124" s="14"/>
      <c r="N124" s="14"/>
      <c r="O124" s="14">
        <v>26</v>
      </c>
      <c r="P124" s="14"/>
      <c r="Q124" s="14">
        <v>5</v>
      </c>
      <c r="R124" s="14"/>
      <c r="S124" s="14"/>
    </row>
    <row r="125" spans="1:19" s="13" customFormat="1">
      <c r="A125" s="14" t="s">
        <v>43</v>
      </c>
      <c r="B125" s="14" t="s">
        <v>1100</v>
      </c>
      <c r="C125" s="14" t="s">
        <v>41</v>
      </c>
      <c r="D125" s="14" t="s">
        <v>16</v>
      </c>
      <c r="E125" s="14" t="s">
        <v>1119</v>
      </c>
      <c r="F125" s="14" t="s">
        <v>46</v>
      </c>
      <c r="G125" s="14" t="s">
        <v>1118</v>
      </c>
      <c r="H125" s="14" t="s">
        <v>16</v>
      </c>
      <c r="I125" s="14" t="s">
        <v>1117</v>
      </c>
      <c r="J125" s="15" t="s">
        <v>1029</v>
      </c>
      <c r="K125" s="15"/>
      <c r="L125" s="14"/>
      <c r="M125" s="14"/>
      <c r="N125" s="14"/>
      <c r="O125" s="14">
        <v>20</v>
      </c>
      <c r="P125" s="14"/>
      <c r="Q125" s="14">
        <v>8</v>
      </c>
      <c r="R125" s="14"/>
      <c r="S125" s="14"/>
    </row>
    <row r="126" spans="1:19" s="13" customFormat="1">
      <c r="A126" s="14" t="s">
        <v>43</v>
      </c>
      <c r="B126" s="14" t="s">
        <v>1114</v>
      </c>
      <c r="C126" s="14" t="s">
        <v>41</v>
      </c>
      <c r="D126" s="14" t="s">
        <v>16</v>
      </c>
      <c r="E126" s="14" t="s">
        <v>1113</v>
      </c>
      <c r="F126" s="14" t="s">
        <v>39</v>
      </c>
      <c r="G126" s="14" t="s">
        <v>1116</v>
      </c>
      <c r="H126" s="14" t="s">
        <v>16</v>
      </c>
      <c r="I126" s="14" t="s">
        <v>1115</v>
      </c>
      <c r="J126" s="15" t="s">
        <v>1029</v>
      </c>
      <c r="K126" s="15"/>
      <c r="L126" s="14"/>
      <c r="M126" s="14"/>
      <c r="N126" s="14"/>
      <c r="O126" s="14">
        <v>15</v>
      </c>
      <c r="P126" s="14"/>
      <c r="Q126" s="14">
        <v>11</v>
      </c>
      <c r="R126" s="14"/>
      <c r="S126" s="14"/>
    </row>
    <row r="127" spans="1:19" s="13" customFormat="1">
      <c r="A127" s="14" t="s">
        <v>43</v>
      </c>
      <c r="B127" s="14" t="s">
        <v>1114</v>
      </c>
      <c r="C127" s="14" t="s">
        <v>41</v>
      </c>
      <c r="D127" s="14" t="s">
        <v>15</v>
      </c>
      <c r="E127" s="14" t="s">
        <v>1113</v>
      </c>
      <c r="F127" s="14" t="s">
        <v>128</v>
      </c>
      <c r="G127" s="14" t="s">
        <v>1112</v>
      </c>
      <c r="H127" s="14" t="s">
        <v>13</v>
      </c>
      <c r="I127" s="14" t="s">
        <v>1111</v>
      </c>
      <c r="J127" s="15" t="s">
        <v>1029</v>
      </c>
      <c r="K127" s="15"/>
      <c r="L127" s="14"/>
      <c r="M127" s="14"/>
      <c r="N127" s="14"/>
      <c r="O127" s="14">
        <v>15</v>
      </c>
      <c r="P127" s="14"/>
      <c r="Q127" s="14">
        <v>11</v>
      </c>
      <c r="R127" s="14"/>
      <c r="S127" s="14"/>
    </row>
    <row r="128" spans="1:19" s="13" customFormat="1">
      <c r="A128" s="14" t="s">
        <v>43</v>
      </c>
      <c r="B128" s="14" t="s">
        <v>1090</v>
      </c>
      <c r="C128" s="14" t="s">
        <v>41</v>
      </c>
      <c r="D128" s="14" t="s">
        <v>14</v>
      </c>
      <c r="E128" s="14" t="s">
        <v>1110</v>
      </c>
      <c r="F128" s="14" t="s">
        <v>124</v>
      </c>
      <c r="G128" s="14" t="s">
        <v>1109</v>
      </c>
      <c r="H128" s="14" t="s">
        <v>14</v>
      </c>
      <c r="I128" s="14" t="s">
        <v>1108</v>
      </c>
      <c r="J128" s="15" t="s">
        <v>971</v>
      </c>
      <c r="K128" s="15"/>
      <c r="L128" s="14"/>
      <c r="M128" s="14"/>
      <c r="N128" s="14"/>
      <c r="O128" s="14">
        <v>37</v>
      </c>
      <c r="P128" s="14"/>
      <c r="Q128" s="14">
        <v>6</v>
      </c>
      <c r="R128" s="14"/>
      <c r="S128" s="14"/>
    </row>
    <row r="129" spans="1:19" s="13" customFormat="1">
      <c r="A129" s="14" t="s">
        <v>43</v>
      </c>
      <c r="B129" s="14" t="s">
        <v>1090</v>
      </c>
      <c r="C129" s="14" t="s">
        <v>41</v>
      </c>
      <c r="D129" s="14" t="s">
        <v>15</v>
      </c>
      <c r="E129" s="14" t="s">
        <v>1107</v>
      </c>
      <c r="F129" s="14" t="s">
        <v>120</v>
      </c>
      <c r="G129" s="14" t="s">
        <v>1106</v>
      </c>
      <c r="H129" s="14" t="s">
        <v>752</v>
      </c>
      <c r="I129" s="14" t="s">
        <v>1105</v>
      </c>
      <c r="J129" s="15" t="s">
        <v>994</v>
      </c>
      <c r="K129" s="15"/>
      <c r="L129" s="14"/>
      <c r="M129" s="14"/>
      <c r="N129" s="14"/>
      <c r="O129" s="14">
        <v>27</v>
      </c>
      <c r="P129" s="14"/>
      <c r="Q129" s="14">
        <v>5</v>
      </c>
      <c r="R129" s="14"/>
      <c r="S129" s="14"/>
    </row>
    <row r="130" spans="1:19" s="13" customFormat="1">
      <c r="A130" s="14" t="s">
        <v>43</v>
      </c>
      <c r="B130" s="14" t="s">
        <v>1084</v>
      </c>
      <c r="C130" s="14" t="s">
        <v>41</v>
      </c>
      <c r="D130" s="14" t="s">
        <v>15</v>
      </c>
      <c r="E130" s="14" t="s">
        <v>1103</v>
      </c>
      <c r="F130" s="14" t="s">
        <v>116</v>
      </c>
      <c r="G130" s="14" t="s">
        <v>1104</v>
      </c>
      <c r="H130" s="14" t="s">
        <v>15</v>
      </c>
      <c r="I130" s="14" t="s">
        <v>992</v>
      </c>
      <c r="J130" s="15" t="s">
        <v>1029</v>
      </c>
      <c r="K130" s="15"/>
      <c r="L130" s="14"/>
      <c r="M130" s="14"/>
      <c r="N130" s="14"/>
      <c r="O130" s="14">
        <v>14</v>
      </c>
      <c r="P130" s="14"/>
      <c r="Q130" s="14">
        <v>7</v>
      </c>
      <c r="R130" s="14"/>
      <c r="S130" s="14"/>
    </row>
    <row r="131" spans="1:19" s="13" customFormat="1">
      <c r="A131" s="14" t="s">
        <v>43</v>
      </c>
      <c r="B131" s="14" t="s">
        <v>1079</v>
      </c>
      <c r="C131" s="14" t="s">
        <v>41</v>
      </c>
      <c r="D131" s="14" t="s">
        <v>15</v>
      </c>
      <c r="E131" s="14" t="s">
        <v>1103</v>
      </c>
      <c r="F131" s="14" t="s">
        <v>109</v>
      </c>
      <c r="G131" s="14" t="s">
        <v>1102</v>
      </c>
      <c r="H131" s="14" t="s">
        <v>15</v>
      </c>
      <c r="I131" s="14" t="s">
        <v>1101</v>
      </c>
      <c r="J131" s="15" t="s">
        <v>1029</v>
      </c>
      <c r="K131" s="15"/>
      <c r="L131" s="14"/>
      <c r="M131" s="14"/>
      <c r="N131" s="14"/>
      <c r="O131" s="14">
        <v>13</v>
      </c>
      <c r="P131" s="14"/>
      <c r="Q131" s="14">
        <v>8</v>
      </c>
      <c r="R131" s="14"/>
      <c r="S131" s="14"/>
    </row>
    <row r="132" spans="1:19" s="13" customFormat="1">
      <c r="A132" s="14" t="s">
        <v>43</v>
      </c>
      <c r="B132" s="14" t="s">
        <v>1079</v>
      </c>
      <c r="C132" s="14" t="s">
        <v>41</v>
      </c>
      <c r="D132" s="14" t="s">
        <v>15</v>
      </c>
      <c r="E132" s="14" t="s">
        <v>1100</v>
      </c>
      <c r="F132" s="14" t="s">
        <v>113</v>
      </c>
      <c r="G132" s="14" t="s">
        <v>1099</v>
      </c>
      <c r="H132" s="14" t="s">
        <v>15</v>
      </c>
      <c r="I132" s="14" t="s">
        <v>1098</v>
      </c>
      <c r="J132" s="15" t="s">
        <v>1029</v>
      </c>
      <c r="K132" s="15"/>
      <c r="L132" s="14"/>
      <c r="M132" s="14"/>
      <c r="N132" s="14"/>
      <c r="O132" s="14">
        <v>13</v>
      </c>
      <c r="P132" s="14"/>
      <c r="Q132" s="14">
        <v>7</v>
      </c>
      <c r="R132" s="14"/>
      <c r="S132" s="14"/>
    </row>
    <row r="133" spans="1:19" s="13" customFormat="1">
      <c r="A133" s="14" t="s">
        <v>43</v>
      </c>
      <c r="B133" s="14" t="s">
        <v>1079</v>
      </c>
      <c r="C133" s="14" t="s">
        <v>41</v>
      </c>
      <c r="D133" s="14" t="s">
        <v>14</v>
      </c>
      <c r="E133" s="14" t="s">
        <v>1097</v>
      </c>
      <c r="F133" s="14" t="s">
        <v>105</v>
      </c>
      <c r="G133" s="14" t="s">
        <v>1096</v>
      </c>
      <c r="H133" s="14" t="s">
        <v>14</v>
      </c>
      <c r="I133" s="14" t="s">
        <v>1095</v>
      </c>
      <c r="J133" s="15" t="s">
        <v>1029</v>
      </c>
      <c r="K133" s="15"/>
      <c r="L133" s="14"/>
      <c r="M133" s="14"/>
      <c r="N133" s="14"/>
      <c r="O133" s="14">
        <v>13</v>
      </c>
      <c r="P133" s="14"/>
      <c r="Q133" s="14">
        <v>5</v>
      </c>
      <c r="R133" s="14"/>
      <c r="S133" s="14"/>
    </row>
    <row r="134" spans="1:19" s="13" customFormat="1">
      <c r="A134" s="14" t="s">
        <v>43</v>
      </c>
      <c r="B134" s="14" t="s">
        <v>1079</v>
      </c>
      <c r="C134" s="14" t="s">
        <v>41</v>
      </c>
      <c r="D134" s="14" t="s">
        <v>15</v>
      </c>
      <c r="E134" s="14" t="s">
        <v>1090</v>
      </c>
      <c r="F134" s="14" t="s">
        <v>101</v>
      </c>
      <c r="G134" s="14" t="s">
        <v>1094</v>
      </c>
      <c r="H134" s="14" t="s">
        <v>16</v>
      </c>
      <c r="I134" s="14" t="s">
        <v>1093</v>
      </c>
      <c r="J134" s="15" t="s">
        <v>1057</v>
      </c>
      <c r="K134" s="15"/>
      <c r="L134" s="14"/>
      <c r="M134" s="14"/>
      <c r="N134" s="14"/>
      <c r="O134" s="14">
        <v>6</v>
      </c>
      <c r="P134" s="14"/>
      <c r="Q134" s="14">
        <v>4</v>
      </c>
      <c r="R134" s="14"/>
      <c r="S134" s="14"/>
    </row>
    <row r="135" spans="1:19" s="13" customFormat="1">
      <c r="A135" s="14" t="s">
        <v>43</v>
      </c>
      <c r="B135" s="14"/>
      <c r="C135" s="14" t="s">
        <v>41</v>
      </c>
      <c r="D135" s="14" t="s">
        <v>16</v>
      </c>
      <c r="E135" s="14" t="s">
        <v>1090</v>
      </c>
      <c r="F135" s="14" t="s">
        <v>96</v>
      </c>
      <c r="G135" s="14" t="s">
        <v>1092</v>
      </c>
      <c r="H135" s="14" t="s">
        <v>16</v>
      </c>
      <c r="I135" s="14" t="s">
        <v>1091</v>
      </c>
      <c r="J135" s="15" t="s">
        <v>974</v>
      </c>
      <c r="K135" s="15"/>
      <c r="L135" s="14"/>
      <c r="M135" s="14"/>
      <c r="N135" s="14"/>
      <c r="O135" s="14">
        <v>0</v>
      </c>
      <c r="P135" s="14"/>
      <c r="Q135" s="14">
        <v>0</v>
      </c>
      <c r="R135" s="14"/>
      <c r="S135" s="14"/>
    </row>
    <row r="136" spans="1:19" s="13" customFormat="1">
      <c r="A136" s="14" t="s">
        <v>429</v>
      </c>
      <c r="B136" s="14"/>
      <c r="C136" s="14" t="s">
        <v>41</v>
      </c>
      <c r="D136" s="14" t="s">
        <v>9</v>
      </c>
      <c r="E136" s="14" t="s">
        <v>1090</v>
      </c>
      <c r="F136" s="14" t="s">
        <v>92</v>
      </c>
      <c r="G136" s="14" t="s">
        <v>1089</v>
      </c>
      <c r="H136" s="14" t="s">
        <v>9</v>
      </c>
      <c r="I136" s="14" t="s">
        <v>1088</v>
      </c>
      <c r="J136" s="15" t="s">
        <v>1037</v>
      </c>
      <c r="K136" s="15"/>
      <c r="L136" s="14"/>
      <c r="M136" s="14"/>
      <c r="N136" s="14"/>
      <c r="O136" s="14">
        <v>0</v>
      </c>
      <c r="P136" s="14"/>
      <c r="Q136" s="14">
        <v>0</v>
      </c>
      <c r="R136" s="14"/>
      <c r="S136" s="14"/>
    </row>
    <row r="137" spans="1:19" s="13" customFormat="1">
      <c r="A137" s="14" t="s">
        <v>43</v>
      </c>
      <c r="B137" s="14"/>
      <c r="C137" s="14" t="s">
        <v>41</v>
      </c>
      <c r="D137" s="14" t="s">
        <v>14</v>
      </c>
      <c r="E137" s="14" t="s">
        <v>1087</v>
      </c>
      <c r="F137" s="14" t="s">
        <v>87</v>
      </c>
      <c r="G137" s="14" t="s">
        <v>1086</v>
      </c>
      <c r="H137" s="14" t="s">
        <v>14</v>
      </c>
      <c r="I137" s="14" t="s">
        <v>1085</v>
      </c>
      <c r="J137" s="15" t="s">
        <v>974</v>
      </c>
      <c r="K137" s="15"/>
      <c r="L137" s="14"/>
      <c r="M137" s="14"/>
      <c r="N137" s="14"/>
      <c r="O137" s="14">
        <v>0</v>
      </c>
      <c r="P137" s="14"/>
      <c r="Q137" s="14">
        <v>0</v>
      </c>
      <c r="R137" s="14"/>
      <c r="S137" s="14"/>
    </row>
    <row r="138" spans="1:19" s="13" customFormat="1">
      <c r="A138" s="14" t="s">
        <v>43</v>
      </c>
      <c r="B138" s="14"/>
      <c r="C138" s="14" t="s">
        <v>41</v>
      </c>
      <c r="D138" s="14" t="s">
        <v>14</v>
      </c>
      <c r="E138" s="14" t="s">
        <v>1084</v>
      </c>
      <c r="F138" s="14" t="s">
        <v>84</v>
      </c>
      <c r="G138" s="14" t="s">
        <v>1083</v>
      </c>
      <c r="H138" s="14" t="s">
        <v>14</v>
      </c>
      <c r="I138" s="14" t="s">
        <v>1082</v>
      </c>
      <c r="J138" s="15" t="s">
        <v>994</v>
      </c>
      <c r="K138" s="15"/>
      <c r="L138" s="14"/>
      <c r="M138" s="14"/>
      <c r="N138" s="14"/>
      <c r="O138" s="14">
        <v>0</v>
      </c>
      <c r="P138" s="14"/>
      <c r="Q138" s="14">
        <v>0</v>
      </c>
      <c r="R138" s="14"/>
      <c r="S138" s="14"/>
    </row>
    <row r="139" spans="1:19" s="13" customFormat="1">
      <c r="A139" s="14" t="s">
        <v>43</v>
      </c>
      <c r="B139" s="14"/>
      <c r="C139" s="14" t="s">
        <v>41</v>
      </c>
      <c r="D139" s="14" t="s">
        <v>14</v>
      </c>
      <c r="E139" s="14" t="s">
        <v>1079</v>
      </c>
      <c r="F139" s="14" t="s">
        <v>80</v>
      </c>
      <c r="G139" s="14" t="s">
        <v>1081</v>
      </c>
      <c r="H139" s="14" t="s">
        <v>14</v>
      </c>
      <c r="I139" s="14" t="s">
        <v>1080</v>
      </c>
      <c r="J139" s="15"/>
      <c r="K139" s="15"/>
      <c r="L139" s="14"/>
      <c r="M139" s="14"/>
      <c r="N139" s="14"/>
      <c r="O139" s="14">
        <v>0</v>
      </c>
      <c r="P139" s="14"/>
      <c r="Q139" s="14">
        <v>0</v>
      </c>
      <c r="R139" s="14"/>
      <c r="S139" s="14"/>
    </row>
    <row r="140" spans="1:19" s="13" customFormat="1">
      <c r="A140" s="14" t="s">
        <v>370</v>
      </c>
      <c r="B140" s="14"/>
      <c r="C140" s="14" t="s">
        <v>41</v>
      </c>
      <c r="D140" s="14" t="s">
        <v>8</v>
      </c>
      <c r="E140" s="14" t="s">
        <v>1079</v>
      </c>
      <c r="F140" s="14" t="s">
        <v>76</v>
      </c>
      <c r="G140" s="14" t="s">
        <v>1078</v>
      </c>
      <c r="H140" s="14" t="s">
        <v>8</v>
      </c>
      <c r="I140" s="14" t="s">
        <v>1077</v>
      </c>
      <c r="J140" s="15"/>
      <c r="K140" s="15"/>
      <c r="L140" s="14"/>
      <c r="M140" s="14"/>
      <c r="N140" s="14"/>
      <c r="O140" s="14">
        <v>0</v>
      </c>
      <c r="P140" s="14"/>
      <c r="Q140" s="14">
        <v>0</v>
      </c>
      <c r="R140" s="14"/>
      <c r="S140" s="14"/>
    </row>
    <row r="141" spans="1:19" s="13" customFormat="1">
      <c r="A141" s="14" t="s">
        <v>43</v>
      </c>
      <c r="B141" s="14"/>
      <c r="C141" s="14" t="s">
        <v>41</v>
      </c>
      <c r="D141" s="14" t="s">
        <v>14</v>
      </c>
      <c r="E141" s="14" t="s">
        <v>1076</v>
      </c>
      <c r="F141" s="14" t="s">
        <v>73</v>
      </c>
      <c r="G141" s="14" t="s">
        <v>1075</v>
      </c>
      <c r="H141" s="14" t="s">
        <v>14</v>
      </c>
      <c r="I141" s="14" t="s">
        <v>1074</v>
      </c>
      <c r="J141" s="15" t="s">
        <v>994</v>
      </c>
      <c r="K141" s="15"/>
      <c r="L141" s="14"/>
      <c r="M141" s="14"/>
      <c r="N141" s="14"/>
      <c r="O141" s="14">
        <v>0</v>
      </c>
      <c r="P141" s="14"/>
      <c r="Q141" s="14">
        <v>0</v>
      </c>
      <c r="R141" s="14"/>
      <c r="S141" s="14"/>
    </row>
    <row r="142" spans="1:19" s="13" customFormat="1">
      <c r="A142" s="14" t="s">
        <v>43</v>
      </c>
      <c r="B142" s="14" t="s">
        <v>1062</v>
      </c>
      <c r="C142" s="14" t="s">
        <v>41</v>
      </c>
      <c r="D142" s="14" t="s">
        <v>14</v>
      </c>
      <c r="E142" s="14" t="s">
        <v>1070</v>
      </c>
      <c r="F142" s="14" t="s">
        <v>59</v>
      </c>
      <c r="G142" s="14" t="s">
        <v>1073</v>
      </c>
      <c r="H142" s="14" t="s">
        <v>14</v>
      </c>
      <c r="I142" s="14" t="s">
        <v>618</v>
      </c>
      <c r="J142" s="15" t="s">
        <v>994</v>
      </c>
      <c r="K142" s="15"/>
      <c r="L142" s="14"/>
      <c r="M142" s="14"/>
      <c r="N142" s="14"/>
      <c r="O142" s="14">
        <v>20</v>
      </c>
      <c r="P142" s="14"/>
      <c r="Q142" s="14">
        <v>1</v>
      </c>
      <c r="R142" s="14"/>
      <c r="S142" s="14"/>
    </row>
    <row r="143" spans="1:19" s="13" customFormat="1">
      <c r="A143" s="14" t="s">
        <v>429</v>
      </c>
      <c r="B143" s="14" t="s">
        <v>1057</v>
      </c>
      <c r="C143" s="14" t="s">
        <v>41</v>
      </c>
      <c r="D143" s="14" t="s">
        <v>16</v>
      </c>
      <c r="E143" s="14" t="s">
        <v>1070</v>
      </c>
      <c r="F143" s="14" t="s">
        <v>55</v>
      </c>
      <c r="G143" s="14" t="s">
        <v>1072</v>
      </c>
      <c r="H143" s="14" t="s">
        <v>16</v>
      </c>
      <c r="I143" s="14" t="s">
        <v>1071</v>
      </c>
      <c r="J143" s="15" t="s">
        <v>1021</v>
      </c>
      <c r="K143" s="15"/>
      <c r="L143" s="14"/>
      <c r="M143" s="14"/>
      <c r="N143" s="14"/>
      <c r="O143" s="14">
        <v>10</v>
      </c>
      <c r="P143" s="14"/>
      <c r="Q143" s="14">
        <v>4</v>
      </c>
      <c r="R143" s="14"/>
      <c r="S143" s="14"/>
    </row>
    <row r="144" spans="1:19" s="13" customFormat="1">
      <c r="A144" s="14" t="s">
        <v>43</v>
      </c>
      <c r="B144" s="14" t="s">
        <v>1037</v>
      </c>
      <c r="C144" s="14" t="s">
        <v>41</v>
      </c>
      <c r="D144" s="14" t="s">
        <v>16</v>
      </c>
      <c r="E144" s="14" t="s">
        <v>1070</v>
      </c>
      <c r="F144" s="14" t="s">
        <v>51</v>
      </c>
      <c r="G144" s="14" t="s">
        <v>1069</v>
      </c>
      <c r="H144" s="14" t="s">
        <v>14</v>
      </c>
      <c r="I144" s="14" t="s">
        <v>1068</v>
      </c>
      <c r="J144" s="15" t="s">
        <v>974</v>
      </c>
      <c r="K144" s="15"/>
      <c r="L144" s="14"/>
      <c r="M144" s="14"/>
      <c r="N144" s="14"/>
      <c r="O144" s="14">
        <v>19</v>
      </c>
      <c r="P144" s="14"/>
      <c r="Q144" s="14">
        <v>10</v>
      </c>
      <c r="R144" s="14"/>
      <c r="S144" s="14"/>
    </row>
    <row r="145" spans="1:19" s="13" customFormat="1">
      <c r="A145" s="14" t="s">
        <v>43</v>
      </c>
      <c r="B145" s="14" t="s">
        <v>1067</v>
      </c>
      <c r="C145" s="14" t="s">
        <v>41</v>
      </c>
      <c r="D145" s="14" t="s">
        <v>15</v>
      </c>
      <c r="E145" s="14" t="s">
        <v>1062</v>
      </c>
      <c r="F145" s="14" t="s">
        <v>46</v>
      </c>
      <c r="G145" s="14" t="s">
        <v>1066</v>
      </c>
      <c r="H145" s="14" t="s">
        <v>15</v>
      </c>
      <c r="I145" s="14" t="s">
        <v>1065</v>
      </c>
      <c r="J145" s="15" t="s">
        <v>994</v>
      </c>
      <c r="K145" s="15"/>
      <c r="L145" s="14"/>
      <c r="M145" s="14"/>
      <c r="N145" s="14"/>
      <c r="O145" s="14">
        <v>18</v>
      </c>
      <c r="P145" s="14"/>
      <c r="Q145" s="14">
        <v>2</v>
      </c>
      <c r="R145" s="14"/>
      <c r="S145" s="14"/>
    </row>
    <row r="146" spans="1:19" s="13" customFormat="1">
      <c r="A146" s="14" t="s">
        <v>43</v>
      </c>
      <c r="B146" s="14" t="s">
        <v>1037</v>
      </c>
      <c r="C146" s="14" t="s">
        <v>41</v>
      </c>
      <c r="D146" s="14" t="s">
        <v>15</v>
      </c>
      <c r="E146" s="14" t="s">
        <v>1062</v>
      </c>
      <c r="F146" s="14" t="s">
        <v>39</v>
      </c>
      <c r="G146" s="14" t="s">
        <v>1064</v>
      </c>
      <c r="H146" s="14" t="s">
        <v>15</v>
      </c>
      <c r="I146" s="14" t="s">
        <v>1063</v>
      </c>
      <c r="J146" s="15" t="s">
        <v>974</v>
      </c>
      <c r="K146" s="15"/>
      <c r="L146" s="14"/>
      <c r="M146" s="14"/>
      <c r="N146" s="14"/>
      <c r="O146" s="14">
        <v>19</v>
      </c>
      <c r="P146" s="14"/>
      <c r="Q146" s="14">
        <v>9</v>
      </c>
      <c r="R146" s="14"/>
      <c r="S146" s="14"/>
    </row>
    <row r="147" spans="1:19" s="13" customFormat="1">
      <c r="A147" s="14" t="s">
        <v>43</v>
      </c>
      <c r="B147" s="14"/>
      <c r="C147" s="14" t="s">
        <v>41</v>
      </c>
      <c r="D147" s="14" t="s">
        <v>16</v>
      </c>
      <c r="E147" s="14" t="s">
        <v>1062</v>
      </c>
      <c r="F147" s="14" t="s">
        <v>120</v>
      </c>
      <c r="G147" s="14" t="s">
        <v>1061</v>
      </c>
      <c r="H147" s="14" t="s">
        <v>13</v>
      </c>
      <c r="I147" s="14" t="s">
        <v>1060</v>
      </c>
      <c r="J147" s="15" t="s">
        <v>930</v>
      </c>
      <c r="K147" s="15"/>
      <c r="L147" s="14"/>
      <c r="M147" s="14"/>
      <c r="N147" s="14"/>
      <c r="O147" s="14">
        <v>0</v>
      </c>
      <c r="P147" s="14"/>
      <c r="Q147" s="14">
        <v>0</v>
      </c>
      <c r="R147" s="14"/>
      <c r="S147" s="14"/>
    </row>
    <row r="148" spans="1:19" s="13" customFormat="1">
      <c r="A148" s="14" t="s">
        <v>43</v>
      </c>
      <c r="B148" s="14"/>
      <c r="C148" s="14" t="s">
        <v>41</v>
      </c>
      <c r="D148" s="14" t="s">
        <v>7</v>
      </c>
      <c r="E148" s="14" t="s">
        <v>1057</v>
      </c>
      <c r="F148" s="14" t="s">
        <v>128</v>
      </c>
      <c r="G148" s="14" t="s">
        <v>1059</v>
      </c>
      <c r="H148" s="14" t="s">
        <v>7</v>
      </c>
      <c r="I148" s="14" t="s">
        <v>1058</v>
      </c>
      <c r="J148" s="15" t="s">
        <v>942</v>
      </c>
      <c r="K148" s="15"/>
      <c r="L148" s="14"/>
      <c r="M148" s="14"/>
      <c r="N148" s="14"/>
      <c r="O148" s="14">
        <v>0</v>
      </c>
      <c r="P148" s="14"/>
      <c r="Q148" s="14">
        <v>0</v>
      </c>
      <c r="R148" s="14"/>
      <c r="S148" s="14"/>
    </row>
    <row r="149" spans="1:19" s="13" customFormat="1">
      <c r="A149" s="14" t="s">
        <v>43</v>
      </c>
      <c r="B149" s="14" t="s">
        <v>1021</v>
      </c>
      <c r="C149" s="14" t="s">
        <v>41</v>
      </c>
      <c r="D149" s="14" t="s">
        <v>16</v>
      </c>
      <c r="E149" s="14" t="s">
        <v>1057</v>
      </c>
      <c r="F149" s="14" t="s">
        <v>124</v>
      </c>
      <c r="G149" s="14" t="s">
        <v>1056</v>
      </c>
      <c r="H149" s="14" t="s">
        <v>16</v>
      </c>
      <c r="I149" s="14" t="s">
        <v>1055</v>
      </c>
      <c r="J149" s="15" t="s">
        <v>924</v>
      </c>
      <c r="K149" s="15"/>
      <c r="L149" s="14"/>
      <c r="M149" s="14"/>
      <c r="N149" s="14"/>
      <c r="O149" s="14">
        <v>31</v>
      </c>
      <c r="P149" s="14"/>
      <c r="Q149" s="14">
        <v>10</v>
      </c>
      <c r="R149" s="14"/>
      <c r="S149" s="14"/>
    </row>
    <row r="150" spans="1:19" s="13" customFormat="1">
      <c r="A150" s="14" t="s">
        <v>43</v>
      </c>
      <c r="B150" s="14" t="s">
        <v>1037</v>
      </c>
      <c r="C150" s="14" t="s">
        <v>41</v>
      </c>
      <c r="D150" s="14" t="s">
        <v>13</v>
      </c>
      <c r="E150" s="14" t="s">
        <v>1054</v>
      </c>
      <c r="F150" s="14" t="s">
        <v>116</v>
      </c>
      <c r="G150" s="14" t="s">
        <v>1053</v>
      </c>
      <c r="H150" s="14" t="s">
        <v>13</v>
      </c>
      <c r="I150" s="14" t="s">
        <v>1052</v>
      </c>
      <c r="J150" s="15" t="s">
        <v>974</v>
      </c>
      <c r="K150" s="15"/>
      <c r="L150" s="14"/>
      <c r="M150" s="14"/>
      <c r="N150" s="14"/>
      <c r="O150" s="14">
        <v>19</v>
      </c>
      <c r="P150" s="14"/>
      <c r="Q150" s="14">
        <v>5</v>
      </c>
      <c r="R150" s="14"/>
      <c r="S150" s="14"/>
    </row>
    <row r="151" spans="1:19" s="13" customFormat="1">
      <c r="A151" s="14" t="s">
        <v>43</v>
      </c>
      <c r="B151" s="14" t="s">
        <v>1037</v>
      </c>
      <c r="C151" s="14" t="s">
        <v>41</v>
      </c>
      <c r="D151" s="14" t="s">
        <v>13</v>
      </c>
      <c r="E151" s="14" t="s">
        <v>1049</v>
      </c>
      <c r="F151" s="14" t="s">
        <v>113</v>
      </c>
      <c r="G151" s="14" t="s">
        <v>1051</v>
      </c>
      <c r="H151" s="14" t="s">
        <v>13</v>
      </c>
      <c r="I151" s="14" t="s">
        <v>1050</v>
      </c>
      <c r="J151" s="15" t="s">
        <v>974</v>
      </c>
      <c r="K151" s="15"/>
      <c r="L151" s="14"/>
      <c r="M151" s="14"/>
      <c r="N151" s="14"/>
      <c r="O151" s="14">
        <v>19</v>
      </c>
      <c r="P151" s="14"/>
      <c r="Q151" s="14">
        <v>4</v>
      </c>
      <c r="R151" s="14"/>
      <c r="S151" s="14"/>
    </row>
    <row r="152" spans="1:19" s="13" customFormat="1">
      <c r="A152" s="14" t="s">
        <v>43</v>
      </c>
      <c r="B152" s="14" t="s">
        <v>1037</v>
      </c>
      <c r="C152" s="14" t="s">
        <v>41</v>
      </c>
      <c r="D152" s="14" t="s">
        <v>13</v>
      </c>
      <c r="E152" s="14" t="s">
        <v>1049</v>
      </c>
      <c r="F152" s="14" t="s">
        <v>109</v>
      </c>
      <c r="G152" s="14" t="s">
        <v>1048</v>
      </c>
      <c r="H152" s="14" t="s">
        <v>13</v>
      </c>
      <c r="I152" s="14" t="s">
        <v>1047</v>
      </c>
      <c r="J152" s="15"/>
      <c r="K152" s="15"/>
      <c r="L152" s="14"/>
      <c r="M152" s="14"/>
      <c r="N152" s="14"/>
      <c r="O152" s="14">
        <v>0</v>
      </c>
      <c r="P152" s="14"/>
      <c r="Q152" s="14">
        <v>4</v>
      </c>
      <c r="R152" s="14"/>
      <c r="S152" s="14"/>
    </row>
    <row r="153" spans="1:19" s="13" customFormat="1">
      <c r="A153" s="14" t="s">
        <v>43</v>
      </c>
      <c r="B153" s="14" t="s">
        <v>1026</v>
      </c>
      <c r="C153" s="14" t="s">
        <v>41</v>
      </c>
      <c r="D153" s="14" t="s">
        <v>14</v>
      </c>
      <c r="E153" s="14" t="s">
        <v>1040</v>
      </c>
      <c r="F153" s="14" t="s">
        <v>105</v>
      </c>
      <c r="G153" s="14" t="s">
        <v>1046</v>
      </c>
      <c r="H153" s="14" t="s">
        <v>14</v>
      </c>
      <c r="I153" s="14" t="s">
        <v>1045</v>
      </c>
      <c r="J153" s="15" t="s">
        <v>974</v>
      </c>
      <c r="K153" s="15"/>
      <c r="L153" s="14"/>
      <c r="M153" s="14"/>
      <c r="N153" s="14"/>
      <c r="O153" s="14">
        <v>17</v>
      </c>
      <c r="P153" s="14"/>
      <c r="Q153" s="14">
        <v>5</v>
      </c>
      <c r="R153" s="14"/>
      <c r="S153" s="14"/>
    </row>
    <row r="154" spans="1:19" s="13" customFormat="1">
      <c r="A154" s="14" t="s">
        <v>43</v>
      </c>
      <c r="B154" s="14"/>
      <c r="C154" s="14" t="s">
        <v>41</v>
      </c>
      <c r="D154" s="14" t="s">
        <v>16</v>
      </c>
      <c r="E154" s="14" t="s">
        <v>1040</v>
      </c>
      <c r="F154" s="14" t="s">
        <v>101</v>
      </c>
      <c r="G154" s="14" t="s">
        <v>1044</v>
      </c>
      <c r="H154" s="14" t="s">
        <v>16</v>
      </c>
      <c r="I154" s="14" t="s">
        <v>1043</v>
      </c>
      <c r="J154" s="15" t="s">
        <v>974</v>
      </c>
      <c r="K154" s="15"/>
      <c r="L154" s="14"/>
      <c r="M154" s="14"/>
      <c r="N154" s="14"/>
      <c r="O154" s="14">
        <v>0</v>
      </c>
      <c r="P154" s="14"/>
      <c r="Q154" s="14">
        <v>0</v>
      </c>
      <c r="R154" s="14"/>
      <c r="S154" s="14"/>
    </row>
    <row r="155" spans="1:19" s="13" customFormat="1">
      <c r="A155" s="14" t="s">
        <v>43</v>
      </c>
      <c r="B155" s="14" t="s">
        <v>1026</v>
      </c>
      <c r="C155" s="14" t="s">
        <v>41</v>
      </c>
      <c r="D155" s="14" t="s">
        <v>15</v>
      </c>
      <c r="E155" s="14" t="s">
        <v>1040</v>
      </c>
      <c r="F155" s="14" t="s">
        <v>96</v>
      </c>
      <c r="G155" s="14" t="s">
        <v>1042</v>
      </c>
      <c r="H155" s="14" t="s">
        <v>15</v>
      </c>
      <c r="I155" s="14" t="s">
        <v>1041</v>
      </c>
      <c r="J155" s="15" t="s">
        <v>924</v>
      </c>
      <c r="K155" s="15"/>
      <c r="L155" s="14"/>
      <c r="M155" s="14"/>
      <c r="N155" s="14"/>
      <c r="O155" s="14">
        <v>33</v>
      </c>
      <c r="P155" s="14"/>
      <c r="Q155" s="14">
        <v>5</v>
      </c>
      <c r="R155" s="14"/>
      <c r="S155" s="14"/>
    </row>
    <row r="156" spans="1:19" s="13" customFormat="1">
      <c r="A156" s="14" t="s">
        <v>43</v>
      </c>
      <c r="B156" s="14" t="s">
        <v>1029</v>
      </c>
      <c r="C156" s="14" t="s">
        <v>41</v>
      </c>
      <c r="D156" s="14" t="s">
        <v>15</v>
      </c>
      <c r="E156" s="14" t="s">
        <v>1040</v>
      </c>
      <c r="F156" s="14" t="s">
        <v>92</v>
      </c>
      <c r="G156" s="14" t="s">
        <v>1039</v>
      </c>
      <c r="H156" s="14" t="s">
        <v>15</v>
      </c>
      <c r="I156" s="14" t="s">
        <v>1038</v>
      </c>
      <c r="J156" s="15" t="s">
        <v>974</v>
      </c>
      <c r="K156" s="15"/>
      <c r="L156" s="14"/>
      <c r="M156" s="14"/>
      <c r="N156" s="14"/>
      <c r="O156" s="14">
        <v>18</v>
      </c>
      <c r="P156" s="14"/>
      <c r="Q156" s="14">
        <v>4</v>
      </c>
      <c r="R156" s="14"/>
      <c r="S156" s="14"/>
    </row>
    <row r="157" spans="1:19" s="13" customFormat="1">
      <c r="A157" s="14" t="s">
        <v>43</v>
      </c>
      <c r="B157" s="14"/>
      <c r="C157" s="14" t="s">
        <v>41</v>
      </c>
      <c r="D157" s="14" t="s">
        <v>16</v>
      </c>
      <c r="E157" s="14" t="s">
        <v>1037</v>
      </c>
      <c r="F157" s="14" t="s">
        <v>87</v>
      </c>
      <c r="G157" s="14" t="s">
        <v>1036</v>
      </c>
      <c r="H157" s="14" t="s">
        <v>237</v>
      </c>
      <c r="I157" s="14" t="s">
        <v>1035</v>
      </c>
      <c r="J157" s="15" t="s">
        <v>930</v>
      </c>
      <c r="K157" s="15"/>
      <c r="L157" s="14"/>
      <c r="M157" s="14"/>
      <c r="N157" s="14"/>
      <c r="O157" s="14">
        <v>0</v>
      </c>
      <c r="P157" s="14"/>
      <c r="Q157" s="14">
        <v>0</v>
      </c>
      <c r="R157" s="14"/>
      <c r="S157" s="14"/>
    </row>
    <row r="158" spans="1:19" s="13" customFormat="1">
      <c r="A158" s="14" t="s">
        <v>43</v>
      </c>
      <c r="B158" s="14"/>
      <c r="C158" s="14" t="s">
        <v>41</v>
      </c>
      <c r="D158" s="14" t="s">
        <v>14</v>
      </c>
      <c r="E158" s="14" t="s">
        <v>1029</v>
      </c>
      <c r="F158" s="14" t="s">
        <v>84</v>
      </c>
      <c r="G158" s="14" t="s">
        <v>1034</v>
      </c>
      <c r="H158" s="14" t="s">
        <v>14</v>
      </c>
      <c r="I158" s="14" t="s">
        <v>1033</v>
      </c>
      <c r="J158" s="15" t="s">
        <v>930</v>
      </c>
      <c r="K158" s="15"/>
      <c r="L158" s="14"/>
      <c r="M158" s="14"/>
      <c r="N158" s="14"/>
      <c r="O158" s="14">
        <v>0</v>
      </c>
      <c r="P158" s="14"/>
      <c r="Q158" s="14">
        <v>0</v>
      </c>
      <c r="R158" s="14"/>
      <c r="S158" s="14"/>
    </row>
    <row r="159" spans="1:19" s="13" customFormat="1">
      <c r="A159" s="14" t="s">
        <v>43</v>
      </c>
      <c r="B159" s="14" t="s">
        <v>1026</v>
      </c>
      <c r="C159" s="14" t="s">
        <v>41</v>
      </c>
      <c r="D159" s="14" t="s">
        <v>14</v>
      </c>
      <c r="E159" s="14" t="s">
        <v>1029</v>
      </c>
      <c r="F159" s="14" t="s">
        <v>80</v>
      </c>
      <c r="G159" s="14" t="s">
        <v>1032</v>
      </c>
      <c r="H159" s="14" t="s">
        <v>1031</v>
      </c>
      <c r="I159" s="14" t="s">
        <v>1030</v>
      </c>
      <c r="J159" s="15" t="s">
        <v>974</v>
      </c>
      <c r="K159" s="15"/>
      <c r="L159" s="14"/>
      <c r="M159" s="14"/>
      <c r="N159" s="14"/>
      <c r="O159" s="14">
        <v>17</v>
      </c>
      <c r="P159" s="14"/>
      <c r="Q159" s="14">
        <v>1</v>
      </c>
      <c r="R159" s="14"/>
      <c r="S159" s="14"/>
    </row>
    <row r="160" spans="1:19" s="13" customFormat="1">
      <c r="A160" s="14" t="s">
        <v>43</v>
      </c>
      <c r="B160" s="14"/>
      <c r="C160" s="14" t="s">
        <v>41</v>
      </c>
      <c r="D160" s="14" t="s">
        <v>15</v>
      </c>
      <c r="E160" s="14" t="s">
        <v>1029</v>
      </c>
      <c r="F160" s="14" t="s">
        <v>76</v>
      </c>
      <c r="G160" s="14" t="s">
        <v>1028</v>
      </c>
      <c r="H160" s="14" t="s">
        <v>15</v>
      </c>
      <c r="I160" s="14" t="s">
        <v>1027</v>
      </c>
      <c r="J160" s="15" t="s">
        <v>924</v>
      </c>
      <c r="K160" s="15"/>
      <c r="L160" s="14"/>
      <c r="M160" s="14"/>
      <c r="N160" s="14"/>
      <c r="O160" s="14">
        <v>0</v>
      </c>
      <c r="P160" s="14"/>
      <c r="Q160" s="14">
        <v>0</v>
      </c>
      <c r="R160" s="14"/>
      <c r="S160" s="14"/>
    </row>
    <row r="161" spans="1:19" s="13" customFormat="1">
      <c r="A161" s="14" t="s">
        <v>43</v>
      </c>
      <c r="B161" s="14"/>
      <c r="C161" s="14" t="s">
        <v>41</v>
      </c>
      <c r="D161" s="14" t="s">
        <v>15</v>
      </c>
      <c r="E161" s="14" t="s">
        <v>1026</v>
      </c>
      <c r="F161" s="14" t="s">
        <v>73</v>
      </c>
      <c r="G161" s="14" t="s">
        <v>1025</v>
      </c>
      <c r="H161" s="14" t="s">
        <v>15</v>
      </c>
      <c r="I161" s="14" t="s">
        <v>1024</v>
      </c>
      <c r="J161" s="15" t="s">
        <v>971</v>
      </c>
      <c r="K161" s="15"/>
      <c r="L161" s="14"/>
      <c r="M161" s="14"/>
      <c r="N161" s="14"/>
      <c r="O161" s="14">
        <v>0</v>
      </c>
      <c r="P161" s="14"/>
      <c r="Q161" s="14">
        <v>0</v>
      </c>
      <c r="R161" s="14"/>
      <c r="S161" s="14"/>
    </row>
    <row r="162" spans="1:19" s="13" customFormat="1">
      <c r="A162" s="14" t="s">
        <v>43</v>
      </c>
      <c r="B162" s="14" t="s">
        <v>1008</v>
      </c>
      <c r="C162" s="14" t="s">
        <v>41</v>
      </c>
      <c r="D162" s="14" t="s">
        <v>15</v>
      </c>
      <c r="E162" s="14" t="s">
        <v>1021</v>
      </c>
      <c r="F162" s="14" t="s">
        <v>59</v>
      </c>
      <c r="G162" s="14" t="s">
        <v>1023</v>
      </c>
      <c r="H162" s="14" t="s">
        <v>15</v>
      </c>
      <c r="I162" s="14" t="s">
        <v>1022</v>
      </c>
      <c r="J162" s="15" t="s">
        <v>971</v>
      </c>
      <c r="K162" s="15"/>
      <c r="L162" s="14"/>
      <c r="M162" s="14"/>
      <c r="N162" s="14"/>
      <c r="O162" s="14">
        <v>15</v>
      </c>
      <c r="P162" s="14"/>
      <c r="Q162" s="14">
        <v>2</v>
      </c>
      <c r="R162" s="14"/>
      <c r="S162" s="14"/>
    </row>
    <row r="163" spans="1:19" s="13" customFormat="1">
      <c r="A163" s="14" t="s">
        <v>43</v>
      </c>
      <c r="B163" s="14" t="s">
        <v>1008</v>
      </c>
      <c r="C163" s="14" t="s">
        <v>41</v>
      </c>
      <c r="D163" s="14" t="s">
        <v>13</v>
      </c>
      <c r="E163" s="14" t="s">
        <v>1021</v>
      </c>
      <c r="F163" s="14" t="s">
        <v>55</v>
      </c>
      <c r="G163" s="14" t="s">
        <v>1020</v>
      </c>
      <c r="H163" s="14" t="s">
        <v>14</v>
      </c>
      <c r="I163" s="14" t="s">
        <v>1019</v>
      </c>
      <c r="J163" s="15" t="s">
        <v>974</v>
      </c>
      <c r="K163" s="15"/>
      <c r="L163" s="14"/>
      <c r="M163" s="14"/>
      <c r="N163" s="14"/>
      <c r="O163" s="14">
        <v>13</v>
      </c>
      <c r="P163" s="14"/>
      <c r="Q163" s="14">
        <v>2</v>
      </c>
      <c r="R163" s="14"/>
      <c r="S163" s="14"/>
    </row>
    <row r="164" spans="1:19" s="13" customFormat="1">
      <c r="A164" s="14" t="s">
        <v>43</v>
      </c>
      <c r="B164" s="14" t="s">
        <v>1016</v>
      </c>
      <c r="C164" s="14" t="s">
        <v>41</v>
      </c>
      <c r="D164" s="14" t="s">
        <v>15</v>
      </c>
      <c r="E164" s="14" t="s">
        <v>1016</v>
      </c>
      <c r="F164" s="14" t="s">
        <v>51</v>
      </c>
      <c r="G164" s="14" t="s">
        <v>1018</v>
      </c>
      <c r="H164" s="14" t="s">
        <v>15</v>
      </c>
      <c r="I164" s="14" t="s">
        <v>1017</v>
      </c>
      <c r="J164" s="15" t="s">
        <v>971</v>
      </c>
      <c r="K164" s="15"/>
      <c r="L164" s="14"/>
      <c r="M164" s="14"/>
      <c r="N164" s="14"/>
      <c r="O164" s="14">
        <v>16</v>
      </c>
      <c r="P164" s="14"/>
      <c r="Q164" s="14">
        <v>0</v>
      </c>
      <c r="R164" s="14"/>
      <c r="S164" s="14"/>
    </row>
    <row r="165" spans="1:19" s="13" customFormat="1">
      <c r="A165" s="14"/>
      <c r="B165" s="14" t="s">
        <v>994</v>
      </c>
      <c r="C165" s="14" t="s">
        <v>41</v>
      </c>
      <c r="D165" s="14" t="s">
        <v>15</v>
      </c>
      <c r="E165" s="14" t="s">
        <v>1016</v>
      </c>
      <c r="F165" s="14" t="s">
        <v>46</v>
      </c>
      <c r="G165" s="14" t="s">
        <v>1015</v>
      </c>
      <c r="H165" s="14" t="s">
        <v>15</v>
      </c>
      <c r="I165" s="14" t="s">
        <v>1014</v>
      </c>
      <c r="J165" s="15" t="s">
        <v>1009</v>
      </c>
      <c r="K165" s="15"/>
      <c r="L165" s="14"/>
      <c r="M165" s="14"/>
      <c r="N165" s="14"/>
      <c r="O165" s="14">
        <v>28</v>
      </c>
      <c r="P165" s="14"/>
      <c r="Q165" s="14">
        <v>6</v>
      </c>
      <c r="R165" s="14"/>
      <c r="S165" s="14"/>
    </row>
    <row r="166" spans="1:19" s="13" customFormat="1">
      <c r="A166" s="14" t="s">
        <v>43</v>
      </c>
      <c r="B166" s="14" t="s">
        <v>988</v>
      </c>
      <c r="C166" s="14" t="s">
        <v>41</v>
      </c>
      <c r="D166" s="14" t="s">
        <v>13</v>
      </c>
      <c r="E166" s="14" t="s">
        <v>1008</v>
      </c>
      <c r="F166" s="14" t="s">
        <v>39</v>
      </c>
      <c r="G166" s="14" t="s">
        <v>1013</v>
      </c>
      <c r="H166" s="14" t="s">
        <v>13</v>
      </c>
      <c r="I166" s="14" t="s">
        <v>1012</v>
      </c>
      <c r="J166" s="15" t="s">
        <v>924</v>
      </c>
      <c r="K166" s="15"/>
      <c r="L166" s="14"/>
      <c r="M166" s="14"/>
      <c r="N166" s="14"/>
      <c r="O166" s="14">
        <v>23</v>
      </c>
      <c r="P166" s="14"/>
      <c r="Q166" s="14">
        <v>6</v>
      </c>
      <c r="R166" s="14"/>
      <c r="S166" s="14"/>
    </row>
    <row r="167" spans="1:19" s="13" customFormat="1">
      <c r="A167" s="14" t="s">
        <v>43</v>
      </c>
      <c r="B167" s="14" t="s">
        <v>988</v>
      </c>
      <c r="C167" s="14" t="s">
        <v>41</v>
      </c>
      <c r="D167" s="14" t="s">
        <v>16</v>
      </c>
      <c r="E167" s="14" t="s">
        <v>1008</v>
      </c>
      <c r="F167" s="14" t="s">
        <v>128</v>
      </c>
      <c r="G167" s="14" t="s">
        <v>1011</v>
      </c>
      <c r="H167" s="14" t="s">
        <v>16</v>
      </c>
      <c r="I167" s="14" t="s">
        <v>1010</v>
      </c>
      <c r="J167" s="15" t="s">
        <v>1009</v>
      </c>
      <c r="K167" s="15"/>
      <c r="L167" s="14"/>
      <c r="M167" s="14"/>
      <c r="N167" s="14"/>
      <c r="O167" s="14">
        <v>27</v>
      </c>
      <c r="P167" s="14"/>
      <c r="Q167" s="14">
        <v>6</v>
      </c>
      <c r="R167" s="14"/>
      <c r="S167" s="14"/>
    </row>
    <row r="168" spans="1:19" s="13" customFormat="1">
      <c r="A168" s="14" t="s">
        <v>43</v>
      </c>
      <c r="B168" s="14" t="s">
        <v>988</v>
      </c>
      <c r="C168" s="14" t="s">
        <v>41</v>
      </c>
      <c r="D168" s="14" t="s">
        <v>14</v>
      </c>
      <c r="E168" s="14" t="s">
        <v>1008</v>
      </c>
      <c r="F168" s="14" t="s">
        <v>124</v>
      </c>
      <c r="G168" s="14" t="s">
        <v>1007</v>
      </c>
      <c r="H168" s="14" t="s">
        <v>14</v>
      </c>
      <c r="I168" s="14" t="s">
        <v>1006</v>
      </c>
      <c r="J168" s="15" t="s">
        <v>924</v>
      </c>
      <c r="K168" s="15"/>
      <c r="L168" s="14"/>
      <c r="M168" s="14"/>
      <c r="N168" s="14"/>
      <c r="O168" s="14">
        <v>23</v>
      </c>
      <c r="P168" s="14"/>
      <c r="Q168" s="14">
        <v>6</v>
      </c>
      <c r="R168" s="14"/>
      <c r="S168" s="14"/>
    </row>
    <row r="169" spans="1:19" s="13" customFormat="1">
      <c r="A169" s="14" t="s">
        <v>43</v>
      </c>
      <c r="B169" s="14" t="s">
        <v>1005</v>
      </c>
      <c r="C169" s="14" t="s">
        <v>41</v>
      </c>
      <c r="D169" s="14" t="s">
        <v>16</v>
      </c>
      <c r="E169" s="14" t="s">
        <v>1000</v>
      </c>
      <c r="F169" s="14" t="s">
        <v>120</v>
      </c>
      <c r="G169" s="14" t="s">
        <v>1004</v>
      </c>
      <c r="H169" s="14" t="s">
        <v>16</v>
      </c>
      <c r="I169" s="14" t="s">
        <v>1003</v>
      </c>
      <c r="J169" s="15" t="s">
        <v>924</v>
      </c>
      <c r="K169" s="15"/>
      <c r="L169" s="14"/>
      <c r="M169" s="14"/>
      <c r="N169" s="14"/>
      <c r="O169" s="14">
        <v>26</v>
      </c>
      <c r="P169" s="14"/>
      <c r="Q169" s="14">
        <v>1</v>
      </c>
      <c r="R169" s="14"/>
      <c r="S169" s="14"/>
    </row>
    <row r="170" spans="1:19" s="13" customFormat="1">
      <c r="A170" s="14" t="s">
        <v>43</v>
      </c>
      <c r="B170" s="14"/>
      <c r="C170" s="14" t="s">
        <v>41</v>
      </c>
      <c r="D170" s="14" t="s">
        <v>16</v>
      </c>
      <c r="E170" s="14" t="s">
        <v>1000</v>
      </c>
      <c r="F170" s="14" t="s">
        <v>116</v>
      </c>
      <c r="G170" s="14" t="s">
        <v>1002</v>
      </c>
      <c r="H170" s="14" t="s">
        <v>16</v>
      </c>
      <c r="I170" s="14" t="s">
        <v>1001</v>
      </c>
      <c r="J170" s="15" t="s">
        <v>924</v>
      </c>
      <c r="K170" s="15"/>
      <c r="L170" s="14"/>
      <c r="M170" s="14"/>
      <c r="N170" s="14"/>
      <c r="O170" s="14">
        <v>0</v>
      </c>
      <c r="P170" s="14"/>
      <c r="Q170" s="14">
        <v>0</v>
      </c>
      <c r="R170" s="14"/>
      <c r="S170" s="14"/>
    </row>
    <row r="171" spans="1:19" s="13" customFormat="1">
      <c r="A171" s="14" t="s">
        <v>43</v>
      </c>
      <c r="B171" s="14" t="s">
        <v>979</v>
      </c>
      <c r="C171" s="14" t="s">
        <v>41</v>
      </c>
      <c r="D171" s="14" t="s">
        <v>16</v>
      </c>
      <c r="E171" s="14" t="s">
        <v>1000</v>
      </c>
      <c r="F171" s="14" t="s">
        <v>113</v>
      </c>
      <c r="G171" s="14" t="s">
        <v>999</v>
      </c>
      <c r="H171" s="14" t="s">
        <v>16</v>
      </c>
      <c r="I171" s="14" t="s">
        <v>998</v>
      </c>
      <c r="J171" s="15" t="s">
        <v>930</v>
      </c>
      <c r="K171" s="15"/>
      <c r="L171" s="14"/>
      <c r="M171" s="14"/>
      <c r="N171" s="14"/>
      <c r="O171" s="14">
        <v>32</v>
      </c>
      <c r="P171" s="14"/>
      <c r="Q171" s="14">
        <v>9</v>
      </c>
      <c r="R171" s="14"/>
      <c r="S171" s="14"/>
    </row>
    <row r="172" spans="1:19" s="13" customFormat="1">
      <c r="A172" s="14" t="s">
        <v>43</v>
      </c>
      <c r="B172" s="14" t="s">
        <v>985</v>
      </c>
      <c r="C172" s="14" t="s">
        <v>41</v>
      </c>
      <c r="D172" s="14" t="s">
        <v>16</v>
      </c>
      <c r="E172" s="14" t="s">
        <v>994</v>
      </c>
      <c r="F172" s="14" t="s">
        <v>109</v>
      </c>
      <c r="G172" s="14" t="s">
        <v>997</v>
      </c>
      <c r="H172" s="14" t="s">
        <v>16</v>
      </c>
      <c r="I172" s="14" t="s">
        <v>996</v>
      </c>
      <c r="J172" s="15" t="s">
        <v>924</v>
      </c>
      <c r="K172" s="15"/>
      <c r="L172" s="14"/>
      <c r="M172" s="14"/>
      <c r="N172" s="14"/>
      <c r="O172" s="14">
        <v>21</v>
      </c>
      <c r="P172" s="14"/>
      <c r="Q172" s="14">
        <v>3</v>
      </c>
      <c r="R172" s="14"/>
      <c r="S172" s="14"/>
    </row>
    <row r="173" spans="1:19" s="13" customFormat="1">
      <c r="A173" s="14" t="s">
        <v>43</v>
      </c>
      <c r="B173" s="14" t="s">
        <v>995</v>
      </c>
      <c r="C173" s="14" t="s">
        <v>41</v>
      </c>
      <c r="D173" s="14" t="s">
        <v>14</v>
      </c>
      <c r="E173" s="14" t="s">
        <v>994</v>
      </c>
      <c r="F173" s="14" t="s">
        <v>105</v>
      </c>
      <c r="G173" s="14" t="s">
        <v>993</v>
      </c>
      <c r="H173" s="14" t="s">
        <v>14</v>
      </c>
      <c r="I173" s="14" t="s">
        <v>992</v>
      </c>
      <c r="J173" s="15" t="s">
        <v>924</v>
      </c>
      <c r="K173" s="15"/>
      <c r="L173" s="14"/>
      <c r="M173" s="14"/>
      <c r="N173" s="14"/>
      <c r="O173" s="14">
        <v>19</v>
      </c>
      <c r="P173" s="14"/>
      <c r="Q173" s="14">
        <v>5</v>
      </c>
      <c r="R173" s="14"/>
      <c r="S173" s="14"/>
    </row>
    <row r="174" spans="1:19" s="13" customFormat="1">
      <c r="A174" s="14" t="s">
        <v>43</v>
      </c>
      <c r="B174" s="14"/>
      <c r="C174" s="14" t="s">
        <v>41</v>
      </c>
      <c r="D174" s="14" t="s">
        <v>14</v>
      </c>
      <c r="E174" s="14" t="s">
        <v>988</v>
      </c>
      <c r="F174" s="14" t="s">
        <v>101</v>
      </c>
      <c r="G174" s="14" t="s">
        <v>991</v>
      </c>
      <c r="H174" s="14" t="s">
        <v>14</v>
      </c>
      <c r="I174" s="14" t="s">
        <v>990</v>
      </c>
      <c r="J174" s="15" t="s">
        <v>924</v>
      </c>
      <c r="K174" s="15"/>
      <c r="L174" s="14"/>
      <c r="M174" s="14"/>
      <c r="N174" s="14"/>
      <c r="O174" s="14">
        <v>0</v>
      </c>
      <c r="P174" s="14"/>
      <c r="Q174" s="14">
        <v>0</v>
      </c>
      <c r="R174" s="14"/>
      <c r="S174" s="14"/>
    </row>
    <row r="175" spans="1:19" s="13" customFormat="1">
      <c r="A175" s="14" t="s">
        <v>43</v>
      </c>
      <c r="B175" s="14"/>
      <c r="C175" s="14" t="s">
        <v>41</v>
      </c>
      <c r="D175" s="14" t="s">
        <v>14</v>
      </c>
      <c r="E175" s="14" t="s">
        <v>988</v>
      </c>
      <c r="F175" s="14" t="s">
        <v>96</v>
      </c>
      <c r="G175" s="14" t="s">
        <v>989</v>
      </c>
      <c r="H175" s="14" t="s">
        <v>458</v>
      </c>
      <c r="I175" s="14" t="s">
        <v>895</v>
      </c>
      <c r="J175" s="15" t="s">
        <v>810</v>
      </c>
      <c r="K175" s="15"/>
      <c r="L175" s="14"/>
      <c r="M175" s="14"/>
      <c r="N175" s="14"/>
      <c r="O175" s="14">
        <v>0</v>
      </c>
      <c r="P175" s="14"/>
      <c r="Q175" s="14">
        <v>0</v>
      </c>
      <c r="R175" s="14"/>
      <c r="S175" s="14"/>
    </row>
    <row r="176" spans="1:19" s="13" customFormat="1">
      <c r="A176" s="14" t="s">
        <v>43</v>
      </c>
      <c r="B176" s="14"/>
      <c r="C176" s="14" t="s">
        <v>41</v>
      </c>
      <c r="D176" s="14" t="s">
        <v>14</v>
      </c>
      <c r="E176" s="14" t="s">
        <v>988</v>
      </c>
      <c r="F176" s="14" t="s">
        <v>92</v>
      </c>
      <c r="G176" s="14" t="s">
        <v>987</v>
      </c>
      <c r="H176" s="14" t="s">
        <v>14</v>
      </c>
      <c r="I176" s="14" t="s">
        <v>986</v>
      </c>
      <c r="J176" s="15" t="s">
        <v>924</v>
      </c>
      <c r="K176" s="15"/>
      <c r="L176" s="14"/>
      <c r="M176" s="14"/>
      <c r="N176" s="14"/>
      <c r="O176" s="14">
        <v>0</v>
      </c>
      <c r="P176" s="14"/>
      <c r="Q176" s="14">
        <v>0</v>
      </c>
      <c r="R176" s="14"/>
      <c r="S176" s="14"/>
    </row>
    <row r="177" spans="1:19" s="13" customFormat="1">
      <c r="A177" s="14" t="s">
        <v>43</v>
      </c>
      <c r="B177" s="14"/>
      <c r="C177" s="14" t="s">
        <v>41</v>
      </c>
      <c r="D177" s="14" t="s">
        <v>14</v>
      </c>
      <c r="E177" s="14" t="s">
        <v>985</v>
      </c>
      <c r="F177" s="14" t="s">
        <v>87</v>
      </c>
      <c r="G177" s="14" t="s">
        <v>984</v>
      </c>
      <c r="H177" s="14" t="s">
        <v>14</v>
      </c>
      <c r="I177" s="14" t="s">
        <v>983</v>
      </c>
      <c r="J177" s="15" t="s">
        <v>924</v>
      </c>
      <c r="K177" s="15"/>
      <c r="L177" s="14"/>
      <c r="M177" s="14"/>
      <c r="N177" s="14"/>
      <c r="O177" s="14">
        <v>0</v>
      </c>
      <c r="P177" s="14"/>
      <c r="Q177" s="14">
        <v>0</v>
      </c>
      <c r="R177" s="14"/>
      <c r="S177" s="14"/>
    </row>
    <row r="178" spans="1:19" s="13" customFormat="1">
      <c r="A178" s="14" t="s">
        <v>43</v>
      </c>
      <c r="B178" s="14" t="s">
        <v>961</v>
      </c>
      <c r="C178" s="14" t="s">
        <v>41</v>
      </c>
      <c r="D178" s="14" t="s">
        <v>15</v>
      </c>
      <c r="E178" s="14" t="s">
        <v>982</v>
      </c>
      <c r="F178" s="14" t="s">
        <v>59</v>
      </c>
      <c r="G178" s="14" t="s">
        <v>981</v>
      </c>
      <c r="H178" s="14" t="s">
        <v>13</v>
      </c>
      <c r="I178" s="14" t="s">
        <v>980</v>
      </c>
      <c r="J178" s="15" t="s">
        <v>930</v>
      </c>
      <c r="K178" s="15"/>
      <c r="L178" s="14"/>
      <c r="M178" s="14"/>
      <c r="N178" s="14"/>
      <c r="O178" s="14">
        <v>27</v>
      </c>
      <c r="P178" s="14"/>
      <c r="Q178" s="14">
        <v>7</v>
      </c>
      <c r="R178" s="14"/>
      <c r="S178" s="14"/>
    </row>
    <row r="179" spans="1:19" s="13" customFormat="1">
      <c r="A179" s="14" t="s">
        <v>43</v>
      </c>
      <c r="B179" s="14" t="s">
        <v>967</v>
      </c>
      <c r="C179" s="14" t="s">
        <v>41</v>
      </c>
      <c r="D179" s="14" t="s">
        <v>6</v>
      </c>
      <c r="E179" s="14" t="s">
        <v>979</v>
      </c>
      <c r="F179" s="14" t="s">
        <v>55</v>
      </c>
      <c r="G179" s="14" t="s">
        <v>978</v>
      </c>
      <c r="H179" s="14" t="s">
        <v>6</v>
      </c>
      <c r="I179" s="14" t="s">
        <v>977</v>
      </c>
      <c r="J179" s="15"/>
      <c r="K179" s="15"/>
      <c r="L179" s="14"/>
      <c r="M179" s="14"/>
      <c r="N179" s="14"/>
      <c r="O179" s="14">
        <v>0</v>
      </c>
      <c r="P179" s="14"/>
      <c r="Q179" s="14">
        <v>3</v>
      </c>
      <c r="R179" s="14"/>
      <c r="S179" s="14"/>
    </row>
    <row r="180" spans="1:19" s="13" customFormat="1">
      <c r="A180" s="14" t="s">
        <v>43</v>
      </c>
      <c r="B180" s="14" t="s">
        <v>971</v>
      </c>
      <c r="C180" s="14" t="s">
        <v>41</v>
      </c>
      <c r="D180" s="14" t="s">
        <v>15</v>
      </c>
      <c r="E180" s="14" t="s">
        <v>974</v>
      </c>
      <c r="F180" s="14" t="s">
        <v>51</v>
      </c>
      <c r="G180" s="14" t="s">
        <v>976</v>
      </c>
      <c r="H180" s="14" t="s">
        <v>15</v>
      </c>
      <c r="I180" s="14" t="s">
        <v>975</v>
      </c>
      <c r="J180" s="15" t="s">
        <v>930</v>
      </c>
      <c r="K180" s="15"/>
      <c r="L180" s="14"/>
      <c r="M180" s="14"/>
      <c r="N180" s="14"/>
      <c r="O180" s="14">
        <v>28</v>
      </c>
      <c r="P180" s="14"/>
      <c r="Q180" s="14">
        <v>2</v>
      </c>
      <c r="R180" s="14"/>
      <c r="S180" s="14"/>
    </row>
    <row r="181" spans="1:19" s="13" customFormat="1">
      <c r="A181" s="14" t="s">
        <v>43</v>
      </c>
      <c r="B181" s="14" t="s">
        <v>971</v>
      </c>
      <c r="C181" s="14" t="s">
        <v>41</v>
      </c>
      <c r="D181" s="14" t="s">
        <v>16</v>
      </c>
      <c r="E181" s="14" t="s">
        <v>974</v>
      </c>
      <c r="F181" s="14" t="s">
        <v>46</v>
      </c>
      <c r="G181" s="14" t="s">
        <v>973</v>
      </c>
      <c r="H181" s="14" t="s">
        <v>16</v>
      </c>
      <c r="I181" s="14" t="s">
        <v>972</v>
      </c>
      <c r="J181" s="15" t="s">
        <v>924</v>
      </c>
      <c r="K181" s="15"/>
      <c r="L181" s="14"/>
      <c r="M181" s="14"/>
      <c r="N181" s="14"/>
      <c r="O181" s="14">
        <v>14</v>
      </c>
      <c r="P181" s="14"/>
      <c r="Q181" s="14">
        <v>2</v>
      </c>
      <c r="R181" s="14"/>
      <c r="S181" s="14"/>
    </row>
    <row r="182" spans="1:19" s="13" customFormat="1">
      <c r="A182" s="14" t="s">
        <v>43</v>
      </c>
      <c r="B182" s="14" t="s">
        <v>971</v>
      </c>
      <c r="C182" s="14" t="s">
        <v>41</v>
      </c>
      <c r="D182" s="14" t="s">
        <v>15</v>
      </c>
      <c r="E182" s="14" t="s">
        <v>967</v>
      </c>
      <c r="F182" s="14" t="s">
        <v>39</v>
      </c>
      <c r="G182" s="14" t="s">
        <v>970</v>
      </c>
      <c r="H182" s="14" t="s">
        <v>969</v>
      </c>
      <c r="I182" s="14" t="s">
        <v>968</v>
      </c>
      <c r="J182" s="15" t="s">
        <v>924</v>
      </c>
      <c r="K182" s="15"/>
      <c r="L182" s="14"/>
      <c r="M182" s="14"/>
      <c r="N182" s="14"/>
      <c r="O182" s="14">
        <v>14</v>
      </c>
      <c r="P182" s="14"/>
      <c r="Q182" s="14">
        <v>1</v>
      </c>
      <c r="R182" s="14"/>
      <c r="S182" s="14"/>
    </row>
    <row r="183" spans="1:19" s="13" customFormat="1">
      <c r="A183" s="14" t="s">
        <v>43</v>
      </c>
      <c r="B183" s="14" t="s">
        <v>964</v>
      </c>
      <c r="C183" s="14" t="s">
        <v>41</v>
      </c>
      <c r="D183" s="14" t="s">
        <v>14</v>
      </c>
      <c r="E183" s="14" t="s">
        <v>967</v>
      </c>
      <c r="F183" s="14" t="s">
        <v>128</v>
      </c>
      <c r="G183" s="14" t="s">
        <v>966</v>
      </c>
      <c r="H183" s="14" t="s">
        <v>9</v>
      </c>
      <c r="I183" s="14" t="s">
        <v>965</v>
      </c>
      <c r="J183" s="15" t="s">
        <v>890</v>
      </c>
      <c r="K183" s="15"/>
      <c r="L183" s="14"/>
      <c r="M183" s="14"/>
      <c r="N183" s="14"/>
      <c r="O183" s="14">
        <v>25</v>
      </c>
      <c r="P183" s="14"/>
      <c r="Q183" s="14">
        <v>8</v>
      </c>
      <c r="R183" s="14"/>
      <c r="S183" s="14"/>
    </row>
    <row r="184" spans="1:19" s="13" customFormat="1">
      <c r="A184" s="14" t="s">
        <v>43</v>
      </c>
      <c r="B184" s="14" t="s">
        <v>964</v>
      </c>
      <c r="C184" s="14" t="s">
        <v>41</v>
      </c>
      <c r="D184" s="14" t="s">
        <v>16</v>
      </c>
      <c r="E184" s="14" t="s">
        <v>961</v>
      </c>
      <c r="F184" s="14" t="s">
        <v>124</v>
      </c>
      <c r="G184" s="14" t="s">
        <v>963</v>
      </c>
      <c r="H184" s="14" t="s">
        <v>16</v>
      </c>
      <c r="I184" s="14" t="s">
        <v>962</v>
      </c>
      <c r="J184" s="15" t="s">
        <v>930</v>
      </c>
      <c r="K184" s="15"/>
      <c r="L184" s="14"/>
      <c r="M184" s="14"/>
      <c r="N184" s="14"/>
      <c r="O184" s="14">
        <v>21</v>
      </c>
      <c r="P184" s="14"/>
      <c r="Q184" s="14">
        <v>6</v>
      </c>
      <c r="R184" s="14"/>
      <c r="S184" s="14"/>
    </row>
    <row r="185" spans="1:19" s="13" customFormat="1">
      <c r="A185" s="14" t="s">
        <v>429</v>
      </c>
      <c r="B185" s="14"/>
      <c r="C185" s="14" t="s">
        <v>41</v>
      </c>
      <c r="D185" s="14" t="s">
        <v>15</v>
      </c>
      <c r="E185" s="14" t="s">
        <v>961</v>
      </c>
      <c r="F185" s="14" t="s">
        <v>120</v>
      </c>
      <c r="G185" s="14" t="s">
        <v>960</v>
      </c>
      <c r="H185" s="14" t="s">
        <v>15</v>
      </c>
      <c r="I185" s="14" t="s">
        <v>959</v>
      </c>
      <c r="J185" s="15" t="s">
        <v>914</v>
      </c>
      <c r="K185" s="15"/>
      <c r="L185" s="14"/>
      <c r="M185" s="14"/>
      <c r="N185" s="14"/>
      <c r="O185" s="14">
        <v>0</v>
      </c>
      <c r="P185" s="14"/>
      <c r="Q185" s="14">
        <v>0</v>
      </c>
      <c r="R185" s="14"/>
      <c r="S185" s="14"/>
    </row>
    <row r="186" spans="1:19" s="13" customFormat="1">
      <c r="A186" s="14" t="s">
        <v>43</v>
      </c>
      <c r="B186" s="14" t="s">
        <v>951</v>
      </c>
      <c r="C186" s="14" t="s">
        <v>41</v>
      </c>
      <c r="D186" s="14" t="s">
        <v>16</v>
      </c>
      <c r="E186" s="14" t="s">
        <v>956</v>
      </c>
      <c r="F186" s="14" t="s">
        <v>116</v>
      </c>
      <c r="G186" s="14" t="s">
        <v>958</v>
      </c>
      <c r="H186" s="14" t="s">
        <v>14</v>
      </c>
      <c r="I186" s="14" t="s">
        <v>957</v>
      </c>
      <c r="J186" s="15" t="s">
        <v>930</v>
      </c>
      <c r="K186" s="15"/>
      <c r="L186" s="14"/>
      <c r="M186" s="14"/>
      <c r="N186" s="14"/>
      <c r="O186" s="14">
        <v>22</v>
      </c>
      <c r="P186" s="14"/>
      <c r="Q186" s="14">
        <v>2</v>
      </c>
      <c r="R186" s="14"/>
      <c r="S186" s="14"/>
    </row>
    <row r="187" spans="1:19" s="13" customFormat="1">
      <c r="A187" s="14" t="s">
        <v>43</v>
      </c>
      <c r="B187" s="14"/>
      <c r="C187" s="14" t="s">
        <v>41</v>
      </c>
      <c r="D187" s="14" t="s">
        <v>5</v>
      </c>
      <c r="E187" s="14" t="s">
        <v>956</v>
      </c>
      <c r="F187" s="14" t="s">
        <v>113</v>
      </c>
      <c r="G187" s="14" t="s">
        <v>955</v>
      </c>
      <c r="H187" s="14" t="s">
        <v>5</v>
      </c>
      <c r="I187" s="14" t="s">
        <v>954</v>
      </c>
      <c r="J187" s="15" t="s">
        <v>890</v>
      </c>
      <c r="K187" s="15"/>
      <c r="L187" s="14"/>
      <c r="M187" s="14"/>
      <c r="N187" s="14"/>
      <c r="O187" s="14">
        <v>0</v>
      </c>
      <c r="P187" s="14"/>
      <c r="Q187" s="14">
        <v>0</v>
      </c>
      <c r="R187" s="14"/>
      <c r="S187" s="14"/>
    </row>
    <row r="188" spans="1:19" s="13" customFormat="1">
      <c r="A188" s="14" t="s">
        <v>43</v>
      </c>
      <c r="B188" s="14" t="s">
        <v>942</v>
      </c>
      <c r="C188" s="14" t="s">
        <v>41</v>
      </c>
      <c r="D188" s="14" t="s">
        <v>15</v>
      </c>
      <c r="E188" s="14" t="s">
        <v>951</v>
      </c>
      <c r="F188" s="14" t="s">
        <v>109</v>
      </c>
      <c r="G188" s="14" t="s">
        <v>953</v>
      </c>
      <c r="H188" s="14" t="s">
        <v>15</v>
      </c>
      <c r="I188" s="14" t="s">
        <v>952</v>
      </c>
      <c r="J188" s="15" t="s">
        <v>930</v>
      </c>
      <c r="K188" s="15"/>
      <c r="L188" s="14"/>
      <c r="M188" s="14"/>
      <c r="N188" s="14"/>
      <c r="O188" s="14">
        <v>20</v>
      </c>
      <c r="P188" s="14"/>
      <c r="Q188" s="14">
        <v>2</v>
      </c>
      <c r="R188" s="14"/>
      <c r="S188" s="14"/>
    </row>
    <row r="189" spans="1:19" s="13" customFormat="1">
      <c r="A189" s="14" t="s">
        <v>43</v>
      </c>
      <c r="B189" s="14"/>
      <c r="C189" s="14" t="s">
        <v>41</v>
      </c>
      <c r="D189" s="14" t="s">
        <v>4</v>
      </c>
      <c r="E189" s="14" t="s">
        <v>951</v>
      </c>
      <c r="F189" s="14" t="s">
        <v>105</v>
      </c>
      <c r="G189" s="14" t="s">
        <v>950</v>
      </c>
      <c r="H189" s="14" t="s">
        <v>4</v>
      </c>
      <c r="I189" s="14" t="s">
        <v>949</v>
      </c>
      <c r="J189" s="15" t="s">
        <v>810</v>
      </c>
      <c r="K189" s="15"/>
      <c r="L189" s="14"/>
      <c r="M189" s="14"/>
      <c r="N189" s="14"/>
      <c r="O189" s="14">
        <v>0</v>
      </c>
      <c r="P189" s="14"/>
      <c r="Q189" s="14">
        <v>0</v>
      </c>
      <c r="R189" s="14"/>
      <c r="S189" s="14"/>
    </row>
    <row r="190" spans="1:19" s="13" customFormat="1">
      <c r="A190" s="14" t="s">
        <v>43</v>
      </c>
      <c r="B190" s="14"/>
      <c r="C190" s="14" t="s">
        <v>41</v>
      </c>
      <c r="D190" s="14" t="s">
        <v>16</v>
      </c>
      <c r="E190" s="14" t="s">
        <v>942</v>
      </c>
      <c r="F190" s="14" t="s">
        <v>96</v>
      </c>
      <c r="G190" s="14" t="s">
        <v>948</v>
      </c>
      <c r="H190" s="14" t="s">
        <v>16</v>
      </c>
      <c r="I190" s="14" t="s">
        <v>947</v>
      </c>
      <c r="J190" s="15" t="s">
        <v>890</v>
      </c>
      <c r="K190" s="15"/>
      <c r="L190" s="14"/>
      <c r="M190" s="14"/>
      <c r="N190" s="14"/>
      <c r="O190" s="14">
        <v>0</v>
      </c>
      <c r="P190" s="14"/>
      <c r="Q190" s="14">
        <v>0</v>
      </c>
      <c r="R190" s="14"/>
      <c r="S190" s="14"/>
    </row>
    <row r="191" spans="1:19" s="13" customFormat="1">
      <c r="A191" s="14" t="s">
        <v>43</v>
      </c>
      <c r="B191" s="14"/>
      <c r="C191" s="14" t="s">
        <v>41</v>
      </c>
      <c r="D191" s="14" t="s">
        <v>3</v>
      </c>
      <c r="E191" s="14" t="s">
        <v>942</v>
      </c>
      <c r="F191" s="14" t="s">
        <v>92</v>
      </c>
      <c r="G191" s="14" t="s">
        <v>946</v>
      </c>
      <c r="H191" s="14" t="s">
        <v>3</v>
      </c>
      <c r="I191" s="14" t="s">
        <v>945</v>
      </c>
      <c r="J191" s="15" t="s">
        <v>930</v>
      </c>
      <c r="K191" s="15"/>
      <c r="L191" s="14"/>
      <c r="M191" s="14"/>
      <c r="N191" s="14"/>
      <c r="O191" s="14">
        <v>0</v>
      </c>
      <c r="P191" s="14"/>
      <c r="Q191" s="14">
        <v>0</v>
      </c>
      <c r="R191" s="14"/>
      <c r="S191" s="14"/>
    </row>
    <row r="192" spans="1:19" s="13" customFormat="1">
      <c r="A192" s="14" t="s">
        <v>43</v>
      </c>
      <c r="B192" s="14"/>
      <c r="C192" s="14" t="s">
        <v>41</v>
      </c>
      <c r="D192" s="14" t="s">
        <v>14</v>
      </c>
      <c r="E192" s="14" t="s">
        <v>942</v>
      </c>
      <c r="F192" s="14" t="s">
        <v>87</v>
      </c>
      <c r="G192" s="14" t="s">
        <v>944</v>
      </c>
      <c r="H192" s="14" t="s">
        <v>14</v>
      </c>
      <c r="I192" s="14" t="s">
        <v>943</v>
      </c>
      <c r="J192" s="15" t="s">
        <v>930</v>
      </c>
      <c r="K192" s="15"/>
      <c r="L192" s="14"/>
      <c r="M192" s="14"/>
      <c r="N192" s="14"/>
      <c r="O192" s="14">
        <v>0</v>
      </c>
      <c r="P192" s="14"/>
      <c r="Q192" s="14">
        <v>0</v>
      </c>
      <c r="R192" s="14"/>
      <c r="S192" s="14"/>
    </row>
    <row r="193" spans="1:19" s="13" customFormat="1">
      <c r="A193" s="14" t="s">
        <v>43</v>
      </c>
      <c r="B193" s="14" t="s">
        <v>933</v>
      </c>
      <c r="C193" s="14" t="s">
        <v>41</v>
      </c>
      <c r="D193" s="14" t="s">
        <v>15</v>
      </c>
      <c r="E193" s="14" t="s">
        <v>942</v>
      </c>
      <c r="F193" s="14" t="s">
        <v>59</v>
      </c>
      <c r="G193" s="14" t="s">
        <v>941</v>
      </c>
      <c r="H193" s="14" t="s">
        <v>15</v>
      </c>
      <c r="I193" s="14" t="s">
        <v>940</v>
      </c>
      <c r="J193" s="15" t="s">
        <v>930</v>
      </c>
      <c r="K193" s="15"/>
      <c r="L193" s="14"/>
      <c r="M193" s="14"/>
      <c r="N193" s="14"/>
      <c r="O193" s="14">
        <v>16</v>
      </c>
      <c r="P193" s="14"/>
      <c r="Q193" s="14">
        <v>4</v>
      </c>
      <c r="R193" s="14"/>
      <c r="S193" s="14"/>
    </row>
    <row r="194" spans="1:19" s="13" customFormat="1">
      <c r="A194" s="14" t="s">
        <v>43</v>
      </c>
      <c r="B194" s="14"/>
      <c r="C194" s="14" t="s">
        <v>41</v>
      </c>
      <c r="D194" s="14" t="s">
        <v>16</v>
      </c>
      <c r="E194" s="14" t="s">
        <v>939</v>
      </c>
      <c r="F194" s="14" t="s">
        <v>55</v>
      </c>
      <c r="G194" s="14" t="s">
        <v>938</v>
      </c>
      <c r="H194" s="14" t="s">
        <v>237</v>
      </c>
      <c r="I194" s="14" t="s">
        <v>937</v>
      </c>
      <c r="J194" s="15" t="s">
        <v>810</v>
      </c>
      <c r="K194" s="15"/>
      <c r="L194" s="14"/>
      <c r="M194" s="14"/>
      <c r="N194" s="14"/>
      <c r="O194" s="14">
        <v>0</v>
      </c>
      <c r="P194" s="14"/>
      <c r="Q194" s="14">
        <v>0</v>
      </c>
      <c r="R194" s="14"/>
      <c r="S194" s="14"/>
    </row>
    <row r="195" spans="1:19" s="13" customFormat="1">
      <c r="A195" s="14" t="s">
        <v>43</v>
      </c>
      <c r="B195" s="14" t="s">
        <v>924</v>
      </c>
      <c r="C195" s="14" t="s">
        <v>41</v>
      </c>
      <c r="D195" s="14" t="s">
        <v>16</v>
      </c>
      <c r="E195" s="14" t="s">
        <v>936</v>
      </c>
      <c r="F195" s="14" t="s">
        <v>51</v>
      </c>
      <c r="G195" s="14" t="s">
        <v>935</v>
      </c>
      <c r="H195" s="14" t="s">
        <v>99</v>
      </c>
      <c r="I195" s="14" t="s">
        <v>934</v>
      </c>
      <c r="J195" s="15" t="s">
        <v>890</v>
      </c>
      <c r="K195" s="15"/>
      <c r="L195" s="14"/>
      <c r="M195" s="14"/>
      <c r="N195" s="14"/>
      <c r="O195" s="14">
        <v>18</v>
      </c>
      <c r="P195" s="14"/>
      <c r="Q195" s="14">
        <v>4</v>
      </c>
      <c r="R195" s="14"/>
      <c r="S195" s="14"/>
    </row>
    <row r="196" spans="1:19" s="13" customFormat="1">
      <c r="A196" s="14" t="s">
        <v>43</v>
      </c>
      <c r="B196" s="14" t="s">
        <v>929</v>
      </c>
      <c r="C196" s="14" t="s">
        <v>41</v>
      </c>
      <c r="D196" s="14" t="s">
        <v>2</v>
      </c>
      <c r="E196" s="14" t="s">
        <v>933</v>
      </c>
      <c r="F196" s="14" t="s">
        <v>46</v>
      </c>
      <c r="G196" s="14" t="s">
        <v>932</v>
      </c>
      <c r="H196" s="14" t="s">
        <v>2</v>
      </c>
      <c r="I196" s="14" t="s">
        <v>931</v>
      </c>
      <c r="J196" s="15" t="s">
        <v>930</v>
      </c>
      <c r="K196" s="15"/>
      <c r="L196" s="14"/>
      <c r="M196" s="14"/>
      <c r="N196" s="14"/>
      <c r="O196" s="14">
        <v>15</v>
      </c>
      <c r="P196" s="14"/>
      <c r="Q196" s="14">
        <v>1</v>
      </c>
      <c r="R196" s="14"/>
      <c r="S196" s="14"/>
    </row>
    <row r="197" spans="1:19" s="13" customFormat="1">
      <c r="A197" s="14" t="s">
        <v>43</v>
      </c>
      <c r="B197" s="14" t="s">
        <v>902</v>
      </c>
      <c r="C197" s="14" t="s">
        <v>41</v>
      </c>
      <c r="D197" s="14" t="s">
        <v>14</v>
      </c>
      <c r="E197" s="14" t="s">
        <v>929</v>
      </c>
      <c r="F197" s="14" t="s">
        <v>39</v>
      </c>
      <c r="G197" s="14" t="s">
        <v>928</v>
      </c>
      <c r="H197" s="14" t="s">
        <v>927</v>
      </c>
      <c r="I197" s="14" t="s">
        <v>926</v>
      </c>
      <c r="J197" s="15" t="s">
        <v>882</v>
      </c>
      <c r="K197" s="15"/>
      <c r="L197" s="14"/>
      <c r="M197" s="14"/>
      <c r="N197" s="14"/>
      <c r="O197" s="14">
        <v>20</v>
      </c>
      <c r="P197" s="14"/>
      <c r="Q197" s="14">
        <v>13</v>
      </c>
      <c r="R197" s="14"/>
      <c r="S197" s="14"/>
    </row>
    <row r="198" spans="1:19" s="13" customFormat="1">
      <c r="A198" s="14" t="s">
        <v>43</v>
      </c>
      <c r="B198" s="14" t="s">
        <v>925</v>
      </c>
      <c r="C198" s="14" t="s">
        <v>41</v>
      </c>
      <c r="D198" s="14" t="s">
        <v>15</v>
      </c>
      <c r="E198" s="14" t="s">
        <v>924</v>
      </c>
      <c r="F198" s="14" t="s">
        <v>128</v>
      </c>
      <c r="G198" s="14" t="s">
        <v>923</v>
      </c>
      <c r="H198" s="14" t="s">
        <v>15</v>
      </c>
      <c r="I198" s="14" t="s">
        <v>264</v>
      </c>
      <c r="J198" s="15" t="s">
        <v>890</v>
      </c>
      <c r="K198" s="15"/>
      <c r="L198" s="14"/>
      <c r="M198" s="14"/>
      <c r="N198" s="14"/>
      <c r="O198" s="14">
        <v>17</v>
      </c>
      <c r="P198" s="14"/>
      <c r="Q198" s="14">
        <v>1</v>
      </c>
      <c r="R198" s="14"/>
      <c r="S198" s="14"/>
    </row>
    <row r="199" spans="1:19" s="13" customFormat="1">
      <c r="A199" s="14" t="s">
        <v>43</v>
      </c>
      <c r="B199" s="14"/>
      <c r="C199" s="14" t="s">
        <v>41</v>
      </c>
      <c r="D199" s="14" t="s">
        <v>16</v>
      </c>
      <c r="E199" s="14" t="s">
        <v>922</v>
      </c>
      <c r="F199" s="14" t="s">
        <v>124</v>
      </c>
      <c r="G199" s="14" t="s">
        <v>921</v>
      </c>
      <c r="H199" s="14" t="s">
        <v>16</v>
      </c>
      <c r="I199" s="14" t="s">
        <v>920</v>
      </c>
      <c r="J199" s="15"/>
      <c r="K199" s="15"/>
      <c r="L199" s="14"/>
      <c r="M199" s="14"/>
      <c r="N199" s="14"/>
      <c r="O199" s="14">
        <v>0</v>
      </c>
      <c r="P199" s="14"/>
      <c r="Q199" s="14">
        <v>0</v>
      </c>
      <c r="R199" s="14"/>
      <c r="S199" s="14"/>
    </row>
    <row r="200" spans="1:19" s="13" customFormat="1">
      <c r="A200" s="14" t="s">
        <v>43</v>
      </c>
      <c r="B200" s="14" t="s">
        <v>914</v>
      </c>
      <c r="C200" s="14" t="s">
        <v>41</v>
      </c>
      <c r="D200" s="14" t="s">
        <v>1</v>
      </c>
      <c r="E200" s="14" t="s">
        <v>917</v>
      </c>
      <c r="F200" s="14" t="s">
        <v>120</v>
      </c>
      <c r="G200" s="14" t="s">
        <v>919</v>
      </c>
      <c r="H200" s="14" t="s">
        <v>1</v>
      </c>
      <c r="I200" s="14" t="s">
        <v>918</v>
      </c>
      <c r="J200" s="15" t="s">
        <v>858</v>
      </c>
      <c r="K200" s="15"/>
      <c r="L200" s="14"/>
      <c r="M200" s="14"/>
      <c r="N200" s="14"/>
      <c r="O200" s="14">
        <v>21</v>
      </c>
      <c r="P200" s="14"/>
      <c r="Q200" s="14">
        <v>4</v>
      </c>
      <c r="R200" s="14"/>
      <c r="S200" s="14"/>
    </row>
    <row r="201" spans="1:19" s="13" customFormat="1">
      <c r="A201" s="14" t="s">
        <v>43</v>
      </c>
      <c r="B201" s="14" t="s">
        <v>902</v>
      </c>
      <c r="C201" s="14" t="s">
        <v>41</v>
      </c>
      <c r="D201" s="14" t="s">
        <v>16</v>
      </c>
      <c r="E201" s="14" t="s">
        <v>917</v>
      </c>
      <c r="F201" s="14" t="s">
        <v>116</v>
      </c>
      <c r="G201" s="14" t="s">
        <v>916</v>
      </c>
      <c r="H201" s="14" t="s">
        <v>16</v>
      </c>
      <c r="I201" s="14" t="s">
        <v>915</v>
      </c>
      <c r="J201" s="15" t="s">
        <v>858</v>
      </c>
      <c r="K201" s="15"/>
      <c r="L201" s="14"/>
      <c r="M201" s="14"/>
      <c r="N201" s="14"/>
      <c r="O201" s="14">
        <v>16</v>
      </c>
      <c r="P201" s="14"/>
      <c r="Q201" s="14">
        <v>9</v>
      </c>
      <c r="R201" s="14"/>
      <c r="S201" s="14"/>
    </row>
    <row r="202" spans="1:19" s="13" customFormat="1">
      <c r="A202" s="14" t="s">
        <v>43</v>
      </c>
      <c r="B202" s="14"/>
      <c r="C202" s="14" t="s">
        <v>41</v>
      </c>
      <c r="D202" s="14" t="s">
        <v>16</v>
      </c>
      <c r="E202" s="14" t="s">
        <v>914</v>
      </c>
      <c r="F202" s="14" t="s">
        <v>113</v>
      </c>
      <c r="G202" s="14" t="s">
        <v>913</v>
      </c>
      <c r="H202" s="14" t="s">
        <v>16</v>
      </c>
      <c r="I202" s="14" t="s">
        <v>912</v>
      </c>
      <c r="J202" s="15" t="s">
        <v>754</v>
      </c>
      <c r="K202" s="15"/>
      <c r="L202" s="14"/>
      <c r="M202" s="14"/>
      <c r="N202" s="14"/>
      <c r="O202" s="14">
        <v>0</v>
      </c>
      <c r="P202" s="14"/>
      <c r="Q202" s="14">
        <v>0</v>
      </c>
      <c r="R202" s="14"/>
      <c r="S202" s="14"/>
    </row>
    <row r="203" spans="1:19" s="13" customFormat="1">
      <c r="A203" s="14" t="s">
        <v>43</v>
      </c>
      <c r="B203" s="14" t="s">
        <v>911</v>
      </c>
      <c r="C203" s="14" t="s">
        <v>41</v>
      </c>
      <c r="D203" s="14" t="s">
        <v>15</v>
      </c>
      <c r="E203" s="14" t="s">
        <v>908</v>
      </c>
      <c r="F203" s="14" t="s">
        <v>109</v>
      </c>
      <c r="G203" s="14" t="s">
        <v>910</v>
      </c>
      <c r="H203" s="14" t="s">
        <v>15</v>
      </c>
      <c r="I203" s="14" t="s">
        <v>909</v>
      </c>
      <c r="J203" s="15" t="s">
        <v>785</v>
      </c>
      <c r="K203" s="15"/>
      <c r="L203" s="14"/>
      <c r="M203" s="14"/>
      <c r="N203" s="14"/>
      <c r="O203" s="14">
        <v>42</v>
      </c>
      <c r="P203" s="14"/>
      <c r="Q203" s="14">
        <v>2</v>
      </c>
      <c r="R203" s="14"/>
      <c r="S203" s="14"/>
    </row>
    <row r="204" spans="1:19" s="13" customFormat="1">
      <c r="A204" s="14" t="s">
        <v>43</v>
      </c>
      <c r="B204" s="14"/>
      <c r="C204" s="14" t="s">
        <v>41</v>
      </c>
      <c r="D204" s="14" t="s">
        <v>15</v>
      </c>
      <c r="E204" s="14" t="s">
        <v>908</v>
      </c>
      <c r="F204" s="14" t="s">
        <v>105</v>
      </c>
      <c r="G204" s="14" t="s">
        <v>907</v>
      </c>
      <c r="H204" s="14" t="s">
        <v>15</v>
      </c>
      <c r="I204" s="14" t="s">
        <v>906</v>
      </c>
      <c r="J204" s="15" t="s">
        <v>882</v>
      </c>
      <c r="K204" s="15"/>
      <c r="L204" s="14"/>
      <c r="M204" s="14"/>
      <c r="N204" s="14"/>
      <c r="O204" s="14">
        <v>0</v>
      </c>
      <c r="P204" s="14"/>
      <c r="Q204" s="14">
        <v>0</v>
      </c>
      <c r="R204" s="14"/>
      <c r="S204" s="14"/>
    </row>
    <row r="205" spans="1:19" s="13" customFormat="1">
      <c r="A205" s="14" t="s">
        <v>43</v>
      </c>
      <c r="B205" s="14"/>
      <c r="C205" s="14" t="s">
        <v>41</v>
      </c>
      <c r="D205" s="14" t="s">
        <v>16</v>
      </c>
      <c r="E205" s="14" t="s">
        <v>905</v>
      </c>
      <c r="F205" s="14" t="s">
        <v>101</v>
      </c>
      <c r="G205" s="14" t="s">
        <v>904</v>
      </c>
      <c r="H205" s="14" t="s">
        <v>16</v>
      </c>
      <c r="I205" s="14" t="s">
        <v>903</v>
      </c>
      <c r="J205" s="15" t="s">
        <v>847</v>
      </c>
      <c r="K205" s="15"/>
      <c r="L205" s="14"/>
      <c r="M205" s="14"/>
      <c r="N205" s="14"/>
      <c r="O205" s="14">
        <v>0</v>
      </c>
      <c r="P205" s="14"/>
      <c r="Q205" s="14">
        <v>0</v>
      </c>
      <c r="R205" s="14"/>
      <c r="S205" s="14"/>
    </row>
    <row r="206" spans="1:19" s="13" customFormat="1">
      <c r="A206" s="14" t="s">
        <v>43</v>
      </c>
      <c r="B206" s="14"/>
      <c r="C206" s="14" t="s">
        <v>41</v>
      </c>
      <c r="D206" s="14" t="s">
        <v>15</v>
      </c>
      <c r="E206" s="14" t="s">
        <v>902</v>
      </c>
      <c r="F206" s="14" t="s">
        <v>96</v>
      </c>
      <c r="G206" s="14" t="s">
        <v>901</v>
      </c>
      <c r="H206" s="14" t="s">
        <v>15</v>
      </c>
      <c r="I206" s="14" t="s">
        <v>900</v>
      </c>
      <c r="J206" s="15" t="s">
        <v>847</v>
      </c>
      <c r="K206" s="15"/>
      <c r="L206" s="14"/>
      <c r="M206" s="14"/>
      <c r="N206" s="14"/>
      <c r="O206" s="14">
        <v>0</v>
      </c>
      <c r="P206" s="14"/>
      <c r="Q206" s="14">
        <v>0</v>
      </c>
      <c r="R206" s="14"/>
      <c r="S206" s="14"/>
    </row>
    <row r="207" spans="1:19" s="13" customFormat="1">
      <c r="A207" s="14" t="s">
        <v>43</v>
      </c>
      <c r="B207" s="14"/>
      <c r="C207" s="14" t="s">
        <v>41</v>
      </c>
      <c r="D207" s="14" t="s">
        <v>13</v>
      </c>
      <c r="E207" s="14" t="s">
        <v>893</v>
      </c>
      <c r="F207" s="14" t="s">
        <v>87</v>
      </c>
      <c r="G207" s="14" t="s">
        <v>899</v>
      </c>
      <c r="H207" s="14" t="s">
        <v>13</v>
      </c>
      <c r="I207" s="14" t="s">
        <v>898</v>
      </c>
      <c r="J207" s="15"/>
      <c r="K207" s="15"/>
      <c r="L207" s="14"/>
      <c r="M207" s="14"/>
      <c r="N207" s="14"/>
      <c r="O207" s="14">
        <v>0</v>
      </c>
      <c r="P207" s="14"/>
      <c r="Q207" s="14">
        <v>0</v>
      </c>
      <c r="R207" s="14"/>
      <c r="S207" s="14"/>
    </row>
    <row r="208" spans="1:19" s="13" customFormat="1">
      <c r="A208" s="14" t="s">
        <v>43</v>
      </c>
      <c r="B208" s="14" t="s">
        <v>897</v>
      </c>
      <c r="C208" s="14" t="s">
        <v>41</v>
      </c>
      <c r="D208" s="14" t="s">
        <v>14</v>
      </c>
      <c r="E208" s="14" t="s">
        <v>893</v>
      </c>
      <c r="F208" s="14" t="s">
        <v>59</v>
      </c>
      <c r="G208" s="14" t="s">
        <v>896</v>
      </c>
      <c r="H208" s="14" t="s">
        <v>14</v>
      </c>
      <c r="I208" s="14" t="s">
        <v>895</v>
      </c>
      <c r="J208" s="15" t="s">
        <v>810</v>
      </c>
      <c r="K208" s="15"/>
      <c r="L208" s="14"/>
      <c r="M208" s="14"/>
      <c r="N208" s="14"/>
      <c r="O208" s="14">
        <v>21</v>
      </c>
      <c r="P208" s="14"/>
      <c r="Q208" s="14">
        <v>13</v>
      </c>
      <c r="R208" s="14"/>
      <c r="S208" s="14"/>
    </row>
    <row r="209" spans="1:19" s="13" customFormat="1">
      <c r="A209" s="14" t="s">
        <v>43</v>
      </c>
      <c r="B209" s="14" t="s">
        <v>894</v>
      </c>
      <c r="C209" s="14" t="s">
        <v>41</v>
      </c>
      <c r="D209" s="14" t="s">
        <v>13</v>
      </c>
      <c r="E209" s="14" t="s">
        <v>893</v>
      </c>
      <c r="F209" s="14" t="s">
        <v>55</v>
      </c>
      <c r="G209" s="14" t="s">
        <v>892</v>
      </c>
      <c r="H209" s="14" t="s">
        <v>13</v>
      </c>
      <c r="I209" s="14" t="s">
        <v>891</v>
      </c>
      <c r="J209" s="15" t="s">
        <v>847</v>
      </c>
      <c r="K209" s="15"/>
      <c r="L209" s="14"/>
      <c r="M209" s="14"/>
      <c r="N209" s="14"/>
      <c r="O209" s="14">
        <v>25</v>
      </c>
      <c r="P209" s="14"/>
      <c r="Q209" s="14">
        <v>3</v>
      </c>
      <c r="R209" s="14"/>
      <c r="S209" s="14"/>
    </row>
    <row r="210" spans="1:19" s="13" customFormat="1">
      <c r="A210" s="14" t="s">
        <v>43</v>
      </c>
      <c r="B210" s="14" t="s">
        <v>890</v>
      </c>
      <c r="C210" s="14" t="s">
        <v>41</v>
      </c>
      <c r="D210" s="14" t="s">
        <v>14</v>
      </c>
      <c r="E210" s="14" t="s">
        <v>889</v>
      </c>
      <c r="F210" s="14" t="s">
        <v>51</v>
      </c>
      <c r="G210" s="14" t="s">
        <v>888</v>
      </c>
      <c r="H210" s="14" t="s">
        <v>13</v>
      </c>
      <c r="I210" s="14" t="s">
        <v>887</v>
      </c>
      <c r="J210" s="15" t="s">
        <v>847</v>
      </c>
      <c r="K210" s="15"/>
      <c r="L210" s="14"/>
      <c r="M210" s="14"/>
      <c r="N210" s="14"/>
      <c r="O210" s="14">
        <v>23</v>
      </c>
      <c r="P210" s="14"/>
      <c r="Q210" s="14">
        <v>3</v>
      </c>
      <c r="R210" s="14"/>
      <c r="S210" s="14"/>
    </row>
    <row r="211" spans="1:19" s="13" customFormat="1">
      <c r="A211" s="14" t="s">
        <v>429</v>
      </c>
      <c r="B211" s="14" t="s">
        <v>886</v>
      </c>
      <c r="C211" s="14" t="s">
        <v>41</v>
      </c>
      <c r="D211" s="14" t="s">
        <v>15</v>
      </c>
      <c r="E211" s="14" t="s">
        <v>885</v>
      </c>
      <c r="F211" s="14" t="s">
        <v>46</v>
      </c>
      <c r="G211" s="14" t="s">
        <v>884</v>
      </c>
      <c r="H211" s="14" t="s">
        <v>15</v>
      </c>
      <c r="I211" s="14" t="s">
        <v>883</v>
      </c>
      <c r="J211" s="15" t="s">
        <v>882</v>
      </c>
      <c r="K211" s="15"/>
      <c r="L211" s="14"/>
      <c r="M211" s="14"/>
      <c r="N211" s="14"/>
      <c r="O211" s="14">
        <v>9</v>
      </c>
      <c r="P211" s="14"/>
      <c r="Q211" s="14">
        <v>6</v>
      </c>
      <c r="R211" s="14"/>
      <c r="S211" s="14"/>
    </row>
    <row r="212" spans="1:19" s="13" customFormat="1">
      <c r="A212" s="14" t="s">
        <v>443</v>
      </c>
      <c r="B212" s="14" t="s">
        <v>858</v>
      </c>
      <c r="C212" s="14" t="s">
        <v>41</v>
      </c>
      <c r="D212" s="14" t="s">
        <v>14</v>
      </c>
      <c r="E212" s="14" t="s">
        <v>881</v>
      </c>
      <c r="F212" s="14" t="s">
        <v>128</v>
      </c>
      <c r="G212" s="14" t="s">
        <v>880</v>
      </c>
      <c r="H212" s="14" t="s">
        <v>14</v>
      </c>
      <c r="I212" s="14" t="s">
        <v>879</v>
      </c>
      <c r="J212" s="15" t="s">
        <v>847</v>
      </c>
      <c r="K212" s="15"/>
      <c r="L212" s="14"/>
      <c r="M212" s="14"/>
      <c r="N212" s="14"/>
      <c r="O212" s="14">
        <v>13</v>
      </c>
      <c r="P212" s="14"/>
      <c r="Q212" s="14">
        <v>9</v>
      </c>
      <c r="R212" s="14"/>
      <c r="S212" s="14"/>
    </row>
    <row r="213" spans="1:19" s="13" customFormat="1">
      <c r="A213" s="14" t="s">
        <v>43</v>
      </c>
      <c r="B213" s="14" t="s">
        <v>866</v>
      </c>
      <c r="C213" s="14" t="s">
        <v>41</v>
      </c>
      <c r="D213" s="14" t="s">
        <v>16</v>
      </c>
      <c r="E213" s="14" t="s">
        <v>874</v>
      </c>
      <c r="F213" s="14" t="s">
        <v>39</v>
      </c>
      <c r="G213" s="14" t="s">
        <v>878</v>
      </c>
      <c r="H213" s="14" t="s">
        <v>3</v>
      </c>
      <c r="I213" s="14" t="s">
        <v>877</v>
      </c>
      <c r="J213" s="15" t="s">
        <v>847</v>
      </c>
      <c r="K213" s="15"/>
      <c r="L213" s="14"/>
      <c r="M213" s="14"/>
      <c r="N213" s="14"/>
      <c r="O213" s="14">
        <v>16</v>
      </c>
      <c r="P213" s="14"/>
      <c r="Q213" s="14">
        <v>4</v>
      </c>
      <c r="R213" s="14"/>
      <c r="S213" s="14"/>
    </row>
    <row r="214" spans="1:19" s="13" customFormat="1">
      <c r="A214" s="14" t="s">
        <v>43</v>
      </c>
      <c r="B214" s="14" t="s">
        <v>853</v>
      </c>
      <c r="C214" s="14" t="s">
        <v>41</v>
      </c>
      <c r="D214" s="14" t="s">
        <v>16</v>
      </c>
      <c r="E214" s="14" t="s">
        <v>874</v>
      </c>
      <c r="F214" s="14" t="s">
        <v>124</v>
      </c>
      <c r="G214" s="14" t="s">
        <v>876</v>
      </c>
      <c r="H214" s="14" t="s">
        <v>3</v>
      </c>
      <c r="I214" s="14" t="s">
        <v>875</v>
      </c>
      <c r="J214" s="15" t="s">
        <v>773</v>
      </c>
      <c r="K214" s="15"/>
      <c r="L214" s="14"/>
      <c r="M214" s="14"/>
      <c r="N214" s="14"/>
      <c r="O214" s="14">
        <v>28</v>
      </c>
      <c r="P214" s="14"/>
      <c r="Q214" s="14">
        <v>8</v>
      </c>
      <c r="R214" s="14"/>
      <c r="S214" s="14"/>
    </row>
    <row r="215" spans="1:19" s="13" customFormat="1">
      <c r="A215" s="14" t="s">
        <v>43</v>
      </c>
      <c r="B215" s="14" t="s">
        <v>853</v>
      </c>
      <c r="C215" s="14" t="s">
        <v>41</v>
      </c>
      <c r="D215" s="14" t="s">
        <v>16</v>
      </c>
      <c r="E215" s="14" t="s">
        <v>874</v>
      </c>
      <c r="F215" s="14" t="s">
        <v>116</v>
      </c>
      <c r="G215" s="14" t="s">
        <v>873</v>
      </c>
      <c r="H215" s="14" t="s">
        <v>16</v>
      </c>
      <c r="I215" s="14" t="s">
        <v>872</v>
      </c>
      <c r="J215" s="15" t="s">
        <v>847</v>
      </c>
      <c r="K215" s="15"/>
      <c r="L215" s="14"/>
      <c r="M215" s="14"/>
      <c r="N215" s="14"/>
      <c r="O215" s="14">
        <v>12</v>
      </c>
      <c r="P215" s="14"/>
      <c r="Q215" s="14">
        <v>8</v>
      </c>
      <c r="R215" s="14"/>
      <c r="S215" s="14"/>
    </row>
    <row r="216" spans="1:19" s="13" customFormat="1">
      <c r="A216" s="14" t="s">
        <v>43</v>
      </c>
      <c r="B216" s="14" t="s">
        <v>861</v>
      </c>
      <c r="C216" s="14" t="s">
        <v>41</v>
      </c>
      <c r="D216" s="14" t="s">
        <v>14</v>
      </c>
      <c r="E216" s="14" t="s">
        <v>871</v>
      </c>
      <c r="F216" s="14" t="s">
        <v>120</v>
      </c>
      <c r="G216" s="14" t="s">
        <v>870</v>
      </c>
      <c r="H216" s="14" t="s">
        <v>16</v>
      </c>
      <c r="I216" s="14" t="s">
        <v>869</v>
      </c>
      <c r="J216" s="15" t="s">
        <v>810</v>
      </c>
      <c r="K216" s="15"/>
      <c r="L216" s="14"/>
      <c r="M216" s="14"/>
      <c r="N216" s="14"/>
      <c r="O216" s="14">
        <v>20</v>
      </c>
      <c r="P216" s="14"/>
      <c r="Q216" s="14">
        <v>5</v>
      </c>
      <c r="R216" s="14"/>
      <c r="S216" s="14"/>
    </row>
    <row r="217" spans="1:19" s="13" customFormat="1">
      <c r="A217" s="14" t="s">
        <v>43</v>
      </c>
      <c r="B217" s="14"/>
      <c r="C217" s="14" t="s">
        <v>41</v>
      </c>
      <c r="D217" s="14" t="s">
        <v>14</v>
      </c>
      <c r="E217" s="14" t="s">
        <v>866</v>
      </c>
      <c r="F217" s="14" t="s">
        <v>113</v>
      </c>
      <c r="G217" s="14" t="s">
        <v>868</v>
      </c>
      <c r="H217" s="14" t="s">
        <v>14</v>
      </c>
      <c r="I217" s="14" t="s">
        <v>867</v>
      </c>
      <c r="J217" s="15" t="s">
        <v>810</v>
      </c>
      <c r="K217" s="15"/>
      <c r="L217" s="14"/>
      <c r="M217" s="14"/>
      <c r="N217" s="14"/>
      <c r="O217" s="14">
        <v>0</v>
      </c>
      <c r="P217" s="14"/>
      <c r="Q217" s="14">
        <v>0</v>
      </c>
      <c r="R217" s="14"/>
      <c r="S217" s="14"/>
    </row>
    <row r="218" spans="1:19" s="13" customFormat="1">
      <c r="A218" s="14" t="s">
        <v>43</v>
      </c>
      <c r="B218" s="14" t="s">
        <v>858</v>
      </c>
      <c r="C218" s="14" t="s">
        <v>41</v>
      </c>
      <c r="D218" s="14" t="s">
        <v>14</v>
      </c>
      <c r="E218" s="14" t="s">
        <v>866</v>
      </c>
      <c r="F218" s="14" t="s">
        <v>109</v>
      </c>
      <c r="G218" s="14" t="s">
        <v>865</v>
      </c>
      <c r="H218" s="14" t="s">
        <v>14</v>
      </c>
      <c r="I218" s="14" t="s">
        <v>864</v>
      </c>
      <c r="J218" s="15" t="s">
        <v>847</v>
      </c>
      <c r="K218" s="15"/>
      <c r="L218" s="14"/>
      <c r="M218" s="14"/>
      <c r="N218" s="14"/>
      <c r="O218" s="14">
        <v>13</v>
      </c>
      <c r="P218" s="14"/>
      <c r="Q218" s="14">
        <v>3</v>
      </c>
      <c r="R218" s="14"/>
      <c r="S218" s="14"/>
    </row>
    <row r="219" spans="1:19" s="13" customFormat="1">
      <c r="A219" s="14" t="s">
        <v>43</v>
      </c>
      <c r="B219" s="14"/>
      <c r="C219" s="14" t="s">
        <v>41</v>
      </c>
      <c r="D219" s="14" t="s">
        <v>13</v>
      </c>
      <c r="E219" s="14" t="s">
        <v>861</v>
      </c>
      <c r="F219" s="14" t="s">
        <v>105</v>
      </c>
      <c r="G219" s="14" t="s">
        <v>863</v>
      </c>
      <c r="H219" s="14" t="s">
        <v>13</v>
      </c>
      <c r="I219" s="14" t="s">
        <v>862</v>
      </c>
      <c r="J219" s="15" t="s">
        <v>773</v>
      </c>
      <c r="K219" s="15"/>
      <c r="L219" s="14"/>
      <c r="M219" s="14"/>
      <c r="N219" s="14"/>
      <c r="O219" s="14">
        <v>0</v>
      </c>
      <c r="P219" s="14"/>
      <c r="Q219" s="14">
        <v>0</v>
      </c>
      <c r="R219" s="14"/>
      <c r="S219" s="14"/>
    </row>
    <row r="220" spans="1:19" s="13" customFormat="1">
      <c r="A220" s="14" t="s">
        <v>167</v>
      </c>
      <c r="B220" s="14"/>
      <c r="C220" s="14" t="s">
        <v>41</v>
      </c>
      <c r="D220" s="14" t="s">
        <v>16</v>
      </c>
      <c r="E220" s="14" t="s">
        <v>861</v>
      </c>
      <c r="F220" s="14" t="s">
        <v>96</v>
      </c>
      <c r="G220" s="14" t="s">
        <v>860</v>
      </c>
      <c r="H220" s="14" t="s">
        <v>16</v>
      </c>
      <c r="I220" s="14" t="s">
        <v>859</v>
      </c>
      <c r="J220" s="15" t="s">
        <v>810</v>
      </c>
      <c r="K220" s="15"/>
      <c r="L220" s="14"/>
      <c r="M220" s="14"/>
      <c r="N220" s="14"/>
      <c r="O220" s="14">
        <v>0</v>
      </c>
      <c r="P220" s="14"/>
      <c r="Q220" s="14">
        <v>0</v>
      </c>
      <c r="R220" s="14"/>
      <c r="S220" s="14"/>
    </row>
    <row r="221" spans="1:19" s="13" customFormat="1">
      <c r="A221" s="14" t="s">
        <v>43</v>
      </c>
      <c r="B221" s="14"/>
      <c r="C221" s="14" t="s">
        <v>41</v>
      </c>
      <c r="D221" s="14" t="s">
        <v>16</v>
      </c>
      <c r="E221" s="14" t="s">
        <v>858</v>
      </c>
      <c r="F221" s="14" t="s">
        <v>101</v>
      </c>
      <c r="G221" s="14" t="s">
        <v>857</v>
      </c>
      <c r="H221" s="14" t="s">
        <v>491</v>
      </c>
      <c r="I221" s="14" t="s">
        <v>856</v>
      </c>
      <c r="J221" s="15" t="s">
        <v>810</v>
      </c>
      <c r="K221" s="15"/>
      <c r="L221" s="14"/>
      <c r="M221" s="14"/>
      <c r="N221" s="14"/>
      <c r="O221" s="14">
        <v>0</v>
      </c>
      <c r="P221" s="14"/>
      <c r="Q221" s="14">
        <v>0</v>
      </c>
      <c r="R221" s="14"/>
      <c r="S221" s="14"/>
    </row>
    <row r="222" spans="1:19" s="13" customFormat="1">
      <c r="A222" s="14" t="s">
        <v>43</v>
      </c>
      <c r="B222" s="14"/>
      <c r="C222" s="14" t="s">
        <v>41</v>
      </c>
      <c r="D222" s="14" t="s">
        <v>15</v>
      </c>
      <c r="E222" s="14" t="s">
        <v>853</v>
      </c>
      <c r="F222" s="14" t="s">
        <v>92</v>
      </c>
      <c r="G222" s="14" t="s">
        <v>855</v>
      </c>
      <c r="H222" s="14" t="s">
        <v>15</v>
      </c>
      <c r="I222" s="14" t="s">
        <v>854</v>
      </c>
      <c r="J222" s="15" t="s">
        <v>785</v>
      </c>
      <c r="K222" s="15"/>
      <c r="L222" s="14"/>
      <c r="M222" s="14"/>
      <c r="N222" s="14"/>
      <c r="O222" s="14">
        <v>0</v>
      </c>
      <c r="P222" s="14"/>
      <c r="Q222" s="14">
        <v>0</v>
      </c>
      <c r="R222" s="14"/>
      <c r="S222" s="14"/>
    </row>
    <row r="223" spans="1:19" s="13" customFormat="1">
      <c r="A223" s="14" t="s">
        <v>43</v>
      </c>
      <c r="B223" s="14"/>
      <c r="C223" s="14" t="s">
        <v>41</v>
      </c>
      <c r="D223" s="14" t="s">
        <v>15</v>
      </c>
      <c r="E223" s="14" t="s">
        <v>853</v>
      </c>
      <c r="F223" s="14" t="s">
        <v>87</v>
      </c>
      <c r="G223" s="14" t="s">
        <v>852</v>
      </c>
      <c r="H223" s="14" t="s">
        <v>15</v>
      </c>
      <c r="I223" s="14" t="s">
        <v>851</v>
      </c>
      <c r="J223" s="15" t="s">
        <v>736</v>
      </c>
      <c r="K223" s="15"/>
      <c r="L223" s="14"/>
      <c r="M223" s="14"/>
      <c r="N223" s="14"/>
      <c r="O223" s="14">
        <v>0</v>
      </c>
      <c r="P223" s="14"/>
      <c r="Q223" s="14">
        <v>0</v>
      </c>
      <c r="R223" s="14"/>
      <c r="S223" s="14"/>
    </row>
    <row r="224" spans="1:19" s="13" customFormat="1">
      <c r="A224" s="14" t="s">
        <v>43</v>
      </c>
      <c r="B224" s="14"/>
      <c r="C224" s="14" t="s">
        <v>41</v>
      </c>
      <c r="D224" s="14" t="s">
        <v>15</v>
      </c>
      <c r="E224" s="14" t="s">
        <v>850</v>
      </c>
      <c r="F224" s="14" t="s">
        <v>84</v>
      </c>
      <c r="G224" s="14" t="s">
        <v>849</v>
      </c>
      <c r="H224" s="14" t="s">
        <v>15</v>
      </c>
      <c r="I224" s="14" t="s">
        <v>848</v>
      </c>
      <c r="J224" s="15" t="s">
        <v>810</v>
      </c>
      <c r="K224" s="15"/>
      <c r="L224" s="14"/>
      <c r="M224" s="14"/>
      <c r="N224" s="14"/>
      <c r="O224" s="14">
        <v>0</v>
      </c>
      <c r="P224" s="14"/>
      <c r="Q224" s="14">
        <v>0</v>
      </c>
      <c r="R224" s="14"/>
      <c r="S224" s="14"/>
    </row>
    <row r="225" spans="1:19" s="13" customFormat="1">
      <c r="A225" s="14" t="s">
        <v>43</v>
      </c>
      <c r="B225" s="14" t="s">
        <v>847</v>
      </c>
      <c r="C225" s="14" t="s">
        <v>41</v>
      </c>
      <c r="D225" s="14" t="s">
        <v>15</v>
      </c>
      <c r="E225" s="14" t="s">
        <v>841</v>
      </c>
      <c r="F225" s="14" t="s">
        <v>55</v>
      </c>
      <c r="G225" s="14" t="s">
        <v>846</v>
      </c>
      <c r="H225" s="14" t="s">
        <v>458</v>
      </c>
      <c r="I225" s="14" t="s">
        <v>845</v>
      </c>
      <c r="J225" s="15" t="s">
        <v>723</v>
      </c>
      <c r="K225" s="15"/>
      <c r="L225" s="14"/>
      <c r="M225" s="14"/>
      <c r="N225" s="14"/>
      <c r="O225" s="14">
        <v>28</v>
      </c>
      <c r="P225" s="14"/>
      <c r="Q225" s="14">
        <v>8</v>
      </c>
      <c r="R225" s="14"/>
      <c r="S225" s="14"/>
    </row>
    <row r="226" spans="1:19" s="13" customFormat="1">
      <c r="A226" s="14" t="s">
        <v>167</v>
      </c>
      <c r="B226" s="14" t="s">
        <v>841</v>
      </c>
      <c r="C226" s="14" t="s">
        <v>41</v>
      </c>
      <c r="D226" s="14" t="s">
        <v>15</v>
      </c>
      <c r="E226" s="14" t="s">
        <v>841</v>
      </c>
      <c r="F226" s="14" t="s">
        <v>51</v>
      </c>
      <c r="G226" s="14" t="s">
        <v>844</v>
      </c>
      <c r="H226" s="14" t="s">
        <v>15</v>
      </c>
      <c r="I226" s="14" t="s">
        <v>843</v>
      </c>
      <c r="J226" s="15" t="s">
        <v>785</v>
      </c>
      <c r="K226" s="15"/>
      <c r="L226" s="14"/>
      <c r="M226" s="14"/>
      <c r="N226" s="14"/>
      <c r="O226" s="14">
        <v>20</v>
      </c>
      <c r="P226" s="14"/>
      <c r="Q226" s="14">
        <v>0</v>
      </c>
      <c r="R226" s="14"/>
      <c r="S226" s="14"/>
    </row>
    <row r="227" spans="1:19" s="13" customFormat="1">
      <c r="A227" s="14" t="s">
        <v>43</v>
      </c>
      <c r="B227" s="14" t="s">
        <v>842</v>
      </c>
      <c r="C227" s="14" t="s">
        <v>41</v>
      </c>
      <c r="D227" s="14" t="s">
        <v>16</v>
      </c>
      <c r="E227" s="14" t="s">
        <v>841</v>
      </c>
      <c r="F227" s="14" t="s">
        <v>46</v>
      </c>
      <c r="G227" s="14" t="s">
        <v>840</v>
      </c>
      <c r="H227" s="14" t="s">
        <v>2</v>
      </c>
      <c r="I227" s="14" t="s">
        <v>839</v>
      </c>
      <c r="J227" s="15" t="s">
        <v>767</v>
      </c>
      <c r="K227" s="15"/>
      <c r="L227" s="14"/>
      <c r="M227" s="14"/>
      <c r="N227" s="14"/>
      <c r="O227" s="14">
        <v>21</v>
      </c>
      <c r="P227" s="14"/>
      <c r="Q227" s="14">
        <v>6</v>
      </c>
      <c r="R227" s="14"/>
      <c r="S227" s="14"/>
    </row>
    <row r="228" spans="1:19" s="13" customFormat="1">
      <c r="A228" s="14" t="s">
        <v>43</v>
      </c>
      <c r="B228" s="14" t="s">
        <v>822</v>
      </c>
      <c r="C228" s="14" t="s">
        <v>41</v>
      </c>
      <c r="D228" s="14" t="s">
        <v>16</v>
      </c>
      <c r="E228" s="14" t="s">
        <v>838</v>
      </c>
      <c r="F228" s="14" t="s">
        <v>128</v>
      </c>
      <c r="G228" s="14" t="s">
        <v>837</v>
      </c>
      <c r="H228" s="14" t="s">
        <v>16</v>
      </c>
      <c r="I228" s="14" t="s">
        <v>836</v>
      </c>
      <c r="J228" s="15" t="s">
        <v>767</v>
      </c>
      <c r="K228" s="15"/>
      <c r="L228" s="14"/>
      <c r="M228" s="14"/>
      <c r="N228" s="14"/>
      <c r="O228" s="14">
        <v>18</v>
      </c>
      <c r="P228" s="14"/>
      <c r="Q228" s="14">
        <v>7</v>
      </c>
      <c r="R228" s="14"/>
      <c r="S228" s="14"/>
    </row>
    <row r="229" spans="1:19" s="13" customFormat="1">
      <c r="A229" s="14" t="s">
        <v>43</v>
      </c>
      <c r="B229" s="14" t="s">
        <v>830</v>
      </c>
      <c r="C229" s="14" t="s">
        <v>41</v>
      </c>
      <c r="D229" s="14" t="s">
        <v>15</v>
      </c>
      <c r="E229" s="14" t="s">
        <v>833</v>
      </c>
      <c r="F229" s="14" t="s">
        <v>39</v>
      </c>
      <c r="G229" s="14" t="s">
        <v>835</v>
      </c>
      <c r="H229" s="14" t="s">
        <v>15</v>
      </c>
      <c r="I229" s="14" t="s">
        <v>834</v>
      </c>
      <c r="J229" s="15" t="s">
        <v>767</v>
      </c>
      <c r="K229" s="15"/>
      <c r="L229" s="14"/>
      <c r="M229" s="14"/>
      <c r="N229" s="14"/>
      <c r="O229" s="14">
        <v>23</v>
      </c>
      <c r="P229" s="14"/>
      <c r="Q229" s="14">
        <v>1</v>
      </c>
      <c r="R229" s="14"/>
      <c r="S229" s="14"/>
    </row>
    <row r="230" spans="1:19" s="13" customFormat="1">
      <c r="A230" s="14" t="s">
        <v>43</v>
      </c>
      <c r="B230" s="14" t="s">
        <v>819</v>
      </c>
      <c r="C230" s="14" t="s">
        <v>41</v>
      </c>
      <c r="D230" s="14" t="s">
        <v>15</v>
      </c>
      <c r="E230" s="14" t="s">
        <v>833</v>
      </c>
      <c r="F230" s="14" t="s">
        <v>124</v>
      </c>
      <c r="G230" s="14" t="s">
        <v>832</v>
      </c>
      <c r="H230" s="14" t="s">
        <v>15</v>
      </c>
      <c r="I230" s="14" t="s">
        <v>831</v>
      </c>
      <c r="J230" s="15" t="s">
        <v>767</v>
      </c>
      <c r="K230" s="15"/>
      <c r="L230" s="14"/>
      <c r="M230" s="14"/>
      <c r="N230" s="14"/>
      <c r="O230" s="14">
        <v>17</v>
      </c>
      <c r="P230" s="14"/>
      <c r="Q230" s="14">
        <v>7</v>
      </c>
      <c r="R230" s="14"/>
      <c r="S230" s="14"/>
    </row>
    <row r="231" spans="1:19" s="13" customFormat="1">
      <c r="A231" s="14" t="s">
        <v>43</v>
      </c>
      <c r="B231" s="14" t="s">
        <v>800</v>
      </c>
      <c r="C231" s="14" t="s">
        <v>41</v>
      </c>
      <c r="D231" s="14" t="s">
        <v>14</v>
      </c>
      <c r="E231" s="14" t="s">
        <v>830</v>
      </c>
      <c r="F231" s="14" t="s">
        <v>120</v>
      </c>
      <c r="G231" s="14" t="s">
        <v>829</v>
      </c>
      <c r="H231" s="14" t="s">
        <v>14</v>
      </c>
      <c r="I231" s="14" t="s">
        <v>828</v>
      </c>
      <c r="J231" s="15" t="s">
        <v>723</v>
      </c>
      <c r="K231" s="15"/>
      <c r="L231" s="14"/>
      <c r="M231" s="14"/>
      <c r="N231" s="14"/>
      <c r="O231" s="14">
        <v>19</v>
      </c>
      <c r="P231" s="14"/>
      <c r="Q231" s="14">
        <v>13</v>
      </c>
      <c r="R231" s="14"/>
      <c r="S231" s="14"/>
    </row>
    <row r="232" spans="1:19" s="13" customFormat="1">
      <c r="A232" s="14" t="s">
        <v>43</v>
      </c>
      <c r="B232" s="14" t="s">
        <v>813</v>
      </c>
      <c r="C232" s="14" t="s">
        <v>41</v>
      </c>
      <c r="D232" s="14" t="s">
        <v>13</v>
      </c>
      <c r="E232" s="14" t="s">
        <v>827</v>
      </c>
      <c r="F232" s="14" t="s">
        <v>116</v>
      </c>
      <c r="G232" s="14" t="s">
        <v>826</v>
      </c>
      <c r="H232" s="14" t="s">
        <v>13</v>
      </c>
      <c r="I232" s="14" t="s">
        <v>825</v>
      </c>
      <c r="J232" s="15" t="s">
        <v>767</v>
      </c>
      <c r="K232" s="15"/>
      <c r="L232" s="14"/>
      <c r="M232" s="14"/>
      <c r="N232" s="14"/>
      <c r="O232" s="14">
        <v>14</v>
      </c>
      <c r="P232" s="14"/>
      <c r="Q232" s="14">
        <v>6</v>
      </c>
      <c r="R232" s="14"/>
      <c r="S232" s="14"/>
    </row>
    <row r="233" spans="1:19" s="13" customFormat="1">
      <c r="A233" s="14" t="s">
        <v>43</v>
      </c>
      <c r="B233" s="14" t="s">
        <v>810</v>
      </c>
      <c r="C233" s="14" t="s">
        <v>41</v>
      </c>
      <c r="D233" s="14" t="s">
        <v>14</v>
      </c>
      <c r="E233" s="14" t="s">
        <v>822</v>
      </c>
      <c r="F233" s="14" t="s">
        <v>113</v>
      </c>
      <c r="G233" s="14" t="s">
        <v>824</v>
      </c>
      <c r="H233" s="14" t="s">
        <v>14</v>
      </c>
      <c r="I233" s="14" t="s">
        <v>823</v>
      </c>
      <c r="J233" s="15" t="s">
        <v>767</v>
      </c>
      <c r="K233" s="15"/>
      <c r="L233" s="14"/>
      <c r="M233" s="14"/>
      <c r="N233" s="14"/>
      <c r="O233" s="14">
        <v>13</v>
      </c>
      <c r="P233" s="14"/>
      <c r="Q233" s="14">
        <v>5</v>
      </c>
      <c r="R233" s="14"/>
      <c r="S233" s="14"/>
    </row>
    <row r="234" spans="1:19" s="13" customFormat="1">
      <c r="A234" s="14" t="s">
        <v>43</v>
      </c>
      <c r="B234" s="14" t="s">
        <v>810</v>
      </c>
      <c r="C234" s="14" t="s">
        <v>41</v>
      </c>
      <c r="D234" s="14" t="s">
        <v>16</v>
      </c>
      <c r="E234" s="14" t="s">
        <v>822</v>
      </c>
      <c r="F234" s="14" t="s">
        <v>109</v>
      </c>
      <c r="G234" s="14" t="s">
        <v>821</v>
      </c>
      <c r="H234" s="14" t="s">
        <v>16</v>
      </c>
      <c r="I234" s="14" t="s">
        <v>820</v>
      </c>
      <c r="J234" s="15" t="s">
        <v>767</v>
      </c>
      <c r="K234" s="15"/>
      <c r="L234" s="14"/>
      <c r="M234" s="14"/>
      <c r="N234" s="14"/>
      <c r="O234" s="14">
        <v>13</v>
      </c>
      <c r="P234" s="14"/>
      <c r="Q234" s="14">
        <v>5</v>
      </c>
      <c r="R234" s="14"/>
      <c r="S234" s="14"/>
    </row>
    <row r="235" spans="1:19" s="13" customFormat="1">
      <c r="A235" s="14" t="s">
        <v>43</v>
      </c>
      <c r="B235" s="14" t="s">
        <v>793</v>
      </c>
      <c r="C235" s="14" t="s">
        <v>41</v>
      </c>
      <c r="D235" s="14" t="s">
        <v>14</v>
      </c>
      <c r="E235" s="14" t="s">
        <v>819</v>
      </c>
      <c r="F235" s="14" t="s">
        <v>105</v>
      </c>
      <c r="G235" s="14" t="s">
        <v>818</v>
      </c>
      <c r="H235" s="14" t="s">
        <v>14</v>
      </c>
      <c r="I235" s="14" t="s">
        <v>817</v>
      </c>
      <c r="J235" s="15" t="s">
        <v>723</v>
      </c>
      <c r="K235" s="15"/>
      <c r="L235" s="14"/>
      <c r="M235" s="14"/>
      <c r="N235" s="14"/>
      <c r="O235" s="14">
        <v>20</v>
      </c>
      <c r="P235" s="14"/>
      <c r="Q235" s="14">
        <v>6</v>
      </c>
      <c r="R235" s="14"/>
      <c r="S235" s="14"/>
    </row>
    <row r="236" spans="1:19" s="13" customFormat="1">
      <c r="A236" s="14" t="s">
        <v>43</v>
      </c>
      <c r="B236" s="14" t="s">
        <v>810</v>
      </c>
      <c r="C236" s="14" t="s">
        <v>41</v>
      </c>
      <c r="D236" s="14" t="s">
        <v>14</v>
      </c>
      <c r="E236" s="14" t="s">
        <v>816</v>
      </c>
      <c r="F236" s="14" t="s">
        <v>101</v>
      </c>
      <c r="G236" s="14" t="s">
        <v>815</v>
      </c>
      <c r="H236" s="14" t="s">
        <v>14</v>
      </c>
      <c r="I236" s="14" t="s">
        <v>814</v>
      </c>
      <c r="J236" s="15" t="s">
        <v>767</v>
      </c>
      <c r="K236" s="15"/>
      <c r="L236" s="14"/>
      <c r="M236" s="14"/>
      <c r="N236" s="14"/>
      <c r="O236" s="14">
        <v>13</v>
      </c>
      <c r="P236" s="14"/>
      <c r="Q236" s="14">
        <v>3</v>
      </c>
      <c r="R236" s="14"/>
      <c r="S236" s="14"/>
    </row>
    <row r="237" spans="1:19" s="13" customFormat="1">
      <c r="A237" s="14" t="s">
        <v>43</v>
      </c>
      <c r="B237" s="14" t="s">
        <v>793</v>
      </c>
      <c r="C237" s="14" t="s">
        <v>41</v>
      </c>
      <c r="D237" s="14" t="s">
        <v>16</v>
      </c>
      <c r="E237" s="14" t="s">
        <v>813</v>
      </c>
      <c r="F237" s="14" t="s">
        <v>96</v>
      </c>
      <c r="G237" s="14" t="s">
        <v>812</v>
      </c>
      <c r="H237" s="14" t="s">
        <v>16</v>
      </c>
      <c r="I237" s="14" t="s">
        <v>811</v>
      </c>
      <c r="J237" s="15" t="s">
        <v>723</v>
      </c>
      <c r="K237" s="15"/>
      <c r="L237" s="14"/>
      <c r="M237" s="14"/>
      <c r="N237" s="14"/>
      <c r="O237" s="14">
        <v>20</v>
      </c>
      <c r="P237" s="14"/>
      <c r="Q237" s="14">
        <v>3</v>
      </c>
      <c r="R237" s="14"/>
      <c r="S237" s="14"/>
    </row>
    <row r="238" spans="1:19" s="13" customFormat="1">
      <c r="A238" s="14" t="s">
        <v>43</v>
      </c>
      <c r="B238" s="14" t="s">
        <v>803</v>
      </c>
      <c r="C238" s="14" t="s">
        <v>41</v>
      </c>
      <c r="D238" s="14" t="s">
        <v>15</v>
      </c>
      <c r="E238" s="14" t="s">
        <v>810</v>
      </c>
      <c r="F238" s="14" t="s">
        <v>92</v>
      </c>
      <c r="G238" s="14" t="s">
        <v>809</v>
      </c>
      <c r="H238" s="14" t="s">
        <v>15</v>
      </c>
      <c r="I238" s="14" t="s">
        <v>808</v>
      </c>
      <c r="J238" s="15" t="s">
        <v>723</v>
      </c>
      <c r="K238" s="15"/>
      <c r="L238" s="14"/>
      <c r="M238" s="14"/>
      <c r="N238" s="14"/>
      <c r="O238" s="14">
        <v>21</v>
      </c>
      <c r="P238" s="14"/>
      <c r="Q238" s="14">
        <v>1</v>
      </c>
      <c r="R238" s="14"/>
      <c r="S238" s="14"/>
    </row>
    <row r="239" spans="1:19" s="13" customFormat="1">
      <c r="A239" s="14" t="s">
        <v>43</v>
      </c>
      <c r="B239" s="14"/>
      <c r="C239" s="14" t="s">
        <v>41</v>
      </c>
      <c r="D239" s="14" t="s">
        <v>14</v>
      </c>
      <c r="E239" s="14" t="s">
        <v>803</v>
      </c>
      <c r="F239" s="14" t="s">
        <v>87</v>
      </c>
      <c r="G239" s="14" t="s">
        <v>807</v>
      </c>
      <c r="H239" s="14" t="s">
        <v>15</v>
      </c>
      <c r="I239" s="14" t="s">
        <v>806</v>
      </c>
      <c r="J239" s="15" t="s">
        <v>723</v>
      </c>
      <c r="K239" s="15"/>
      <c r="L239" s="14"/>
      <c r="M239" s="14"/>
      <c r="N239" s="14"/>
      <c r="O239" s="14">
        <v>0</v>
      </c>
      <c r="P239" s="14"/>
      <c r="Q239" s="14">
        <v>0</v>
      </c>
      <c r="R239" s="14"/>
      <c r="S239" s="14"/>
    </row>
    <row r="240" spans="1:19" s="13" customFormat="1">
      <c r="A240" s="14" t="s">
        <v>43</v>
      </c>
      <c r="B240" s="14"/>
      <c r="C240" s="14" t="s">
        <v>41</v>
      </c>
      <c r="D240" s="14" t="s">
        <v>16</v>
      </c>
      <c r="E240" s="14" t="s">
        <v>803</v>
      </c>
      <c r="F240" s="14" t="s">
        <v>84</v>
      </c>
      <c r="G240" s="14" t="s">
        <v>805</v>
      </c>
      <c r="H240" s="14" t="s">
        <v>16</v>
      </c>
      <c r="I240" s="14" t="s">
        <v>804</v>
      </c>
      <c r="J240" s="15" t="s">
        <v>736</v>
      </c>
      <c r="K240" s="15"/>
      <c r="L240" s="14"/>
      <c r="M240" s="14"/>
      <c r="N240" s="14"/>
      <c r="O240" s="14">
        <v>0</v>
      </c>
      <c r="P240" s="14"/>
      <c r="Q240" s="14">
        <v>0</v>
      </c>
      <c r="R240" s="14"/>
      <c r="S240" s="14"/>
    </row>
    <row r="241" spans="1:19" s="13" customFormat="1">
      <c r="A241" s="14" t="s">
        <v>43</v>
      </c>
      <c r="B241" s="14" t="s">
        <v>800</v>
      </c>
      <c r="C241" s="14" t="s">
        <v>41</v>
      </c>
      <c r="D241" s="14" t="s">
        <v>16</v>
      </c>
      <c r="E241" s="14" t="s">
        <v>803</v>
      </c>
      <c r="F241" s="14" t="s">
        <v>80</v>
      </c>
      <c r="G241" s="14" t="s">
        <v>802</v>
      </c>
      <c r="H241" s="14" t="s">
        <v>16</v>
      </c>
      <c r="I241" s="14" t="s">
        <v>801</v>
      </c>
      <c r="J241" s="15" t="s">
        <v>723</v>
      </c>
      <c r="K241" s="15"/>
      <c r="L241" s="14"/>
      <c r="M241" s="14"/>
      <c r="N241" s="14"/>
      <c r="O241" s="14">
        <v>19</v>
      </c>
      <c r="P241" s="14"/>
      <c r="Q241" s="14">
        <v>2</v>
      </c>
      <c r="R241" s="14"/>
      <c r="S241" s="14"/>
    </row>
    <row r="242" spans="1:19" s="13" customFormat="1">
      <c r="A242" s="14" t="s">
        <v>149</v>
      </c>
      <c r="B242" s="14" t="s">
        <v>800</v>
      </c>
      <c r="C242" s="14" t="s">
        <v>41</v>
      </c>
      <c r="D242" s="14" t="s">
        <v>16</v>
      </c>
      <c r="E242" s="14" t="s">
        <v>793</v>
      </c>
      <c r="F242" s="14" t="s">
        <v>76</v>
      </c>
      <c r="G242" s="14" t="s">
        <v>799</v>
      </c>
      <c r="H242" s="14" t="s">
        <v>16</v>
      </c>
      <c r="I242" s="14" t="s">
        <v>798</v>
      </c>
      <c r="J242" s="15" t="s">
        <v>643</v>
      </c>
      <c r="K242" s="15" t="s">
        <v>34</v>
      </c>
      <c r="L242" s="14" t="s">
        <v>223</v>
      </c>
      <c r="M242" s="14" t="s">
        <v>26</v>
      </c>
      <c r="N242" s="14" t="s">
        <v>302</v>
      </c>
      <c r="O242" s="14">
        <v>40</v>
      </c>
      <c r="P242" s="14"/>
      <c r="Q242" s="14">
        <v>1</v>
      </c>
      <c r="R242" s="14"/>
      <c r="S242" s="14"/>
    </row>
    <row r="243" spans="1:19" s="13" customFormat="1">
      <c r="A243" s="14" t="s">
        <v>43</v>
      </c>
      <c r="B243" s="14"/>
      <c r="C243" s="14" t="s">
        <v>41</v>
      </c>
      <c r="D243" s="14" t="s">
        <v>14</v>
      </c>
      <c r="E243" s="14" t="s">
        <v>793</v>
      </c>
      <c r="F243" s="14" t="s">
        <v>73</v>
      </c>
      <c r="G243" s="14" t="s">
        <v>797</v>
      </c>
      <c r="H243" s="14" t="s">
        <v>14</v>
      </c>
      <c r="I243" s="14" t="s">
        <v>796</v>
      </c>
      <c r="J243" s="15" t="s">
        <v>693</v>
      </c>
      <c r="K243" s="15"/>
      <c r="L243" s="14"/>
      <c r="M243" s="14"/>
      <c r="N243" s="14"/>
      <c r="O243" s="14">
        <v>0</v>
      </c>
      <c r="P243" s="14"/>
      <c r="Q243" s="14">
        <v>0</v>
      </c>
      <c r="R243" s="14"/>
      <c r="S243" s="14"/>
    </row>
    <row r="244" spans="1:19" s="13" customFormat="1">
      <c r="A244" s="14" t="s">
        <v>43</v>
      </c>
      <c r="B244" s="14"/>
      <c r="C244" s="14" t="s">
        <v>41</v>
      </c>
      <c r="D244" s="14" t="s">
        <v>0</v>
      </c>
      <c r="E244" s="14" t="s">
        <v>793</v>
      </c>
      <c r="F244" s="14" t="s">
        <v>68</v>
      </c>
      <c r="G244" s="14" t="s">
        <v>795</v>
      </c>
      <c r="H244" s="14" t="s">
        <v>0</v>
      </c>
      <c r="I244" s="14" t="s">
        <v>794</v>
      </c>
      <c r="J244" s="15" t="s">
        <v>693</v>
      </c>
      <c r="K244" s="15"/>
      <c r="L244" s="14"/>
      <c r="M244" s="14"/>
      <c r="N244" s="14"/>
      <c r="O244" s="14">
        <v>0</v>
      </c>
      <c r="P244" s="14"/>
      <c r="Q244" s="14">
        <v>0</v>
      </c>
      <c r="R244" s="14"/>
      <c r="S244" s="14"/>
    </row>
    <row r="245" spans="1:19" s="13" customFormat="1">
      <c r="A245" s="14" t="s">
        <v>43</v>
      </c>
      <c r="B245" s="14" t="s">
        <v>790</v>
      </c>
      <c r="C245" s="14" t="s">
        <v>41</v>
      </c>
      <c r="D245" s="14" t="s">
        <v>16</v>
      </c>
      <c r="E245" s="14" t="s">
        <v>793</v>
      </c>
      <c r="F245" s="14" t="s">
        <v>64</v>
      </c>
      <c r="G245" s="14" t="s">
        <v>792</v>
      </c>
      <c r="H245" s="14" t="s">
        <v>16</v>
      </c>
      <c r="I245" s="14" t="s">
        <v>791</v>
      </c>
      <c r="J245" s="15" t="s">
        <v>723</v>
      </c>
      <c r="K245" s="15"/>
      <c r="L245" s="14"/>
      <c r="M245" s="14"/>
      <c r="N245" s="14"/>
      <c r="O245" s="14">
        <v>18</v>
      </c>
      <c r="P245" s="14"/>
      <c r="Q245" s="14">
        <v>2</v>
      </c>
      <c r="R245" s="14"/>
      <c r="S245" s="14"/>
    </row>
    <row r="246" spans="1:19" s="13" customFormat="1">
      <c r="A246" s="14" t="s">
        <v>43</v>
      </c>
      <c r="B246" s="14" t="s">
        <v>782</v>
      </c>
      <c r="C246" s="14" t="s">
        <v>41</v>
      </c>
      <c r="D246" s="14" t="s">
        <v>15</v>
      </c>
      <c r="E246" s="14" t="s">
        <v>790</v>
      </c>
      <c r="F246" s="14" t="s">
        <v>59</v>
      </c>
      <c r="G246" s="14" t="s">
        <v>789</v>
      </c>
      <c r="H246" s="14" t="s">
        <v>16</v>
      </c>
      <c r="I246" s="14" t="s">
        <v>788</v>
      </c>
      <c r="J246" s="15" t="s">
        <v>723</v>
      </c>
      <c r="K246" s="15"/>
      <c r="L246" s="14"/>
      <c r="M246" s="14"/>
      <c r="N246" s="14"/>
      <c r="O246" s="14">
        <v>15</v>
      </c>
      <c r="P246" s="14"/>
      <c r="Q246" s="14">
        <v>3</v>
      </c>
      <c r="R246" s="14"/>
      <c r="S246" s="14"/>
    </row>
    <row r="247" spans="1:19" s="13" customFormat="1">
      <c r="A247" s="14" t="s">
        <v>43</v>
      </c>
      <c r="B247" s="14" t="s">
        <v>770</v>
      </c>
      <c r="C247" s="14" t="s">
        <v>41</v>
      </c>
      <c r="D247" s="14" t="s">
        <v>13</v>
      </c>
      <c r="E247" s="14" t="s">
        <v>785</v>
      </c>
      <c r="F247" s="14" t="s">
        <v>55</v>
      </c>
      <c r="G247" s="14" t="s">
        <v>787</v>
      </c>
      <c r="H247" s="14" t="s">
        <v>13</v>
      </c>
      <c r="I247" s="14" t="s">
        <v>786</v>
      </c>
      <c r="J247" s="15" t="s">
        <v>736</v>
      </c>
      <c r="K247" s="15"/>
      <c r="L247" s="14"/>
      <c r="M247" s="14"/>
      <c r="N247" s="14"/>
      <c r="O247" s="14">
        <v>23</v>
      </c>
      <c r="P247" s="14"/>
      <c r="Q247" s="14">
        <v>5</v>
      </c>
      <c r="R247" s="14"/>
      <c r="S247" s="14"/>
    </row>
    <row r="248" spans="1:19" s="13" customFormat="1">
      <c r="A248" s="14" t="s">
        <v>149</v>
      </c>
      <c r="B248" s="14" t="s">
        <v>773</v>
      </c>
      <c r="C248" s="14" t="s">
        <v>41</v>
      </c>
      <c r="D248" s="14" t="s">
        <v>15</v>
      </c>
      <c r="E248" s="14" t="s">
        <v>785</v>
      </c>
      <c r="F248" s="14" t="s">
        <v>51</v>
      </c>
      <c r="G248" s="14" t="s">
        <v>784</v>
      </c>
      <c r="H248" s="14" t="s">
        <v>15</v>
      </c>
      <c r="I248" s="14" t="s">
        <v>783</v>
      </c>
      <c r="J248" s="15" t="s">
        <v>723</v>
      </c>
      <c r="K248" s="15"/>
      <c r="L248" s="14"/>
      <c r="M248" s="14"/>
      <c r="N248" s="14"/>
      <c r="O248" s="14">
        <v>12</v>
      </c>
      <c r="P248" s="14"/>
      <c r="Q248" s="14">
        <v>4</v>
      </c>
      <c r="R248" s="14"/>
      <c r="S248" s="14"/>
    </row>
    <row r="249" spans="1:19" s="13" customFormat="1">
      <c r="A249" s="14" t="s">
        <v>43</v>
      </c>
      <c r="B249" s="14" t="s">
        <v>770</v>
      </c>
      <c r="C249" s="14" t="s">
        <v>41</v>
      </c>
      <c r="D249" s="14" t="s">
        <v>15</v>
      </c>
      <c r="E249" s="14" t="s">
        <v>782</v>
      </c>
      <c r="F249" s="14" t="s">
        <v>46</v>
      </c>
      <c r="G249" s="14" t="s">
        <v>781</v>
      </c>
      <c r="H249" s="14" t="s">
        <v>15</v>
      </c>
      <c r="I249" s="14" t="s">
        <v>780</v>
      </c>
      <c r="J249" s="15" t="s">
        <v>693</v>
      </c>
      <c r="K249" s="15"/>
      <c r="L249" s="14"/>
      <c r="M249" s="14"/>
      <c r="N249" s="14"/>
      <c r="O249" s="14">
        <v>17</v>
      </c>
      <c r="P249" s="14"/>
      <c r="Q249" s="14">
        <v>4</v>
      </c>
      <c r="R249" s="14"/>
      <c r="S249" s="14"/>
    </row>
    <row r="250" spans="1:19" s="13" customFormat="1">
      <c r="A250" s="14" t="s">
        <v>43</v>
      </c>
      <c r="B250" s="14" t="s">
        <v>713</v>
      </c>
      <c r="C250" s="14" t="s">
        <v>41</v>
      </c>
      <c r="D250" s="14" t="s">
        <v>15</v>
      </c>
      <c r="E250" s="14" t="s">
        <v>779</v>
      </c>
      <c r="F250" s="14" t="s">
        <v>39</v>
      </c>
      <c r="G250" s="14" t="s">
        <v>778</v>
      </c>
      <c r="H250" s="14" t="s">
        <v>15</v>
      </c>
      <c r="I250" s="14" t="s">
        <v>777</v>
      </c>
      <c r="J250" s="15" t="s">
        <v>736</v>
      </c>
      <c r="K250" s="15"/>
      <c r="L250" s="14"/>
      <c r="M250" s="14"/>
      <c r="N250" s="14"/>
      <c r="O250" s="14">
        <v>13</v>
      </c>
      <c r="P250" s="14"/>
      <c r="Q250" s="14">
        <v>13</v>
      </c>
      <c r="R250" s="14"/>
      <c r="S250" s="14"/>
    </row>
    <row r="251" spans="1:19" s="13" customFormat="1">
      <c r="A251" s="14" t="s">
        <v>43</v>
      </c>
      <c r="B251" s="14" t="s">
        <v>770</v>
      </c>
      <c r="C251" s="14" t="s">
        <v>41</v>
      </c>
      <c r="D251" s="14" t="s">
        <v>211</v>
      </c>
      <c r="E251" s="14" t="s">
        <v>776</v>
      </c>
      <c r="F251" s="14" t="s">
        <v>128</v>
      </c>
      <c r="G251" s="14" t="s">
        <v>775</v>
      </c>
      <c r="H251" s="14" t="s">
        <v>211</v>
      </c>
      <c r="I251" s="14" t="s">
        <v>774</v>
      </c>
      <c r="J251" s="15" t="s">
        <v>693</v>
      </c>
      <c r="K251" s="15"/>
      <c r="L251" s="14"/>
      <c r="M251" s="14"/>
      <c r="N251" s="14"/>
      <c r="O251" s="14">
        <v>17</v>
      </c>
      <c r="P251" s="14"/>
      <c r="Q251" s="14">
        <v>2</v>
      </c>
      <c r="R251" s="14"/>
      <c r="S251" s="14"/>
    </row>
    <row r="252" spans="1:19" s="13" customFormat="1">
      <c r="A252" s="14" t="s">
        <v>43</v>
      </c>
      <c r="B252" s="14" t="s">
        <v>754</v>
      </c>
      <c r="C252" s="14" t="s">
        <v>41</v>
      </c>
      <c r="D252" s="14" t="s">
        <v>15</v>
      </c>
      <c r="E252" s="14" t="s">
        <v>773</v>
      </c>
      <c r="F252" s="14" t="s">
        <v>124</v>
      </c>
      <c r="G252" s="14" t="s">
        <v>772</v>
      </c>
      <c r="H252" s="14" t="s">
        <v>15</v>
      </c>
      <c r="I252" s="14" t="s">
        <v>771</v>
      </c>
      <c r="J252" s="15" t="s">
        <v>736</v>
      </c>
      <c r="K252" s="15"/>
      <c r="L252" s="14"/>
      <c r="M252" s="14"/>
      <c r="N252" s="14"/>
      <c r="O252" s="14">
        <v>18</v>
      </c>
      <c r="P252" s="14"/>
      <c r="Q252" s="14">
        <v>6</v>
      </c>
      <c r="R252" s="14"/>
      <c r="S252" s="14"/>
    </row>
    <row r="253" spans="1:19" s="13" customFormat="1">
      <c r="A253" s="14" t="s">
        <v>43</v>
      </c>
      <c r="B253" s="14" t="s">
        <v>754</v>
      </c>
      <c r="C253" s="14" t="s">
        <v>41</v>
      </c>
      <c r="D253" s="14" t="s">
        <v>16</v>
      </c>
      <c r="E253" s="14" t="s">
        <v>770</v>
      </c>
      <c r="F253" s="14" t="s">
        <v>120</v>
      </c>
      <c r="G253" s="14" t="s">
        <v>769</v>
      </c>
      <c r="H253" s="14" t="s">
        <v>16</v>
      </c>
      <c r="I253" s="14" t="s">
        <v>768</v>
      </c>
      <c r="J253" s="15" t="s">
        <v>736</v>
      </c>
      <c r="K253" s="15"/>
      <c r="L253" s="14"/>
      <c r="M253" s="14"/>
      <c r="N253" s="14"/>
      <c r="O253" s="14">
        <v>18</v>
      </c>
      <c r="P253" s="14"/>
      <c r="Q253" s="14">
        <v>5</v>
      </c>
      <c r="R253" s="14"/>
      <c r="S253" s="14"/>
    </row>
    <row r="254" spans="1:19" s="13" customFormat="1">
      <c r="A254" s="14" t="s">
        <v>43</v>
      </c>
      <c r="B254" s="14" t="s">
        <v>754</v>
      </c>
      <c r="C254" s="14" t="s">
        <v>41</v>
      </c>
      <c r="D254" s="14" t="s">
        <v>14</v>
      </c>
      <c r="E254" s="14" t="s">
        <v>767</v>
      </c>
      <c r="F254" s="14" t="s">
        <v>116</v>
      </c>
      <c r="G254" s="14" t="s">
        <v>766</v>
      </c>
      <c r="H254" s="14" t="s">
        <v>14</v>
      </c>
      <c r="I254" s="14" t="s">
        <v>765</v>
      </c>
      <c r="J254" s="15" t="s">
        <v>653</v>
      </c>
      <c r="K254" s="15"/>
      <c r="L254" s="14"/>
      <c r="M254" s="14"/>
      <c r="N254" s="14"/>
      <c r="O254" s="14">
        <v>22</v>
      </c>
      <c r="P254" s="14"/>
      <c r="Q254" s="14">
        <v>3</v>
      </c>
      <c r="R254" s="14"/>
      <c r="S254" s="14"/>
    </row>
    <row r="255" spans="1:19" s="13" customFormat="1">
      <c r="A255" s="14" t="s">
        <v>43</v>
      </c>
      <c r="B255" s="14" t="s">
        <v>713</v>
      </c>
      <c r="C255" s="14" t="s">
        <v>41</v>
      </c>
      <c r="D255" s="14" t="s">
        <v>15</v>
      </c>
      <c r="E255" s="14" t="s">
        <v>760</v>
      </c>
      <c r="F255" s="14" t="s">
        <v>113</v>
      </c>
      <c r="G255" s="14" t="s">
        <v>764</v>
      </c>
      <c r="H255" s="14" t="s">
        <v>15</v>
      </c>
      <c r="I255" s="14" t="s">
        <v>763</v>
      </c>
      <c r="J255" s="15" t="s">
        <v>736</v>
      </c>
      <c r="K255" s="15"/>
      <c r="L255" s="14"/>
      <c r="M255" s="14"/>
      <c r="N255" s="14"/>
      <c r="O255" s="14">
        <v>13</v>
      </c>
      <c r="P255" s="14"/>
      <c r="Q255" s="14">
        <v>7</v>
      </c>
      <c r="R255" s="14"/>
      <c r="S255" s="14"/>
    </row>
    <row r="256" spans="1:19" s="13" customFormat="1">
      <c r="A256" s="14" t="s">
        <v>43</v>
      </c>
      <c r="B256" s="14" t="s">
        <v>754</v>
      </c>
      <c r="C256" s="14" t="s">
        <v>41</v>
      </c>
      <c r="D256" s="14" t="s">
        <v>13</v>
      </c>
      <c r="E256" s="14" t="s">
        <v>760</v>
      </c>
      <c r="F256" s="14" t="s">
        <v>109</v>
      </c>
      <c r="G256" s="14" t="s">
        <v>762</v>
      </c>
      <c r="H256" s="14" t="s">
        <v>2</v>
      </c>
      <c r="I256" s="14" t="s">
        <v>761</v>
      </c>
      <c r="J256" s="15" t="s">
        <v>736</v>
      </c>
      <c r="K256" s="15"/>
      <c r="L256" s="14"/>
      <c r="M256" s="14"/>
      <c r="N256" s="14"/>
      <c r="O256" s="14">
        <v>18</v>
      </c>
      <c r="P256" s="14"/>
      <c r="Q256" s="14">
        <v>2</v>
      </c>
      <c r="R256" s="14"/>
      <c r="S256" s="14"/>
    </row>
    <row r="257" spans="1:19" s="13" customFormat="1">
      <c r="A257" s="14" t="s">
        <v>167</v>
      </c>
      <c r="B257" s="14" t="s">
        <v>757</v>
      </c>
      <c r="C257" s="14" t="s">
        <v>41</v>
      </c>
      <c r="D257" s="14" t="s">
        <v>13</v>
      </c>
      <c r="E257" s="14" t="s">
        <v>760</v>
      </c>
      <c r="F257" s="14" t="s">
        <v>105</v>
      </c>
      <c r="G257" s="14" t="s">
        <v>759</v>
      </c>
      <c r="H257" s="14" t="s">
        <v>2</v>
      </c>
      <c r="I257" s="14" t="s">
        <v>758</v>
      </c>
      <c r="J257" s="15" t="s">
        <v>693</v>
      </c>
      <c r="K257" s="15"/>
      <c r="L257" s="14"/>
      <c r="M257" s="14"/>
      <c r="N257" s="14"/>
      <c r="O257" s="14">
        <v>13</v>
      </c>
      <c r="P257" s="14"/>
      <c r="Q257" s="14">
        <v>1</v>
      </c>
      <c r="R257" s="14"/>
      <c r="S257" s="14"/>
    </row>
    <row r="258" spans="1:19" s="13" customFormat="1">
      <c r="A258" s="14" t="s">
        <v>43</v>
      </c>
      <c r="B258" s="14" t="s">
        <v>713</v>
      </c>
      <c r="C258" s="14" t="s">
        <v>41</v>
      </c>
      <c r="D258" s="14" t="s">
        <v>15</v>
      </c>
      <c r="E258" s="14" t="s">
        <v>757</v>
      </c>
      <c r="F258" s="14" t="s">
        <v>101</v>
      </c>
      <c r="G258" s="14" t="s">
        <v>756</v>
      </c>
      <c r="H258" s="14" t="s">
        <v>15</v>
      </c>
      <c r="I258" s="14" t="s">
        <v>755</v>
      </c>
      <c r="J258" s="15" t="s">
        <v>736</v>
      </c>
      <c r="K258" s="15"/>
      <c r="L258" s="14"/>
      <c r="M258" s="14"/>
      <c r="N258" s="14"/>
      <c r="O258" s="14">
        <v>13</v>
      </c>
      <c r="P258" s="14"/>
      <c r="Q258" s="14">
        <v>6</v>
      </c>
      <c r="R258" s="14"/>
      <c r="S258" s="14"/>
    </row>
    <row r="259" spans="1:19" s="13" customFormat="1">
      <c r="A259" s="14" t="s">
        <v>43</v>
      </c>
      <c r="B259" s="14" t="s">
        <v>733</v>
      </c>
      <c r="C259" s="14" t="s">
        <v>41</v>
      </c>
      <c r="D259" s="14" t="s">
        <v>752</v>
      </c>
      <c r="E259" s="14" t="s">
        <v>754</v>
      </c>
      <c r="F259" s="14" t="s">
        <v>96</v>
      </c>
      <c r="G259" s="14" t="s">
        <v>753</v>
      </c>
      <c r="H259" s="14" t="s">
        <v>752</v>
      </c>
      <c r="I259" s="14" t="s">
        <v>734</v>
      </c>
      <c r="J259" s="15" t="s">
        <v>653</v>
      </c>
      <c r="K259" s="15"/>
      <c r="L259" s="14"/>
      <c r="M259" s="14"/>
      <c r="N259" s="14"/>
      <c r="O259" s="14">
        <v>19</v>
      </c>
      <c r="P259" s="14" t="s">
        <v>253</v>
      </c>
      <c r="Q259" s="14">
        <v>3</v>
      </c>
      <c r="R259" s="14"/>
      <c r="S259" s="14"/>
    </row>
    <row r="260" spans="1:19" s="13" customFormat="1">
      <c r="A260" s="14" t="s">
        <v>43</v>
      </c>
      <c r="B260" s="14" t="s">
        <v>713</v>
      </c>
      <c r="C260" s="14" t="s">
        <v>41</v>
      </c>
      <c r="D260" s="14" t="s">
        <v>16</v>
      </c>
      <c r="E260" s="14" t="s">
        <v>743</v>
      </c>
      <c r="F260" s="14" t="s">
        <v>92</v>
      </c>
      <c r="G260" s="14" t="s">
        <v>751</v>
      </c>
      <c r="H260" s="14" t="s">
        <v>16</v>
      </c>
      <c r="I260" s="14" t="s">
        <v>750</v>
      </c>
      <c r="J260" s="15" t="s">
        <v>736</v>
      </c>
      <c r="K260" s="15"/>
      <c r="L260" s="14"/>
      <c r="M260" s="14"/>
      <c r="N260" s="14"/>
      <c r="O260" s="14">
        <v>13</v>
      </c>
      <c r="P260" s="14"/>
      <c r="Q260" s="14">
        <v>4</v>
      </c>
      <c r="R260" s="14"/>
      <c r="S260" s="14"/>
    </row>
    <row r="261" spans="1:19" s="13" customFormat="1">
      <c r="A261" s="14" t="s">
        <v>43</v>
      </c>
      <c r="B261" s="14" t="s">
        <v>713</v>
      </c>
      <c r="C261" s="14" t="s">
        <v>41</v>
      </c>
      <c r="D261" s="14" t="s">
        <v>16</v>
      </c>
      <c r="E261" s="14" t="s">
        <v>743</v>
      </c>
      <c r="F261" s="14" t="s">
        <v>87</v>
      </c>
      <c r="G261" s="14" t="s">
        <v>749</v>
      </c>
      <c r="H261" s="14" t="s">
        <v>16</v>
      </c>
      <c r="I261" s="14" t="s">
        <v>748</v>
      </c>
      <c r="J261" s="15" t="s">
        <v>653</v>
      </c>
      <c r="K261" s="15"/>
      <c r="L261" s="14"/>
      <c r="M261" s="14"/>
      <c r="N261" s="14"/>
      <c r="O261" s="14">
        <v>17</v>
      </c>
      <c r="P261" s="14"/>
      <c r="Q261" s="14">
        <v>4</v>
      </c>
      <c r="R261" s="14"/>
      <c r="S261" s="14"/>
    </row>
    <row r="262" spans="1:19" s="13" customFormat="1">
      <c r="A262" s="14" t="s">
        <v>43</v>
      </c>
      <c r="B262" s="14" t="s">
        <v>713</v>
      </c>
      <c r="C262" s="14" t="s">
        <v>41</v>
      </c>
      <c r="D262" s="14" t="s">
        <v>15</v>
      </c>
      <c r="E262" s="14" t="s">
        <v>743</v>
      </c>
      <c r="F262" s="14" t="s">
        <v>84</v>
      </c>
      <c r="G262" s="14" t="s">
        <v>747</v>
      </c>
      <c r="H262" s="14" t="s">
        <v>15</v>
      </c>
      <c r="I262" s="14" t="s">
        <v>746</v>
      </c>
      <c r="J262" s="15" t="s">
        <v>736</v>
      </c>
      <c r="K262" s="15"/>
      <c r="L262" s="14"/>
      <c r="M262" s="14"/>
      <c r="N262" s="14"/>
      <c r="O262" s="14">
        <v>13</v>
      </c>
      <c r="P262" s="14"/>
      <c r="Q262" s="14">
        <v>4</v>
      </c>
      <c r="R262" s="14"/>
      <c r="S262" s="14"/>
    </row>
    <row r="263" spans="1:19" s="13" customFormat="1">
      <c r="A263" s="14" t="s">
        <v>43</v>
      </c>
      <c r="B263" s="14" t="s">
        <v>713</v>
      </c>
      <c r="C263" s="14" t="s">
        <v>41</v>
      </c>
      <c r="D263" s="14" t="s">
        <v>14</v>
      </c>
      <c r="E263" s="14" t="s">
        <v>743</v>
      </c>
      <c r="F263" s="14" t="s">
        <v>80</v>
      </c>
      <c r="G263" s="14" t="s">
        <v>745</v>
      </c>
      <c r="H263" s="14" t="s">
        <v>14</v>
      </c>
      <c r="I263" s="14" t="s">
        <v>744</v>
      </c>
      <c r="J263" s="15" t="s">
        <v>736</v>
      </c>
      <c r="K263" s="15"/>
      <c r="L263" s="14"/>
      <c r="M263" s="14"/>
      <c r="N263" s="14"/>
      <c r="O263" s="14">
        <v>13</v>
      </c>
      <c r="P263" s="14"/>
      <c r="Q263" s="14">
        <v>4</v>
      </c>
      <c r="R263" s="14"/>
      <c r="S263" s="14"/>
    </row>
    <row r="264" spans="1:19" s="13" customFormat="1">
      <c r="A264" s="14" t="s">
        <v>43</v>
      </c>
      <c r="B264" s="14" t="s">
        <v>713</v>
      </c>
      <c r="C264" s="14" t="s">
        <v>41</v>
      </c>
      <c r="D264" s="14" t="s">
        <v>14</v>
      </c>
      <c r="E264" s="14" t="s">
        <v>743</v>
      </c>
      <c r="F264" s="14" t="s">
        <v>76</v>
      </c>
      <c r="G264" s="14" t="s">
        <v>742</v>
      </c>
      <c r="H264" s="14" t="s">
        <v>14</v>
      </c>
      <c r="I264" s="14" t="s">
        <v>260</v>
      </c>
      <c r="J264" s="15" t="s">
        <v>653</v>
      </c>
      <c r="K264" s="15"/>
      <c r="L264" s="14"/>
      <c r="M264" s="14"/>
      <c r="N264" s="14"/>
      <c r="O264" s="14">
        <v>17</v>
      </c>
      <c r="P264" s="14"/>
      <c r="Q264" s="14">
        <v>4</v>
      </c>
      <c r="R264" s="14"/>
      <c r="S264" s="14"/>
    </row>
    <row r="265" spans="1:19" s="13" customFormat="1">
      <c r="A265" s="14" t="s">
        <v>43</v>
      </c>
      <c r="B265" s="14"/>
      <c r="C265" s="14" t="s">
        <v>41</v>
      </c>
      <c r="D265" s="14" t="s">
        <v>15</v>
      </c>
      <c r="E265" s="14" t="s">
        <v>739</v>
      </c>
      <c r="F265" s="14" t="s">
        <v>73</v>
      </c>
      <c r="G265" s="14" t="s">
        <v>741</v>
      </c>
      <c r="H265" s="14" t="s">
        <v>10</v>
      </c>
      <c r="I265" s="14" t="s">
        <v>740</v>
      </c>
      <c r="J265" s="15" t="s">
        <v>593</v>
      </c>
      <c r="K265" s="15"/>
      <c r="L265" s="14"/>
      <c r="M265" s="14"/>
      <c r="N265" s="14"/>
      <c r="O265" s="14">
        <v>0</v>
      </c>
      <c r="P265" s="14"/>
      <c r="Q265" s="14">
        <v>0</v>
      </c>
      <c r="R265" s="14"/>
      <c r="S265" s="14"/>
    </row>
    <row r="266" spans="1:19" s="13" customFormat="1">
      <c r="A266" s="14" t="s">
        <v>43</v>
      </c>
      <c r="B266" s="14"/>
      <c r="C266" s="14" t="s">
        <v>41</v>
      </c>
      <c r="D266" s="14" t="s">
        <v>14</v>
      </c>
      <c r="E266" s="14" t="s">
        <v>739</v>
      </c>
      <c r="F266" s="14" t="s">
        <v>68</v>
      </c>
      <c r="G266" s="14" t="s">
        <v>738</v>
      </c>
      <c r="H266" s="14" t="s">
        <v>14</v>
      </c>
      <c r="I266" s="14" t="s">
        <v>737</v>
      </c>
      <c r="J266" s="15" t="s">
        <v>736</v>
      </c>
      <c r="K266" s="15"/>
      <c r="L266" s="14"/>
      <c r="M266" s="14"/>
      <c r="N266" s="14"/>
      <c r="O266" s="14">
        <v>0</v>
      </c>
      <c r="P266" s="14"/>
      <c r="Q266" s="14">
        <v>0</v>
      </c>
      <c r="R266" s="14"/>
      <c r="S266" s="14"/>
    </row>
    <row r="267" spans="1:19" s="13" customFormat="1">
      <c r="A267" s="14" t="s">
        <v>43</v>
      </c>
      <c r="B267" s="14"/>
      <c r="C267" s="14" t="s">
        <v>41</v>
      </c>
      <c r="D267" s="14" t="s">
        <v>14</v>
      </c>
      <c r="E267" s="14" t="s">
        <v>733</v>
      </c>
      <c r="F267" s="14" t="s">
        <v>64</v>
      </c>
      <c r="G267" s="14" t="s">
        <v>735</v>
      </c>
      <c r="H267" s="14" t="s">
        <v>14</v>
      </c>
      <c r="I267" s="14" t="s">
        <v>734</v>
      </c>
      <c r="J267" s="15" t="s">
        <v>653</v>
      </c>
      <c r="K267" s="15"/>
      <c r="L267" s="14"/>
      <c r="M267" s="14"/>
      <c r="N267" s="14"/>
      <c r="O267" s="14">
        <v>0</v>
      </c>
      <c r="P267" s="14"/>
      <c r="Q267" s="14">
        <v>0</v>
      </c>
      <c r="R267" s="14"/>
      <c r="S267" s="14"/>
    </row>
    <row r="268" spans="1:19" s="13" customFormat="1">
      <c r="A268" s="14" t="s">
        <v>43</v>
      </c>
      <c r="B268" s="14"/>
      <c r="C268" s="14" t="s">
        <v>41</v>
      </c>
      <c r="D268" s="14" t="s">
        <v>3</v>
      </c>
      <c r="E268" s="14" t="s">
        <v>733</v>
      </c>
      <c r="F268" s="14" t="s">
        <v>144</v>
      </c>
      <c r="G268" s="14" t="s">
        <v>732</v>
      </c>
      <c r="H268" s="14" t="s">
        <v>3</v>
      </c>
      <c r="I268" s="14" t="s">
        <v>731</v>
      </c>
      <c r="J268" s="15" t="s">
        <v>629</v>
      </c>
      <c r="K268" s="15"/>
      <c r="L268" s="14"/>
      <c r="M268" s="14"/>
      <c r="N268" s="14"/>
      <c r="O268" s="14">
        <v>0</v>
      </c>
      <c r="P268" s="14"/>
      <c r="Q268" s="14">
        <v>0</v>
      </c>
      <c r="R268" s="14"/>
      <c r="S268" s="14"/>
    </row>
    <row r="269" spans="1:19" s="13" customFormat="1">
      <c r="A269" s="14" t="s">
        <v>43</v>
      </c>
      <c r="B269" s="14"/>
      <c r="C269" s="14" t="s">
        <v>41</v>
      </c>
      <c r="D269" s="14" t="s">
        <v>13</v>
      </c>
      <c r="E269" s="14" t="s">
        <v>716</v>
      </c>
      <c r="F269" s="14" t="s">
        <v>730</v>
      </c>
      <c r="G269" s="14" t="s">
        <v>729</v>
      </c>
      <c r="H269" s="14" t="s">
        <v>13</v>
      </c>
      <c r="I269" s="14" t="s">
        <v>728</v>
      </c>
      <c r="J269" s="15" t="s">
        <v>629</v>
      </c>
      <c r="K269" s="15"/>
      <c r="L269" s="14"/>
      <c r="M269" s="14"/>
      <c r="N269" s="14"/>
      <c r="O269" s="14">
        <v>0</v>
      </c>
      <c r="P269" s="14"/>
      <c r="Q269" s="14">
        <v>0</v>
      </c>
      <c r="R269" s="14"/>
      <c r="S269" s="14"/>
    </row>
    <row r="270" spans="1:19" s="13" customFormat="1">
      <c r="A270" s="14" t="s">
        <v>167</v>
      </c>
      <c r="B270" s="14" t="s">
        <v>713</v>
      </c>
      <c r="C270" s="14" t="s">
        <v>41</v>
      </c>
      <c r="D270" s="14" t="s">
        <v>16</v>
      </c>
      <c r="E270" s="14" t="s">
        <v>716</v>
      </c>
      <c r="F270" s="14" t="s">
        <v>59</v>
      </c>
      <c r="G270" s="14" t="s">
        <v>727</v>
      </c>
      <c r="H270" s="14" t="s">
        <v>16</v>
      </c>
      <c r="I270" s="14" t="s">
        <v>726</v>
      </c>
      <c r="J270" s="15" t="s">
        <v>653</v>
      </c>
      <c r="K270" s="15"/>
      <c r="L270" s="14"/>
      <c r="M270" s="14"/>
      <c r="N270" s="14"/>
      <c r="O270" s="14">
        <v>17</v>
      </c>
      <c r="P270" s="14"/>
      <c r="Q270" s="14">
        <v>1</v>
      </c>
      <c r="R270" s="14"/>
      <c r="S270" s="14"/>
    </row>
    <row r="271" spans="1:19" s="13" customFormat="1">
      <c r="A271" s="14" t="s">
        <v>43</v>
      </c>
      <c r="B271" s="14" t="s">
        <v>710</v>
      </c>
      <c r="C271" s="14" t="s">
        <v>41</v>
      </c>
      <c r="D271" s="14" t="s">
        <v>16</v>
      </c>
      <c r="E271" s="14" t="s">
        <v>716</v>
      </c>
      <c r="F271" s="14" t="s">
        <v>55</v>
      </c>
      <c r="G271" s="14" t="s">
        <v>725</v>
      </c>
      <c r="H271" s="14" t="s">
        <v>16</v>
      </c>
      <c r="I271" s="14" t="s">
        <v>724</v>
      </c>
      <c r="J271" s="15" t="s">
        <v>653</v>
      </c>
      <c r="K271" s="15"/>
      <c r="L271" s="14"/>
      <c r="M271" s="14"/>
      <c r="N271" s="14"/>
      <c r="O271" s="14">
        <v>15</v>
      </c>
      <c r="P271" s="14"/>
      <c r="Q271" s="14">
        <v>3</v>
      </c>
      <c r="R271" s="14"/>
      <c r="S271" s="14"/>
    </row>
    <row r="272" spans="1:19" s="13" customFormat="1">
      <c r="A272" s="14" t="s">
        <v>149</v>
      </c>
      <c r="B272" s="14" t="s">
        <v>723</v>
      </c>
      <c r="C272" s="14" t="s">
        <v>41</v>
      </c>
      <c r="D272" s="14" t="s">
        <v>13</v>
      </c>
      <c r="E272" s="14" t="s">
        <v>716</v>
      </c>
      <c r="F272" s="14" t="s">
        <v>51</v>
      </c>
      <c r="G272" s="14" t="s">
        <v>722</v>
      </c>
      <c r="H272" s="14" t="s">
        <v>13</v>
      </c>
      <c r="I272" s="14" t="s">
        <v>721</v>
      </c>
      <c r="J272" s="15" t="s">
        <v>607</v>
      </c>
      <c r="K272" s="15"/>
      <c r="L272" s="14"/>
      <c r="M272" s="14"/>
      <c r="N272" s="14"/>
      <c r="O272" s="14">
        <v>28</v>
      </c>
      <c r="P272" s="14"/>
      <c r="Q272" s="14">
        <v>2</v>
      </c>
      <c r="R272" s="14"/>
      <c r="S272" s="14"/>
    </row>
    <row r="273" spans="1:19" s="13" customFormat="1">
      <c r="A273" s="14" t="s">
        <v>43</v>
      </c>
      <c r="B273" s="14" t="s">
        <v>710</v>
      </c>
      <c r="C273" s="14" t="s">
        <v>41</v>
      </c>
      <c r="D273" s="14" t="s">
        <v>16</v>
      </c>
      <c r="E273" s="14" t="s">
        <v>716</v>
      </c>
      <c r="F273" s="14" t="s">
        <v>46</v>
      </c>
      <c r="G273" s="14" t="s">
        <v>720</v>
      </c>
      <c r="H273" s="14" t="s">
        <v>16</v>
      </c>
      <c r="I273" s="14" t="s">
        <v>719</v>
      </c>
      <c r="J273" s="15" t="s">
        <v>653</v>
      </c>
      <c r="K273" s="15"/>
      <c r="L273" s="14"/>
      <c r="M273" s="14"/>
      <c r="N273" s="14"/>
      <c r="O273" s="14">
        <v>15</v>
      </c>
      <c r="P273" s="14"/>
      <c r="Q273" s="14">
        <v>3</v>
      </c>
      <c r="R273" s="14"/>
      <c r="S273" s="14"/>
    </row>
    <row r="274" spans="1:19" s="13" customFormat="1">
      <c r="A274" s="14" t="s">
        <v>43</v>
      </c>
      <c r="B274" s="14" t="s">
        <v>701</v>
      </c>
      <c r="C274" s="14" t="s">
        <v>41</v>
      </c>
      <c r="D274" s="14" t="s">
        <v>14</v>
      </c>
      <c r="E274" s="14" t="s">
        <v>716</v>
      </c>
      <c r="F274" s="14" t="s">
        <v>39</v>
      </c>
      <c r="G274" s="14" t="s">
        <v>718</v>
      </c>
      <c r="H274" s="14" t="s">
        <v>14</v>
      </c>
      <c r="I274" s="14" t="s">
        <v>717</v>
      </c>
      <c r="J274" s="15" t="s">
        <v>653</v>
      </c>
      <c r="K274" s="15"/>
      <c r="L274" s="14"/>
      <c r="M274" s="14"/>
      <c r="N274" s="14"/>
      <c r="O274" s="14">
        <v>13</v>
      </c>
      <c r="P274" s="14"/>
      <c r="Q274" s="14">
        <v>5</v>
      </c>
      <c r="R274" s="14"/>
      <c r="S274" s="14"/>
    </row>
    <row r="275" spans="1:19" s="13" customFormat="1">
      <c r="A275" s="14" t="s">
        <v>43</v>
      </c>
      <c r="B275" s="14" t="s">
        <v>683</v>
      </c>
      <c r="C275" s="14" t="s">
        <v>41</v>
      </c>
      <c r="D275" s="14" t="s">
        <v>16</v>
      </c>
      <c r="E275" s="14" t="s">
        <v>716</v>
      </c>
      <c r="F275" s="14" t="s">
        <v>124</v>
      </c>
      <c r="G275" s="14" t="s">
        <v>715</v>
      </c>
      <c r="H275" s="14" t="s">
        <v>16</v>
      </c>
      <c r="I275" s="14" t="s">
        <v>714</v>
      </c>
      <c r="J275" s="15" t="s">
        <v>534</v>
      </c>
      <c r="K275" s="15" t="s">
        <v>32</v>
      </c>
      <c r="L275" s="14" t="s">
        <v>223</v>
      </c>
      <c r="M275" s="14" t="s">
        <v>31</v>
      </c>
      <c r="N275" s="14" t="s">
        <v>70</v>
      </c>
      <c r="O275" s="14">
        <v>43</v>
      </c>
      <c r="P275" s="14"/>
      <c r="Q275" s="14">
        <v>10</v>
      </c>
      <c r="R275" s="14"/>
      <c r="S275" s="14"/>
    </row>
    <row r="276" spans="1:19" s="13" customFormat="1">
      <c r="A276" s="14" t="s">
        <v>149</v>
      </c>
      <c r="B276" s="14" t="s">
        <v>705</v>
      </c>
      <c r="C276" s="14" t="s">
        <v>41</v>
      </c>
      <c r="D276" s="14" t="s">
        <v>13</v>
      </c>
      <c r="E276" s="14" t="s">
        <v>713</v>
      </c>
      <c r="F276" s="14" t="s">
        <v>128</v>
      </c>
      <c r="G276" s="14" t="s">
        <v>712</v>
      </c>
      <c r="H276" s="14" t="s">
        <v>13</v>
      </c>
      <c r="I276" s="14" t="s">
        <v>711</v>
      </c>
      <c r="J276" s="15" t="s">
        <v>653</v>
      </c>
      <c r="K276" s="15"/>
      <c r="L276" s="14"/>
      <c r="M276" s="14"/>
      <c r="N276" s="14"/>
      <c r="O276" s="14">
        <v>14</v>
      </c>
      <c r="P276" s="14"/>
      <c r="Q276" s="14">
        <v>3</v>
      </c>
      <c r="R276" s="14"/>
      <c r="S276" s="14"/>
    </row>
    <row r="277" spans="1:19" s="13" customFormat="1">
      <c r="A277" s="14" t="s">
        <v>43</v>
      </c>
      <c r="B277" s="14" t="s">
        <v>705</v>
      </c>
      <c r="C277" s="14" t="s">
        <v>41</v>
      </c>
      <c r="D277" s="14" t="s">
        <v>16</v>
      </c>
      <c r="E277" s="14" t="s">
        <v>710</v>
      </c>
      <c r="F277" s="14" t="s">
        <v>120</v>
      </c>
      <c r="G277" s="14" t="s">
        <v>709</v>
      </c>
      <c r="H277" s="14" t="s">
        <v>16</v>
      </c>
      <c r="I277" s="14" t="s">
        <v>708</v>
      </c>
      <c r="J277" s="15" t="s">
        <v>653</v>
      </c>
      <c r="K277" s="15"/>
      <c r="L277" s="14"/>
      <c r="M277" s="14"/>
      <c r="N277" s="14"/>
      <c r="O277" s="14">
        <v>14</v>
      </c>
      <c r="P277" s="14"/>
      <c r="Q277" s="14">
        <v>1</v>
      </c>
      <c r="R277" s="14"/>
      <c r="S277" s="14"/>
    </row>
    <row r="278" spans="1:19" s="13" customFormat="1">
      <c r="A278" s="14" t="s">
        <v>43</v>
      </c>
      <c r="B278" s="14"/>
      <c r="C278" s="14" t="s">
        <v>41</v>
      </c>
      <c r="D278" s="14" t="s">
        <v>15</v>
      </c>
      <c r="E278" s="14" t="s">
        <v>705</v>
      </c>
      <c r="F278" s="14" t="s">
        <v>116</v>
      </c>
      <c r="G278" s="14" t="s">
        <v>707</v>
      </c>
      <c r="H278" s="14" t="s">
        <v>458</v>
      </c>
      <c r="I278" s="14" t="s">
        <v>706</v>
      </c>
      <c r="J278" s="15" t="s">
        <v>390</v>
      </c>
      <c r="K278" s="15" t="s">
        <v>34</v>
      </c>
      <c r="L278" s="14" t="s">
        <v>223</v>
      </c>
      <c r="M278" s="14" t="s">
        <v>31</v>
      </c>
      <c r="N278" s="14" t="s">
        <v>223</v>
      </c>
      <c r="O278" s="14">
        <v>0</v>
      </c>
      <c r="P278" s="14"/>
      <c r="Q278" s="14">
        <v>0</v>
      </c>
      <c r="R278" s="14"/>
      <c r="S278" s="14"/>
    </row>
    <row r="279" spans="1:19" s="13" customFormat="1">
      <c r="A279" s="14" t="s">
        <v>43</v>
      </c>
      <c r="B279" s="14" t="s">
        <v>683</v>
      </c>
      <c r="C279" s="14" t="s">
        <v>41</v>
      </c>
      <c r="D279" s="14" t="s">
        <v>15</v>
      </c>
      <c r="E279" s="14" t="s">
        <v>705</v>
      </c>
      <c r="F279" s="14" t="s">
        <v>113</v>
      </c>
      <c r="G279" s="14" t="s">
        <v>704</v>
      </c>
      <c r="H279" s="14" t="s">
        <v>15</v>
      </c>
      <c r="I279" s="14" t="s">
        <v>514</v>
      </c>
      <c r="J279" s="15" t="s">
        <v>593</v>
      </c>
      <c r="K279" s="15"/>
      <c r="L279" s="14"/>
      <c r="M279" s="14"/>
      <c r="N279" s="14"/>
      <c r="O279" s="14">
        <v>25</v>
      </c>
      <c r="P279" s="14" t="s">
        <v>703</v>
      </c>
      <c r="Q279" s="14">
        <v>6</v>
      </c>
      <c r="R279" s="14"/>
      <c r="S279" s="14"/>
    </row>
    <row r="280" spans="1:19" s="13" customFormat="1">
      <c r="A280" s="14" t="s">
        <v>43</v>
      </c>
      <c r="B280" s="14" t="s">
        <v>674</v>
      </c>
      <c r="C280" s="14" t="s">
        <v>41</v>
      </c>
      <c r="D280" s="14" t="s">
        <v>15</v>
      </c>
      <c r="E280" s="14" t="s">
        <v>701</v>
      </c>
      <c r="F280" s="14" t="s">
        <v>109</v>
      </c>
      <c r="G280" s="14" t="s">
        <v>702</v>
      </c>
      <c r="H280" s="14" t="s">
        <v>15</v>
      </c>
      <c r="I280" s="14" t="s">
        <v>577</v>
      </c>
      <c r="J280" s="15" t="s">
        <v>629</v>
      </c>
      <c r="K280" s="15"/>
      <c r="L280" s="14"/>
      <c r="M280" s="14"/>
      <c r="N280" s="14"/>
      <c r="O280" s="14">
        <v>14</v>
      </c>
      <c r="P280" s="14"/>
      <c r="Q280" s="14">
        <v>6</v>
      </c>
      <c r="R280" s="14"/>
      <c r="S280" s="14"/>
    </row>
    <row r="281" spans="1:19" s="13" customFormat="1">
      <c r="A281" s="14" t="s">
        <v>43</v>
      </c>
      <c r="B281" s="14" t="s">
        <v>674</v>
      </c>
      <c r="C281" s="14" t="s">
        <v>41</v>
      </c>
      <c r="D281" s="14" t="s">
        <v>15</v>
      </c>
      <c r="E281" s="14" t="s">
        <v>701</v>
      </c>
      <c r="F281" s="14" t="s">
        <v>105</v>
      </c>
      <c r="G281" s="14" t="s">
        <v>700</v>
      </c>
      <c r="H281" s="14" t="s">
        <v>15</v>
      </c>
      <c r="I281" s="14" t="s">
        <v>699</v>
      </c>
      <c r="J281" s="15" t="s">
        <v>629</v>
      </c>
      <c r="K281" s="15"/>
      <c r="L281" s="14"/>
      <c r="M281" s="14"/>
      <c r="N281" s="14"/>
      <c r="O281" s="14">
        <v>14</v>
      </c>
      <c r="P281" s="14"/>
      <c r="Q281" s="14">
        <v>6</v>
      </c>
      <c r="R281" s="14"/>
      <c r="S281" s="14"/>
    </row>
    <row r="282" spans="1:19" s="13" customFormat="1">
      <c r="A282" s="14" t="s">
        <v>43</v>
      </c>
      <c r="B282" s="14" t="s">
        <v>674</v>
      </c>
      <c r="C282" s="14" t="s">
        <v>41</v>
      </c>
      <c r="D282" s="14" t="s">
        <v>14</v>
      </c>
      <c r="E282" s="14" t="s">
        <v>698</v>
      </c>
      <c r="F282" s="14" t="s">
        <v>101</v>
      </c>
      <c r="G282" s="14" t="s">
        <v>697</v>
      </c>
      <c r="H282" s="14" t="s">
        <v>14</v>
      </c>
      <c r="I282" s="14" t="s">
        <v>696</v>
      </c>
      <c r="J282" s="15" t="s">
        <v>629</v>
      </c>
      <c r="K282" s="15"/>
      <c r="L282" s="14"/>
      <c r="M282" s="14"/>
      <c r="N282" s="14"/>
      <c r="O282" s="14">
        <v>14</v>
      </c>
      <c r="P282" s="14"/>
      <c r="Q282" s="14">
        <v>4</v>
      </c>
      <c r="R282" s="14"/>
      <c r="S282" s="14"/>
    </row>
    <row r="283" spans="1:19" s="13" customFormat="1">
      <c r="A283" s="14" t="s">
        <v>43</v>
      </c>
      <c r="B283" s="14"/>
      <c r="C283" s="14" t="s">
        <v>41</v>
      </c>
      <c r="D283" s="14" t="s">
        <v>14</v>
      </c>
      <c r="E283" s="14" t="s">
        <v>693</v>
      </c>
      <c r="F283" s="14" t="s">
        <v>96</v>
      </c>
      <c r="G283" s="14" t="s">
        <v>695</v>
      </c>
      <c r="H283" s="14" t="s">
        <v>14</v>
      </c>
      <c r="I283" s="14" t="s">
        <v>694</v>
      </c>
      <c r="J283" s="15" t="s">
        <v>629</v>
      </c>
      <c r="K283" s="15"/>
      <c r="L283" s="14"/>
      <c r="M283" s="14"/>
      <c r="N283" s="14"/>
      <c r="O283" s="14">
        <v>0</v>
      </c>
      <c r="P283" s="14"/>
      <c r="Q283" s="14">
        <v>0</v>
      </c>
      <c r="R283" s="14"/>
      <c r="S283" s="14"/>
    </row>
    <row r="284" spans="1:19" s="13" customFormat="1">
      <c r="A284" s="14" t="s">
        <v>43</v>
      </c>
      <c r="B284" s="14" t="s">
        <v>674</v>
      </c>
      <c r="C284" s="14" t="s">
        <v>41</v>
      </c>
      <c r="D284" s="14" t="s">
        <v>6</v>
      </c>
      <c r="E284" s="14" t="s">
        <v>693</v>
      </c>
      <c r="F284" s="14" t="s">
        <v>92</v>
      </c>
      <c r="G284" s="14" t="s">
        <v>692</v>
      </c>
      <c r="H284" s="14" t="s">
        <v>6</v>
      </c>
      <c r="I284" s="14" t="s">
        <v>691</v>
      </c>
      <c r="J284" s="15" t="s">
        <v>629</v>
      </c>
      <c r="K284" s="15"/>
      <c r="L284" s="14"/>
      <c r="M284" s="14"/>
      <c r="N284" s="14"/>
      <c r="O284" s="14">
        <v>14</v>
      </c>
      <c r="P284" s="14"/>
      <c r="Q284" s="14">
        <v>3</v>
      </c>
      <c r="R284" s="14"/>
      <c r="S284" s="14"/>
    </row>
    <row r="285" spans="1:19" s="13" customFormat="1">
      <c r="A285" s="14" t="s">
        <v>43</v>
      </c>
      <c r="B285" s="14"/>
      <c r="C285" s="14" t="s">
        <v>41</v>
      </c>
      <c r="D285" s="14" t="s">
        <v>16</v>
      </c>
      <c r="E285" s="14" t="s">
        <v>688</v>
      </c>
      <c r="F285" s="14" t="s">
        <v>87</v>
      </c>
      <c r="G285" s="14" t="s">
        <v>690</v>
      </c>
      <c r="H285" s="14" t="s">
        <v>16</v>
      </c>
      <c r="I285" s="14" t="s">
        <v>689</v>
      </c>
      <c r="J285" s="15" t="s">
        <v>629</v>
      </c>
      <c r="K285" s="15"/>
      <c r="L285" s="14"/>
      <c r="M285" s="14"/>
      <c r="N285" s="14"/>
      <c r="O285" s="14">
        <v>0</v>
      </c>
      <c r="P285" s="14"/>
      <c r="Q285" s="14">
        <v>0</v>
      </c>
      <c r="R285" s="14"/>
      <c r="S285" s="14"/>
    </row>
    <row r="286" spans="1:19" s="13" customFormat="1">
      <c r="A286" s="14" t="s">
        <v>43</v>
      </c>
      <c r="B286" s="14" t="s">
        <v>669</v>
      </c>
      <c r="C286" s="14" t="s">
        <v>41</v>
      </c>
      <c r="D286" s="14" t="s">
        <v>13</v>
      </c>
      <c r="E286" s="14" t="s">
        <v>688</v>
      </c>
      <c r="F286" s="14" t="s">
        <v>84</v>
      </c>
      <c r="G286" s="14" t="s">
        <v>687</v>
      </c>
      <c r="H286" s="14" t="s">
        <v>13</v>
      </c>
      <c r="I286" s="14" t="s">
        <v>686</v>
      </c>
      <c r="J286" s="15" t="s">
        <v>593</v>
      </c>
      <c r="K286" s="15"/>
      <c r="L286" s="14"/>
      <c r="M286" s="14"/>
      <c r="N286" s="14"/>
      <c r="O286" s="14">
        <v>23</v>
      </c>
      <c r="P286" s="14"/>
      <c r="Q286" s="14">
        <v>3</v>
      </c>
      <c r="R286" s="14"/>
      <c r="S286" s="14"/>
    </row>
    <row r="287" spans="1:19" s="13" customFormat="1">
      <c r="A287" s="14" t="s">
        <v>43</v>
      </c>
      <c r="B287" s="14"/>
      <c r="C287" s="14" t="s">
        <v>41</v>
      </c>
      <c r="D287" s="14" t="s">
        <v>16</v>
      </c>
      <c r="E287" s="14" t="s">
        <v>683</v>
      </c>
      <c r="F287" s="14" t="s">
        <v>80</v>
      </c>
      <c r="G287" s="14" t="s">
        <v>685</v>
      </c>
      <c r="H287" s="14" t="s">
        <v>16</v>
      </c>
      <c r="I287" s="14" t="s">
        <v>684</v>
      </c>
      <c r="J287" s="15" t="s">
        <v>629</v>
      </c>
      <c r="K287" s="15"/>
      <c r="L287" s="14"/>
      <c r="M287" s="14"/>
      <c r="N287" s="14"/>
      <c r="O287" s="14">
        <v>0</v>
      </c>
      <c r="P287" s="14"/>
      <c r="Q287" s="14">
        <v>0</v>
      </c>
      <c r="R287" s="14"/>
      <c r="S287" s="14"/>
    </row>
    <row r="288" spans="1:19" s="13" customFormat="1">
      <c r="A288" s="14"/>
      <c r="B288" s="14"/>
      <c r="C288" s="14" t="s">
        <v>41</v>
      </c>
      <c r="D288" s="14" t="s">
        <v>16</v>
      </c>
      <c r="E288" s="14" t="s">
        <v>683</v>
      </c>
      <c r="F288" s="14" t="s">
        <v>76</v>
      </c>
      <c r="G288" s="14" t="s">
        <v>682</v>
      </c>
      <c r="H288" s="14" t="s">
        <v>16</v>
      </c>
      <c r="I288" s="14" t="s">
        <v>681</v>
      </c>
      <c r="J288" s="15" t="s">
        <v>602</v>
      </c>
      <c r="K288" s="15"/>
      <c r="L288" s="14"/>
      <c r="M288" s="14"/>
      <c r="N288" s="14"/>
      <c r="O288" s="14">
        <v>0</v>
      </c>
      <c r="P288" s="14"/>
      <c r="Q288" s="14">
        <v>0</v>
      </c>
      <c r="R288" s="14"/>
      <c r="S288" s="14"/>
    </row>
    <row r="289" spans="1:19" s="13" customFormat="1">
      <c r="A289" s="14" t="s">
        <v>43</v>
      </c>
      <c r="B289" s="14"/>
      <c r="C289" s="14" t="s">
        <v>41</v>
      </c>
      <c r="D289" s="14" t="s">
        <v>15</v>
      </c>
      <c r="E289" s="14" t="s">
        <v>674</v>
      </c>
      <c r="F289" s="14" t="s">
        <v>73</v>
      </c>
      <c r="G289" s="14" t="s">
        <v>680</v>
      </c>
      <c r="H289" s="14" t="s">
        <v>679</v>
      </c>
      <c r="I289" s="14" t="s">
        <v>678</v>
      </c>
      <c r="J289" s="15" t="s">
        <v>549</v>
      </c>
      <c r="K289" s="15"/>
      <c r="L289" s="14"/>
      <c r="M289" s="14"/>
      <c r="N289" s="14"/>
      <c r="O289" s="14">
        <v>0</v>
      </c>
      <c r="P289" s="14" t="s">
        <v>253</v>
      </c>
      <c r="Q289" s="14">
        <v>0</v>
      </c>
      <c r="R289" s="14"/>
      <c r="S289" s="14"/>
    </row>
    <row r="290" spans="1:19" s="13" customFormat="1">
      <c r="A290" s="14" t="s">
        <v>43</v>
      </c>
      <c r="B290" s="14"/>
      <c r="C290" s="14" t="s">
        <v>41</v>
      </c>
      <c r="D290" s="14" t="s">
        <v>14</v>
      </c>
      <c r="E290" s="14" t="s">
        <v>674</v>
      </c>
      <c r="F290" s="14" t="s">
        <v>68</v>
      </c>
      <c r="G290" s="14" t="s">
        <v>677</v>
      </c>
      <c r="H290" s="14" t="s">
        <v>14</v>
      </c>
      <c r="I290" s="14" t="s">
        <v>676</v>
      </c>
      <c r="J290" s="15" t="s">
        <v>534</v>
      </c>
      <c r="K290" s="15" t="s">
        <v>35</v>
      </c>
      <c r="L290" s="14" t="s">
        <v>223</v>
      </c>
      <c r="M290" s="14"/>
      <c r="N290" s="14"/>
      <c r="O290" s="14">
        <v>0</v>
      </c>
      <c r="P290" s="14"/>
      <c r="Q290" s="14">
        <v>0</v>
      </c>
      <c r="R290" s="14"/>
      <c r="S290" s="14"/>
    </row>
    <row r="291" spans="1:19" s="13" customFormat="1">
      <c r="A291" s="14" t="s">
        <v>675</v>
      </c>
      <c r="B291" s="14" t="s">
        <v>669</v>
      </c>
      <c r="C291" s="14" t="s">
        <v>41</v>
      </c>
      <c r="D291" s="14" t="s">
        <v>16</v>
      </c>
      <c r="E291" s="14" t="s">
        <v>674</v>
      </c>
      <c r="F291" s="14" t="s">
        <v>64</v>
      </c>
      <c r="G291" s="14" t="s">
        <v>673</v>
      </c>
      <c r="H291" s="14" t="s">
        <v>16</v>
      </c>
      <c r="I291" s="14" t="s">
        <v>672</v>
      </c>
      <c r="J291" s="15" t="s">
        <v>629</v>
      </c>
      <c r="K291" s="15"/>
      <c r="L291" s="14"/>
      <c r="M291" s="14"/>
      <c r="N291" s="14"/>
      <c r="O291" s="14">
        <v>13</v>
      </c>
      <c r="P291" s="14"/>
      <c r="Q291" s="14">
        <v>1</v>
      </c>
      <c r="R291" s="14"/>
      <c r="S291" s="14"/>
    </row>
    <row r="292" spans="1:19" s="13" customFormat="1">
      <c r="A292" s="14" t="s">
        <v>43</v>
      </c>
      <c r="B292" s="14"/>
      <c r="C292" s="14" t="s">
        <v>41</v>
      </c>
      <c r="D292" s="14" t="s">
        <v>16</v>
      </c>
      <c r="E292" s="14" t="s">
        <v>669</v>
      </c>
      <c r="F292" s="14" t="s">
        <v>144</v>
      </c>
      <c r="G292" s="14" t="s">
        <v>671</v>
      </c>
      <c r="H292" s="14" t="s">
        <v>16</v>
      </c>
      <c r="I292" s="14" t="s">
        <v>670</v>
      </c>
      <c r="J292" s="15" t="s">
        <v>593</v>
      </c>
      <c r="K292" s="15"/>
      <c r="L292" s="14"/>
      <c r="M292" s="14"/>
      <c r="N292" s="14"/>
      <c r="O292" s="14">
        <v>0</v>
      </c>
      <c r="P292" s="14"/>
      <c r="Q292" s="14">
        <v>0</v>
      </c>
      <c r="R292" s="14"/>
      <c r="S292" s="14"/>
    </row>
    <row r="293" spans="1:19" s="13" customFormat="1">
      <c r="A293" s="14" t="s">
        <v>43</v>
      </c>
      <c r="B293" s="14"/>
      <c r="C293" s="14" t="s">
        <v>41</v>
      </c>
      <c r="D293" s="14" t="s">
        <v>13</v>
      </c>
      <c r="E293" s="14" t="s">
        <v>669</v>
      </c>
      <c r="F293" s="14" t="s">
        <v>256</v>
      </c>
      <c r="G293" s="14" t="s">
        <v>668</v>
      </c>
      <c r="H293" s="14" t="s">
        <v>13</v>
      </c>
      <c r="I293" s="14" t="s">
        <v>667</v>
      </c>
      <c r="J293" s="15" t="s">
        <v>593</v>
      </c>
      <c r="K293" s="15"/>
      <c r="L293" s="14"/>
      <c r="M293" s="14"/>
      <c r="N293" s="14"/>
      <c r="O293" s="14">
        <v>0</v>
      </c>
      <c r="P293" s="14"/>
      <c r="Q293" s="14">
        <v>0</v>
      </c>
      <c r="R293" s="14"/>
      <c r="S293" s="14"/>
    </row>
    <row r="294" spans="1:19" s="13" customFormat="1">
      <c r="A294" s="14" t="s">
        <v>43</v>
      </c>
      <c r="B294" s="14"/>
      <c r="C294" s="14" t="s">
        <v>41</v>
      </c>
      <c r="D294" s="14" t="s">
        <v>13</v>
      </c>
      <c r="E294" s="14" t="s">
        <v>664</v>
      </c>
      <c r="F294" s="14" t="s">
        <v>251</v>
      </c>
      <c r="G294" s="14" t="s">
        <v>666</v>
      </c>
      <c r="H294" s="14" t="s">
        <v>13</v>
      </c>
      <c r="I294" s="14" t="s">
        <v>665</v>
      </c>
      <c r="J294" s="15" t="s">
        <v>593</v>
      </c>
      <c r="K294" s="15"/>
      <c r="L294" s="14"/>
      <c r="M294" s="14"/>
      <c r="N294" s="14"/>
      <c r="O294" s="14">
        <v>0</v>
      </c>
      <c r="P294" s="14"/>
      <c r="Q294" s="14">
        <v>0</v>
      </c>
      <c r="R294" s="14"/>
      <c r="S294" s="14"/>
    </row>
    <row r="295" spans="1:19" s="13" customFormat="1">
      <c r="A295" s="14" t="s">
        <v>43</v>
      </c>
      <c r="B295" s="14"/>
      <c r="C295" s="14" t="s">
        <v>41</v>
      </c>
      <c r="D295" s="14" t="s">
        <v>13</v>
      </c>
      <c r="E295" s="14" t="s">
        <v>664</v>
      </c>
      <c r="F295" s="14" t="s">
        <v>363</v>
      </c>
      <c r="G295" s="14" t="s">
        <v>663</v>
      </c>
      <c r="H295" s="14" t="s">
        <v>13</v>
      </c>
      <c r="I295" s="14" t="s">
        <v>662</v>
      </c>
      <c r="J295" s="15" t="s">
        <v>593</v>
      </c>
      <c r="K295" s="15"/>
      <c r="L295" s="14"/>
      <c r="M295" s="14"/>
      <c r="N295" s="14"/>
      <c r="O295" s="14">
        <v>0</v>
      </c>
      <c r="P295" s="14"/>
      <c r="Q295" s="14">
        <v>0</v>
      </c>
      <c r="R295" s="14"/>
      <c r="S295" s="14"/>
    </row>
    <row r="296" spans="1:19" s="13" customFormat="1">
      <c r="A296" s="14" t="s">
        <v>43</v>
      </c>
      <c r="B296" s="14" t="s">
        <v>653</v>
      </c>
      <c r="C296" s="14" t="s">
        <v>41</v>
      </c>
      <c r="D296" s="14" t="s">
        <v>15</v>
      </c>
      <c r="E296" s="14" t="s">
        <v>661</v>
      </c>
      <c r="F296" s="14" t="s">
        <v>59</v>
      </c>
      <c r="G296" s="14" t="s">
        <v>660</v>
      </c>
      <c r="H296" s="14" t="s">
        <v>15</v>
      </c>
      <c r="I296" s="14" t="s">
        <v>659</v>
      </c>
      <c r="J296" s="15" t="s">
        <v>593</v>
      </c>
      <c r="K296" s="15"/>
      <c r="L296" s="14"/>
      <c r="M296" s="14"/>
      <c r="N296" s="14"/>
      <c r="O296" s="14">
        <v>17</v>
      </c>
      <c r="P296" s="14"/>
      <c r="Q296" s="14">
        <v>3</v>
      </c>
      <c r="R296" s="14"/>
      <c r="S296" s="14"/>
    </row>
    <row r="297" spans="1:19" s="13" customFormat="1">
      <c r="A297" s="14" t="s">
        <v>43</v>
      </c>
      <c r="B297" s="14" t="s">
        <v>643</v>
      </c>
      <c r="C297" s="14" t="s">
        <v>41</v>
      </c>
      <c r="D297" s="14" t="s">
        <v>15</v>
      </c>
      <c r="E297" s="14" t="s">
        <v>656</v>
      </c>
      <c r="F297" s="14" t="s">
        <v>55</v>
      </c>
      <c r="G297" s="14" t="s">
        <v>658</v>
      </c>
      <c r="H297" s="14" t="s">
        <v>385</v>
      </c>
      <c r="I297" s="14" t="s">
        <v>657</v>
      </c>
      <c r="J297" s="15" t="s">
        <v>593</v>
      </c>
      <c r="K297" s="15"/>
      <c r="L297" s="14"/>
      <c r="M297" s="14"/>
      <c r="N297" s="14"/>
      <c r="O297" s="14">
        <v>12</v>
      </c>
      <c r="P297" s="14"/>
      <c r="Q297" s="14">
        <v>6</v>
      </c>
      <c r="R297" s="14"/>
      <c r="S297" s="14"/>
    </row>
    <row r="298" spans="1:19" s="13" customFormat="1">
      <c r="A298" s="14" t="s">
        <v>43</v>
      </c>
      <c r="B298" s="14" t="s">
        <v>643</v>
      </c>
      <c r="C298" s="14" t="s">
        <v>41</v>
      </c>
      <c r="D298" s="14" t="s">
        <v>14</v>
      </c>
      <c r="E298" s="14" t="s">
        <v>656</v>
      </c>
      <c r="F298" s="14" t="s">
        <v>51</v>
      </c>
      <c r="G298" s="14" t="s">
        <v>655</v>
      </c>
      <c r="H298" s="14" t="s">
        <v>16</v>
      </c>
      <c r="I298" s="14" t="s">
        <v>654</v>
      </c>
      <c r="J298" s="15" t="s">
        <v>593</v>
      </c>
      <c r="K298" s="15"/>
      <c r="L298" s="14"/>
      <c r="M298" s="14"/>
      <c r="N298" s="14"/>
      <c r="O298" s="14">
        <v>12</v>
      </c>
      <c r="P298" s="14"/>
      <c r="Q298" s="14">
        <v>6</v>
      </c>
      <c r="R298" s="14"/>
      <c r="S298" s="14"/>
    </row>
    <row r="299" spans="1:19" s="13" customFormat="1">
      <c r="A299" s="14" t="s">
        <v>43</v>
      </c>
      <c r="B299" s="14" t="s">
        <v>643</v>
      </c>
      <c r="C299" s="14" t="s">
        <v>41</v>
      </c>
      <c r="D299" s="14" t="s">
        <v>15</v>
      </c>
      <c r="E299" s="14" t="s">
        <v>653</v>
      </c>
      <c r="F299" s="14" t="s">
        <v>46</v>
      </c>
      <c r="G299" s="14" t="s">
        <v>652</v>
      </c>
      <c r="H299" s="14" t="s">
        <v>15</v>
      </c>
      <c r="I299" s="14" t="s">
        <v>651</v>
      </c>
      <c r="J299" s="15" t="s">
        <v>593</v>
      </c>
      <c r="K299" s="15"/>
      <c r="L299" s="14"/>
      <c r="M299" s="14"/>
      <c r="N299" s="14"/>
      <c r="O299" s="14">
        <v>12</v>
      </c>
      <c r="P299" s="14"/>
      <c r="Q299" s="14">
        <v>5</v>
      </c>
      <c r="R299" s="14"/>
      <c r="S299" s="14"/>
    </row>
    <row r="300" spans="1:19" s="13" customFormat="1">
      <c r="A300" s="14" t="s">
        <v>43</v>
      </c>
      <c r="B300" s="14" t="s">
        <v>629</v>
      </c>
      <c r="C300" s="14" t="s">
        <v>41</v>
      </c>
      <c r="D300" s="14" t="s">
        <v>15</v>
      </c>
      <c r="E300" s="14" t="s">
        <v>650</v>
      </c>
      <c r="F300" s="14" t="s">
        <v>39</v>
      </c>
      <c r="G300" s="14" t="s">
        <v>649</v>
      </c>
      <c r="H300" s="14" t="s">
        <v>508</v>
      </c>
      <c r="I300" s="14" t="s">
        <v>648</v>
      </c>
      <c r="J300" s="15" t="s">
        <v>525</v>
      </c>
      <c r="K300" s="15"/>
      <c r="L300" s="14"/>
      <c r="M300" s="14"/>
      <c r="N300" s="14"/>
      <c r="O300" s="14">
        <v>31</v>
      </c>
      <c r="P300" s="14" t="s">
        <v>599</v>
      </c>
      <c r="Q300" s="14">
        <v>6</v>
      </c>
      <c r="R300" s="14"/>
      <c r="S300" s="14"/>
    </row>
    <row r="301" spans="1:19" s="13" customFormat="1">
      <c r="A301" s="14" t="s">
        <v>43</v>
      </c>
      <c r="B301" s="14" t="s">
        <v>647</v>
      </c>
      <c r="C301" s="14" t="s">
        <v>41</v>
      </c>
      <c r="D301" s="14" t="s">
        <v>15</v>
      </c>
      <c r="E301" s="14" t="s">
        <v>646</v>
      </c>
      <c r="F301" s="14" t="s">
        <v>128</v>
      </c>
      <c r="G301" s="14" t="s">
        <v>645</v>
      </c>
      <c r="H301" s="14" t="s">
        <v>15</v>
      </c>
      <c r="I301" s="14" t="s">
        <v>644</v>
      </c>
      <c r="J301" s="15" t="s">
        <v>593</v>
      </c>
      <c r="K301" s="15"/>
      <c r="L301" s="14"/>
      <c r="M301" s="14"/>
      <c r="N301" s="14"/>
      <c r="O301" s="14">
        <v>9</v>
      </c>
      <c r="P301" s="14"/>
      <c r="Q301" s="14">
        <v>6</v>
      </c>
      <c r="R301" s="14"/>
      <c r="S301" s="14"/>
    </row>
    <row r="302" spans="1:19" s="13" customFormat="1">
      <c r="A302" s="14" t="s">
        <v>43</v>
      </c>
      <c r="B302" s="14"/>
      <c r="C302" s="14" t="s">
        <v>41</v>
      </c>
      <c r="D302" s="14" t="s">
        <v>16</v>
      </c>
      <c r="E302" s="14" t="s">
        <v>643</v>
      </c>
      <c r="F302" s="14" t="s">
        <v>124</v>
      </c>
      <c r="G302" s="14" t="s">
        <v>642</v>
      </c>
      <c r="H302" s="14" t="s">
        <v>16</v>
      </c>
      <c r="I302" s="14" t="s">
        <v>641</v>
      </c>
      <c r="J302" s="15" t="s">
        <v>447</v>
      </c>
      <c r="K302" s="15"/>
      <c r="L302" s="14"/>
      <c r="M302" s="14"/>
      <c r="N302" s="14"/>
      <c r="O302" s="14">
        <v>0</v>
      </c>
      <c r="P302" s="14"/>
      <c r="Q302" s="14">
        <v>0</v>
      </c>
      <c r="R302" s="14"/>
      <c r="S302" s="14"/>
    </row>
    <row r="303" spans="1:19" s="13" customFormat="1">
      <c r="A303" s="14" t="s">
        <v>43</v>
      </c>
      <c r="B303" s="14"/>
      <c r="C303" s="14" t="s">
        <v>41</v>
      </c>
      <c r="D303" s="14" t="s">
        <v>16</v>
      </c>
      <c r="E303" s="14" t="s">
        <v>640</v>
      </c>
      <c r="F303" s="14" t="s">
        <v>120</v>
      </c>
      <c r="G303" s="14" t="s">
        <v>639</v>
      </c>
      <c r="H303" s="14" t="s">
        <v>16</v>
      </c>
      <c r="I303" s="14" t="s">
        <v>638</v>
      </c>
      <c r="J303" s="15" t="s">
        <v>566</v>
      </c>
      <c r="K303" s="15"/>
      <c r="L303" s="14"/>
      <c r="M303" s="14"/>
      <c r="N303" s="14"/>
      <c r="O303" s="14">
        <v>0</v>
      </c>
      <c r="P303" s="14" t="s">
        <v>253</v>
      </c>
      <c r="Q303" s="14">
        <v>0</v>
      </c>
      <c r="R303" s="14"/>
      <c r="S303" s="14"/>
    </row>
    <row r="304" spans="1:19" s="13" customFormat="1">
      <c r="A304" s="14" t="s">
        <v>637</v>
      </c>
      <c r="B304" s="14"/>
      <c r="C304" s="14" t="s">
        <v>41</v>
      </c>
      <c r="D304" s="14" t="s">
        <v>13</v>
      </c>
      <c r="E304" s="14" t="s">
        <v>629</v>
      </c>
      <c r="F304" s="14" t="s">
        <v>116</v>
      </c>
      <c r="G304" s="14" t="s">
        <v>636</v>
      </c>
      <c r="H304" s="14" t="s">
        <v>13</v>
      </c>
      <c r="I304" s="14" t="s">
        <v>635</v>
      </c>
      <c r="J304" s="15" t="s">
        <v>549</v>
      </c>
      <c r="K304" s="15"/>
      <c r="L304" s="14"/>
      <c r="M304" s="14"/>
      <c r="N304" s="14"/>
      <c r="O304" s="14">
        <v>0</v>
      </c>
      <c r="P304" s="14" t="s">
        <v>634</v>
      </c>
      <c r="Q304" s="14">
        <v>0</v>
      </c>
      <c r="R304" s="14"/>
      <c r="S304" s="14"/>
    </row>
    <row r="305" spans="1:19" s="13" customFormat="1">
      <c r="A305" s="14" t="s">
        <v>43</v>
      </c>
      <c r="B305" s="14"/>
      <c r="C305" s="14" t="s">
        <v>41</v>
      </c>
      <c r="D305" s="14" t="s">
        <v>16</v>
      </c>
      <c r="E305" s="14" t="s">
        <v>629</v>
      </c>
      <c r="F305" s="14" t="s">
        <v>113</v>
      </c>
      <c r="G305" s="14" t="s">
        <v>633</v>
      </c>
      <c r="H305" s="14" t="s">
        <v>16</v>
      </c>
      <c r="I305" s="14" t="s">
        <v>632</v>
      </c>
      <c r="J305" s="15" t="s">
        <v>566</v>
      </c>
      <c r="K305" s="15"/>
      <c r="L305" s="14"/>
      <c r="M305" s="14"/>
      <c r="N305" s="14"/>
      <c r="O305" s="14">
        <v>0</v>
      </c>
      <c r="P305" s="14" t="s">
        <v>253</v>
      </c>
      <c r="Q305" s="14">
        <v>0</v>
      </c>
      <c r="R305" s="14"/>
      <c r="S305" s="14"/>
    </row>
    <row r="306" spans="1:19" s="13" customFormat="1">
      <c r="A306" s="14" t="s">
        <v>43</v>
      </c>
      <c r="B306" s="14"/>
      <c r="C306" s="14" t="s">
        <v>41</v>
      </c>
      <c r="D306" s="14" t="s">
        <v>16</v>
      </c>
      <c r="E306" s="14" t="s">
        <v>629</v>
      </c>
      <c r="F306" s="14" t="s">
        <v>109</v>
      </c>
      <c r="G306" s="14" t="s">
        <v>631</v>
      </c>
      <c r="H306" s="14" t="s">
        <v>16</v>
      </c>
      <c r="I306" s="14" t="s">
        <v>630</v>
      </c>
      <c r="J306" s="15" t="s">
        <v>566</v>
      </c>
      <c r="K306" s="15"/>
      <c r="L306" s="14"/>
      <c r="M306" s="14"/>
      <c r="N306" s="14"/>
      <c r="O306" s="14">
        <v>0</v>
      </c>
      <c r="P306" s="14" t="s">
        <v>253</v>
      </c>
      <c r="Q306" s="14">
        <v>0</v>
      </c>
      <c r="R306" s="14"/>
      <c r="S306" s="14"/>
    </row>
    <row r="307" spans="1:19" s="13" customFormat="1">
      <c r="A307" s="14" t="s">
        <v>43</v>
      </c>
      <c r="B307" s="14"/>
      <c r="C307" s="14" t="s">
        <v>41</v>
      </c>
      <c r="D307" s="14" t="s">
        <v>16</v>
      </c>
      <c r="E307" s="14" t="s">
        <v>629</v>
      </c>
      <c r="F307" s="14" t="s">
        <v>105</v>
      </c>
      <c r="G307" s="14" t="s">
        <v>628</v>
      </c>
      <c r="H307" s="14" t="s">
        <v>16</v>
      </c>
      <c r="I307" s="14" t="s">
        <v>575</v>
      </c>
      <c r="J307" s="15" t="s">
        <v>525</v>
      </c>
      <c r="K307" s="15"/>
      <c r="L307" s="14"/>
      <c r="M307" s="14"/>
      <c r="N307" s="14"/>
      <c r="O307" s="14">
        <v>0</v>
      </c>
      <c r="P307" s="14"/>
      <c r="Q307" s="14">
        <v>0</v>
      </c>
      <c r="R307" s="14"/>
      <c r="S307" s="14"/>
    </row>
    <row r="308" spans="1:19" s="13" customFormat="1">
      <c r="A308" s="14" t="s">
        <v>43</v>
      </c>
      <c r="B308" s="14"/>
      <c r="C308" s="14" t="s">
        <v>41</v>
      </c>
      <c r="D308" s="14" t="s">
        <v>16</v>
      </c>
      <c r="E308" s="14" t="s">
        <v>627</v>
      </c>
      <c r="F308" s="14" t="s">
        <v>101</v>
      </c>
      <c r="G308" s="14" t="s">
        <v>626</v>
      </c>
      <c r="H308" s="14" t="s">
        <v>16</v>
      </c>
      <c r="I308" s="14" t="s">
        <v>625</v>
      </c>
      <c r="J308" s="15" t="s">
        <v>489</v>
      </c>
      <c r="K308" s="15"/>
      <c r="L308" s="14"/>
      <c r="M308" s="14"/>
      <c r="N308" s="14"/>
      <c r="O308" s="14">
        <v>0</v>
      </c>
      <c r="P308" s="14" t="s">
        <v>253</v>
      </c>
      <c r="Q308" s="14">
        <v>0</v>
      </c>
      <c r="R308" s="14"/>
      <c r="S308" s="14"/>
    </row>
    <row r="309" spans="1:19" s="13" customFormat="1">
      <c r="A309" s="14" t="s">
        <v>43</v>
      </c>
      <c r="B309" s="14" t="s">
        <v>574</v>
      </c>
      <c r="C309" s="14" t="s">
        <v>41</v>
      </c>
      <c r="D309" s="14" t="s">
        <v>16</v>
      </c>
      <c r="E309" s="14" t="s">
        <v>620</v>
      </c>
      <c r="F309" s="14" t="s">
        <v>59</v>
      </c>
      <c r="G309" s="14" t="s">
        <v>624</v>
      </c>
      <c r="H309" s="14" t="s">
        <v>15</v>
      </c>
      <c r="I309" s="14" t="s">
        <v>564</v>
      </c>
      <c r="J309" s="15" t="s">
        <v>411</v>
      </c>
      <c r="K309" s="15"/>
      <c r="L309" s="14"/>
      <c r="M309" s="14"/>
      <c r="N309" s="14"/>
      <c r="O309" s="14">
        <v>46</v>
      </c>
      <c r="P309" s="14" t="s">
        <v>253</v>
      </c>
      <c r="Q309" s="14">
        <v>12</v>
      </c>
      <c r="R309" s="14"/>
      <c r="S309" s="14"/>
    </row>
    <row r="310" spans="1:19" s="13" customFormat="1">
      <c r="A310" s="14" t="s">
        <v>43</v>
      </c>
      <c r="B310" s="14" t="s">
        <v>607</v>
      </c>
      <c r="C310" s="14" t="s">
        <v>41</v>
      </c>
      <c r="D310" s="14" t="s">
        <v>16</v>
      </c>
      <c r="E310" s="14" t="s">
        <v>620</v>
      </c>
      <c r="F310" s="14" t="s">
        <v>55</v>
      </c>
      <c r="G310" s="14" t="s">
        <v>623</v>
      </c>
      <c r="H310" s="14" t="s">
        <v>622</v>
      </c>
      <c r="I310" s="14" t="s">
        <v>621</v>
      </c>
      <c r="J310" s="15" t="s">
        <v>598</v>
      </c>
      <c r="K310" s="15"/>
      <c r="L310" s="14"/>
      <c r="M310" s="14"/>
      <c r="N310" s="14"/>
      <c r="O310" s="14">
        <v>3</v>
      </c>
      <c r="P310" s="14"/>
      <c r="Q310" s="14">
        <v>2</v>
      </c>
      <c r="R310" s="14"/>
      <c r="S310" s="14"/>
    </row>
    <row r="311" spans="1:19" s="13" customFormat="1">
      <c r="A311" s="14" t="s">
        <v>43</v>
      </c>
      <c r="B311" s="14" t="s">
        <v>602</v>
      </c>
      <c r="C311" s="14" t="s">
        <v>41</v>
      </c>
      <c r="D311" s="14" t="s">
        <v>15</v>
      </c>
      <c r="E311" s="14" t="s">
        <v>620</v>
      </c>
      <c r="F311" s="14" t="s">
        <v>51</v>
      </c>
      <c r="G311" s="14" t="s">
        <v>619</v>
      </c>
      <c r="H311" s="14" t="s">
        <v>15</v>
      </c>
      <c r="I311" s="14" t="s">
        <v>618</v>
      </c>
      <c r="J311" s="15" t="s">
        <v>549</v>
      </c>
      <c r="K311" s="15"/>
      <c r="L311" s="14"/>
      <c r="M311" s="14"/>
      <c r="N311" s="14"/>
      <c r="O311" s="14">
        <v>19</v>
      </c>
      <c r="P311" s="14" t="s">
        <v>253</v>
      </c>
      <c r="Q311" s="14">
        <v>3</v>
      </c>
      <c r="R311" s="14"/>
      <c r="S311" s="14"/>
    </row>
    <row r="312" spans="1:19" s="13" customFormat="1">
      <c r="A312" s="14" t="s">
        <v>43</v>
      </c>
      <c r="B312" s="14" t="s">
        <v>617</v>
      </c>
      <c r="C312" s="14" t="s">
        <v>41</v>
      </c>
      <c r="D312" s="14" t="s">
        <v>15</v>
      </c>
      <c r="E312" s="14" t="s">
        <v>610</v>
      </c>
      <c r="F312" s="14" t="s">
        <v>46</v>
      </c>
      <c r="G312" s="14" t="s">
        <v>616</v>
      </c>
      <c r="H312" s="14" t="s">
        <v>15</v>
      </c>
      <c r="I312" s="14" t="s">
        <v>615</v>
      </c>
      <c r="J312" s="15" t="s">
        <v>423</v>
      </c>
      <c r="K312" s="15"/>
      <c r="L312" s="14"/>
      <c r="M312" s="14"/>
      <c r="N312" s="14"/>
      <c r="O312" s="14">
        <v>52</v>
      </c>
      <c r="P312" s="14"/>
      <c r="Q312" s="14">
        <v>3</v>
      </c>
      <c r="R312" s="14"/>
      <c r="S312" s="14"/>
    </row>
    <row r="313" spans="1:19" s="13" customFormat="1">
      <c r="A313" s="14" t="s">
        <v>43</v>
      </c>
      <c r="B313" s="14" t="s">
        <v>607</v>
      </c>
      <c r="C313" s="14" t="s">
        <v>41</v>
      </c>
      <c r="D313" s="14" t="s">
        <v>6</v>
      </c>
      <c r="E313" s="14" t="s">
        <v>610</v>
      </c>
      <c r="F313" s="14" t="s">
        <v>39</v>
      </c>
      <c r="G313" s="14" t="s">
        <v>614</v>
      </c>
      <c r="H313" s="14" t="s">
        <v>6</v>
      </c>
      <c r="I313" s="14" t="s">
        <v>613</v>
      </c>
      <c r="J313" s="15" t="s">
        <v>598</v>
      </c>
      <c r="K313" s="15"/>
      <c r="L313" s="14"/>
      <c r="M313" s="14"/>
      <c r="N313" s="14"/>
      <c r="O313" s="14">
        <v>3</v>
      </c>
      <c r="P313" s="14"/>
      <c r="Q313" s="14">
        <v>1</v>
      </c>
      <c r="R313" s="14"/>
      <c r="S313" s="14"/>
    </row>
    <row r="314" spans="1:19" s="13" customFormat="1">
      <c r="A314" s="14" t="s">
        <v>43</v>
      </c>
      <c r="B314" s="14" t="s">
        <v>602</v>
      </c>
      <c r="C314" s="14" t="s">
        <v>41</v>
      </c>
      <c r="D314" s="14" t="s">
        <v>15</v>
      </c>
      <c r="E314" s="14" t="s">
        <v>610</v>
      </c>
      <c r="F314" s="14" t="s">
        <v>128</v>
      </c>
      <c r="G314" s="14" t="s">
        <v>612</v>
      </c>
      <c r="H314" s="14" t="s">
        <v>15</v>
      </c>
      <c r="I314" s="14" t="s">
        <v>611</v>
      </c>
      <c r="J314" s="15" t="s">
        <v>549</v>
      </c>
      <c r="K314" s="15"/>
      <c r="L314" s="14"/>
      <c r="M314" s="14"/>
      <c r="N314" s="14"/>
      <c r="O314" s="14">
        <v>19</v>
      </c>
      <c r="P314" s="14" t="s">
        <v>253</v>
      </c>
      <c r="Q314" s="14">
        <v>2</v>
      </c>
      <c r="R314" s="14"/>
      <c r="S314" s="14"/>
    </row>
    <row r="315" spans="1:19" s="13" customFormat="1">
      <c r="A315" s="14" t="s">
        <v>43</v>
      </c>
      <c r="B315" s="14" t="s">
        <v>587</v>
      </c>
      <c r="C315" s="14" t="s">
        <v>41</v>
      </c>
      <c r="D315" s="14" t="s">
        <v>16</v>
      </c>
      <c r="E315" s="14" t="s">
        <v>610</v>
      </c>
      <c r="F315" s="14" t="s">
        <v>120</v>
      </c>
      <c r="G315" s="14" t="s">
        <v>609</v>
      </c>
      <c r="H315" s="14" t="s">
        <v>16</v>
      </c>
      <c r="I315" s="14" t="s">
        <v>608</v>
      </c>
      <c r="J315" s="15" t="s">
        <v>525</v>
      </c>
      <c r="K315" s="15"/>
      <c r="L315" s="14"/>
      <c r="M315" s="14"/>
      <c r="N315" s="14"/>
      <c r="O315" s="14">
        <v>18</v>
      </c>
      <c r="P315" s="14" t="s">
        <v>253</v>
      </c>
      <c r="Q315" s="14">
        <v>9</v>
      </c>
      <c r="R315" s="14"/>
      <c r="S315" s="14"/>
    </row>
    <row r="316" spans="1:19" s="13" customFormat="1">
      <c r="A316" s="14" t="s">
        <v>43</v>
      </c>
      <c r="B316" s="14" t="s">
        <v>574</v>
      </c>
      <c r="C316" s="14" t="s">
        <v>41</v>
      </c>
      <c r="D316" s="14" t="s">
        <v>16</v>
      </c>
      <c r="E316" s="14" t="s">
        <v>607</v>
      </c>
      <c r="F316" s="14" t="s">
        <v>124</v>
      </c>
      <c r="G316" s="14" t="s">
        <v>606</v>
      </c>
      <c r="H316" s="14" t="s">
        <v>16</v>
      </c>
      <c r="I316" s="14" t="s">
        <v>605</v>
      </c>
      <c r="J316" s="15" t="s">
        <v>525</v>
      </c>
      <c r="K316" s="15"/>
      <c r="L316" s="14"/>
      <c r="M316" s="14"/>
      <c r="N316" s="14"/>
      <c r="O316" s="14">
        <v>16</v>
      </c>
      <c r="P316" s="14" t="s">
        <v>253</v>
      </c>
      <c r="Q316" s="14">
        <v>10</v>
      </c>
      <c r="R316" s="14"/>
      <c r="S316" s="14"/>
    </row>
    <row r="317" spans="1:19" s="13" customFormat="1">
      <c r="A317" s="14" t="s">
        <v>43</v>
      </c>
      <c r="B317" s="14"/>
      <c r="C317" s="14" t="s">
        <v>41</v>
      </c>
      <c r="D317" s="14" t="s">
        <v>16</v>
      </c>
      <c r="E317" s="14" t="s">
        <v>602</v>
      </c>
      <c r="F317" s="14" t="s">
        <v>116</v>
      </c>
      <c r="G317" s="14" t="s">
        <v>604</v>
      </c>
      <c r="H317" s="14" t="s">
        <v>16</v>
      </c>
      <c r="I317" s="14" t="s">
        <v>603</v>
      </c>
      <c r="J317" s="15"/>
      <c r="K317" s="15"/>
      <c r="L317" s="14"/>
      <c r="M317" s="14"/>
      <c r="N317" s="14"/>
      <c r="O317" s="14">
        <v>0</v>
      </c>
      <c r="P317" s="14"/>
      <c r="Q317" s="14">
        <v>0</v>
      </c>
      <c r="R317" s="14"/>
      <c r="S317" s="14"/>
    </row>
    <row r="318" spans="1:19" s="13" customFormat="1">
      <c r="A318" s="14" t="s">
        <v>43</v>
      </c>
      <c r="B318" s="14" t="s">
        <v>587</v>
      </c>
      <c r="C318" s="14" t="s">
        <v>41</v>
      </c>
      <c r="D318" s="14" t="s">
        <v>16</v>
      </c>
      <c r="E318" s="14" t="s">
        <v>602</v>
      </c>
      <c r="F318" s="14" t="s">
        <v>113</v>
      </c>
      <c r="G318" s="14" t="s">
        <v>601</v>
      </c>
      <c r="H318" s="14" t="s">
        <v>16</v>
      </c>
      <c r="I318" s="14" t="s">
        <v>600</v>
      </c>
      <c r="J318" s="15" t="s">
        <v>525</v>
      </c>
      <c r="K318" s="15"/>
      <c r="L318" s="14"/>
      <c r="M318" s="14"/>
      <c r="N318" s="14"/>
      <c r="O318" s="14">
        <v>18</v>
      </c>
      <c r="P318" s="14" t="s">
        <v>599</v>
      </c>
      <c r="Q318" s="14">
        <v>7</v>
      </c>
      <c r="R318" s="14"/>
      <c r="S318" s="14"/>
    </row>
    <row r="319" spans="1:19" s="13" customFormat="1">
      <c r="A319" s="14" t="s">
        <v>43</v>
      </c>
      <c r="B319" s="14" t="s">
        <v>574</v>
      </c>
      <c r="C319" s="14" t="s">
        <v>41</v>
      </c>
      <c r="D319" s="14" t="s">
        <v>15</v>
      </c>
      <c r="E319" s="14" t="s">
        <v>598</v>
      </c>
      <c r="F319" s="14" t="s">
        <v>109</v>
      </c>
      <c r="G319" s="14" t="s">
        <v>597</v>
      </c>
      <c r="H319" s="14" t="s">
        <v>15</v>
      </c>
      <c r="I319" s="14" t="s">
        <v>596</v>
      </c>
      <c r="J319" s="15" t="s">
        <v>495</v>
      </c>
      <c r="K319" s="15"/>
      <c r="L319" s="14"/>
      <c r="M319" s="14"/>
      <c r="N319" s="14"/>
      <c r="O319" s="14">
        <v>24</v>
      </c>
      <c r="P319" s="14"/>
      <c r="Q319" s="14">
        <v>7</v>
      </c>
      <c r="R319" s="14"/>
      <c r="S319" s="14"/>
    </row>
    <row r="320" spans="1:19" s="13" customFormat="1">
      <c r="A320" s="14" t="s">
        <v>43</v>
      </c>
      <c r="B320" s="14" t="s">
        <v>579</v>
      </c>
      <c r="C320" s="14" t="s">
        <v>41</v>
      </c>
      <c r="D320" s="14" t="s">
        <v>16</v>
      </c>
      <c r="E320" s="14" t="s">
        <v>593</v>
      </c>
      <c r="F320" s="14" t="s">
        <v>105</v>
      </c>
      <c r="G320" s="14" t="s">
        <v>595</v>
      </c>
      <c r="H320" s="14" t="s">
        <v>16</v>
      </c>
      <c r="I320" s="14" t="s">
        <v>594</v>
      </c>
      <c r="J320" s="15" t="s">
        <v>525</v>
      </c>
      <c r="K320" s="15"/>
      <c r="L320" s="14"/>
      <c r="M320" s="14"/>
      <c r="N320" s="14"/>
      <c r="O320" s="14">
        <v>13</v>
      </c>
      <c r="P320" s="14" t="s">
        <v>253</v>
      </c>
      <c r="Q320" s="14">
        <v>8</v>
      </c>
      <c r="R320" s="14"/>
      <c r="S320" s="14"/>
    </row>
    <row r="321" spans="1:19" s="13" customFormat="1">
      <c r="A321" s="14" t="s">
        <v>43</v>
      </c>
      <c r="B321" s="14" t="s">
        <v>579</v>
      </c>
      <c r="C321" s="14" t="s">
        <v>41</v>
      </c>
      <c r="D321" s="14" t="s">
        <v>15</v>
      </c>
      <c r="E321" s="14" t="s">
        <v>593</v>
      </c>
      <c r="F321" s="14" t="s">
        <v>101</v>
      </c>
      <c r="G321" s="14" t="s">
        <v>592</v>
      </c>
      <c r="H321" s="14" t="s">
        <v>15</v>
      </c>
      <c r="I321" s="14" t="s">
        <v>591</v>
      </c>
      <c r="J321" s="15" t="s">
        <v>525</v>
      </c>
      <c r="K321" s="15"/>
      <c r="L321" s="14"/>
      <c r="M321" s="14"/>
      <c r="N321" s="14"/>
      <c r="O321" s="14">
        <v>13</v>
      </c>
      <c r="P321" s="14"/>
      <c r="Q321" s="14">
        <v>8</v>
      </c>
      <c r="R321" s="14"/>
      <c r="S321" s="14"/>
    </row>
    <row r="322" spans="1:19" s="13" customFormat="1">
      <c r="A322" s="14" t="s">
        <v>43</v>
      </c>
      <c r="B322" s="14" t="s">
        <v>587</v>
      </c>
      <c r="C322" s="14" t="s">
        <v>41</v>
      </c>
      <c r="D322" s="14" t="s">
        <v>2</v>
      </c>
      <c r="E322" s="14" t="s">
        <v>590</v>
      </c>
      <c r="F322" s="14" t="s">
        <v>96</v>
      </c>
      <c r="G322" s="14" t="s">
        <v>589</v>
      </c>
      <c r="H322" s="14" t="s">
        <v>2</v>
      </c>
      <c r="I322" s="14" t="s">
        <v>588</v>
      </c>
      <c r="J322" s="15" t="s">
        <v>495</v>
      </c>
      <c r="K322" s="15"/>
      <c r="L322" s="14"/>
      <c r="M322" s="14"/>
      <c r="N322" s="14"/>
      <c r="O322" s="14">
        <v>26</v>
      </c>
      <c r="P322" s="14"/>
      <c r="Q322" s="14">
        <v>2</v>
      </c>
      <c r="R322" s="14"/>
      <c r="S322" s="14"/>
    </row>
    <row r="323" spans="1:19" s="13" customFormat="1">
      <c r="A323" s="14" t="s">
        <v>43</v>
      </c>
      <c r="B323" s="14" t="s">
        <v>579</v>
      </c>
      <c r="C323" s="14" t="s">
        <v>41</v>
      </c>
      <c r="D323" s="14" t="s">
        <v>15</v>
      </c>
      <c r="E323" s="14" t="s">
        <v>587</v>
      </c>
      <c r="F323" s="14" t="s">
        <v>92</v>
      </c>
      <c r="G323" s="14" t="s">
        <v>586</v>
      </c>
      <c r="H323" s="14" t="s">
        <v>15</v>
      </c>
      <c r="I323" s="14" t="s">
        <v>585</v>
      </c>
      <c r="J323" s="15" t="s">
        <v>495</v>
      </c>
      <c r="K323" s="15"/>
      <c r="L323" s="14"/>
      <c r="M323" s="14"/>
      <c r="N323" s="14"/>
      <c r="O323" s="14">
        <v>21</v>
      </c>
      <c r="P323" s="14"/>
      <c r="Q323" s="14">
        <v>5</v>
      </c>
      <c r="R323" s="14"/>
      <c r="S323" s="14"/>
    </row>
    <row r="324" spans="1:19" s="13" customFormat="1">
      <c r="A324" s="14" t="s">
        <v>43</v>
      </c>
      <c r="B324" s="14" t="s">
        <v>579</v>
      </c>
      <c r="C324" s="14" t="s">
        <v>41</v>
      </c>
      <c r="D324" s="14" t="s">
        <v>15</v>
      </c>
      <c r="E324" s="14" t="s">
        <v>582</v>
      </c>
      <c r="F324" s="14" t="s">
        <v>87</v>
      </c>
      <c r="G324" s="14" t="s">
        <v>584</v>
      </c>
      <c r="H324" s="14" t="s">
        <v>15</v>
      </c>
      <c r="I324" s="14" t="s">
        <v>583</v>
      </c>
      <c r="J324" s="15" t="s">
        <v>474</v>
      </c>
      <c r="K324" s="15"/>
      <c r="L324" s="14"/>
      <c r="M324" s="14"/>
      <c r="N324" s="14"/>
      <c r="O324" s="14">
        <v>30</v>
      </c>
      <c r="P324" s="14"/>
      <c r="Q324" s="14">
        <v>4</v>
      </c>
      <c r="R324" s="14"/>
      <c r="S324" s="14"/>
    </row>
    <row r="325" spans="1:19" s="13" customFormat="1">
      <c r="A325" s="14" t="s">
        <v>43</v>
      </c>
      <c r="B325" s="14" t="s">
        <v>579</v>
      </c>
      <c r="C325" s="14" t="s">
        <v>41</v>
      </c>
      <c r="D325" s="14" t="s">
        <v>16</v>
      </c>
      <c r="E325" s="14" t="s">
        <v>582</v>
      </c>
      <c r="F325" s="14" t="s">
        <v>84</v>
      </c>
      <c r="G325" s="14" t="s">
        <v>581</v>
      </c>
      <c r="H325" s="14" t="s">
        <v>16</v>
      </c>
      <c r="I325" s="14" t="s">
        <v>580</v>
      </c>
      <c r="J325" s="15" t="s">
        <v>525</v>
      </c>
      <c r="K325" s="15"/>
      <c r="L325" s="14"/>
      <c r="M325" s="14"/>
      <c r="N325" s="14"/>
      <c r="O325" s="14">
        <v>13</v>
      </c>
      <c r="P325" s="14"/>
      <c r="Q325" s="14">
        <v>4</v>
      </c>
      <c r="R325" s="14"/>
      <c r="S325" s="14"/>
    </row>
    <row r="326" spans="1:19" s="13" customFormat="1">
      <c r="A326" s="14" t="s">
        <v>43</v>
      </c>
      <c r="B326" s="14" t="s">
        <v>579</v>
      </c>
      <c r="C326" s="14" t="s">
        <v>41</v>
      </c>
      <c r="D326" s="14" t="s">
        <v>16</v>
      </c>
      <c r="E326" s="14" t="s">
        <v>574</v>
      </c>
      <c r="F326" s="14" t="s">
        <v>80</v>
      </c>
      <c r="G326" s="14" t="s">
        <v>578</v>
      </c>
      <c r="H326" s="14" t="s">
        <v>16</v>
      </c>
      <c r="I326" s="14" t="s">
        <v>577</v>
      </c>
      <c r="J326" s="15" t="s">
        <v>525</v>
      </c>
      <c r="K326" s="15"/>
      <c r="L326" s="14"/>
      <c r="M326" s="14"/>
      <c r="N326" s="14"/>
      <c r="O326" s="14">
        <v>13</v>
      </c>
      <c r="P326" s="14" t="s">
        <v>253</v>
      </c>
      <c r="Q326" s="14">
        <v>3</v>
      </c>
      <c r="R326" s="14"/>
      <c r="S326" s="14"/>
    </row>
    <row r="327" spans="1:19" s="13" customFormat="1">
      <c r="A327" s="14" t="s">
        <v>43</v>
      </c>
      <c r="B327" s="14" t="s">
        <v>563</v>
      </c>
      <c r="C327" s="14" t="s">
        <v>41</v>
      </c>
      <c r="D327" s="14" t="s">
        <v>16</v>
      </c>
      <c r="E327" s="14" t="s">
        <v>574</v>
      </c>
      <c r="F327" s="14" t="s">
        <v>76</v>
      </c>
      <c r="G327" s="14" t="s">
        <v>576</v>
      </c>
      <c r="H327" s="14" t="s">
        <v>16</v>
      </c>
      <c r="I327" s="14" t="s">
        <v>575</v>
      </c>
      <c r="J327" s="15" t="s">
        <v>495</v>
      </c>
      <c r="K327" s="15"/>
      <c r="L327" s="14"/>
      <c r="M327" s="14"/>
      <c r="N327" s="14"/>
      <c r="O327" s="14">
        <v>20</v>
      </c>
      <c r="P327" s="14"/>
      <c r="Q327" s="14">
        <v>4</v>
      </c>
      <c r="R327" s="14"/>
      <c r="S327" s="14"/>
    </row>
    <row r="328" spans="1:19" s="13" customFormat="1">
      <c r="A328" s="14" t="s">
        <v>167</v>
      </c>
      <c r="B328" s="14"/>
      <c r="C328" s="14" t="s">
        <v>41</v>
      </c>
      <c r="D328" s="14" t="s">
        <v>15</v>
      </c>
      <c r="E328" s="14" t="s">
        <v>574</v>
      </c>
      <c r="F328" s="14" t="s">
        <v>73</v>
      </c>
      <c r="G328" s="14" t="s">
        <v>573</v>
      </c>
      <c r="H328" s="14" t="s">
        <v>237</v>
      </c>
      <c r="I328" s="14" t="s">
        <v>572</v>
      </c>
      <c r="J328" s="15" t="s">
        <v>525</v>
      </c>
      <c r="K328" s="15"/>
      <c r="L328" s="14"/>
      <c r="M328" s="14"/>
      <c r="N328" s="14"/>
      <c r="O328" s="14">
        <v>0</v>
      </c>
      <c r="P328" s="14"/>
      <c r="Q328" s="14">
        <v>0</v>
      </c>
      <c r="R328" s="14"/>
      <c r="S328" s="14"/>
    </row>
    <row r="329" spans="1:19" s="13" customFormat="1">
      <c r="A329" s="14" t="s">
        <v>43</v>
      </c>
      <c r="B329" s="14"/>
      <c r="C329" s="14" t="s">
        <v>41</v>
      </c>
      <c r="D329" s="14" t="s">
        <v>16</v>
      </c>
      <c r="E329" s="14" t="s">
        <v>571</v>
      </c>
      <c r="F329" s="14" t="s">
        <v>68</v>
      </c>
      <c r="G329" s="14" t="s">
        <v>570</v>
      </c>
      <c r="H329" s="14" t="s">
        <v>16</v>
      </c>
      <c r="I329" s="14" t="s">
        <v>569</v>
      </c>
      <c r="J329" s="15" t="s">
        <v>495</v>
      </c>
      <c r="K329" s="15"/>
      <c r="L329" s="14"/>
      <c r="M329" s="14"/>
      <c r="N329" s="14"/>
      <c r="O329" s="14">
        <v>0</v>
      </c>
      <c r="P329" s="14"/>
      <c r="Q329" s="14">
        <v>0</v>
      </c>
      <c r="R329" s="14"/>
      <c r="S329" s="14"/>
    </row>
    <row r="330" spans="1:19" s="13" customFormat="1">
      <c r="A330" s="14" t="s">
        <v>43</v>
      </c>
      <c r="B330" s="14" t="s">
        <v>563</v>
      </c>
      <c r="C330" s="14" t="s">
        <v>41</v>
      </c>
      <c r="D330" s="14" t="s">
        <v>15</v>
      </c>
      <c r="E330" s="14" t="s">
        <v>566</v>
      </c>
      <c r="F330" s="14" t="s">
        <v>64</v>
      </c>
      <c r="G330" s="14" t="s">
        <v>568</v>
      </c>
      <c r="H330" s="14" t="s">
        <v>15</v>
      </c>
      <c r="I330" s="14" t="s">
        <v>567</v>
      </c>
      <c r="J330" s="15" t="s">
        <v>495</v>
      </c>
      <c r="K330" s="15"/>
      <c r="L330" s="14"/>
      <c r="M330" s="14"/>
      <c r="N330" s="14"/>
      <c r="O330" s="14">
        <v>20</v>
      </c>
      <c r="P330" s="14"/>
      <c r="Q330" s="14">
        <v>2</v>
      </c>
      <c r="R330" s="14"/>
      <c r="S330" s="14"/>
    </row>
    <row r="331" spans="1:19" s="13" customFormat="1">
      <c r="A331" s="14" t="s">
        <v>43</v>
      </c>
      <c r="B331" s="14"/>
      <c r="C331" s="14" t="s">
        <v>41</v>
      </c>
      <c r="D331" s="14" t="s">
        <v>16</v>
      </c>
      <c r="E331" s="14" t="s">
        <v>566</v>
      </c>
      <c r="F331" s="14" t="s">
        <v>144</v>
      </c>
      <c r="G331" s="14" t="s">
        <v>565</v>
      </c>
      <c r="H331" s="14" t="s">
        <v>16</v>
      </c>
      <c r="I331" s="14" t="s">
        <v>564</v>
      </c>
      <c r="J331" s="15" t="s">
        <v>423</v>
      </c>
      <c r="K331" s="15"/>
      <c r="L331" s="14"/>
      <c r="M331" s="14"/>
      <c r="N331" s="14"/>
      <c r="O331" s="14">
        <v>0</v>
      </c>
      <c r="P331" s="14"/>
      <c r="Q331" s="14">
        <v>0</v>
      </c>
      <c r="R331" s="14"/>
      <c r="S331" s="14"/>
    </row>
    <row r="332" spans="1:19" s="13" customFormat="1">
      <c r="A332" s="14" t="s">
        <v>43</v>
      </c>
      <c r="B332" s="14"/>
      <c r="C332" s="14" t="s">
        <v>41</v>
      </c>
      <c r="D332" s="14" t="s">
        <v>13</v>
      </c>
      <c r="E332" s="14" t="s">
        <v>563</v>
      </c>
      <c r="F332" s="14" t="s">
        <v>256</v>
      </c>
      <c r="G332" s="14" t="s">
        <v>562</v>
      </c>
      <c r="H332" s="14" t="s">
        <v>13</v>
      </c>
      <c r="I332" s="14" t="s">
        <v>561</v>
      </c>
      <c r="J332" s="15" t="s">
        <v>450</v>
      </c>
      <c r="K332" s="15"/>
      <c r="L332" s="14"/>
      <c r="M332" s="14"/>
      <c r="N332" s="14"/>
      <c r="O332" s="14">
        <v>0</v>
      </c>
      <c r="P332" s="14" t="s">
        <v>253</v>
      </c>
      <c r="Q332" s="14">
        <v>0</v>
      </c>
      <c r="R332" s="14"/>
      <c r="S332" s="14"/>
    </row>
    <row r="333" spans="1:19" s="13" customFormat="1">
      <c r="A333" s="14" t="s">
        <v>43</v>
      </c>
      <c r="B333" s="14" t="s">
        <v>542</v>
      </c>
      <c r="C333" s="14" t="s">
        <v>41</v>
      </c>
      <c r="D333" s="14" t="s">
        <v>16</v>
      </c>
      <c r="E333" s="14" t="s">
        <v>560</v>
      </c>
      <c r="F333" s="14" t="s">
        <v>59</v>
      </c>
      <c r="G333" s="14" t="s">
        <v>559</v>
      </c>
      <c r="H333" s="14" t="s">
        <v>16</v>
      </c>
      <c r="I333" s="14" t="s">
        <v>558</v>
      </c>
      <c r="J333" s="15" t="s">
        <v>483</v>
      </c>
      <c r="K333" s="15"/>
      <c r="L333" s="14"/>
      <c r="M333" s="14"/>
      <c r="N333" s="14"/>
      <c r="O333" s="14">
        <v>15</v>
      </c>
      <c r="P333" s="14" t="s">
        <v>253</v>
      </c>
      <c r="Q333" s="14">
        <v>6</v>
      </c>
      <c r="R333" s="14"/>
      <c r="S333" s="14"/>
    </row>
    <row r="334" spans="1:19" s="13" customFormat="1">
      <c r="A334" s="14" t="s">
        <v>43</v>
      </c>
      <c r="B334" s="14" t="s">
        <v>552</v>
      </c>
      <c r="C334" s="14" t="s">
        <v>41</v>
      </c>
      <c r="D334" s="14" t="s">
        <v>13</v>
      </c>
      <c r="E334" s="14" t="s">
        <v>555</v>
      </c>
      <c r="F334" s="14" t="s">
        <v>55</v>
      </c>
      <c r="G334" s="14" t="s">
        <v>557</v>
      </c>
      <c r="H334" s="14" t="s">
        <v>13</v>
      </c>
      <c r="I334" s="14" t="s">
        <v>556</v>
      </c>
      <c r="J334" s="15" t="s">
        <v>450</v>
      </c>
      <c r="K334" s="15"/>
      <c r="L334" s="14"/>
      <c r="M334" s="14"/>
      <c r="N334" s="14"/>
      <c r="O334" s="14">
        <v>30</v>
      </c>
      <c r="P334" s="14" t="s">
        <v>253</v>
      </c>
      <c r="Q334" s="14">
        <v>1</v>
      </c>
      <c r="R334" s="14"/>
      <c r="S334" s="14"/>
    </row>
    <row r="335" spans="1:19" s="13" customFormat="1">
      <c r="A335" s="14" t="s">
        <v>43</v>
      </c>
      <c r="B335" s="14" t="s">
        <v>534</v>
      </c>
      <c r="C335" s="14" t="s">
        <v>41</v>
      </c>
      <c r="D335" s="14" t="s">
        <v>13</v>
      </c>
      <c r="E335" s="14" t="s">
        <v>555</v>
      </c>
      <c r="F335" s="14" t="s">
        <v>51</v>
      </c>
      <c r="G335" s="14" t="s">
        <v>554</v>
      </c>
      <c r="H335" s="14" t="s">
        <v>13</v>
      </c>
      <c r="I335" s="14" t="s">
        <v>553</v>
      </c>
      <c r="J335" s="15" t="s">
        <v>483</v>
      </c>
      <c r="K335" s="15"/>
      <c r="L335" s="14"/>
      <c r="M335" s="14"/>
      <c r="N335" s="14"/>
      <c r="O335" s="14">
        <v>13</v>
      </c>
      <c r="P335" s="14" t="s">
        <v>253</v>
      </c>
      <c r="Q335" s="14">
        <v>7</v>
      </c>
      <c r="R335" s="14"/>
      <c r="S335" s="14"/>
    </row>
    <row r="336" spans="1:19" s="13" customFormat="1">
      <c r="A336" s="14" t="s">
        <v>43</v>
      </c>
      <c r="B336" s="14" t="s">
        <v>542</v>
      </c>
      <c r="C336" s="14" t="s">
        <v>41</v>
      </c>
      <c r="D336" s="14" t="s">
        <v>13</v>
      </c>
      <c r="E336" s="14" t="s">
        <v>552</v>
      </c>
      <c r="F336" s="14" t="s">
        <v>46</v>
      </c>
      <c r="G336" s="14" t="s">
        <v>551</v>
      </c>
      <c r="H336" s="14" t="s">
        <v>13</v>
      </c>
      <c r="I336" s="14" t="s">
        <v>550</v>
      </c>
      <c r="J336" s="15" t="s">
        <v>483</v>
      </c>
      <c r="K336" s="15"/>
      <c r="L336" s="14"/>
      <c r="M336" s="14"/>
      <c r="N336" s="14"/>
      <c r="O336" s="14">
        <v>15</v>
      </c>
      <c r="P336" s="14"/>
      <c r="Q336" s="14">
        <v>4</v>
      </c>
      <c r="R336" s="14"/>
      <c r="S336" s="14"/>
    </row>
    <row r="337" spans="1:19" s="13" customFormat="1">
      <c r="A337" s="14" t="s">
        <v>43</v>
      </c>
      <c r="B337" s="14" t="s">
        <v>525</v>
      </c>
      <c r="C337" s="14" t="s">
        <v>41</v>
      </c>
      <c r="D337" s="14" t="s">
        <v>15</v>
      </c>
      <c r="E337" s="14" t="s">
        <v>549</v>
      </c>
      <c r="F337" s="14" t="s">
        <v>39</v>
      </c>
      <c r="G337" s="14" t="s">
        <v>548</v>
      </c>
      <c r="H337" s="14" t="s">
        <v>15</v>
      </c>
      <c r="I337" s="14" t="s">
        <v>547</v>
      </c>
      <c r="J337" s="15" t="s">
        <v>450</v>
      </c>
      <c r="K337" s="15"/>
      <c r="L337" s="14"/>
      <c r="M337" s="14"/>
      <c r="N337" s="14"/>
      <c r="O337" s="14">
        <v>21</v>
      </c>
      <c r="P337" s="14" t="s">
        <v>253</v>
      </c>
      <c r="Q337" s="14">
        <v>6</v>
      </c>
      <c r="R337" s="14"/>
      <c r="S337" s="14"/>
    </row>
    <row r="338" spans="1:19" s="13" customFormat="1">
      <c r="A338" s="14" t="s">
        <v>43</v>
      </c>
      <c r="B338" s="14"/>
      <c r="C338" s="14" t="s">
        <v>41</v>
      </c>
      <c r="D338" s="14" t="s">
        <v>16</v>
      </c>
      <c r="E338" s="14" t="s">
        <v>542</v>
      </c>
      <c r="F338" s="14" t="s">
        <v>128</v>
      </c>
      <c r="G338" s="14" t="s">
        <v>546</v>
      </c>
      <c r="H338" s="14" t="s">
        <v>16</v>
      </c>
      <c r="I338" s="14" t="s">
        <v>545</v>
      </c>
      <c r="J338" s="15" t="s">
        <v>353</v>
      </c>
      <c r="K338" s="15"/>
      <c r="L338" s="14"/>
      <c r="M338" s="14"/>
      <c r="N338" s="14"/>
      <c r="O338" s="14">
        <v>0</v>
      </c>
      <c r="P338" s="14" t="s">
        <v>253</v>
      </c>
      <c r="Q338" s="14">
        <v>0</v>
      </c>
      <c r="R338" s="14"/>
      <c r="S338" s="14"/>
    </row>
    <row r="339" spans="1:19" s="13" customFormat="1">
      <c r="A339" s="14" t="s">
        <v>43</v>
      </c>
      <c r="B339" s="14" t="s">
        <v>513</v>
      </c>
      <c r="C339" s="14" t="s">
        <v>41</v>
      </c>
      <c r="D339" s="14" t="s">
        <v>13</v>
      </c>
      <c r="E339" s="14" t="s">
        <v>542</v>
      </c>
      <c r="F339" s="14" t="s">
        <v>124</v>
      </c>
      <c r="G339" s="14" t="s">
        <v>544</v>
      </c>
      <c r="H339" s="14" t="s">
        <v>13</v>
      </c>
      <c r="I339" s="14" t="s">
        <v>543</v>
      </c>
      <c r="J339" s="15" t="s">
        <v>450</v>
      </c>
      <c r="K339" s="15"/>
      <c r="L339" s="14"/>
      <c r="M339" s="14"/>
      <c r="N339" s="14"/>
      <c r="O339" s="14">
        <v>19</v>
      </c>
      <c r="P339" s="14" t="s">
        <v>253</v>
      </c>
      <c r="Q339" s="14">
        <v>7</v>
      </c>
      <c r="R339" s="14"/>
      <c r="S339" s="14"/>
    </row>
    <row r="340" spans="1:19" s="13" customFormat="1">
      <c r="A340" s="14" t="s">
        <v>43</v>
      </c>
      <c r="B340" s="14" t="s">
        <v>531</v>
      </c>
      <c r="C340" s="14" t="s">
        <v>41</v>
      </c>
      <c r="D340" s="14" t="s">
        <v>16</v>
      </c>
      <c r="E340" s="14" t="s">
        <v>542</v>
      </c>
      <c r="F340" s="14" t="s">
        <v>120</v>
      </c>
      <c r="G340" s="14" t="s">
        <v>541</v>
      </c>
      <c r="H340" s="14" t="s">
        <v>15</v>
      </c>
      <c r="I340" s="14" t="s">
        <v>540</v>
      </c>
      <c r="J340" s="15" t="s">
        <v>450</v>
      </c>
      <c r="K340" s="15"/>
      <c r="L340" s="14"/>
      <c r="M340" s="14"/>
      <c r="N340" s="14"/>
      <c r="O340" s="14">
        <v>23</v>
      </c>
      <c r="P340" s="14" t="s">
        <v>253</v>
      </c>
      <c r="Q340" s="14">
        <v>3</v>
      </c>
      <c r="R340" s="14"/>
      <c r="S340" s="14"/>
    </row>
    <row r="341" spans="1:19" s="13" customFormat="1">
      <c r="A341" s="14" t="s">
        <v>43</v>
      </c>
      <c r="B341" s="14" t="s">
        <v>500</v>
      </c>
      <c r="C341" s="14" t="s">
        <v>41</v>
      </c>
      <c r="D341" s="14" t="s">
        <v>99</v>
      </c>
      <c r="E341" s="14" t="s">
        <v>539</v>
      </c>
      <c r="F341" s="14" t="s">
        <v>109</v>
      </c>
      <c r="G341" s="14" t="s">
        <v>538</v>
      </c>
      <c r="H341" s="14" t="s">
        <v>99</v>
      </c>
      <c r="I341" s="14" t="s">
        <v>537</v>
      </c>
      <c r="J341" s="15" t="s">
        <v>450</v>
      </c>
      <c r="K341" s="15"/>
      <c r="L341" s="14"/>
      <c r="M341" s="14"/>
      <c r="N341" s="14"/>
      <c r="O341" s="14">
        <v>16</v>
      </c>
      <c r="P341" s="14"/>
      <c r="Q341" s="14">
        <v>9</v>
      </c>
      <c r="R341" s="14"/>
      <c r="S341" s="14"/>
    </row>
    <row r="342" spans="1:19" s="13" customFormat="1">
      <c r="A342" s="14" t="s">
        <v>43</v>
      </c>
      <c r="B342" s="14" t="s">
        <v>503</v>
      </c>
      <c r="C342" s="14" t="s">
        <v>41</v>
      </c>
      <c r="D342" s="14" t="s">
        <v>16</v>
      </c>
      <c r="E342" s="14" t="s">
        <v>534</v>
      </c>
      <c r="F342" s="14" t="s">
        <v>116</v>
      </c>
      <c r="G342" s="14" t="s">
        <v>536</v>
      </c>
      <c r="H342" s="14" t="s">
        <v>16</v>
      </c>
      <c r="I342" s="14" t="s">
        <v>535</v>
      </c>
      <c r="J342" s="15" t="s">
        <v>450</v>
      </c>
      <c r="K342" s="15"/>
      <c r="L342" s="14"/>
      <c r="M342" s="14"/>
      <c r="N342" s="14"/>
      <c r="O342" s="14">
        <v>17</v>
      </c>
      <c r="P342" s="14" t="s">
        <v>253</v>
      </c>
      <c r="Q342" s="14">
        <v>7</v>
      </c>
      <c r="R342" s="14"/>
      <c r="S342" s="14"/>
    </row>
    <row r="343" spans="1:19" s="13" customFormat="1">
      <c r="A343" s="14" t="s">
        <v>43</v>
      </c>
      <c r="B343" s="14"/>
      <c r="C343" s="14" t="s">
        <v>41</v>
      </c>
      <c r="D343" s="14" t="s">
        <v>16</v>
      </c>
      <c r="E343" s="14" t="s">
        <v>534</v>
      </c>
      <c r="F343" s="14" t="s">
        <v>105</v>
      </c>
      <c r="G343" s="14" t="s">
        <v>533</v>
      </c>
      <c r="H343" s="14" t="s">
        <v>16</v>
      </c>
      <c r="I343" s="14" t="s">
        <v>532</v>
      </c>
      <c r="J343" s="15" t="s">
        <v>333</v>
      </c>
      <c r="K343" s="15"/>
      <c r="L343" s="14"/>
      <c r="M343" s="14"/>
      <c r="N343" s="14"/>
      <c r="O343" s="14">
        <v>0</v>
      </c>
      <c r="P343" s="14"/>
      <c r="Q343" s="14">
        <v>0</v>
      </c>
      <c r="R343" s="14"/>
      <c r="S343" s="14"/>
    </row>
    <row r="344" spans="1:19" s="13" customFormat="1">
      <c r="A344" s="14" t="s">
        <v>43</v>
      </c>
      <c r="B344" s="14" t="s">
        <v>500</v>
      </c>
      <c r="C344" s="14" t="s">
        <v>41</v>
      </c>
      <c r="D344" s="14" t="s">
        <v>16</v>
      </c>
      <c r="E344" s="14" t="s">
        <v>531</v>
      </c>
      <c r="F344" s="14" t="s">
        <v>113</v>
      </c>
      <c r="G344" s="14" t="s">
        <v>530</v>
      </c>
      <c r="H344" s="14" t="s">
        <v>16</v>
      </c>
      <c r="I344" s="14" t="s">
        <v>529</v>
      </c>
      <c r="J344" s="15" t="s">
        <v>450</v>
      </c>
      <c r="K344" s="15"/>
      <c r="L344" s="14"/>
      <c r="M344" s="14"/>
      <c r="N344" s="14"/>
      <c r="O344" s="14">
        <v>16</v>
      </c>
      <c r="P344" s="14"/>
      <c r="Q344" s="14">
        <v>7</v>
      </c>
      <c r="R344" s="14"/>
      <c r="S344" s="14"/>
    </row>
    <row r="345" spans="1:19" s="13" customFormat="1">
      <c r="A345" s="14" t="s">
        <v>43</v>
      </c>
      <c r="B345" s="14" t="s">
        <v>520</v>
      </c>
      <c r="C345" s="14" t="s">
        <v>41</v>
      </c>
      <c r="D345" s="14" t="s">
        <v>16</v>
      </c>
      <c r="E345" s="14" t="s">
        <v>528</v>
      </c>
      <c r="F345" s="14" t="s">
        <v>101</v>
      </c>
      <c r="G345" s="14" t="s">
        <v>527</v>
      </c>
      <c r="H345" s="14" t="s">
        <v>16</v>
      </c>
      <c r="I345" s="14" t="s">
        <v>526</v>
      </c>
      <c r="J345" s="15" t="s">
        <v>450</v>
      </c>
      <c r="K345" s="15"/>
      <c r="L345" s="14"/>
      <c r="M345" s="14"/>
      <c r="N345" s="14"/>
      <c r="O345" s="14">
        <v>20</v>
      </c>
      <c r="P345" s="14" t="s">
        <v>253</v>
      </c>
      <c r="Q345" s="14">
        <v>2</v>
      </c>
      <c r="R345" s="14"/>
      <c r="S345" s="14"/>
    </row>
    <row r="346" spans="1:19" s="13" customFormat="1">
      <c r="A346" s="14" t="s">
        <v>43</v>
      </c>
      <c r="B346" s="14"/>
      <c r="C346" s="14" t="s">
        <v>41</v>
      </c>
      <c r="D346" s="14" t="s">
        <v>16</v>
      </c>
      <c r="E346" s="14" t="s">
        <v>525</v>
      </c>
      <c r="F346" s="14" t="s">
        <v>96</v>
      </c>
      <c r="G346" s="14" t="s">
        <v>524</v>
      </c>
      <c r="H346" s="14" t="s">
        <v>16</v>
      </c>
      <c r="I346" s="14" t="s">
        <v>523</v>
      </c>
      <c r="J346" s="15" t="s">
        <v>390</v>
      </c>
      <c r="K346" s="15" t="s">
        <v>33</v>
      </c>
      <c r="L346" s="14" t="s">
        <v>223</v>
      </c>
      <c r="M346" s="14" t="s">
        <v>32</v>
      </c>
      <c r="N346" s="14" t="s">
        <v>223</v>
      </c>
      <c r="O346" s="14">
        <v>0</v>
      </c>
      <c r="P346" s="14" t="s">
        <v>253</v>
      </c>
      <c r="Q346" s="14">
        <v>0</v>
      </c>
      <c r="R346" s="14"/>
      <c r="S346" s="14"/>
    </row>
    <row r="347" spans="1:19" s="13" customFormat="1">
      <c r="A347" s="14" t="s">
        <v>43</v>
      </c>
      <c r="B347" s="14" t="s">
        <v>500</v>
      </c>
      <c r="C347" s="14" t="s">
        <v>41</v>
      </c>
      <c r="D347" s="14" t="s">
        <v>15</v>
      </c>
      <c r="E347" s="14" t="s">
        <v>520</v>
      </c>
      <c r="F347" s="14" t="s">
        <v>92</v>
      </c>
      <c r="G347" s="14" t="s">
        <v>522</v>
      </c>
      <c r="H347" s="14" t="s">
        <v>15</v>
      </c>
      <c r="I347" s="14" t="s">
        <v>521</v>
      </c>
      <c r="J347" s="15" t="s">
        <v>450</v>
      </c>
      <c r="K347" s="15"/>
      <c r="L347" s="14"/>
      <c r="M347" s="14"/>
      <c r="N347" s="14"/>
      <c r="O347" s="14">
        <v>16</v>
      </c>
      <c r="P347" s="14" t="s">
        <v>253</v>
      </c>
      <c r="Q347" s="14">
        <v>4</v>
      </c>
      <c r="R347" s="14"/>
      <c r="S347" s="14"/>
    </row>
    <row r="348" spans="1:19" s="13" customFormat="1">
      <c r="A348" s="14" t="s">
        <v>43</v>
      </c>
      <c r="B348" s="14" t="s">
        <v>503</v>
      </c>
      <c r="C348" s="14" t="s">
        <v>41</v>
      </c>
      <c r="D348" s="14" t="s">
        <v>15</v>
      </c>
      <c r="E348" s="14" t="s">
        <v>520</v>
      </c>
      <c r="F348" s="14" t="s">
        <v>87</v>
      </c>
      <c r="G348" s="14" t="s">
        <v>519</v>
      </c>
      <c r="H348" s="14" t="s">
        <v>15</v>
      </c>
      <c r="I348" s="14" t="s">
        <v>518</v>
      </c>
      <c r="J348" s="15" t="s">
        <v>423</v>
      </c>
      <c r="K348" s="15"/>
      <c r="L348" s="14"/>
      <c r="M348" s="14"/>
      <c r="N348" s="14"/>
      <c r="O348" s="14">
        <v>24</v>
      </c>
      <c r="P348" s="14" t="s">
        <v>253</v>
      </c>
      <c r="Q348" s="14">
        <v>3</v>
      </c>
      <c r="R348" s="14"/>
      <c r="S348" s="14"/>
    </row>
    <row r="349" spans="1:19" s="13" customFormat="1">
      <c r="A349" s="14" t="s">
        <v>43</v>
      </c>
      <c r="B349" s="14" t="s">
        <v>500</v>
      </c>
      <c r="C349" s="14" t="s">
        <v>41</v>
      </c>
      <c r="D349" s="14" t="s">
        <v>16</v>
      </c>
      <c r="E349" s="14" t="s">
        <v>513</v>
      </c>
      <c r="F349" s="14" t="s">
        <v>84</v>
      </c>
      <c r="G349" s="14" t="s">
        <v>517</v>
      </c>
      <c r="H349" s="14" t="s">
        <v>16</v>
      </c>
      <c r="I349" s="14" t="s">
        <v>516</v>
      </c>
      <c r="J349" s="15" t="s">
        <v>423</v>
      </c>
      <c r="K349" s="15"/>
      <c r="L349" s="14"/>
      <c r="M349" s="14"/>
      <c r="N349" s="14"/>
      <c r="O349" s="14">
        <v>23</v>
      </c>
      <c r="P349" s="14" t="s">
        <v>253</v>
      </c>
      <c r="Q349" s="14">
        <v>3</v>
      </c>
      <c r="R349" s="14"/>
      <c r="S349" s="14"/>
    </row>
    <row r="350" spans="1:19" s="13" customFormat="1">
      <c r="A350" s="14" t="s">
        <v>43</v>
      </c>
      <c r="B350" s="14"/>
      <c r="C350" s="14" t="s">
        <v>41</v>
      </c>
      <c r="D350" s="14" t="s">
        <v>15</v>
      </c>
      <c r="E350" s="14" t="s">
        <v>513</v>
      </c>
      <c r="F350" s="14" t="s">
        <v>80</v>
      </c>
      <c r="G350" s="14" t="s">
        <v>515</v>
      </c>
      <c r="H350" s="14" t="s">
        <v>13</v>
      </c>
      <c r="I350" s="14" t="s">
        <v>514</v>
      </c>
      <c r="J350" s="15"/>
      <c r="K350" s="15"/>
      <c r="L350" s="14"/>
      <c r="M350" s="14"/>
      <c r="N350" s="14"/>
      <c r="O350" s="14">
        <v>0</v>
      </c>
      <c r="P350" s="14"/>
      <c r="Q350" s="14">
        <v>0</v>
      </c>
      <c r="R350" s="14"/>
      <c r="S350" s="14"/>
    </row>
    <row r="351" spans="1:19" s="13" customFormat="1">
      <c r="A351" s="14" t="s">
        <v>43</v>
      </c>
      <c r="B351" s="14"/>
      <c r="C351" s="14" t="s">
        <v>41</v>
      </c>
      <c r="D351" s="14" t="s">
        <v>13</v>
      </c>
      <c r="E351" s="14" t="s">
        <v>513</v>
      </c>
      <c r="F351" s="14" t="s">
        <v>73</v>
      </c>
      <c r="G351" s="14" t="s">
        <v>512</v>
      </c>
      <c r="H351" s="14" t="s">
        <v>13</v>
      </c>
      <c r="I351" s="14" t="s">
        <v>511</v>
      </c>
      <c r="J351" s="15" t="s">
        <v>364</v>
      </c>
      <c r="K351" s="15"/>
      <c r="L351" s="14"/>
      <c r="M351" s="14"/>
      <c r="N351" s="14"/>
      <c r="O351" s="14">
        <v>0</v>
      </c>
      <c r="P351" s="14" t="s">
        <v>253</v>
      </c>
      <c r="Q351" s="14">
        <v>0</v>
      </c>
      <c r="R351" s="14"/>
      <c r="S351" s="14"/>
    </row>
    <row r="352" spans="1:19" s="13" customFormat="1">
      <c r="A352" s="14" t="s">
        <v>43</v>
      </c>
      <c r="B352" s="14"/>
      <c r="C352" s="14" t="s">
        <v>41</v>
      </c>
      <c r="D352" s="14" t="s">
        <v>508</v>
      </c>
      <c r="E352" s="14" t="s">
        <v>510</v>
      </c>
      <c r="F352" s="14" t="s">
        <v>76</v>
      </c>
      <c r="G352" s="14" t="s">
        <v>509</v>
      </c>
      <c r="H352" s="14" t="s">
        <v>508</v>
      </c>
      <c r="I352" s="14" t="s">
        <v>507</v>
      </c>
      <c r="J352" s="15"/>
      <c r="K352" s="15"/>
      <c r="L352" s="14"/>
      <c r="M352" s="14"/>
      <c r="N352" s="14"/>
      <c r="O352" s="14">
        <v>0</v>
      </c>
      <c r="P352" s="14"/>
      <c r="Q352" s="14">
        <v>0</v>
      </c>
      <c r="R352" s="14"/>
      <c r="S352" s="14"/>
    </row>
    <row r="353" spans="1:19" s="13" customFormat="1">
      <c r="A353" s="14" t="s">
        <v>43</v>
      </c>
      <c r="B353" s="14" t="s">
        <v>506</v>
      </c>
      <c r="C353" s="14" t="s">
        <v>41</v>
      </c>
      <c r="D353" s="14" t="s">
        <v>16</v>
      </c>
      <c r="E353" s="14" t="s">
        <v>503</v>
      </c>
      <c r="F353" s="14" t="s">
        <v>68</v>
      </c>
      <c r="G353" s="14" t="s">
        <v>505</v>
      </c>
      <c r="H353" s="14" t="s">
        <v>16</v>
      </c>
      <c r="I353" s="14" t="s">
        <v>504</v>
      </c>
      <c r="J353" s="15" t="s">
        <v>423</v>
      </c>
      <c r="K353" s="15"/>
      <c r="L353" s="14"/>
      <c r="M353" s="14"/>
      <c r="N353" s="14"/>
      <c r="O353" s="14">
        <v>21</v>
      </c>
      <c r="P353" s="14"/>
      <c r="Q353" s="14">
        <v>3</v>
      </c>
      <c r="R353" s="14"/>
      <c r="S353" s="14"/>
    </row>
    <row r="354" spans="1:19" s="13" customFormat="1">
      <c r="A354" s="14" t="s">
        <v>43</v>
      </c>
      <c r="B354" s="14"/>
      <c r="C354" s="14" t="s">
        <v>41</v>
      </c>
      <c r="D354" s="14" t="s">
        <v>16</v>
      </c>
      <c r="E354" s="14" t="s">
        <v>503</v>
      </c>
      <c r="F354" s="14" t="s">
        <v>64</v>
      </c>
      <c r="G354" s="14" t="s">
        <v>502</v>
      </c>
      <c r="H354" s="14" t="s">
        <v>15</v>
      </c>
      <c r="I354" s="14" t="s">
        <v>501</v>
      </c>
      <c r="J354" s="15" t="s">
        <v>411</v>
      </c>
      <c r="K354" s="15"/>
      <c r="L354" s="14"/>
      <c r="M354" s="14"/>
      <c r="N354" s="14"/>
      <c r="O354" s="14">
        <v>0</v>
      </c>
      <c r="P354" s="14" t="s">
        <v>253</v>
      </c>
      <c r="Q354" s="14">
        <v>0</v>
      </c>
      <c r="R354" s="14"/>
      <c r="S354" s="14"/>
    </row>
    <row r="355" spans="1:19" s="13" customFormat="1">
      <c r="A355" s="14" t="s">
        <v>43</v>
      </c>
      <c r="B355" s="14"/>
      <c r="C355" s="14" t="s">
        <v>41</v>
      </c>
      <c r="D355" s="14" t="s">
        <v>15</v>
      </c>
      <c r="E355" s="14" t="s">
        <v>500</v>
      </c>
      <c r="F355" s="14" t="s">
        <v>144</v>
      </c>
      <c r="G355" s="14" t="s">
        <v>499</v>
      </c>
      <c r="H355" s="14" t="s">
        <v>15</v>
      </c>
      <c r="I355" s="14" t="s">
        <v>498</v>
      </c>
      <c r="J355" s="15" t="s">
        <v>411</v>
      </c>
      <c r="K355" s="15"/>
      <c r="L355" s="14"/>
      <c r="M355" s="14"/>
      <c r="N355" s="14"/>
      <c r="O355" s="14">
        <v>0</v>
      </c>
      <c r="P355" s="14"/>
      <c r="Q355" s="14">
        <v>0</v>
      </c>
      <c r="R355" s="14"/>
      <c r="S355" s="14"/>
    </row>
    <row r="356" spans="1:19" s="13" customFormat="1">
      <c r="A356" s="14" t="s">
        <v>43</v>
      </c>
      <c r="B356" s="14"/>
      <c r="C356" s="14" t="s">
        <v>41</v>
      </c>
      <c r="D356" s="14" t="s">
        <v>15</v>
      </c>
      <c r="E356" s="14" t="s">
        <v>495</v>
      </c>
      <c r="F356" s="14" t="s">
        <v>256</v>
      </c>
      <c r="G356" s="14" t="s">
        <v>497</v>
      </c>
      <c r="H356" s="14" t="s">
        <v>15</v>
      </c>
      <c r="I356" s="14" t="s">
        <v>496</v>
      </c>
      <c r="J356" s="15" t="s">
        <v>423</v>
      </c>
      <c r="K356" s="15" t="s">
        <v>31</v>
      </c>
      <c r="L356" s="14" t="s">
        <v>223</v>
      </c>
      <c r="M356" s="14"/>
      <c r="N356" s="14"/>
      <c r="O356" s="14">
        <v>0</v>
      </c>
      <c r="P356" s="14" t="s">
        <v>253</v>
      </c>
      <c r="Q356" s="14">
        <v>0</v>
      </c>
      <c r="R356" s="14"/>
      <c r="S356" s="14"/>
    </row>
    <row r="357" spans="1:19" s="13" customFormat="1">
      <c r="A357" s="14" t="s">
        <v>43</v>
      </c>
      <c r="B357" s="14"/>
      <c r="C357" s="14" t="s">
        <v>41</v>
      </c>
      <c r="D357" s="14" t="s">
        <v>16</v>
      </c>
      <c r="E357" s="14" t="s">
        <v>495</v>
      </c>
      <c r="F357" s="14" t="s">
        <v>59</v>
      </c>
      <c r="G357" s="14" t="s">
        <v>494</v>
      </c>
      <c r="H357" s="14" t="s">
        <v>0</v>
      </c>
      <c r="I357" s="14" t="s">
        <v>493</v>
      </c>
      <c r="J357" s="15" t="s">
        <v>345</v>
      </c>
      <c r="K357" s="15"/>
      <c r="L357" s="14"/>
      <c r="M357" s="14"/>
      <c r="N357" s="14"/>
      <c r="O357" s="14">
        <v>0</v>
      </c>
      <c r="P357" s="14" t="s">
        <v>253</v>
      </c>
      <c r="Q357" s="14">
        <v>0</v>
      </c>
      <c r="R357" s="14"/>
      <c r="S357" s="14"/>
    </row>
    <row r="358" spans="1:19" s="13" customFormat="1">
      <c r="A358" s="14" t="s">
        <v>43</v>
      </c>
      <c r="B358" s="14" t="s">
        <v>484</v>
      </c>
      <c r="C358" s="14" t="s">
        <v>41</v>
      </c>
      <c r="D358" s="14" t="s">
        <v>491</v>
      </c>
      <c r="E358" s="14" t="s">
        <v>481</v>
      </c>
      <c r="F358" s="14" t="s">
        <v>55</v>
      </c>
      <c r="G358" s="14" t="s">
        <v>492</v>
      </c>
      <c r="H358" s="14" t="s">
        <v>491</v>
      </c>
      <c r="I358" s="14" t="s">
        <v>490</v>
      </c>
      <c r="J358" s="15" t="s">
        <v>364</v>
      </c>
      <c r="K358" s="15"/>
      <c r="L358" s="14"/>
      <c r="M358" s="14"/>
      <c r="N358" s="14"/>
      <c r="O358" s="14">
        <v>30</v>
      </c>
      <c r="P358" s="14"/>
      <c r="Q358" s="14">
        <v>3</v>
      </c>
      <c r="R358" s="14"/>
      <c r="S358" s="14"/>
    </row>
    <row r="359" spans="1:19" s="13" customFormat="1">
      <c r="A359" s="14" t="s">
        <v>43</v>
      </c>
      <c r="B359" s="14" t="s">
        <v>489</v>
      </c>
      <c r="C359" s="14" t="s">
        <v>41</v>
      </c>
      <c r="D359" s="14" t="s">
        <v>16</v>
      </c>
      <c r="E359" s="14" t="s">
        <v>481</v>
      </c>
      <c r="F359" s="14" t="s">
        <v>51</v>
      </c>
      <c r="G359" s="14" t="s">
        <v>488</v>
      </c>
      <c r="H359" s="14" t="s">
        <v>16</v>
      </c>
      <c r="I359" s="14" t="s">
        <v>487</v>
      </c>
      <c r="J359" s="15" t="s">
        <v>364</v>
      </c>
      <c r="K359" s="15"/>
      <c r="L359" s="14"/>
      <c r="M359" s="14"/>
      <c r="N359" s="14"/>
      <c r="O359" s="14">
        <v>28</v>
      </c>
      <c r="P359" s="14" t="s">
        <v>253</v>
      </c>
      <c r="Q359" s="14">
        <v>5</v>
      </c>
      <c r="R359" s="14"/>
      <c r="S359" s="14"/>
    </row>
    <row r="360" spans="1:19" s="13" customFormat="1">
      <c r="A360" s="14" t="s">
        <v>43</v>
      </c>
      <c r="B360" s="14" t="s">
        <v>442</v>
      </c>
      <c r="C360" s="14" t="s">
        <v>41</v>
      </c>
      <c r="D360" s="14" t="s">
        <v>13</v>
      </c>
      <c r="E360" s="14" t="s">
        <v>481</v>
      </c>
      <c r="F360" s="14" t="s">
        <v>46</v>
      </c>
      <c r="G360" s="14" t="s">
        <v>486</v>
      </c>
      <c r="H360" s="14" t="s">
        <v>13</v>
      </c>
      <c r="I360" s="14" t="s">
        <v>485</v>
      </c>
      <c r="J360" s="15" t="s">
        <v>364</v>
      </c>
      <c r="K360" s="15"/>
      <c r="L360" s="14"/>
      <c r="M360" s="14"/>
      <c r="N360" s="14"/>
      <c r="O360" s="14">
        <v>19</v>
      </c>
      <c r="P360" s="14" t="s">
        <v>253</v>
      </c>
      <c r="Q360" s="14">
        <v>14</v>
      </c>
      <c r="R360" s="14"/>
      <c r="S360" s="14"/>
    </row>
    <row r="361" spans="1:19" s="13" customFormat="1">
      <c r="A361" s="14" t="s">
        <v>43</v>
      </c>
      <c r="B361" s="14" t="s">
        <v>484</v>
      </c>
      <c r="C361" s="14" t="s">
        <v>41</v>
      </c>
      <c r="D361" s="14" t="s">
        <v>15</v>
      </c>
      <c r="E361" s="14" t="s">
        <v>483</v>
      </c>
      <c r="F361" s="14" t="s">
        <v>39</v>
      </c>
      <c r="G361" s="14" t="s">
        <v>482</v>
      </c>
      <c r="H361" s="14" t="s">
        <v>15</v>
      </c>
      <c r="I361" s="14" t="s">
        <v>354</v>
      </c>
      <c r="J361" s="15" t="s">
        <v>411</v>
      </c>
      <c r="K361" s="15"/>
      <c r="L361" s="14"/>
      <c r="M361" s="14"/>
      <c r="N361" s="14"/>
      <c r="O361" s="14">
        <v>18</v>
      </c>
      <c r="P361" s="14" t="s">
        <v>253</v>
      </c>
      <c r="Q361" s="14">
        <v>2</v>
      </c>
      <c r="R361" s="14"/>
      <c r="S361" s="14"/>
    </row>
    <row r="362" spans="1:19" s="13" customFormat="1">
      <c r="A362" s="14" t="s">
        <v>43</v>
      </c>
      <c r="B362" s="14" t="s">
        <v>450</v>
      </c>
      <c r="C362" s="14" t="s">
        <v>41</v>
      </c>
      <c r="D362" s="14" t="s">
        <v>15</v>
      </c>
      <c r="E362" s="14" t="s">
        <v>481</v>
      </c>
      <c r="F362" s="14" t="s">
        <v>128</v>
      </c>
      <c r="G362" s="14" t="s">
        <v>480</v>
      </c>
      <c r="H362" s="14" t="s">
        <v>343</v>
      </c>
      <c r="I362" s="14" t="s">
        <v>479</v>
      </c>
      <c r="J362" s="15" t="s">
        <v>364</v>
      </c>
      <c r="K362" s="15"/>
      <c r="L362" s="14"/>
      <c r="M362" s="14"/>
      <c r="N362" s="14"/>
      <c r="O362" s="14">
        <v>21</v>
      </c>
      <c r="P362" s="14" t="s">
        <v>253</v>
      </c>
      <c r="Q362" s="14">
        <v>12</v>
      </c>
      <c r="R362" s="14"/>
      <c r="S362" s="14"/>
    </row>
    <row r="363" spans="1:19" s="13" customFormat="1">
      <c r="A363" s="14" t="s">
        <v>43</v>
      </c>
      <c r="B363" s="14" t="s">
        <v>447</v>
      </c>
      <c r="C363" s="14" t="s">
        <v>41</v>
      </c>
      <c r="D363" s="14" t="s">
        <v>16</v>
      </c>
      <c r="E363" s="14" t="s">
        <v>478</v>
      </c>
      <c r="F363" s="14" t="s">
        <v>124</v>
      </c>
      <c r="G363" s="14" t="s">
        <v>477</v>
      </c>
      <c r="H363" s="14" t="s">
        <v>476</v>
      </c>
      <c r="I363" s="14" t="s">
        <v>475</v>
      </c>
      <c r="J363" s="15" t="s">
        <v>364</v>
      </c>
      <c r="K363" s="15"/>
      <c r="L363" s="14"/>
      <c r="M363" s="14"/>
      <c r="N363" s="14"/>
      <c r="O363" s="14">
        <v>20</v>
      </c>
      <c r="P363" s="14" t="s">
        <v>253</v>
      </c>
      <c r="Q363" s="14">
        <v>11</v>
      </c>
      <c r="R363" s="14"/>
      <c r="S363" s="14"/>
    </row>
    <row r="364" spans="1:19" s="13" customFormat="1">
      <c r="A364" s="14" t="s">
        <v>43</v>
      </c>
      <c r="B364" s="14" t="s">
        <v>474</v>
      </c>
      <c r="C364" s="14" t="s">
        <v>41</v>
      </c>
      <c r="D364" s="14" t="s">
        <v>16</v>
      </c>
      <c r="E364" s="14" t="s">
        <v>471</v>
      </c>
      <c r="F364" s="14" t="s">
        <v>120</v>
      </c>
      <c r="G364" s="14" t="s">
        <v>473</v>
      </c>
      <c r="H364" s="14" t="s">
        <v>16</v>
      </c>
      <c r="I364" s="14" t="s">
        <v>472</v>
      </c>
      <c r="J364" s="15" t="s">
        <v>411</v>
      </c>
      <c r="K364" s="15"/>
      <c r="L364" s="14"/>
      <c r="M364" s="14"/>
      <c r="N364" s="14"/>
      <c r="O364" s="14">
        <v>13</v>
      </c>
      <c r="P364" s="14" t="s">
        <v>253</v>
      </c>
      <c r="Q364" s="14">
        <v>2</v>
      </c>
      <c r="R364" s="14"/>
      <c r="S364" s="14"/>
    </row>
    <row r="365" spans="1:19" s="13" customFormat="1">
      <c r="A365" s="14" t="s">
        <v>43</v>
      </c>
      <c r="B365" s="14" t="s">
        <v>447</v>
      </c>
      <c r="C365" s="14" t="s">
        <v>41</v>
      </c>
      <c r="D365" s="14" t="s">
        <v>15</v>
      </c>
      <c r="E365" s="14" t="s">
        <v>471</v>
      </c>
      <c r="F365" s="14" t="s">
        <v>116</v>
      </c>
      <c r="G365" s="14" t="s">
        <v>470</v>
      </c>
      <c r="H365" s="14" t="s">
        <v>15</v>
      </c>
      <c r="I365" s="14" t="s">
        <v>469</v>
      </c>
      <c r="J365" s="15" t="s">
        <v>364</v>
      </c>
      <c r="K365" s="15"/>
      <c r="L365" s="14"/>
      <c r="M365" s="14"/>
      <c r="N365" s="14"/>
      <c r="O365" s="14">
        <v>20</v>
      </c>
      <c r="P365" s="14" t="s">
        <v>253</v>
      </c>
      <c r="Q365" s="14">
        <v>7</v>
      </c>
      <c r="R365" s="14"/>
      <c r="S365" s="14"/>
    </row>
    <row r="366" spans="1:19" s="13" customFormat="1">
      <c r="A366" s="14" t="s">
        <v>43</v>
      </c>
      <c r="B366" s="14" t="s">
        <v>450</v>
      </c>
      <c r="C366" s="14" t="s">
        <v>41</v>
      </c>
      <c r="D366" s="14" t="s">
        <v>15</v>
      </c>
      <c r="E366" s="14" t="s">
        <v>468</v>
      </c>
      <c r="F366" s="14" t="s">
        <v>113</v>
      </c>
      <c r="G366" s="14" t="s">
        <v>467</v>
      </c>
      <c r="H366" s="14" t="s">
        <v>15</v>
      </c>
      <c r="I366" s="14" t="s">
        <v>466</v>
      </c>
      <c r="J366" s="15" t="s">
        <v>411</v>
      </c>
      <c r="K366" s="15"/>
      <c r="L366" s="14"/>
      <c r="M366" s="14"/>
      <c r="N366" s="14"/>
      <c r="O366" s="14">
        <v>9</v>
      </c>
      <c r="P366" s="14" t="s">
        <v>253</v>
      </c>
      <c r="Q366" s="14">
        <v>5</v>
      </c>
      <c r="R366" s="14"/>
      <c r="S366" s="14"/>
    </row>
    <row r="367" spans="1:19" s="13" customFormat="1">
      <c r="A367" s="14" t="s">
        <v>149</v>
      </c>
      <c r="B367" s="14" t="s">
        <v>447</v>
      </c>
      <c r="C367" s="14" t="s">
        <v>41</v>
      </c>
      <c r="D367" s="14" t="s">
        <v>16</v>
      </c>
      <c r="E367" s="14" t="s">
        <v>465</v>
      </c>
      <c r="F367" s="14" t="s">
        <v>109</v>
      </c>
      <c r="G367" s="14" t="s">
        <v>464</v>
      </c>
      <c r="H367" s="14" t="s">
        <v>16</v>
      </c>
      <c r="I367" s="14" t="s">
        <v>463</v>
      </c>
      <c r="J367" s="15" t="s">
        <v>390</v>
      </c>
      <c r="K367" s="15" t="s">
        <v>34</v>
      </c>
      <c r="L367" s="14" t="s">
        <v>223</v>
      </c>
      <c r="M367" s="14" t="s">
        <v>33</v>
      </c>
      <c r="N367" s="14" t="s">
        <v>223</v>
      </c>
      <c r="O367" s="14">
        <v>14</v>
      </c>
      <c r="P367" s="14"/>
      <c r="Q367" s="14">
        <v>3</v>
      </c>
      <c r="R367" s="14"/>
      <c r="S367" s="14"/>
    </row>
    <row r="368" spans="1:19" s="13" customFormat="1">
      <c r="A368" s="14" t="s">
        <v>43</v>
      </c>
      <c r="B368" s="14" t="s">
        <v>432</v>
      </c>
      <c r="C368" s="14" t="s">
        <v>41</v>
      </c>
      <c r="D368" s="14" t="s">
        <v>13</v>
      </c>
      <c r="E368" s="14" t="s">
        <v>460</v>
      </c>
      <c r="F368" s="14" t="s">
        <v>105</v>
      </c>
      <c r="G368" s="14" t="s">
        <v>462</v>
      </c>
      <c r="H368" s="14" t="s">
        <v>13</v>
      </c>
      <c r="I368" s="14" t="s">
        <v>461</v>
      </c>
      <c r="J368" s="15" t="s">
        <v>364</v>
      </c>
      <c r="K368" s="15"/>
      <c r="L368" s="14"/>
      <c r="M368" s="14"/>
      <c r="N368" s="14"/>
      <c r="O368" s="14">
        <v>16</v>
      </c>
      <c r="P368" s="14" t="s">
        <v>253</v>
      </c>
      <c r="Q368" s="14">
        <v>6</v>
      </c>
      <c r="R368" s="14"/>
      <c r="S368" s="14"/>
    </row>
    <row r="369" spans="1:19" s="13" customFormat="1">
      <c r="A369" s="14" t="s">
        <v>43</v>
      </c>
      <c r="B369" s="14"/>
      <c r="C369" s="14" t="s">
        <v>41</v>
      </c>
      <c r="D369" s="14" t="s">
        <v>185</v>
      </c>
      <c r="E369" s="14" t="s">
        <v>460</v>
      </c>
      <c r="F369" s="14" t="s">
        <v>101</v>
      </c>
      <c r="G369" s="14" t="s">
        <v>459</v>
      </c>
      <c r="H369" s="14" t="s">
        <v>458</v>
      </c>
      <c r="I369" s="14" t="s">
        <v>457</v>
      </c>
      <c r="J369" s="15" t="s">
        <v>367</v>
      </c>
      <c r="K369" s="15"/>
      <c r="L369" s="14"/>
      <c r="M369" s="14"/>
      <c r="N369" s="14"/>
      <c r="O369" s="14">
        <v>0</v>
      </c>
      <c r="P369" s="14" t="s">
        <v>456</v>
      </c>
      <c r="Q369" s="14">
        <v>0</v>
      </c>
      <c r="R369" s="14"/>
      <c r="S369" s="14"/>
    </row>
    <row r="370" spans="1:19" s="13" customFormat="1">
      <c r="A370" s="14" t="s">
        <v>43</v>
      </c>
      <c r="B370" s="14" t="s">
        <v>432</v>
      </c>
      <c r="C370" s="14" t="s">
        <v>41</v>
      </c>
      <c r="D370" s="14" t="s">
        <v>13</v>
      </c>
      <c r="E370" s="14" t="s">
        <v>450</v>
      </c>
      <c r="F370" s="14" t="s">
        <v>96</v>
      </c>
      <c r="G370" s="14" t="s">
        <v>455</v>
      </c>
      <c r="H370" s="14" t="s">
        <v>13</v>
      </c>
      <c r="I370" s="14" t="s">
        <v>454</v>
      </c>
      <c r="J370" s="15" t="s">
        <v>364</v>
      </c>
      <c r="K370" s="15"/>
      <c r="L370" s="14"/>
      <c r="M370" s="14"/>
      <c r="N370" s="14"/>
      <c r="O370" s="14">
        <v>16</v>
      </c>
      <c r="P370" s="14" t="s">
        <v>253</v>
      </c>
      <c r="Q370" s="14">
        <v>5</v>
      </c>
      <c r="R370" s="14"/>
      <c r="S370" s="14"/>
    </row>
    <row r="371" spans="1:19" s="13" customFormat="1">
      <c r="A371" s="14" t="s">
        <v>43</v>
      </c>
      <c r="B371" s="14" t="s">
        <v>432</v>
      </c>
      <c r="C371" s="14" t="s">
        <v>41</v>
      </c>
      <c r="D371" s="14" t="s">
        <v>13</v>
      </c>
      <c r="E371" s="14" t="s">
        <v>450</v>
      </c>
      <c r="F371" s="14" t="s">
        <v>92</v>
      </c>
      <c r="G371" s="14" t="s">
        <v>453</v>
      </c>
      <c r="H371" s="14" t="s">
        <v>13</v>
      </c>
      <c r="I371" s="14" t="s">
        <v>452</v>
      </c>
      <c r="J371" s="15" t="s">
        <v>364</v>
      </c>
      <c r="K371" s="15"/>
      <c r="L371" s="14"/>
      <c r="M371" s="14"/>
      <c r="N371" s="14"/>
      <c r="O371" s="14">
        <v>16</v>
      </c>
      <c r="P371" s="14"/>
      <c r="Q371" s="14">
        <v>5</v>
      </c>
      <c r="R371" s="14"/>
      <c r="S371" s="14"/>
    </row>
    <row r="372" spans="1:19" s="13" customFormat="1">
      <c r="A372" s="14" t="s">
        <v>43</v>
      </c>
      <c r="B372" s="14" t="s">
        <v>435</v>
      </c>
      <c r="C372" s="14" t="s">
        <v>41</v>
      </c>
      <c r="D372" s="14" t="s">
        <v>16</v>
      </c>
      <c r="E372" s="14" t="s">
        <v>450</v>
      </c>
      <c r="F372" s="14" t="s">
        <v>87</v>
      </c>
      <c r="G372" s="14" t="s">
        <v>451</v>
      </c>
      <c r="H372" s="14" t="s">
        <v>16</v>
      </c>
      <c r="I372" s="14" t="s">
        <v>266</v>
      </c>
      <c r="J372" s="15" t="s">
        <v>364</v>
      </c>
      <c r="K372" s="15"/>
      <c r="L372" s="14"/>
      <c r="M372" s="14"/>
      <c r="N372" s="14"/>
      <c r="O372" s="14">
        <v>17</v>
      </c>
      <c r="P372" s="14" t="s">
        <v>253</v>
      </c>
      <c r="Q372" s="14">
        <v>4</v>
      </c>
      <c r="R372" s="14"/>
      <c r="S372" s="14"/>
    </row>
    <row r="373" spans="1:19" s="13" customFormat="1">
      <c r="A373" s="14" t="s">
        <v>43</v>
      </c>
      <c r="B373" s="14" t="s">
        <v>435</v>
      </c>
      <c r="C373" s="14" t="s">
        <v>41</v>
      </c>
      <c r="D373" s="14" t="s">
        <v>16</v>
      </c>
      <c r="E373" s="14" t="s">
        <v>450</v>
      </c>
      <c r="F373" s="14" t="s">
        <v>84</v>
      </c>
      <c r="G373" s="14" t="s">
        <v>449</v>
      </c>
      <c r="H373" s="14" t="s">
        <v>16</v>
      </c>
      <c r="I373" s="14" t="s">
        <v>448</v>
      </c>
      <c r="J373" s="15" t="s">
        <v>364</v>
      </c>
      <c r="K373" s="15"/>
      <c r="L373" s="14"/>
      <c r="M373" s="14"/>
      <c r="N373" s="14"/>
      <c r="O373" s="14">
        <v>17</v>
      </c>
      <c r="P373" s="14" t="s">
        <v>253</v>
      </c>
      <c r="Q373" s="14">
        <v>4</v>
      </c>
      <c r="R373" s="14"/>
      <c r="S373" s="14"/>
    </row>
    <row r="374" spans="1:19" s="13" customFormat="1">
      <c r="A374" s="14" t="s">
        <v>43</v>
      </c>
      <c r="B374" s="14" t="s">
        <v>432</v>
      </c>
      <c r="C374" s="14" t="s">
        <v>41</v>
      </c>
      <c r="D374" s="14" t="s">
        <v>16</v>
      </c>
      <c r="E374" s="14" t="s">
        <v>447</v>
      </c>
      <c r="F374" s="14" t="s">
        <v>80</v>
      </c>
      <c r="G374" s="14" t="s">
        <v>446</v>
      </c>
      <c r="H374" s="14" t="s">
        <v>445</v>
      </c>
      <c r="I374" s="14" t="s">
        <v>444</v>
      </c>
      <c r="J374" s="15" t="s">
        <v>345</v>
      </c>
      <c r="K374" s="15" t="s">
        <v>26</v>
      </c>
      <c r="L374" s="14" t="s">
        <v>223</v>
      </c>
      <c r="M374" s="14"/>
      <c r="N374" s="14"/>
      <c r="O374" s="14">
        <v>20</v>
      </c>
      <c r="P374" s="14" t="s">
        <v>253</v>
      </c>
      <c r="Q374" s="14">
        <v>4</v>
      </c>
      <c r="R374" s="14"/>
      <c r="S374" s="14"/>
    </row>
    <row r="375" spans="1:19" s="13" customFormat="1">
      <c r="A375" s="14" t="s">
        <v>443</v>
      </c>
      <c r="B375" s="14" t="s">
        <v>432</v>
      </c>
      <c r="C375" s="14" t="s">
        <v>41</v>
      </c>
      <c r="D375" s="14" t="s">
        <v>13</v>
      </c>
      <c r="E375" s="14" t="s">
        <v>442</v>
      </c>
      <c r="F375" s="14" t="s">
        <v>76</v>
      </c>
      <c r="G375" s="14" t="s">
        <v>441</v>
      </c>
      <c r="H375" s="14" t="s">
        <v>13</v>
      </c>
      <c r="I375" s="14" t="s">
        <v>440</v>
      </c>
      <c r="J375" s="15" t="s">
        <v>364</v>
      </c>
      <c r="K375" s="15"/>
      <c r="L375" s="14"/>
      <c r="M375" s="14"/>
      <c r="N375" s="14"/>
      <c r="O375" s="14">
        <v>16</v>
      </c>
      <c r="P375" s="14" t="s">
        <v>253</v>
      </c>
      <c r="Q375" s="14">
        <v>3</v>
      </c>
      <c r="R375" s="14"/>
      <c r="S375" s="14"/>
    </row>
    <row r="376" spans="1:19" s="13" customFormat="1">
      <c r="A376" s="14" t="s">
        <v>43</v>
      </c>
      <c r="B376" s="14"/>
      <c r="C376" s="14" t="s">
        <v>41</v>
      </c>
      <c r="D376" s="14" t="s">
        <v>16</v>
      </c>
      <c r="E376" s="14" t="s">
        <v>439</v>
      </c>
      <c r="F376" s="14" t="s">
        <v>73</v>
      </c>
      <c r="G376" s="14" t="s">
        <v>438</v>
      </c>
      <c r="H376" s="14" t="s">
        <v>437</v>
      </c>
      <c r="I376" s="14" t="s">
        <v>436</v>
      </c>
      <c r="J376" s="15" t="s">
        <v>345</v>
      </c>
      <c r="K376" s="15"/>
      <c r="L376" s="14"/>
      <c r="M376" s="14"/>
      <c r="N376" s="14"/>
      <c r="O376" s="14">
        <v>0</v>
      </c>
      <c r="P376" s="14"/>
      <c r="Q376" s="14">
        <v>0</v>
      </c>
      <c r="R376" s="14"/>
      <c r="S376" s="14"/>
    </row>
    <row r="377" spans="1:19" s="13" customFormat="1">
      <c r="A377" s="14" t="s">
        <v>43</v>
      </c>
      <c r="B377" s="14"/>
      <c r="C377" s="14" t="s">
        <v>41</v>
      </c>
      <c r="D377" s="14" t="s">
        <v>15</v>
      </c>
      <c r="E377" s="14" t="s">
        <v>435</v>
      </c>
      <c r="F377" s="14" t="s">
        <v>68</v>
      </c>
      <c r="G377" s="14" t="s">
        <v>434</v>
      </c>
      <c r="H377" s="14" t="s">
        <v>15</v>
      </c>
      <c r="I377" s="14" t="s">
        <v>433</v>
      </c>
      <c r="J377" s="15" t="s">
        <v>364</v>
      </c>
      <c r="K377" s="15"/>
      <c r="L377" s="14"/>
      <c r="M377" s="14"/>
      <c r="N377" s="14"/>
      <c r="O377" s="14">
        <v>0</v>
      </c>
      <c r="P377" s="14" t="s">
        <v>253</v>
      </c>
      <c r="Q377" s="14">
        <v>0</v>
      </c>
      <c r="R377" s="14"/>
      <c r="S377" s="14"/>
    </row>
    <row r="378" spans="1:19" s="13" customFormat="1">
      <c r="A378" s="14" t="s">
        <v>43</v>
      </c>
      <c r="B378" s="14"/>
      <c r="C378" s="14" t="s">
        <v>41</v>
      </c>
      <c r="D378" s="14" t="s">
        <v>13</v>
      </c>
      <c r="E378" s="14" t="s">
        <v>432</v>
      </c>
      <c r="F378" s="14" t="s">
        <v>64</v>
      </c>
      <c r="G378" s="14" t="s">
        <v>431</v>
      </c>
      <c r="H378" s="14" t="s">
        <v>13</v>
      </c>
      <c r="I378" s="14" t="s">
        <v>430</v>
      </c>
      <c r="J378" s="15" t="s">
        <v>345</v>
      </c>
      <c r="K378" s="15"/>
      <c r="L378" s="14"/>
      <c r="M378" s="14"/>
      <c r="N378" s="14"/>
      <c r="O378" s="14">
        <v>0</v>
      </c>
      <c r="P378" s="14" t="s">
        <v>253</v>
      </c>
      <c r="Q378" s="14">
        <v>0</v>
      </c>
      <c r="R378" s="14"/>
      <c r="S378" s="14"/>
    </row>
    <row r="379" spans="1:19" s="13" customFormat="1">
      <c r="A379" s="14" t="s">
        <v>429</v>
      </c>
      <c r="B379" s="14"/>
      <c r="C379" s="14" t="s">
        <v>41</v>
      </c>
      <c r="D379" s="14" t="s">
        <v>13</v>
      </c>
      <c r="E379" s="14" t="s">
        <v>428</v>
      </c>
      <c r="F379" s="14" t="s">
        <v>144</v>
      </c>
      <c r="G379" s="14" t="s">
        <v>427</v>
      </c>
      <c r="H379" s="14" t="s">
        <v>13</v>
      </c>
      <c r="I379" s="14" t="s">
        <v>426</v>
      </c>
      <c r="J379" s="15" t="s">
        <v>364</v>
      </c>
      <c r="K379" s="15"/>
      <c r="L379" s="14"/>
      <c r="M379" s="14"/>
      <c r="N379" s="14"/>
      <c r="O379" s="14">
        <v>0</v>
      </c>
      <c r="P379" s="14" t="s">
        <v>253</v>
      </c>
      <c r="Q379" s="14">
        <v>0</v>
      </c>
      <c r="R379" s="14"/>
      <c r="S379" s="14"/>
    </row>
    <row r="380" spans="1:19" s="13" customFormat="1">
      <c r="A380" s="14" t="s">
        <v>43</v>
      </c>
      <c r="B380" s="14" t="s">
        <v>376</v>
      </c>
      <c r="C380" s="14" t="s">
        <v>41</v>
      </c>
      <c r="D380" s="14" t="s">
        <v>13</v>
      </c>
      <c r="E380" s="14" t="s">
        <v>423</v>
      </c>
      <c r="F380" s="14" t="s">
        <v>46</v>
      </c>
      <c r="G380" s="14" t="s">
        <v>425</v>
      </c>
      <c r="H380" s="14" t="s">
        <v>13</v>
      </c>
      <c r="I380" s="14" t="s">
        <v>424</v>
      </c>
      <c r="J380" s="15" t="s">
        <v>345</v>
      </c>
      <c r="K380" s="15"/>
      <c r="L380" s="14"/>
      <c r="M380" s="14"/>
      <c r="N380" s="14"/>
      <c r="O380" s="14">
        <v>7</v>
      </c>
      <c r="P380" s="14" t="s">
        <v>253</v>
      </c>
      <c r="Q380" s="14">
        <v>11</v>
      </c>
      <c r="R380" s="14"/>
      <c r="S380" s="14"/>
    </row>
    <row r="381" spans="1:19" s="13" customFormat="1">
      <c r="A381" s="14" t="s">
        <v>43</v>
      </c>
      <c r="B381" s="14" t="s">
        <v>411</v>
      </c>
      <c r="C381" s="14" t="s">
        <v>41</v>
      </c>
      <c r="D381" s="14" t="s">
        <v>15</v>
      </c>
      <c r="E381" s="14" t="s">
        <v>423</v>
      </c>
      <c r="F381" s="14" t="s">
        <v>39</v>
      </c>
      <c r="G381" s="14" t="s">
        <v>422</v>
      </c>
      <c r="H381" s="14" t="s">
        <v>12</v>
      </c>
      <c r="I381" s="14" t="s">
        <v>421</v>
      </c>
      <c r="J381" s="15" t="s">
        <v>353</v>
      </c>
      <c r="K381" s="15"/>
      <c r="L381" s="14"/>
      <c r="M381" s="14"/>
      <c r="N381" s="14"/>
      <c r="O381" s="14">
        <v>14</v>
      </c>
      <c r="P381" s="14"/>
      <c r="Q381" s="14">
        <v>2</v>
      </c>
      <c r="R381" s="14"/>
      <c r="S381" s="14"/>
    </row>
    <row r="382" spans="1:19" s="13" customFormat="1">
      <c r="A382" s="14" t="s">
        <v>43</v>
      </c>
      <c r="B382" s="14" t="s">
        <v>411</v>
      </c>
      <c r="C382" s="14" t="s">
        <v>41</v>
      </c>
      <c r="D382" s="14" t="s">
        <v>6</v>
      </c>
      <c r="E382" s="14" t="s">
        <v>414</v>
      </c>
      <c r="F382" s="14" t="s">
        <v>128</v>
      </c>
      <c r="G382" s="14" t="s">
        <v>420</v>
      </c>
      <c r="H382" s="14" t="s">
        <v>6</v>
      </c>
      <c r="I382" s="14" t="s">
        <v>419</v>
      </c>
      <c r="J382" s="15" t="s">
        <v>353</v>
      </c>
      <c r="K382" s="15"/>
      <c r="L382" s="14"/>
      <c r="M382" s="14"/>
      <c r="N382" s="14"/>
      <c r="O382" s="14">
        <v>14</v>
      </c>
      <c r="P382" s="14"/>
      <c r="Q382" s="14">
        <v>1</v>
      </c>
      <c r="R382" s="14"/>
      <c r="S382" s="14"/>
    </row>
    <row r="383" spans="1:19" s="13" customFormat="1">
      <c r="A383" s="14" t="s">
        <v>43</v>
      </c>
      <c r="B383" s="14" t="s">
        <v>411</v>
      </c>
      <c r="C383" s="14" t="s">
        <v>41</v>
      </c>
      <c r="D383" s="14" t="s">
        <v>13</v>
      </c>
      <c r="E383" s="14" t="s">
        <v>414</v>
      </c>
      <c r="F383" s="14" t="s">
        <v>124</v>
      </c>
      <c r="G383" s="14" t="s">
        <v>418</v>
      </c>
      <c r="H383" s="14" t="s">
        <v>13</v>
      </c>
      <c r="I383" s="14" t="s">
        <v>417</v>
      </c>
      <c r="J383" s="15" t="s">
        <v>345</v>
      </c>
      <c r="K383" s="15"/>
      <c r="L383" s="14"/>
      <c r="M383" s="14"/>
      <c r="N383" s="14"/>
      <c r="O383" s="14">
        <v>16</v>
      </c>
      <c r="P383" s="14"/>
      <c r="Q383" s="14">
        <v>1</v>
      </c>
      <c r="R383" s="14"/>
      <c r="S383" s="14"/>
    </row>
    <row r="384" spans="1:19" s="13" customFormat="1">
      <c r="A384" s="14" t="s">
        <v>167</v>
      </c>
      <c r="B384" s="14" t="s">
        <v>411</v>
      </c>
      <c r="C384" s="14" t="s">
        <v>41</v>
      </c>
      <c r="D384" s="14" t="s">
        <v>2</v>
      </c>
      <c r="E384" s="14" t="s">
        <v>414</v>
      </c>
      <c r="F384" s="14" t="s">
        <v>120</v>
      </c>
      <c r="G384" s="14" t="s">
        <v>416</v>
      </c>
      <c r="H384" s="14" t="s">
        <v>2</v>
      </c>
      <c r="I384" s="14" t="s">
        <v>415</v>
      </c>
      <c r="J384" s="15" t="s">
        <v>353</v>
      </c>
      <c r="K384" s="15"/>
      <c r="L384" s="14"/>
      <c r="M384" s="14"/>
      <c r="N384" s="14"/>
      <c r="O384" s="14">
        <v>14</v>
      </c>
      <c r="P384" s="14"/>
      <c r="Q384" s="14">
        <v>1</v>
      </c>
      <c r="R384" s="14"/>
      <c r="S384" s="14"/>
    </row>
    <row r="385" spans="1:19" s="13" customFormat="1">
      <c r="A385" s="14" t="s">
        <v>43</v>
      </c>
      <c r="B385" s="14" t="s">
        <v>387</v>
      </c>
      <c r="C385" s="14" t="s">
        <v>41</v>
      </c>
      <c r="D385" s="14" t="s">
        <v>9</v>
      </c>
      <c r="E385" s="14" t="s">
        <v>414</v>
      </c>
      <c r="F385" s="14" t="s">
        <v>116</v>
      </c>
      <c r="G385" s="14" t="s">
        <v>413</v>
      </c>
      <c r="H385" s="14" t="s">
        <v>9</v>
      </c>
      <c r="I385" s="14" t="s">
        <v>412</v>
      </c>
      <c r="J385" s="15" t="s">
        <v>286</v>
      </c>
      <c r="K385" s="15"/>
      <c r="L385" s="14"/>
      <c r="M385" s="14"/>
      <c r="N385" s="14"/>
      <c r="O385" s="14">
        <v>36</v>
      </c>
      <c r="P385" s="14" t="s">
        <v>253</v>
      </c>
      <c r="Q385" s="14">
        <v>9</v>
      </c>
      <c r="R385" s="14"/>
      <c r="S385" s="14"/>
    </row>
    <row r="386" spans="1:19" s="13" customFormat="1">
      <c r="A386" s="14" t="s">
        <v>43</v>
      </c>
      <c r="B386" s="14" t="s">
        <v>393</v>
      </c>
      <c r="C386" s="14" t="s">
        <v>41</v>
      </c>
      <c r="D386" s="14" t="s">
        <v>16</v>
      </c>
      <c r="E386" s="14" t="s">
        <v>411</v>
      </c>
      <c r="F386" s="14" t="s">
        <v>113</v>
      </c>
      <c r="G386" s="14" t="s">
        <v>410</v>
      </c>
      <c r="H386" s="14" t="s">
        <v>16</v>
      </c>
      <c r="I386" s="14" t="s">
        <v>409</v>
      </c>
      <c r="J386" s="15" t="s">
        <v>345</v>
      </c>
      <c r="K386" s="15"/>
      <c r="L386" s="14"/>
      <c r="M386" s="14"/>
      <c r="N386" s="14"/>
      <c r="O386" s="14">
        <v>11</v>
      </c>
      <c r="P386" s="14" t="s">
        <v>253</v>
      </c>
      <c r="Q386" s="14">
        <v>5</v>
      </c>
      <c r="R386" s="14"/>
      <c r="S386" s="14"/>
    </row>
    <row r="387" spans="1:19" s="13" customFormat="1">
      <c r="A387" s="14" t="s">
        <v>43</v>
      </c>
      <c r="B387" s="14" t="s">
        <v>408</v>
      </c>
      <c r="C387" s="14" t="s">
        <v>41</v>
      </c>
      <c r="D387" s="14" t="s">
        <v>15</v>
      </c>
      <c r="E387" s="14" t="s">
        <v>401</v>
      </c>
      <c r="F387" s="14" t="s">
        <v>109</v>
      </c>
      <c r="G387" s="14" t="s">
        <v>407</v>
      </c>
      <c r="H387" s="14" t="s">
        <v>15</v>
      </c>
      <c r="I387" s="14" t="s">
        <v>406</v>
      </c>
      <c r="J387" s="15" t="s">
        <v>345</v>
      </c>
      <c r="K387" s="15"/>
      <c r="L387" s="14"/>
      <c r="M387" s="14"/>
      <c r="N387" s="14"/>
      <c r="O387" s="14">
        <v>13</v>
      </c>
      <c r="P387" s="14" t="s">
        <v>253</v>
      </c>
      <c r="Q387" s="14">
        <v>2</v>
      </c>
      <c r="R387" s="14"/>
      <c r="S387" s="14"/>
    </row>
    <row r="388" spans="1:19" s="13" customFormat="1">
      <c r="A388" s="14" t="s">
        <v>149</v>
      </c>
      <c r="B388" s="14" t="s">
        <v>402</v>
      </c>
      <c r="C388" s="14" t="s">
        <v>41</v>
      </c>
      <c r="D388" s="14" t="s">
        <v>404</v>
      </c>
      <c r="E388" s="14" t="s">
        <v>401</v>
      </c>
      <c r="F388" s="14" t="s">
        <v>105</v>
      </c>
      <c r="G388" s="14" t="s">
        <v>405</v>
      </c>
      <c r="H388" s="14" t="s">
        <v>404</v>
      </c>
      <c r="I388" s="14" t="s">
        <v>403</v>
      </c>
      <c r="J388" s="15" t="s">
        <v>353</v>
      </c>
      <c r="K388" s="15"/>
      <c r="L388" s="14"/>
      <c r="M388" s="14"/>
      <c r="N388" s="14"/>
      <c r="O388" s="14">
        <v>12</v>
      </c>
      <c r="P388" s="14"/>
      <c r="Q388" s="14">
        <v>1</v>
      </c>
      <c r="R388" s="14"/>
      <c r="S388" s="14"/>
    </row>
    <row r="389" spans="1:19" s="13" customFormat="1">
      <c r="A389" s="14" t="s">
        <v>43</v>
      </c>
      <c r="B389" s="14" t="s">
        <v>402</v>
      </c>
      <c r="C389" s="14" t="s">
        <v>41</v>
      </c>
      <c r="D389" s="14" t="s">
        <v>16</v>
      </c>
      <c r="E389" s="14" t="s">
        <v>401</v>
      </c>
      <c r="F389" s="14" t="s">
        <v>101</v>
      </c>
      <c r="G389" s="14" t="s">
        <v>400</v>
      </c>
      <c r="H389" s="14" t="s">
        <v>16</v>
      </c>
      <c r="I389" s="14" t="s">
        <v>399</v>
      </c>
      <c r="J389" s="15" t="s">
        <v>353</v>
      </c>
      <c r="K389" s="15"/>
      <c r="L389" s="14"/>
      <c r="M389" s="14"/>
      <c r="N389" s="14"/>
      <c r="O389" s="14">
        <v>12</v>
      </c>
      <c r="P389" s="14"/>
      <c r="Q389" s="14">
        <v>1</v>
      </c>
      <c r="R389" s="14"/>
      <c r="S389" s="14"/>
    </row>
    <row r="390" spans="1:19" s="13" customFormat="1">
      <c r="A390" s="14" t="s">
        <v>43</v>
      </c>
      <c r="B390" s="14" t="s">
        <v>390</v>
      </c>
      <c r="C390" s="14" t="s">
        <v>41</v>
      </c>
      <c r="D390" s="14" t="s">
        <v>16</v>
      </c>
      <c r="E390" s="14" t="s">
        <v>396</v>
      </c>
      <c r="F390" s="14" t="s">
        <v>96</v>
      </c>
      <c r="G390" s="14" t="s">
        <v>398</v>
      </c>
      <c r="H390" s="14" t="s">
        <v>185</v>
      </c>
      <c r="I390" s="14" t="s">
        <v>397</v>
      </c>
      <c r="J390" s="15" t="s">
        <v>367</v>
      </c>
      <c r="K390" s="15"/>
      <c r="L390" s="14"/>
      <c r="M390" s="14"/>
      <c r="N390" s="14"/>
      <c r="O390" s="14">
        <v>25</v>
      </c>
      <c r="P390" s="14" t="s">
        <v>253</v>
      </c>
      <c r="Q390" s="14">
        <v>2</v>
      </c>
      <c r="R390" s="14"/>
      <c r="S390" s="14"/>
    </row>
    <row r="391" spans="1:19" s="13" customFormat="1">
      <c r="A391" s="14" t="s">
        <v>43</v>
      </c>
      <c r="B391" s="14" t="s">
        <v>376</v>
      </c>
      <c r="C391" s="14" t="s">
        <v>41</v>
      </c>
      <c r="D391" s="14" t="s">
        <v>15</v>
      </c>
      <c r="E391" s="14" t="s">
        <v>396</v>
      </c>
      <c r="F391" s="14" t="s">
        <v>92</v>
      </c>
      <c r="G391" s="14" t="s">
        <v>395</v>
      </c>
      <c r="H391" s="14" t="s">
        <v>185</v>
      </c>
      <c r="I391" s="14" t="s">
        <v>394</v>
      </c>
      <c r="J391" s="15" t="s">
        <v>367</v>
      </c>
      <c r="K391" s="15"/>
      <c r="L391" s="14"/>
      <c r="M391" s="14"/>
      <c r="N391" s="14"/>
      <c r="O391" s="14">
        <v>22</v>
      </c>
      <c r="P391" s="14" t="s">
        <v>253</v>
      </c>
      <c r="Q391" s="14">
        <v>5</v>
      </c>
      <c r="R391" s="14"/>
      <c r="S391" s="14"/>
    </row>
    <row r="392" spans="1:19" s="13" customFormat="1">
      <c r="A392" s="14" t="s">
        <v>43</v>
      </c>
      <c r="B392" s="14" t="s">
        <v>390</v>
      </c>
      <c r="C392" s="14" t="s">
        <v>41</v>
      </c>
      <c r="D392" s="14" t="s">
        <v>16</v>
      </c>
      <c r="E392" s="14" t="s">
        <v>393</v>
      </c>
      <c r="F392" s="14" t="s">
        <v>87</v>
      </c>
      <c r="G392" s="14" t="s">
        <v>392</v>
      </c>
      <c r="H392" s="14" t="s">
        <v>16</v>
      </c>
      <c r="I392" s="14" t="s">
        <v>391</v>
      </c>
      <c r="J392" s="15" t="s">
        <v>345</v>
      </c>
      <c r="K392" s="15"/>
      <c r="L392" s="14"/>
      <c r="M392" s="14"/>
      <c r="N392" s="14"/>
      <c r="O392" s="14">
        <v>10</v>
      </c>
      <c r="P392" s="14"/>
      <c r="Q392" s="14">
        <v>1</v>
      </c>
      <c r="R392" s="14"/>
      <c r="S392" s="14"/>
    </row>
    <row r="393" spans="1:19" s="13" customFormat="1">
      <c r="A393" s="14" t="s">
        <v>43</v>
      </c>
      <c r="B393" s="14" t="s">
        <v>364</v>
      </c>
      <c r="C393" s="14" t="s">
        <v>41</v>
      </c>
      <c r="D393" s="14" t="s">
        <v>15</v>
      </c>
      <c r="E393" s="14" t="s">
        <v>390</v>
      </c>
      <c r="F393" s="14" t="s">
        <v>84</v>
      </c>
      <c r="G393" s="14" t="s">
        <v>389</v>
      </c>
      <c r="H393" s="14" t="s">
        <v>15</v>
      </c>
      <c r="I393" s="14" t="s">
        <v>388</v>
      </c>
      <c r="J393" s="15" t="s">
        <v>367</v>
      </c>
      <c r="K393" s="15"/>
      <c r="L393" s="14"/>
      <c r="M393" s="14"/>
      <c r="N393" s="14"/>
      <c r="O393" s="14">
        <v>19</v>
      </c>
      <c r="P393" s="14"/>
      <c r="Q393" s="14">
        <v>6</v>
      </c>
      <c r="R393" s="14"/>
      <c r="S393" s="14"/>
    </row>
    <row r="394" spans="1:19" s="13" customFormat="1">
      <c r="A394" s="14" t="s">
        <v>149</v>
      </c>
      <c r="B394" s="14" t="s">
        <v>387</v>
      </c>
      <c r="C394" s="14" t="s">
        <v>41</v>
      </c>
      <c r="D394" s="14" t="s">
        <v>385</v>
      </c>
      <c r="E394" s="14" t="s">
        <v>383</v>
      </c>
      <c r="F394" s="14" t="s">
        <v>80</v>
      </c>
      <c r="G394" s="14" t="s">
        <v>386</v>
      </c>
      <c r="H394" s="14" t="s">
        <v>385</v>
      </c>
      <c r="I394" s="14" t="s">
        <v>384</v>
      </c>
      <c r="J394" s="15" t="s">
        <v>345</v>
      </c>
      <c r="K394" s="15"/>
      <c r="L394" s="14"/>
      <c r="M394" s="14"/>
      <c r="N394" s="14"/>
      <c r="O394" s="14">
        <v>8</v>
      </c>
      <c r="P394" s="14"/>
      <c r="Q394" s="14">
        <v>1</v>
      </c>
      <c r="R394" s="14"/>
      <c r="S394" s="14"/>
    </row>
    <row r="395" spans="1:19" s="13" customFormat="1">
      <c r="A395" s="14" t="s">
        <v>43</v>
      </c>
      <c r="B395" s="14" t="s">
        <v>376</v>
      </c>
      <c r="C395" s="14" t="s">
        <v>41</v>
      </c>
      <c r="D395" s="14" t="s">
        <v>16</v>
      </c>
      <c r="E395" s="14" t="s">
        <v>383</v>
      </c>
      <c r="F395" s="14" t="s">
        <v>76</v>
      </c>
      <c r="G395" s="14" t="s">
        <v>382</v>
      </c>
      <c r="H395" s="14" t="s">
        <v>13</v>
      </c>
      <c r="I395" s="14" t="s">
        <v>381</v>
      </c>
      <c r="J395" s="15" t="s">
        <v>367</v>
      </c>
      <c r="K395" s="15"/>
      <c r="L395" s="14"/>
      <c r="M395" s="14"/>
      <c r="N395" s="14"/>
      <c r="O395" s="14">
        <v>22</v>
      </c>
      <c r="P395" s="14" t="s">
        <v>253</v>
      </c>
      <c r="Q395" s="14">
        <v>2</v>
      </c>
      <c r="R395" s="14"/>
      <c r="S395" s="14"/>
    </row>
    <row r="396" spans="1:19" s="13" customFormat="1">
      <c r="A396" s="14" t="s">
        <v>43</v>
      </c>
      <c r="B396" s="14" t="s">
        <v>376</v>
      </c>
      <c r="C396" s="14" t="s">
        <v>41</v>
      </c>
      <c r="D396" s="14" t="s">
        <v>16</v>
      </c>
      <c r="E396" s="14" t="s">
        <v>376</v>
      </c>
      <c r="F396" s="14" t="s">
        <v>73</v>
      </c>
      <c r="G396" s="14" t="s">
        <v>380</v>
      </c>
      <c r="H396" s="14" t="s">
        <v>16</v>
      </c>
      <c r="I396" s="14" t="s">
        <v>379</v>
      </c>
      <c r="J396" s="15" t="s">
        <v>367</v>
      </c>
      <c r="K396" s="15"/>
      <c r="L396" s="14"/>
      <c r="M396" s="14"/>
      <c r="N396" s="14"/>
      <c r="O396" s="14">
        <v>22</v>
      </c>
      <c r="P396" s="14"/>
      <c r="Q396" s="14">
        <v>0</v>
      </c>
      <c r="R396" s="14"/>
      <c r="S396" s="14"/>
    </row>
    <row r="397" spans="1:19" s="13" customFormat="1">
      <c r="A397" s="14" t="s">
        <v>43</v>
      </c>
      <c r="B397" s="14" t="s">
        <v>364</v>
      </c>
      <c r="C397" s="14" t="s">
        <v>41</v>
      </c>
      <c r="D397" s="14" t="s">
        <v>16</v>
      </c>
      <c r="E397" s="14" t="s">
        <v>376</v>
      </c>
      <c r="F397" s="14" t="s">
        <v>68</v>
      </c>
      <c r="G397" s="14" t="s">
        <v>378</v>
      </c>
      <c r="H397" s="14" t="s">
        <v>16</v>
      </c>
      <c r="I397" s="14" t="s">
        <v>377</v>
      </c>
      <c r="J397" s="15" t="s">
        <v>367</v>
      </c>
      <c r="K397" s="15"/>
      <c r="L397" s="14"/>
      <c r="M397" s="14"/>
      <c r="N397" s="14"/>
      <c r="O397" s="14">
        <v>19</v>
      </c>
      <c r="P397" s="14" t="s">
        <v>253</v>
      </c>
      <c r="Q397" s="14">
        <v>3</v>
      </c>
      <c r="R397" s="14"/>
      <c r="S397" s="14"/>
    </row>
    <row r="398" spans="1:19" s="13" customFormat="1">
      <c r="A398" s="14" t="s">
        <v>43</v>
      </c>
      <c r="B398" s="14"/>
      <c r="C398" s="14" t="s">
        <v>41</v>
      </c>
      <c r="D398" s="14" t="s">
        <v>16</v>
      </c>
      <c r="E398" s="14" t="s">
        <v>376</v>
      </c>
      <c r="F398" s="14" t="s">
        <v>64</v>
      </c>
      <c r="G398" s="14" t="s">
        <v>375</v>
      </c>
      <c r="H398" s="14" t="s">
        <v>16</v>
      </c>
      <c r="I398" s="14" t="s">
        <v>374</v>
      </c>
      <c r="J398" s="15" t="s">
        <v>286</v>
      </c>
      <c r="K398" s="15"/>
      <c r="L398" s="14"/>
      <c r="M398" s="14"/>
      <c r="N398" s="14"/>
      <c r="O398" s="14">
        <v>0</v>
      </c>
      <c r="P398" s="14" t="s">
        <v>253</v>
      </c>
      <c r="Q398" s="14">
        <v>0</v>
      </c>
      <c r="R398" s="14"/>
      <c r="S398" s="14"/>
    </row>
    <row r="399" spans="1:19" s="13" customFormat="1">
      <c r="A399" s="14" t="s">
        <v>167</v>
      </c>
      <c r="B399" s="14"/>
      <c r="C399" s="14" t="s">
        <v>41</v>
      </c>
      <c r="D399" s="14" t="s">
        <v>15</v>
      </c>
      <c r="E399" s="14" t="s">
        <v>373</v>
      </c>
      <c r="F399" s="14" t="s">
        <v>144</v>
      </c>
      <c r="G399" s="14" t="s">
        <v>372</v>
      </c>
      <c r="H399" s="14" t="s">
        <v>15</v>
      </c>
      <c r="I399" s="14" t="s">
        <v>371</v>
      </c>
      <c r="J399" s="15"/>
      <c r="K399" s="15"/>
      <c r="L399" s="14"/>
      <c r="M399" s="14"/>
      <c r="N399" s="14"/>
      <c r="O399" s="14">
        <v>0</v>
      </c>
      <c r="P399" s="14"/>
      <c r="Q399" s="14">
        <v>0</v>
      </c>
      <c r="R399" s="14"/>
      <c r="S399" s="14"/>
    </row>
    <row r="400" spans="1:19" s="13" customFormat="1">
      <c r="A400" s="14" t="s">
        <v>370</v>
      </c>
      <c r="B400" s="14" t="s">
        <v>364</v>
      </c>
      <c r="C400" s="14" t="s">
        <v>41</v>
      </c>
      <c r="D400" s="14" t="s">
        <v>15</v>
      </c>
      <c r="E400" s="14" t="s">
        <v>364</v>
      </c>
      <c r="F400" s="14" t="s">
        <v>256</v>
      </c>
      <c r="G400" s="14" t="s">
        <v>369</v>
      </c>
      <c r="H400" s="14" t="s">
        <v>15</v>
      </c>
      <c r="I400" s="14" t="s">
        <v>368</v>
      </c>
      <c r="J400" s="15" t="s">
        <v>367</v>
      </c>
      <c r="K400" s="15"/>
      <c r="L400" s="14"/>
      <c r="M400" s="14"/>
      <c r="N400" s="14"/>
      <c r="O400" s="14">
        <v>19</v>
      </c>
      <c r="P400" s="14" t="s">
        <v>253</v>
      </c>
      <c r="Q400" s="14">
        <v>0</v>
      </c>
      <c r="R400" s="14"/>
      <c r="S400" s="14"/>
    </row>
    <row r="401" spans="1:19" s="13" customFormat="1">
      <c r="A401" s="14" t="s">
        <v>43</v>
      </c>
      <c r="B401" s="14"/>
      <c r="C401" s="14" t="s">
        <v>41</v>
      </c>
      <c r="D401" s="14" t="s">
        <v>13</v>
      </c>
      <c r="E401" s="14" t="s">
        <v>364</v>
      </c>
      <c r="F401" s="14" t="s">
        <v>251</v>
      </c>
      <c r="G401" s="14" t="s">
        <v>366</v>
      </c>
      <c r="H401" s="14" t="s">
        <v>13</v>
      </c>
      <c r="I401" s="14" t="s">
        <v>365</v>
      </c>
      <c r="J401" s="15" t="s">
        <v>286</v>
      </c>
      <c r="K401" s="15"/>
      <c r="L401" s="14"/>
      <c r="M401" s="14"/>
      <c r="N401" s="14"/>
      <c r="O401" s="14">
        <v>0</v>
      </c>
      <c r="P401" s="14" t="s">
        <v>253</v>
      </c>
      <c r="Q401" s="14">
        <v>0</v>
      </c>
      <c r="R401" s="14"/>
      <c r="S401" s="14"/>
    </row>
    <row r="402" spans="1:19" s="13" customFormat="1">
      <c r="A402" s="14" t="s">
        <v>43</v>
      </c>
      <c r="B402" s="14"/>
      <c r="C402" s="14" t="s">
        <v>41</v>
      </c>
      <c r="D402" s="14" t="s">
        <v>15</v>
      </c>
      <c r="E402" s="14" t="s">
        <v>364</v>
      </c>
      <c r="F402" s="14" t="s">
        <v>363</v>
      </c>
      <c r="G402" s="14" t="s">
        <v>362</v>
      </c>
      <c r="H402" s="14" t="s">
        <v>15</v>
      </c>
      <c r="I402" s="14" t="s">
        <v>361</v>
      </c>
      <c r="J402" s="15" t="s">
        <v>286</v>
      </c>
      <c r="K402" s="15"/>
      <c r="L402" s="14"/>
      <c r="M402" s="14"/>
      <c r="N402" s="14"/>
      <c r="O402" s="14">
        <v>0</v>
      </c>
      <c r="P402" s="14"/>
      <c r="Q402" s="14">
        <v>0</v>
      </c>
      <c r="R402" s="14"/>
      <c r="S402" s="14"/>
    </row>
    <row r="403" spans="1:19" s="13" customFormat="1">
      <c r="A403" s="14" t="s">
        <v>43</v>
      </c>
      <c r="B403" s="14" t="s">
        <v>349</v>
      </c>
      <c r="C403" s="14" t="s">
        <v>41</v>
      </c>
      <c r="D403" s="14" t="s">
        <v>15</v>
      </c>
      <c r="E403" s="14" t="s">
        <v>358</v>
      </c>
      <c r="F403" s="14" t="s">
        <v>59</v>
      </c>
      <c r="G403" s="14" t="s">
        <v>360</v>
      </c>
      <c r="H403" s="14" t="s">
        <v>1</v>
      </c>
      <c r="I403" s="14" t="s">
        <v>359</v>
      </c>
      <c r="J403" s="15" t="s">
        <v>286</v>
      </c>
      <c r="K403" s="15"/>
      <c r="L403" s="14"/>
      <c r="M403" s="14"/>
      <c r="N403" s="14"/>
      <c r="O403" s="14">
        <v>29</v>
      </c>
      <c r="P403" s="14" t="s">
        <v>253</v>
      </c>
      <c r="Q403" s="14">
        <v>2</v>
      </c>
      <c r="R403" s="14"/>
      <c r="S403" s="14"/>
    </row>
    <row r="404" spans="1:19" s="13" customFormat="1">
      <c r="A404" s="14" t="s">
        <v>43</v>
      </c>
      <c r="B404" s="14" t="s">
        <v>353</v>
      </c>
      <c r="C404" s="14" t="s">
        <v>41</v>
      </c>
      <c r="D404" s="14" t="s">
        <v>15</v>
      </c>
      <c r="E404" s="14" t="s">
        <v>358</v>
      </c>
      <c r="F404" s="14" t="s">
        <v>55</v>
      </c>
      <c r="G404" s="14" t="s">
        <v>357</v>
      </c>
      <c r="H404" s="14" t="s">
        <v>15</v>
      </c>
      <c r="I404" s="14" t="s">
        <v>356</v>
      </c>
      <c r="J404" s="15" t="s">
        <v>286</v>
      </c>
      <c r="K404" s="15"/>
      <c r="L404" s="14"/>
      <c r="M404" s="14"/>
      <c r="N404" s="14"/>
      <c r="O404" s="14">
        <v>30</v>
      </c>
      <c r="P404" s="14" t="s">
        <v>253</v>
      </c>
      <c r="Q404" s="14">
        <v>1</v>
      </c>
      <c r="R404" s="14"/>
      <c r="S404" s="14"/>
    </row>
    <row r="405" spans="1:19" s="13" customFormat="1">
      <c r="A405" s="14" t="s">
        <v>43</v>
      </c>
      <c r="B405" s="14" t="s">
        <v>345</v>
      </c>
      <c r="C405" s="14" t="s">
        <v>41</v>
      </c>
      <c r="D405" s="14" t="s">
        <v>16</v>
      </c>
      <c r="E405" s="14" t="s">
        <v>353</v>
      </c>
      <c r="F405" s="14" t="s">
        <v>51</v>
      </c>
      <c r="G405" s="14" t="s">
        <v>355</v>
      </c>
      <c r="H405" s="14" t="s">
        <v>16</v>
      </c>
      <c r="I405" s="14" t="s">
        <v>354</v>
      </c>
      <c r="J405" s="15" t="s">
        <v>286</v>
      </c>
      <c r="K405" s="15"/>
      <c r="L405" s="14"/>
      <c r="M405" s="14"/>
      <c r="N405" s="14"/>
      <c r="O405" s="14">
        <v>28</v>
      </c>
      <c r="P405" s="14" t="s">
        <v>253</v>
      </c>
      <c r="Q405" s="14">
        <v>2</v>
      </c>
      <c r="R405" s="14"/>
      <c r="S405" s="14"/>
    </row>
    <row r="406" spans="1:19" s="13" customFormat="1">
      <c r="A406" s="14" t="s">
        <v>43</v>
      </c>
      <c r="B406" s="14" t="s">
        <v>345</v>
      </c>
      <c r="C406" s="14" t="s">
        <v>41</v>
      </c>
      <c r="D406" s="14" t="s">
        <v>13</v>
      </c>
      <c r="E406" s="14" t="s">
        <v>353</v>
      </c>
      <c r="F406" s="14" t="s">
        <v>46</v>
      </c>
      <c r="G406" s="14" t="s">
        <v>352</v>
      </c>
      <c r="H406" s="14" t="s">
        <v>13</v>
      </c>
      <c r="I406" s="14" t="s">
        <v>351</v>
      </c>
      <c r="J406" s="15" t="s">
        <v>286</v>
      </c>
      <c r="K406" s="15"/>
      <c r="L406" s="14"/>
      <c r="M406" s="14"/>
      <c r="N406" s="14"/>
      <c r="O406" s="14">
        <v>28</v>
      </c>
      <c r="P406" s="14" t="s">
        <v>253</v>
      </c>
      <c r="Q406" s="14">
        <v>2</v>
      </c>
      <c r="R406" s="14"/>
      <c r="S406" s="14"/>
    </row>
    <row r="407" spans="1:19" s="13" customFormat="1">
      <c r="A407" s="14" t="s">
        <v>43</v>
      </c>
      <c r="B407" s="14" t="s">
        <v>341</v>
      </c>
      <c r="C407" s="14" t="s">
        <v>41</v>
      </c>
      <c r="D407" s="14" t="s">
        <v>15</v>
      </c>
      <c r="E407" s="14" t="s">
        <v>349</v>
      </c>
      <c r="F407" s="14" t="s">
        <v>39</v>
      </c>
      <c r="G407" s="14" t="s">
        <v>350</v>
      </c>
      <c r="H407" s="14" t="s">
        <v>15</v>
      </c>
      <c r="I407" s="14" t="s">
        <v>339</v>
      </c>
      <c r="J407" s="15" t="s">
        <v>252</v>
      </c>
      <c r="K407" s="15" t="s">
        <v>31</v>
      </c>
      <c r="L407" s="14" t="s">
        <v>223</v>
      </c>
      <c r="M407" s="14"/>
      <c r="N407" s="14"/>
      <c r="O407" s="14">
        <v>37</v>
      </c>
      <c r="P407" s="14" t="s">
        <v>253</v>
      </c>
      <c r="Q407" s="14">
        <v>2</v>
      </c>
      <c r="R407" s="14"/>
      <c r="S407" s="14"/>
    </row>
    <row r="408" spans="1:19" s="13" customFormat="1">
      <c r="A408" s="14" t="s">
        <v>43</v>
      </c>
      <c r="B408" s="14" t="s">
        <v>336</v>
      </c>
      <c r="C408" s="14" t="s">
        <v>41</v>
      </c>
      <c r="D408" s="14" t="s">
        <v>15</v>
      </c>
      <c r="E408" s="14" t="s">
        <v>349</v>
      </c>
      <c r="F408" s="14" t="s">
        <v>128</v>
      </c>
      <c r="G408" s="14" t="s">
        <v>348</v>
      </c>
      <c r="H408" s="14" t="s">
        <v>15</v>
      </c>
      <c r="I408" s="14" t="s">
        <v>203</v>
      </c>
      <c r="J408" s="15" t="s">
        <v>286</v>
      </c>
      <c r="K408" s="15"/>
      <c r="L408" s="14"/>
      <c r="M408" s="14"/>
      <c r="N408" s="14"/>
      <c r="O408" s="14">
        <v>25</v>
      </c>
      <c r="P408" s="14" t="s">
        <v>253</v>
      </c>
      <c r="Q408" s="14">
        <v>4</v>
      </c>
      <c r="R408" s="14"/>
      <c r="S408" s="14"/>
    </row>
    <row r="409" spans="1:19" s="13" customFormat="1">
      <c r="A409" s="14" t="s">
        <v>43</v>
      </c>
      <c r="B409" s="14" t="s">
        <v>332</v>
      </c>
      <c r="C409" s="14" t="s">
        <v>41</v>
      </c>
      <c r="D409" s="14" t="s">
        <v>16</v>
      </c>
      <c r="E409" s="14" t="s">
        <v>345</v>
      </c>
      <c r="F409" s="14" t="s">
        <v>124</v>
      </c>
      <c r="G409" s="14" t="s">
        <v>347</v>
      </c>
      <c r="H409" s="14" t="s">
        <v>16</v>
      </c>
      <c r="I409" s="14" t="s">
        <v>346</v>
      </c>
      <c r="J409" s="15" t="s">
        <v>286</v>
      </c>
      <c r="K409" s="15"/>
      <c r="L409" s="14"/>
      <c r="M409" s="14"/>
      <c r="N409" s="14"/>
      <c r="O409" s="14">
        <v>24</v>
      </c>
      <c r="P409" s="14"/>
      <c r="Q409" s="14">
        <v>4</v>
      </c>
      <c r="R409" s="14"/>
      <c r="S409" s="14"/>
    </row>
    <row r="410" spans="1:19" s="13" customFormat="1">
      <c r="A410" s="14" t="s">
        <v>43</v>
      </c>
      <c r="B410" s="14" t="s">
        <v>333</v>
      </c>
      <c r="C410" s="14" t="s">
        <v>41</v>
      </c>
      <c r="D410" s="14" t="s">
        <v>16</v>
      </c>
      <c r="E410" s="14" t="s">
        <v>345</v>
      </c>
      <c r="F410" s="14" t="s">
        <v>120</v>
      </c>
      <c r="G410" s="14" t="s">
        <v>344</v>
      </c>
      <c r="H410" s="14" t="s">
        <v>343</v>
      </c>
      <c r="I410" s="14" t="s">
        <v>342</v>
      </c>
      <c r="J410" s="15" t="s">
        <v>329</v>
      </c>
      <c r="K410" s="15"/>
      <c r="L410" s="14"/>
      <c r="M410" s="14"/>
      <c r="N410" s="14"/>
      <c r="O410" s="14">
        <v>30</v>
      </c>
      <c r="P410" s="14" t="s">
        <v>253</v>
      </c>
      <c r="Q410" s="14">
        <v>5</v>
      </c>
      <c r="R410" s="14"/>
      <c r="S410" s="14"/>
    </row>
    <row r="411" spans="1:19" s="13" customFormat="1">
      <c r="A411" s="14" t="s">
        <v>43</v>
      </c>
      <c r="B411" s="14" t="s">
        <v>332</v>
      </c>
      <c r="C411" s="14" t="s">
        <v>41</v>
      </c>
      <c r="D411" s="14" t="s">
        <v>15</v>
      </c>
      <c r="E411" s="14" t="s">
        <v>341</v>
      </c>
      <c r="F411" s="14" t="s">
        <v>116</v>
      </c>
      <c r="G411" s="14" t="s">
        <v>340</v>
      </c>
      <c r="H411" s="14" t="s">
        <v>15</v>
      </c>
      <c r="I411" s="14" t="s">
        <v>339</v>
      </c>
      <c r="J411" s="15"/>
      <c r="K411" s="15"/>
      <c r="L411" s="14"/>
      <c r="M411" s="14"/>
      <c r="N411" s="14"/>
      <c r="O411" s="14">
        <v>0</v>
      </c>
      <c r="P411" s="14"/>
      <c r="Q411" s="14">
        <v>3</v>
      </c>
      <c r="R411" s="14"/>
      <c r="S411" s="14"/>
    </row>
    <row r="412" spans="1:19" s="13" customFormat="1">
      <c r="A412" s="14" t="s">
        <v>167</v>
      </c>
      <c r="B412" s="14" t="s">
        <v>332</v>
      </c>
      <c r="C412" s="14" t="s">
        <v>41</v>
      </c>
      <c r="D412" s="14" t="s">
        <v>16</v>
      </c>
      <c r="E412" s="14" t="s">
        <v>336</v>
      </c>
      <c r="F412" s="14" t="s">
        <v>113</v>
      </c>
      <c r="G412" s="14" t="s">
        <v>338</v>
      </c>
      <c r="H412" s="14" t="s">
        <v>13</v>
      </c>
      <c r="I412" s="14" t="s">
        <v>337</v>
      </c>
      <c r="J412" s="15" t="s">
        <v>252</v>
      </c>
      <c r="K412" s="15" t="s">
        <v>35</v>
      </c>
      <c r="L412" s="14" t="s">
        <v>70</v>
      </c>
      <c r="M412" s="14"/>
      <c r="N412" s="14"/>
      <c r="O412" s="14">
        <v>34</v>
      </c>
      <c r="P412" s="14"/>
      <c r="Q412" s="14">
        <v>1</v>
      </c>
      <c r="R412" s="14"/>
      <c r="S412" s="14"/>
    </row>
    <row r="413" spans="1:19" s="13" customFormat="1">
      <c r="A413" s="14" t="s">
        <v>43</v>
      </c>
      <c r="B413" s="14" t="s">
        <v>333</v>
      </c>
      <c r="C413" s="14" t="s">
        <v>41</v>
      </c>
      <c r="D413" s="14" t="s">
        <v>16</v>
      </c>
      <c r="E413" s="14" t="s">
        <v>336</v>
      </c>
      <c r="F413" s="14" t="s">
        <v>109</v>
      </c>
      <c r="G413" s="14" t="s">
        <v>335</v>
      </c>
      <c r="H413" s="14" t="s">
        <v>13</v>
      </c>
      <c r="I413" s="14" t="s">
        <v>334</v>
      </c>
      <c r="J413" s="15" t="s">
        <v>329</v>
      </c>
      <c r="K413" s="15"/>
      <c r="L413" s="14"/>
      <c r="M413" s="14"/>
      <c r="N413" s="14"/>
      <c r="O413" s="14">
        <v>30</v>
      </c>
      <c r="P413" s="14"/>
      <c r="Q413" s="14">
        <v>2</v>
      </c>
      <c r="R413" s="14"/>
      <c r="S413" s="14"/>
    </row>
    <row r="414" spans="1:19" s="13" customFormat="1">
      <c r="A414" s="14" t="s">
        <v>43</v>
      </c>
      <c r="B414" s="14" t="s">
        <v>333</v>
      </c>
      <c r="C414" s="14" t="s">
        <v>41</v>
      </c>
      <c r="D414" s="14" t="s">
        <v>16</v>
      </c>
      <c r="E414" s="14" t="s">
        <v>332</v>
      </c>
      <c r="F414" s="14" t="s">
        <v>105</v>
      </c>
      <c r="G414" s="14" t="s">
        <v>331</v>
      </c>
      <c r="H414" s="14" t="s">
        <v>16</v>
      </c>
      <c r="I414" s="14" t="s">
        <v>330</v>
      </c>
      <c r="J414" s="15" t="s">
        <v>329</v>
      </c>
      <c r="K414" s="15"/>
      <c r="L414" s="14"/>
      <c r="M414" s="14"/>
      <c r="N414" s="14"/>
      <c r="O414" s="14">
        <v>30</v>
      </c>
      <c r="P414" s="14" t="s">
        <v>253</v>
      </c>
      <c r="Q414" s="14">
        <v>1</v>
      </c>
      <c r="R414" s="14"/>
      <c r="S414" s="14"/>
    </row>
    <row r="415" spans="1:19" s="13" customFormat="1">
      <c r="A415" s="14" t="s">
        <v>43</v>
      </c>
      <c r="B415" s="14" t="s">
        <v>325</v>
      </c>
      <c r="C415" s="14" t="s">
        <v>41</v>
      </c>
      <c r="D415" s="14" t="s">
        <v>16</v>
      </c>
      <c r="E415" s="14" t="s">
        <v>328</v>
      </c>
      <c r="F415" s="14" t="s">
        <v>59</v>
      </c>
      <c r="G415" s="14" t="s">
        <v>327</v>
      </c>
      <c r="H415" s="14" t="s">
        <v>16</v>
      </c>
      <c r="I415" s="14" t="s">
        <v>326</v>
      </c>
      <c r="J415" s="15" t="s">
        <v>226</v>
      </c>
      <c r="K415" s="15"/>
      <c r="L415" s="14"/>
      <c r="M415" s="14"/>
      <c r="N415" s="14"/>
      <c r="O415" s="14"/>
      <c r="P415" s="14" t="s">
        <v>253</v>
      </c>
      <c r="Q415" s="14"/>
      <c r="R415" s="14"/>
      <c r="S415" s="14"/>
    </row>
    <row r="416" spans="1:19" s="13" customFormat="1">
      <c r="A416" s="14" t="s">
        <v>43</v>
      </c>
      <c r="B416" s="14" t="s">
        <v>325</v>
      </c>
      <c r="C416" s="14" t="s">
        <v>41</v>
      </c>
      <c r="D416" s="14" t="s">
        <v>13</v>
      </c>
      <c r="E416" s="14" t="s">
        <v>324</v>
      </c>
      <c r="F416" s="14" t="s">
        <v>55</v>
      </c>
      <c r="G416" s="14" t="s">
        <v>323</v>
      </c>
      <c r="H416" s="14" t="s">
        <v>13</v>
      </c>
      <c r="I416" s="14" t="s">
        <v>322</v>
      </c>
      <c r="J416" s="15" t="s">
        <v>263</v>
      </c>
      <c r="K416" s="15"/>
      <c r="L416" s="14"/>
      <c r="M416" s="14"/>
      <c r="N416" s="14"/>
      <c r="O416" s="14"/>
      <c r="P416" s="14"/>
      <c r="Q416" s="14"/>
      <c r="R416" s="14"/>
      <c r="S416" s="14"/>
    </row>
    <row r="417" spans="1:19" s="13" customFormat="1">
      <c r="A417" s="14" t="s">
        <v>43</v>
      </c>
      <c r="B417" s="14" t="s">
        <v>263</v>
      </c>
      <c r="C417" s="14" t="s">
        <v>41</v>
      </c>
      <c r="D417" s="14" t="s">
        <v>15</v>
      </c>
      <c r="E417" s="14" t="s">
        <v>321</v>
      </c>
      <c r="F417" s="14" t="s">
        <v>51</v>
      </c>
      <c r="G417" s="14" t="s">
        <v>320</v>
      </c>
      <c r="H417" s="14" t="s">
        <v>15</v>
      </c>
      <c r="I417" s="14" t="s">
        <v>319</v>
      </c>
      <c r="J417" s="15" t="s">
        <v>229</v>
      </c>
      <c r="K417" s="15"/>
      <c r="L417" s="14"/>
      <c r="M417" s="14"/>
      <c r="N417" s="14"/>
      <c r="O417" s="14"/>
      <c r="P417" s="14"/>
      <c r="Q417" s="14"/>
      <c r="R417" s="14"/>
      <c r="S417" s="14"/>
    </row>
    <row r="418" spans="1:19" s="13" customFormat="1">
      <c r="A418" s="14" t="s">
        <v>43</v>
      </c>
      <c r="B418" s="14" t="s">
        <v>318</v>
      </c>
      <c r="C418" s="14" t="s">
        <v>41</v>
      </c>
      <c r="D418" s="14" t="s">
        <v>15</v>
      </c>
      <c r="E418" s="14" t="s">
        <v>317</v>
      </c>
      <c r="F418" s="14" t="s">
        <v>46</v>
      </c>
      <c r="G418" s="14" t="s">
        <v>316</v>
      </c>
      <c r="H418" s="14" t="s">
        <v>15</v>
      </c>
      <c r="I418" s="14" t="s">
        <v>315</v>
      </c>
      <c r="J418" s="15" t="s">
        <v>280</v>
      </c>
      <c r="K418" s="15"/>
      <c r="L418" s="14"/>
      <c r="M418" s="14"/>
      <c r="N418" s="14"/>
      <c r="O418" s="14"/>
      <c r="P418" s="14"/>
      <c r="Q418" s="14"/>
      <c r="R418" s="14"/>
      <c r="S418" s="14"/>
    </row>
    <row r="419" spans="1:19" s="13" customFormat="1">
      <c r="A419" s="14" t="s">
        <v>43</v>
      </c>
      <c r="B419" s="14" t="s">
        <v>286</v>
      </c>
      <c r="C419" s="14" t="s">
        <v>41</v>
      </c>
      <c r="D419" s="14" t="s">
        <v>15</v>
      </c>
      <c r="E419" s="14" t="s">
        <v>311</v>
      </c>
      <c r="F419" s="14" t="s">
        <v>39</v>
      </c>
      <c r="G419" s="14" t="s">
        <v>314</v>
      </c>
      <c r="H419" s="14" t="s">
        <v>15</v>
      </c>
      <c r="I419" s="14" t="s">
        <v>313</v>
      </c>
      <c r="J419" s="15" t="s">
        <v>280</v>
      </c>
      <c r="K419" s="15"/>
      <c r="L419" s="14"/>
      <c r="M419" s="14"/>
      <c r="N419" s="14"/>
      <c r="O419" s="14"/>
      <c r="P419" s="14"/>
      <c r="Q419" s="14"/>
      <c r="R419" s="14"/>
      <c r="S419" s="14"/>
    </row>
    <row r="420" spans="1:19" s="13" customFormat="1">
      <c r="A420" s="14" t="s">
        <v>43</v>
      </c>
      <c r="B420" s="14" t="s">
        <v>312</v>
      </c>
      <c r="C420" s="14" t="s">
        <v>41</v>
      </c>
      <c r="D420" s="14" t="s">
        <v>309</v>
      </c>
      <c r="E420" s="14" t="s">
        <v>311</v>
      </c>
      <c r="F420" s="14" t="s">
        <v>128</v>
      </c>
      <c r="G420" s="14" t="s">
        <v>310</v>
      </c>
      <c r="H420" s="14" t="s">
        <v>309</v>
      </c>
      <c r="I420" s="14" t="s">
        <v>308</v>
      </c>
      <c r="J420" s="15" t="s">
        <v>280</v>
      </c>
      <c r="K420" s="15"/>
      <c r="L420" s="14"/>
      <c r="M420" s="14"/>
      <c r="N420" s="14"/>
      <c r="O420" s="14"/>
      <c r="P420" s="14" t="s">
        <v>253</v>
      </c>
      <c r="Q420" s="14"/>
      <c r="R420" s="14"/>
      <c r="S420" s="14"/>
    </row>
    <row r="421" spans="1:19" s="13" customFormat="1">
      <c r="A421" s="14" t="s">
        <v>149</v>
      </c>
      <c r="B421" s="14" t="s">
        <v>297</v>
      </c>
      <c r="C421" s="14" t="s">
        <v>41</v>
      </c>
      <c r="D421" s="14" t="s">
        <v>305</v>
      </c>
      <c r="E421" s="14" t="s">
        <v>307</v>
      </c>
      <c r="F421" s="14" t="s">
        <v>124</v>
      </c>
      <c r="G421" s="14" t="s">
        <v>306</v>
      </c>
      <c r="H421" s="14" t="s">
        <v>305</v>
      </c>
      <c r="I421" s="14" t="s">
        <v>304</v>
      </c>
      <c r="J421" s="15" t="s">
        <v>303</v>
      </c>
      <c r="K421" s="15" t="s">
        <v>32</v>
      </c>
      <c r="L421" s="14" t="s">
        <v>302</v>
      </c>
      <c r="M421" s="14"/>
      <c r="N421" s="14"/>
      <c r="O421" s="14"/>
      <c r="P421" s="14"/>
      <c r="Q421" s="14"/>
      <c r="R421" s="14"/>
      <c r="S421" s="14"/>
    </row>
    <row r="422" spans="1:19" s="13" customFormat="1">
      <c r="A422" s="14" t="s">
        <v>43</v>
      </c>
      <c r="B422" s="14" t="s">
        <v>289</v>
      </c>
      <c r="C422" s="14" t="s">
        <v>41</v>
      </c>
      <c r="D422" s="14" t="s">
        <v>15</v>
      </c>
      <c r="E422" s="14" t="s">
        <v>297</v>
      </c>
      <c r="F422" s="14" t="s">
        <v>120</v>
      </c>
      <c r="G422" s="14" t="s">
        <v>301</v>
      </c>
      <c r="H422" s="14" t="s">
        <v>15</v>
      </c>
      <c r="I422" s="14" t="s">
        <v>300</v>
      </c>
      <c r="J422" s="15" t="s">
        <v>280</v>
      </c>
      <c r="K422" s="15"/>
      <c r="L422" s="14"/>
      <c r="M422" s="14"/>
      <c r="N422" s="14"/>
      <c r="O422" s="14"/>
      <c r="P422" s="14" t="s">
        <v>253</v>
      </c>
      <c r="Q422" s="14"/>
      <c r="R422" s="14"/>
      <c r="S422" s="14"/>
    </row>
    <row r="423" spans="1:19" s="13" customFormat="1">
      <c r="A423" s="14" t="s">
        <v>43</v>
      </c>
      <c r="B423" s="14" t="s">
        <v>286</v>
      </c>
      <c r="C423" s="14" t="s">
        <v>41</v>
      </c>
      <c r="D423" s="14" t="s">
        <v>13</v>
      </c>
      <c r="E423" s="14" t="s">
        <v>297</v>
      </c>
      <c r="F423" s="14" t="s">
        <v>116</v>
      </c>
      <c r="G423" s="14" t="s">
        <v>299</v>
      </c>
      <c r="H423" s="14" t="s">
        <v>13</v>
      </c>
      <c r="I423" s="14" t="s">
        <v>298</v>
      </c>
      <c r="J423" s="15" t="s">
        <v>280</v>
      </c>
      <c r="K423" s="15"/>
      <c r="L423" s="14"/>
      <c r="M423" s="14"/>
      <c r="N423" s="14"/>
      <c r="O423" s="14"/>
      <c r="P423" s="14" t="s">
        <v>253</v>
      </c>
      <c r="Q423" s="14"/>
      <c r="R423" s="14"/>
      <c r="S423" s="14"/>
    </row>
    <row r="424" spans="1:19" s="13" customFormat="1">
      <c r="A424" s="14" t="s">
        <v>43</v>
      </c>
      <c r="B424" s="14" t="s">
        <v>292</v>
      </c>
      <c r="C424" s="14" t="s">
        <v>41</v>
      </c>
      <c r="D424" s="14" t="s">
        <v>15</v>
      </c>
      <c r="E424" s="14" t="s">
        <v>297</v>
      </c>
      <c r="F424" s="14" t="s">
        <v>113</v>
      </c>
      <c r="G424" s="14" t="s">
        <v>296</v>
      </c>
      <c r="H424" s="14" t="s">
        <v>15</v>
      </c>
      <c r="I424" s="14" t="s">
        <v>295</v>
      </c>
      <c r="J424" s="15" t="s">
        <v>263</v>
      </c>
      <c r="K424" s="15"/>
      <c r="L424" s="14"/>
      <c r="M424" s="14"/>
      <c r="N424" s="14"/>
      <c r="O424" s="14"/>
      <c r="P424" s="14"/>
      <c r="Q424" s="14"/>
      <c r="R424" s="14"/>
      <c r="S424" s="14"/>
    </row>
    <row r="425" spans="1:19" s="13" customFormat="1">
      <c r="A425" s="14" t="s">
        <v>43</v>
      </c>
      <c r="B425" s="14" t="s">
        <v>271</v>
      </c>
      <c r="C425" s="14" t="s">
        <v>41</v>
      </c>
      <c r="D425" s="14" t="s">
        <v>13</v>
      </c>
      <c r="E425" s="14" t="s">
        <v>292</v>
      </c>
      <c r="F425" s="14" t="s">
        <v>109</v>
      </c>
      <c r="G425" s="14" t="s">
        <v>294</v>
      </c>
      <c r="H425" s="14" t="s">
        <v>13</v>
      </c>
      <c r="I425" s="14" t="s">
        <v>293</v>
      </c>
      <c r="J425" s="15" t="s">
        <v>280</v>
      </c>
      <c r="K425" s="15"/>
      <c r="L425" s="14"/>
      <c r="M425" s="14"/>
      <c r="N425" s="14"/>
      <c r="O425" s="14"/>
      <c r="P425" s="14" t="s">
        <v>253</v>
      </c>
      <c r="Q425" s="14"/>
      <c r="R425" s="14"/>
      <c r="S425" s="14"/>
    </row>
    <row r="426" spans="1:19" s="13" customFormat="1">
      <c r="A426" s="14" t="s">
        <v>167</v>
      </c>
      <c r="B426" s="14" t="s">
        <v>274</v>
      </c>
      <c r="C426" s="14" t="s">
        <v>41</v>
      </c>
      <c r="D426" s="14" t="s">
        <v>13</v>
      </c>
      <c r="E426" s="14" t="s">
        <v>292</v>
      </c>
      <c r="F426" s="14" t="s">
        <v>105</v>
      </c>
      <c r="G426" s="14" t="s">
        <v>291</v>
      </c>
      <c r="H426" s="14" t="s">
        <v>13</v>
      </c>
      <c r="I426" s="14" t="s">
        <v>290</v>
      </c>
      <c r="J426" s="15" t="s">
        <v>259</v>
      </c>
      <c r="K426" s="15"/>
      <c r="L426" s="14"/>
      <c r="M426" s="14"/>
      <c r="N426" s="14"/>
      <c r="O426" s="14"/>
      <c r="P426" s="14"/>
      <c r="Q426" s="14"/>
      <c r="R426" s="14"/>
      <c r="S426" s="14"/>
    </row>
    <row r="427" spans="1:19" s="13" customFormat="1">
      <c r="A427" s="14" t="s">
        <v>43</v>
      </c>
      <c r="B427" s="14" t="s">
        <v>263</v>
      </c>
      <c r="C427" s="14" t="s">
        <v>41</v>
      </c>
      <c r="D427" s="14" t="s">
        <v>15</v>
      </c>
      <c r="E427" s="14" t="s">
        <v>289</v>
      </c>
      <c r="F427" s="14" t="s">
        <v>101</v>
      </c>
      <c r="G427" s="14" t="s">
        <v>288</v>
      </c>
      <c r="H427" s="14" t="s">
        <v>13</v>
      </c>
      <c r="I427" s="14" t="s">
        <v>287</v>
      </c>
      <c r="J427" s="15" t="s">
        <v>229</v>
      </c>
      <c r="K427" s="15"/>
      <c r="L427" s="14"/>
      <c r="M427" s="14"/>
      <c r="N427" s="14"/>
      <c r="O427" s="14"/>
      <c r="P427" s="14"/>
      <c r="Q427" s="14"/>
      <c r="R427" s="14"/>
      <c r="S427" s="14"/>
    </row>
    <row r="428" spans="1:19" s="13" customFormat="1">
      <c r="A428" s="14" t="s">
        <v>43</v>
      </c>
      <c r="B428" s="14" t="s">
        <v>263</v>
      </c>
      <c r="C428" s="14" t="s">
        <v>41</v>
      </c>
      <c r="D428" s="14" t="s">
        <v>16</v>
      </c>
      <c r="E428" s="14" t="s">
        <v>286</v>
      </c>
      <c r="F428" s="14" t="s">
        <v>96</v>
      </c>
      <c r="G428" s="14" t="s">
        <v>285</v>
      </c>
      <c r="H428" s="14" t="s">
        <v>16</v>
      </c>
      <c r="I428" s="14" t="s">
        <v>284</v>
      </c>
      <c r="J428" s="15" t="s">
        <v>229</v>
      </c>
      <c r="K428" s="15"/>
      <c r="L428" s="14"/>
      <c r="M428" s="14"/>
      <c r="N428" s="14"/>
      <c r="O428" s="14"/>
      <c r="P428" s="14"/>
      <c r="Q428" s="14"/>
      <c r="R428" s="14"/>
      <c r="S428" s="14"/>
    </row>
    <row r="429" spans="1:19" s="13" customFormat="1">
      <c r="A429" s="14" t="s">
        <v>43</v>
      </c>
      <c r="B429" s="14" t="s">
        <v>274</v>
      </c>
      <c r="C429" s="14" t="s">
        <v>41</v>
      </c>
      <c r="D429" s="14" t="s">
        <v>16</v>
      </c>
      <c r="E429" s="14" t="s">
        <v>283</v>
      </c>
      <c r="F429" s="14" t="s">
        <v>92</v>
      </c>
      <c r="G429" s="14" t="s">
        <v>282</v>
      </c>
      <c r="H429" s="14" t="s">
        <v>16</v>
      </c>
      <c r="I429" s="14" t="s">
        <v>281</v>
      </c>
      <c r="J429" s="15" t="s">
        <v>280</v>
      </c>
      <c r="K429" s="15"/>
      <c r="L429" s="14"/>
      <c r="M429" s="14"/>
      <c r="N429" s="14"/>
      <c r="O429" s="14"/>
      <c r="P429" s="14" t="s">
        <v>253</v>
      </c>
      <c r="Q429" s="14"/>
      <c r="R429" s="14"/>
      <c r="S429" s="14"/>
    </row>
    <row r="430" spans="1:19" s="13" customFormat="1">
      <c r="A430" s="14" t="s">
        <v>43</v>
      </c>
      <c r="B430" s="14"/>
      <c r="C430" s="14" t="s">
        <v>41</v>
      </c>
      <c r="D430" s="14" t="s">
        <v>13</v>
      </c>
      <c r="E430" s="14" t="s">
        <v>279</v>
      </c>
      <c r="F430" s="14" t="s">
        <v>87</v>
      </c>
      <c r="G430" s="14" t="s">
        <v>278</v>
      </c>
      <c r="H430" s="14" t="s">
        <v>13</v>
      </c>
      <c r="I430" s="14" t="s">
        <v>277</v>
      </c>
      <c r="J430" s="15" t="s">
        <v>192</v>
      </c>
      <c r="K430" s="15"/>
      <c r="L430" s="14"/>
      <c r="M430" s="14"/>
      <c r="N430" s="14"/>
      <c r="O430" s="14"/>
      <c r="P430" s="14"/>
      <c r="Q430" s="14"/>
      <c r="R430" s="14"/>
      <c r="S430" s="14"/>
    </row>
    <row r="431" spans="1:19" s="13" customFormat="1">
      <c r="A431" s="14" t="s">
        <v>43</v>
      </c>
      <c r="B431" s="14" t="s">
        <v>252</v>
      </c>
      <c r="C431" s="14" t="s">
        <v>41</v>
      </c>
      <c r="D431" s="14" t="s">
        <v>16</v>
      </c>
      <c r="E431" s="14" t="s">
        <v>274</v>
      </c>
      <c r="F431" s="14" t="s">
        <v>84</v>
      </c>
      <c r="G431" s="14" t="s">
        <v>276</v>
      </c>
      <c r="H431" s="14" t="s">
        <v>16</v>
      </c>
      <c r="I431" s="14" t="s">
        <v>275</v>
      </c>
      <c r="J431" s="15" t="s">
        <v>199</v>
      </c>
      <c r="K431" s="15"/>
      <c r="L431" s="14"/>
      <c r="M431" s="14"/>
      <c r="N431" s="14"/>
      <c r="O431" s="14"/>
      <c r="P431" s="14"/>
      <c r="Q431" s="14"/>
      <c r="R431" s="14"/>
      <c r="S431" s="14"/>
    </row>
    <row r="432" spans="1:19" s="13" customFormat="1">
      <c r="A432" s="14" t="s">
        <v>43</v>
      </c>
      <c r="B432" s="14"/>
      <c r="C432" s="14" t="s">
        <v>41</v>
      </c>
      <c r="D432" s="14" t="s">
        <v>16</v>
      </c>
      <c r="E432" s="14" t="s">
        <v>274</v>
      </c>
      <c r="F432" s="14" t="s">
        <v>73</v>
      </c>
      <c r="G432" s="14" t="s">
        <v>273</v>
      </c>
      <c r="H432" s="14" t="s">
        <v>16</v>
      </c>
      <c r="I432" s="14" t="s">
        <v>272</v>
      </c>
      <c r="J432" s="15" t="s">
        <v>121</v>
      </c>
      <c r="K432" s="15" t="s">
        <v>31</v>
      </c>
      <c r="L432" s="14" t="s">
        <v>223</v>
      </c>
      <c r="M432" s="14"/>
      <c r="N432" s="14"/>
      <c r="O432" s="14"/>
      <c r="P432" s="14"/>
      <c r="Q432" s="14"/>
      <c r="R432" s="14"/>
      <c r="S432" s="14"/>
    </row>
    <row r="433" spans="1:19" s="13" customFormat="1">
      <c r="A433" s="14" t="s">
        <v>43</v>
      </c>
      <c r="B433" s="14" t="s">
        <v>263</v>
      </c>
      <c r="C433" s="14" t="s">
        <v>41</v>
      </c>
      <c r="D433" s="14" t="s">
        <v>16</v>
      </c>
      <c r="E433" s="14" t="s">
        <v>271</v>
      </c>
      <c r="F433" s="14" t="s">
        <v>80</v>
      </c>
      <c r="G433" s="14" t="s">
        <v>270</v>
      </c>
      <c r="H433" s="14" t="s">
        <v>16</v>
      </c>
      <c r="I433" s="14" t="s">
        <v>269</v>
      </c>
      <c r="J433" s="15" t="s">
        <v>226</v>
      </c>
      <c r="K433" s="15"/>
      <c r="L433" s="14"/>
      <c r="M433" s="14"/>
      <c r="N433" s="14"/>
      <c r="O433" s="14"/>
      <c r="P433" s="14"/>
      <c r="Q433" s="14"/>
      <c r="R433" s="14"/>
      <c r="S433" s="14"/>
    </row>
    <row r="434" spans="1:19" s="13" customFormat="1">
      <c r="A434" s="14" t="s">
        <v>43</v>
      </c>
      <c r="B434" s="14" t="s">
        <v>268</v>
      </c>
      <c r="C434" s="14" t="s">
        <v>41</v>
      </c>
      <c r="D434" s="14" t="s">
        <v>16</v>
      </c>
      <c r="E434" s="14" t="s">
        <v>262</v>
      </c>
      <c r="F434" s="14" t="s">
        <v>76</v>
      </c>
      <c r="G434" s="14" t="s">
        <v>267</v>
      </c>
      <c r="H434" s="14" t="s">
        <v>16</v>
      </c>
      <c r="I434" s="14" t="s">
        <v>266</v>
      </c>
      <c r="J434" s="15" t="s">
        <v>229</v>
      </c>
      <c r="K434" s="15"/>
      <c r="L434" s="14"/>
      <c r="M434" s="14"/>
      <c r="N434" s="14"/>
      <c r="O434" s="14"/>
      <c r="P434" s="14"/>
      <c r="Q434" s="14"/>
      <c r="R434" s="14"/>
      <c r="S434" s="14"/>
    </row>
    <row r="435" spans="1:19" s="13" customFormat="1">
      <c r="A435" s="14" t="s">
        <v>43</v>
      </c>
      <c r="B435" s="14" t="s">
        <v>263</v>
      </c>
      <c r="C435" s="14" t="s">
        <v>41</v>
      </c>
      <c r="D435" s="14" t="s">
        <v>15</v>
      </c>
      <c r="E435" s="14" t="s">
        <v>262</v>
      </c>
      <c r="F435" s="14" t="s">
        <v>68</v>
      </c>
      <c r="G435" s="14" t="s">
        <v>265</v>
      </c>
      <c r="H435" s="14" t="s">
        <v>13</v>
      </c>
      <c r="I435" s="14" t="s">
        <v>264</v>
      </c>
      <c r="J435" s="15" t="s">
        <v>226</v>
      </c>
      <c r="K435" s="15"/>
      <c r="L435" s="14"/>
      <c r="M435" s="14"/>
      <c r="N435" s="14"/>
      <c r="O435" s="14"/>
      <c r="P435" s="14" t="s">
        <v>253</v>
      </c>
      <c r="Q435" s="14"/>
      <c r="R435" s="14"/>
      <c r="S435" s="14"/>
    </row>
    <row r="436" spans="1:19" s="13" customFormat="1">
      <c r="A436" s="14" t="s">
        <v>43</v>
      </c>
      <c r="B436" s="14" t="s">
        <v>263</v>
      </c>
      <c r="C436" s="14" t="s">
        <v>41</v>
      </c>
      <c r="D436" s="14" t="s">
        <v>13</v>
      </c>
      <c r="E436" s="14" t="s">
        <v>262</v>
      </c>
      <c r="F436" s="14" t="s">
        <v>64</v>
      </c>
      <c r="G436" s="14" t="s">
        <v>261</v>
      </c>
      <c r="H436" s="14" t="s">
        <v>13</v>
      </c>
      <c r="I436" s="14" t="s">
        <v>260</v>
      </c>
      <c r="J436" s="15" t="s">
        <v>226</v>
      </c>
      <c r="K436" s="15"/>
      <c r="L436" s="14"/>
      <c r="M436" s="14"/>
      <c r="N436" s="14"/>
      <c r="O436" s="14"/>
      <c r="P436" s="14" t="s">
        <v>253</v>
      </c>
      <c r="Q436" s="14"/>
      <c r="R436" s="14"/>
      <c r="S436" s="14"/>
    </row>
    <row r="437" spans="1:19" s="13" customFormat="1">
      <c r="A437" s="14" t="s">
        <v>43</v>
      </c>
      <c r="B437" s="14" t="s">
        <v>252</v>
      </c>
      <c r="C437" s="14" t="s">
        <v>41</v>
      </c>
      <c r="D437" s="14" t="s">
        <v>15</v>
      </c>
      <c r="E437" s="14" t="s">
        <v>259</v>
      </c>
      <c r="F437" s="14" t="s">
        <v>144</v>
      </c>
      <c r="G437" s="14" t="s">
        <v>258</v>
      </c>
      <c r="H437" s="14" t="s">
        <v>15</v>
      </c>
      <c r="I437" s="14" t="s">
        <v>257</v>
      </c>
      <c r="J437" s="15"/>
      <c r="K437" s="15"/>
      <c r="L437" s="14"/>
      <c r="M437" s="14"/>
      <c r="N437" s="14"/>
      <c r="O437" s="14"/>
      <c r="P437" s="14"/>
      <c r="Q437" s="14"/>
      <c r="R437" s="14"/>
      <c r="S437" s="14"/>
    </row>
    <row r="438" spans="1:19" s="13" customFormat="1">
      <c r="A438" s="14" t="s">
        <v>43</v>
      </c>
      <c r="B438" s="14"/>
      <c r="C438" s="14" t="s">
        <v>41</v>
      </c>
      <c r="D438" s="14" t="s">
        <v>15</v>
      </c>
      <c r="E438" s="14" t="s">
        <v>252</v>
      </c>
      <c r="F438" s="14" t="s">
        <v>256</v>
      </c>
      <c r="G438" s="14" t="s">
        <v>255</v>
      </c>
      <c r="H438" s="14" t="s">
        <v>15</v>
      </c>
      <c r="I438" s="14" t="s">
        <v>254</v>
      </c>
      <c r="J438" s="15" t="s">
        <v>229</v>
      </c>
      <c r="K438" s="15"/>
      <c r="L438" s="14"/>
      <c r="M438" s="14"/>
      <c r="N438" s="14"/>
      <c r="O438" s="14"/>
      <c r="P438" s="14" t="s">
        <v>253</v>
      </c>
      <c r="Q438" s="14"/>
      <c r="R438" s="14"/>
      <c r="S438" s="14"/>
    </row>
    <row r="439" spans="1:19" s="13" customFormat="1">
      <c r="A439" s="14" t="s">
        <v>43</v>
      </c>
      <c r="B439" s="14"/>
      <c r="C439" s="14" t="s">
        <v>41</v>
      </c>
      <c r="D439" s="14" t="s">
        <v>15</v>
      </c>
      <c r="E439" s="14" t="s">
        <v>252</v>
      </c>
      <c r="F439" s="14" t="s">
        <v>251</v>
      </c>
      <c r="G439" s="14" t="s">
        <v>250</v>
      </c>
      <c r="H439" s="14" t="s">
        <v>15</v>
      </c>
      <c r="I439" s="14" t="s">
        <v>249</v>
      </c>
      <c r="J439" s="15" t="s">
        <v>81</v>
      </c>
      <c r="K439" s="15" t="s">
        <v>31</v>
      </c>
      <c r="L439" s="14" t="s">
        <v>223</v>
      </c>
      <c r="M439" s="14"/>
      <c r="N439" s="14"/>
      <c r="O439" s="14"/>
      <c r="P439" s="14"/>
      <c r="Q439" s="14"/>
      <c r="R439" s="14"/>
      <c r="S439" s="14"/>
    </row>
    <row r="440" spans="1:19" s="13" customFormat="1">
      <c r="A440" s="14" t="s">
        <v>43</v>
      </c>
      <c r="B440" s="14" t="s">
        <v>235</v>
      </c>
      <c r="C440" s="14" t="s">
        <v>41</v>
      </c>
      <c r="D440" s="14" t="s">
        <v>16</v>
      </c>
      <c r="E440" s="14" t="s">
        <v>248</v>
      </c>
      <c r="F440" s="14" t="s">
        <v>59</v>
      </c>
      <c r="G440" s="14" t="s">
        <v>247</v>
      </c>
      <c r="H440" s="14" t="s">
        <v>16</v>
      </c>
      <c r="I440" s="14" t="s">
        <v>246</v>
      </c>
      <c r="J440" s="15" t="s">
        <v>183</v>
      </c>
      <c r="K440" s="15"/>
      <c r="L440" s="14"/>
      <c r="M440" s="14"/>
      <c r="N440" s="14"/>
      <c r="O440" s="14"/>
      <c r="P440" s="14"/>
      <c r="Q440" s="14"/>
      <c r="R440" s="14"/>
      <c r="S440" s="14"/>
    </row>
    <row r="441" spans="1:19" s="13" customFormat="1">
      <c r="A441" s="14" t="s">
        <v>43</v>
      </c>
      <c r="B441" s="14" t="s">
        <v>205</v>
      </c>
      <c r="C441" s="14" t="s">
        <v>41</v>
      </c>
      <c r="D441" s="14" t="s">
        <v>16</v>
      </c>
      <c r="E441" s="14" t="s">
        <v>243</v>
      </c>
      <c r="F441" s="14" t="s">
        <v>55</v>
      </c>
      <c r="G441" s="14" t="s">
        <v>245</v>
      </c>
      <c r="H441" s="14" t="s">
        <v>16</v>
      </c>
      <c r="I441" s="14" t="s">
        <v>244</v>
      </c>
      <c r="J441" s="15"/>
      <c r="K441" s="15"/>
      <c r="L441" s="14"/>
      <c r="M441" s="14"/>
      <c r="N441" s="14"/>
      <c r="O441" s="14"/>
      <c r="P441" s="14"/>
      <c r="Q441" s="14"/>
      <c r="R441" s="14"/>
      <c r="S441" s="14"/>
    </row>
    <row r="442" spans="1:19" s="13" customFormat="1">
      <c r="A442" s="14" t="s">
        <v>43</v>
      </c>
      <c r="B442" s="14" t="s">
        <v>220</v>
      </c>
      <c r="C442" s="14" t="s">
        <v>41</v>
      </c>
      <c r="D442" s="14" t="s">
        <v>16</v>
      </c>
      <c r="E442" s="14" t="s">
        <v>243</v>
      </c>
      <c r="F442" s="14" t="s">
        <v>51</v>
      </c>
      <c r="G442" s="14" t="s">
        <v>242</v>
      </c>
      <c r="H442" s="14" t="s">
        <v>16</v>
      </c>
      <c r="I442" s="14" t="s">
        <v>241</v>
      </c>
      <c r="J442" s="15" t="s">
        <v>183</v>
      </c>
      <c r="K442" s="15"/>
      <c r="L442" s="14"/>
      <c r="M442" s="14"/>
      <c r="N442" s="14"/>
      <c r="O442" s="14"/>
      <c r="P442" s="14"/>
      <c r="Q442" s="14"/>
      <c r="R442" s="14"/>
      <c r="S442" s="14"/>
    </row>
    <row r="443" spans="1:19" s="13" customFormat="1">
      <c r="A443" s="14" t="s">
        <v>43</v>
      </c>
      <c r="B443" s="14" t="s">
        <v>232</v>
      </c>
      <c r="C443" s="14" t="s">
        <v>41</v>
      </c>
      <c r="D443" s="14" t="s">
        <v>15</v>
      </c>
      <c r="E443" s="14" t="s">
        <v>235</v>
      </c>
      <c r="F443" s="14" t="s">
        <v>46</v>
      </c>
      <c r="G443" s="14" t="s">
        <v>240</v>
      </c>
      <c r="H443" s="14" t="s">
        <v>15</v>
      </c>
      <c r="I443" s="14" t="s">
        <v>239</v>
      </c>
      <c r="J443" s="15" t="s">
        <v>199</v>
      </c>
      <c r="K443" s="15"/>
      <c r="L443" s="14"/>
      <c r="M443" s="14"/>
      <c r="N443" s="14"/>
      <c r="O443" s="14"/>
      <c r="P443" s="14"/>
      <c r="Q443" s="14"/>
      <c r="R443" s="14"/>
      <c r="S443" s="14"/>
    </row>
    <row r="444" spans="1:19" s="13" customFormat="1">
      <c r="A444" s="14" t="s">
        <v>43</v>
      </c>
      <c r="B444" s="14" t="s">
        <v>205</v>
      </c>
      <c r="C444" s="14" t="s">
        <v>41</v>
      </c>
      <c r="D444" s="14" t="s">
        <v>15</v>
      </c>
      <c r="E444" s="14" t="s">
        <v>235</v>
      </c>
      <c r="F444" s="14" t="s">
        <v>39</v>
      </c>
      <c r="G444" s="14" t="s">
        <v>238</v>
      </c>
      <c r="H444" s="14" t="s">
        <v>237</v>
      </c>
      <c r="I444" s="14" t="s">
        <v>236</v>
      </c>
      <c r="J444" s="15" t="s">
        <v>166</v>
      </c>
      <c r="K444" s="15"/>
      <c r="L444" s="14"/>
      <c r="M444" s="14"/>
      <c r="N444" s="14"/>
      <c r="O444" s="14"/>
      <c r="P444" s="14"/>
      <c r="Q444" s="14"/>
      <c r="R444" s="14"/>
      <c r="S444" s="14"/>
    </row>
    <row r="445" spans="1:19" s="13" customFormat="1">
      <c r="A445" s="14" t="s">
        <v>43</v>
      </c>
      <c r="B445" s="14" t="s">
        <v>229</v>
      </c>
      <c r="C445" s="14" t="s">
        <v>41</v>
      </c>
      <c r="D445" s="14" t="s">
        <v>13</v>
      </c>
      <c r="E445" s="14" t="s">
        <v>235</v>
      </c>
      <c r="F445" s="14" t="s">
        <v>128</v>
      </c>
      <c r="G445" s="14" t="s">
        <v>234</v>
      </c>
      <c r="H445" s="14" t="s">
        <v>13</v>
      </c>
      <c r="I445" s="14" t="s">
        <v>233</v>
      </c>
      <c r="J445" s="15" t="s">
        <v>183</v>
      </c>
      <c r="K445" s="15"/>
      <c r="L445" s="14"/>
      <c r="M445" s="14"/>
      <c r="N445" s="14"/>
      <c r="O445" s="14"/>
      <c r="P445" s="14"/>
      <c r="Q445" s="14"/>
      <c r="R445" s="14"/>
      <c r="S445" s="14"/>
    </row>
    <row r="446" spans="1:19" s="13" customFormat="1">
      <c r="A446" s="14" t="s">
        <v>43</v>
      </c>
      <c r="B446" s="14"/>
      <c r="C446" s="14" t="s">
        <v>41</v>
      </c>
      <c r="D446" s="14" t="s">
        <v>16</v>
      </c>
      <c r="E446" s="14" t="s">
        <v>232</v>
      </c>
      <c r="F446" s="14" t="s">
        <v>124</v>
      </c>
      <c r="G446" s="14" t="s">
        <v>231</v>
      </c>
      <c r="H446" s="14" t="s">
        <v>16</v>
      </c>
      <c r="I446" s="14" t="s">
        <v>230</v>
      </c>
      <c r="J446" s="15" t="s">
        <v>121</v>
      </c>
      <c r="K446" s="15"/>
      <c r="L446" s="14"/>
      <c r="M446" s="14"/>
      <c r="N446" s="14"/>
      <c r="O446" s="14"/>
      <c r="P446" s="14"/>
      <c r="Q446" s="14"/>
      <c r="R446" s="14"/>
      <c r="S446" s="14"/>
    </row>
    <row r="447" spans="1:19" s="13" customFormat="1">
      <c r="A447" s="14" t="s">
        <v>43</v>
      </c>
      <c r="B447" s="14" t="s">
        <v>229</v>
      </c>
      <c r="C447" s="14" t="s">
        <v>41</v>
      </c>
      <c r="D447" s="14" t="s">
        <v>13</v>
      </c>
      <c r="E447" s="14" t="s">
        <v>226</v>
      </c>
      <c r="F447" s="14" t="s">
        <v>120</v>
      </c>
      <c r="G447" s="14" t="s">
        <v>228</v>
      </c>
      <c r="H447" s="14" t="s">
        <v>13</v>
      </c>
      <c r="I447" s="14" t="s">
        <v>227</v>
      </c>
      <c r="J447" s="15" t="s">
        <v>166</v>
      </c>
      <c r="K447" s="15"/>
      <c r="L447" s="14"/>
      <c r="M447" s="14"/>
      <c r="N447" s="14"/>
      <c r="O447" s="14"/>
      <c r="P447" s="14"/>
      <c r="Q447" s="14"/>
      <c r="R447" s="14"/>
      <c r="S447" s="14"/>
    </row>
    <row r="448" spans="1:19" s="13" customFormat="1">
      <c r="A448" s="14" t="s">
        <v>43</v>
      </c>
      <c r="B448" s="14" t="s">
        <v>220</v>
      </c>
      <c r="C448" s="14" t="s">
        <v>41</v>
      </c>
      <c r="D448" s="14" t="s">
        <v>16</v>
      </c>
      <c r="E448" s="14" t="s">
        <v>226</v>
      </c>
      <c r="F448" s="14" t="s">
        <v>113</v>
      </c>
      <c r="G448" s="14" t="s">
        <v>225</v>
      </c>
      <c r="H448" s="14" t="s">
        <v>16</v>
      </c>
      <c r="I448" s="14" t="s">
        <v>224</v>
      </c>
      <c r="J448" s="15"/>
      <c r="K448" s="15" t="s">
        <v>35</v>
      </c>
      <c r="L448" s="14" t="s">
        <v>223</v>
      </c>
      <c r="M448" s="14"/>
      <c r="N448" s="14"/>
      <c r="O448" s="14"/>
      <c r="P448" s="14"/>
      <c r="Q448" s="14"/>
      <c r="R448" s="14"/>
      <c r="S448" s="14"/>
    </row>
    <row r="449" spans="1:19" s="13" customFormat="1">
      <c r="A449" s="14" t="s">
        <v>43</v>
      </c>
      <c r="B449" s="14" t="s">
        <v>216</v>
      </c>
      <c r="C449" s="14" t="s">
        <v>41</v>
      </c>
      <c r="D449" s="14" t="s">
        <v>16</v>
      </c>
      <c r="E449" s="14" t="s">
        <v>220</v>
      </c>
      <c r="F449" s="14" t="s">
        <v>116</v>
      </c>
      <c r="G449" s="14" t="s">
        <v>222</v>
      </c>
      <c r="H449" s="14" t="s">
        <v>16</v>
      </c>
      <c r="I449" s="14" t="s">
        <v>221</v>
      </c>
      <c r="J449" s="15" t="s">
        <v>183</v>
      </c>
      <c r="K449" s="15"/>
      <c r="L449" s="14"/>
      <c r="M449" s="14"/>
      <c r="N449" s="14"/>
      <c r="O449" s="14"/>
      <c r="P449" s="14"/>
      <c r="Q449" s="14"/>
      <c r="R449" s="14"/>
      <c r="S449" s="14"/>
    </row>
    <row r="450" spans="1:19" s="13" customFormat="1">
      <c r="A450" s="14" t="s">
        <v>43</v>
      </c>
      <c r="B450" s="14" t="s">
        <v>199</v>
      </c>
      <c r="C450" s="14" t="s">
        <v>41</v>
      </c>
      <c r="D450" s="14" t="s">
        <v>218</v>
      </c>
      <c r="E450" s="14" t="s">
        <v>220</v>
      </c>
      <c r="F450" s="14" t="s">
        <v>109</v>
      </c>
      <c r="G450" s="14" t="s">
        <v>219</v>
      </c>
      <c r="H450" s="14" t="s">
        <v>218</v>
      </c>
      <c r="I450" s="14" t="s">
        <v>217</v>
      </c>
      <c r="J450" s="15" t="s">
        <v>97</v>
      </c>
      <c r="K450" s="15"/>
      <c r="L450" s="14"/>
      <c r="M450" s="14"/>
      <c r="N450" s="14"/>
      <c r="O450" s="14"/>
      <c r="P450" s="14"/>
      <c r="Q450" s="14"/>
      <c r="R450" s="14"/>
      <c r="S450" s="14"/>
    </row>
    <row r="451" spans="1:19" s="13" customFormat="1">
      <c r="A451" s="14" t="s">
        <v>43</v>
      </c>
      <c r="B451" s="14"/>
      <c r="C451" s="14" t="s">
        <v>41</v>
      </c>
      <c r="D451" s="14" t="s">
        <v>13</v>
      </c>
      <c r="E451" s="14" t="s">
        <v>216</v>
      </c>
      <c r="F451" s="14" t="s">
        <v>105</v>
      </c>
      <c r="G451" s="14" t="s">
        <v>215</v>
      </c>
      <c r="H451" s="14" t="s">
        <v>15</v>
      </c>
      <c r="I451" s="14" t="s">
        <v>214</v>
      </c>
      <c r="J451" s="15" t="s">
        <v>166</v>
      </c>
      <c r="K451" s="15"/>
      <c r="L451" s="14"/>
      <c r="M451" s="14"/>
      <c r="N451" s="14"/>
      <c r="O451" s="14"/>
      <c r="P451" s="14"/>
      <c r="Q451" s="14"/>
      <c r="R451" s="14"/>
      <c r="S451" s="14"/>
    </row>
    <row r="452" spans="1:19" s="13" customFormat="1">
      <c r="A452" s="14" t="s">
        <v>43</v>
      </c>
      <c r="B452" s="14" t="s">
        <v>205</v>
      </c>
      <c r="C452" s="14" t="s">
        <v>41</v>
      </c>
      <c r="D452" s="14" t="s">
        <v>211</v>
      </c>
      <c r="E452" s="14" t="s">
        <v>213</v>
      </c>
      <c r="F452" s="14" t="s">
        <v>101</v>
      </c>
      <c r="G452" s="14" t="s">
        <v>212</v>
      </c>
      <c r="H452" s="14" t="s">
        <v>211</v>
      </c>
      <c r="I452" s="14" t="s">
        <v>210</v>
      </c>
      <c r="J452" s="15" t="s">
        <v>183</v>
      </c>
      <c r="K452" s="15"/>
      <c r="L452" s="14"/>
      <c r="M452" s="14"/>
      <c r="N452" s="14"/>
      <c r="O452" s="14"/>
      <c r="P452" s="14"/>
      <c r="Q452" s="14"/>
      <c r="R452" s="14"/>
      <c r="S452" s="14"/>
    </row>
    <row r="453" spans="1:19" s="13" customFormat="1">
      <c r="A453" s="14" t="s">
        <v>43</v>
      </c>
      <c r="B453" s="14"/>
      <c r="C453" s="14" t="s">
        <v>41</v>
      </c>
      <c r="D453" s="14" t="s">
        <v>16</v>
      </c>
      <c r="E453" s="14" t="s">
        <v>205</v>
      </c>
      <c r="F453" s="14" t="s">
        <v>96</v>
      </c>
      <c r="G453" s="14" t="s">
        <v>209</v>
      </c>
      <c r="H453" s="14" t="s">
        <v>16</v>
      </c>
      <c r="I453" s="14" t="s">
        <v>208</v>
      </c>
      <c r="J453" s="15" t="s">
        <v>137</v>
      </c>
      <c r="K453" s="15"/>
      <c r="L453" s="14"/>
      <c r="M453" s="14"/>
      <c r="N453" s="14"/>
      <c r="O453" s="14"/>
      <c r="P453" s="14"/>
      <c r="Q453" s="14"/>
      <c r="R453" s="14"/>
      <c r="S453" s="14"/>
    </row>
    <row r="454" spans="1:19" s="13" customFormat="1">
      <c r="A454" s="14" t="s">
        <v>43</v>
      </c>
      <c r="B454" s="14"/>
      <c r="C454" s="14" t="s">
        <v>41</v>
      </c>
      <c r="D454" s="14" t="s">
        <v>13</v>
      </c>
      <c r="E454" s="14" t="s">
        <v>205</v>
      </c>
      <c r="F454" s="14" t="s">
        <v>92</v>
      </c>
      <c r="G454" s="14" t="s">
        <v>207</v>
      </c>
      <c r="H454" s="14" t="s">
        <v>13</v>
      </c>
      <c r="I454" s="14" t="s">
        <v>206</v>
      </c>
      <c r="J454" s="15"/>
      <c r="K454" s="15"/>
      <c r="L454" s="14"/>
      <c r="M454" s="14"/>
      <c r="N454" s="14"/>
      <c r="O454" s="14"/>
      <c r="P454" s="14"/>
      <c r="Q454" s="14"/>
      <c r="R454" s="14"/>
      <c r="S454" s="14"/>
    </row>
    <row r="455" spans="1:19" s="13" customFormat="1">
      <c r="A455" s="14" t="s">
        <v>43</v>
      </c>
      <c r="B455" s="14"/>
      <c r="C455" s="14" t="s">
        <v>41</v>
      </c>
      <c r="D455" s="14" t="s">
        <v>15</v>
      </c>
      <c r="E455" s="14" t="s">
        <v>205</v>
      </c>
      <c r="F455" s="14" t="s">
        <v>84</v>
      </c>
      <c r="G455" s="14" t="s">
        <v>204</v>
      </c>
      <c r="H455" s="14" t="s">
        <v>15</v>
      </c>
      <c r="I455" s="14" t="s">
        <v>203</v>
      </c>
      <c r="J455" s="15" t="s">
        <v>137</v>
      </c>
      <c r="K455" s="15"/>
      <c r="L455" s="14"/>
      <c r="M455" s="14"/>
      <c r="N455" s="14"/>
      <c r="O455" s="14"/>
      <c r="P455" s="14"/>
      <c r="Q455" s="14"/>
      <c r="R455" s="14"/>
      <c r="S455" s="14"/>
    </row>
    <row r="456" spans="1:19" s="13" customFormat="1">
      <c r="A456" s="14" t="s">
        <v>43</v>
      </c>
      <c r="B456" s="14"/>
      <c r="C456" s="14" t="s">
        <v>41</v>
      </c>
      <c r="D456" s="14" t="s">
        <v>201</v>
      </c>
      <c r="E456" s="14" t="s">
        <v>199</v>
      </c>
      <c r="F456" s="14" t="s">
        <v>87</v>
      </c>
      <c r="G456" s="14" t="s">
        <v>202</v>
      </c>
      <c r="H456" s="14" t="s">
        <v>201</v>
      </c>
      <c r="I456" s="14" t="s">
        <v>200</v>
      </c>
      <c r="J456" s="15" t="s">
        <v>168</v>
      </c>
      <c r="K456" s="15"/>
      <c r="L456" s="14"/>
      <c r="M456" s="14"/>
      <c r="N456" s="14"/>
      <c r="O456" s="14"/>
      <c r="P456" s="14"/>
      <c r="Q456" s="14"/>
      <c r="R456" s="14"/>
      <c r="S456" s="14"/>
    </row>
    <row r="457" spans="1:19" s="13" customFormat="1">
      <c r="A457" s="14" t="s">
        <v>43</v>
      </c>
      <c r="B457" s="14" t="s">
        <v>183</v>
      </c>
      <c r="C457" s="14" t="s">
        <v>41</v>
      </c>
      <c r="D457" s="14" t="s">
        <v>197</v>
      </c>
      <c r="E457" s="14" t="s">
        <v>199</v>
      </c>
      <c r="F457" s="14" t="s">
        <v>59</v>
      </c>
      <c r="G457" s="14" t="s">
        <v>198</v>
      </c>
      <c r="H457" s="14" t="s">
        <v>197</v>
      </c>
      <c r="I457" s="14" t="s">
        <v>196</v>
      </c>
      <c r="J457" s="15"/>
      <c r="K457" s="15"/>
      <c r="L457" s="14"/>
      <c r="M457" s="14"/>
      <c r="N457" s="14"/>
      <c r="O457" s="14"/>
      <c r="P457" s="14"/>
      <c r="Q457" s="14"/>
      <c r="R457" s="14"/>
      <c r="S457" s="14"/>
    </row>
    <row r="458" spans="1:19" s="13" customFormat="1">
      <c r="A458" s="14" t="s">
        <v>43</v>
      </c>
      <c r="B458" s="14" t="s">
        <v>195</v>
      </c>
      <c r="C458" s="14" t="s">
        <v>41</v>
      </c>
      <c r="D458" s="14" t="s">
        <v>16</v>
      </c>
      <c r="E458" s="14" t="s">
        <v>192</v>
      </c>
      <c r="F458" s="14" t="s">
        <v>51</v>
      </c>
      <c r="G458" s="14" t="s">
        <v>194</v>
      </c>
      <c r="H458" s="14" t="s">
        <v>16</v>
      </c>
      <c r="I458" s="14" t="s">
        <v>193</v>
      </c>
      <c r="J458" s="15" t="s">
        <v>137</v>
      </c>
      <c r="K458" s="15"/>
      <c r="L458" s="14"/>
      <c r="M458" s="14"/>
      <c r="N458" s="14"/>
      <c r="O458" s="14"/>
      <c r="P458" s="14"/>
      <c r="Q458" s="14"/>
      <c r="R458" s="14"/>
      <c r="S458" s="14"/>
    </row>
    <row r="459" spans="1:19" s="13" customFormat="1">
      <c r="A459" s="14" t="s">
        <v>43</v>
      </c>
      <c r="B459" s="14" t="s">
        <v>146</v>
      </c>
      <c r="C459" s="14" t="s">
        <v>41</v>
      </c>
      <c r="D459" s="14" t="s">
        <v>16</v>
      </c>
      <c r="E459" s="14" t="s">
        <v>192</v>
      </c>
      <c r="F459" s="14" t="s">
        <v>46</v>
      </c>
      <c r="G459" s="14" t="s">
        <v>191</v>
      </c>
      <c r="H459" s="14" t="s">
        <v>16</v>
      </c>
      <c r="I459" s="14" t="s">
        <v>190</v>
      </c>
      <c r="J459" s="15" t="s">
        <v>48</v>
      </c>
      <c r="K459" s="15"/>
      <c r="L459" s="14"/>
      <c r="M459" s="14"/>
      <c r="N459" s="14"/>
      <c r="O459" s="14"/>
      <c r="P459" s="14"/>
      <c r="Q459" s="14"/>
      <c r="R459" s="14"/>
      <c r="S459" s="14"/>
    </row>
    <row r="460" spans="1:19" s="13" customFormat="1">
      <c r="A460" s="14" t="s">
        <v>43</v>
      </c>
      <c r="B460" s="14" t="s">
        <v>183</v>
      </c>
      <c r="C460" s="14" t="s">
        <v>41</v>
      </c>
      <c r="D460" s="14" t="s">
        <v>16</v>
      </c>
      <c r="E460" s="14" t="s">
        <v>189</v>
      </c>
      <c r="F460" s="14" t="s">
        <v>39</v>
      </c>
      <c r="G460" s="14" t="s">
        <v>188</v>
      </c>
      <c r="H460" s="14" t="s">
        <v>16</v>
      </c>
      <c r="I460" s="14" t="s">
        <v>187</v>
      </c>
      <c r="J460" s="15" t="s">
        <v>137</v>
      </c>
      <c r="K460" s="15"/>
      <c r="L460" s="14"/>
      <c r="M460" s="14"/>
      <c r="N460" s="14"/>
      <c r="O460" s="14"/>
      <c r="P460" s="14"/>
      <c r="Q460" s="14"/>
      <c r="R460" s="14"/>
      <c r="S460" s="14"/>
    </row>
    <row r="461" spans="1:19" s="13" customFormat="1">
      <c r="A461" s="14" t="s">
        <v>43</v>
      </c>
      <c r="B461" s="14" t="s">
        <v>180</v>
      </c>
      <c r="C461" s="14" t="s">
        <v>41</v>
      </c>
      <c r="D461" s="14" t="s">
        <v>15</v>
      </c>
      <c r="E461" s="14" t="s">
        <v>183</v>
      </c>
      <c r="F461" s="14" t="s">
        <v>128</v>
      </c>
      <c r="G461" s="14" t="s">
        <v>186</v>
      </c>
      <c r="H461" s="14" t="s">
        <v>185</v>
      </c>
      <c r="I461" s="14" t="s">
        <v>184</v>
      </c>
      <c r="J461" s="15" t="s">
        <v>168</v>
      </c>
      <c r="K461" s="15"/>
      <c r="L461" s="14"/>
      <c r="M461" s="14"/>
      <c r="N461" s="14"/>
      <c r="O461" s="14"/>
      <c r="P461" s="14"/>
      <c r="Q461" s="14"/>
      <c r="R461" s="14"/>
      <c r="S461" s="14"/>
    </row>
    <row r="462" spans="1:19" s="13" customFormat="1">
      <c r="A462" s="14" t="s">
        <v>43</v>
      </c>
      <c r="B462" s="14" t="s">
        <v>180</v>
      </c>
      <c r="C462" s="14" t="s">
        <v>41</v>
      </c>
      <c r="D462" s="14" t="s">
        <v>15</v>
      </c>
      <c r="E462" s="14" t="s">
        <v>183</v>
      </c>
      <c r="F462" s="14" t="s">
        <v>124</v>
      </c>
      <c r="G462" s="14" t="s">
        <v>182</v>
      </c>
      <c r="H462" s="14" t="s">
        <v>15</v>
      </c>
      <c r="I462" s="14" t="s">
        <v>181</v>
      </c>
      <c r="J462" s="15" t="s">
        <v>137</v>
      </c>
      <c r="K462" s="15"/>
      <c r="L462" s="14"/>
      <c r="M462" s="14"/>
      <c r="N462" s="14"/>
      <c r="O462" s="14"/>
      <c r="P462" s="14"/>
      <c r="Q462" s="14"/>
      <c r="R462" s="14"/>
      <c r="S462" s="14"/>
    </row>
    <row r="463" spans="1:19" s="13" customFormat="1">
      <c r="A463" s="14" t="s">
        <v>43</v>
      </c>
      <c r="B463" s="14" t="s">
        <v>154</v>
      </c>
      <c r="C463" s="14" t="s">
        <v>41</v>
      </c>
      <c r="D463" s="14" t="s">
        <v>13</v>
      </c>
      <c r="E463" s="14" t="s">
        <v>180</v>
      </c>
      <c r="F463" s="14" t="s">
        <v>120</v>
      </c>
      <c r="G463" s="14" t="s">
        <v>179</v>
      </c>
      <c r="H463" s="14" t="s">
        <v>13</v>
      </c>
      <c r="I463" s="14" t="s">
        <v>178</v>
      </c>
      <c r="J463" s="15" t="s">
        <v>97</v>
      </c>
      <c r="K463" s="15"/>
      <c r="L463" s="14"/>
      <c r="M463" s="14"/>
      <c r="N463" s="14"/>
      <c r="O463" s="14"/>
      <c r="P463" s="14"/>
      <c r="Q463" s="14"/>
      <c r="R463" s="14"/>
      <c r="S463" s="14"/>
    </row>
    <row r="464" spans="1:19" s="13" customFormat="1">
      <c r="A464" s="14" t="s">
        <v>43</v>
      </c>
      <c r="B464" s="14" t="s">
        <v>177</v>
      </c>
      <c r="C464" s="14" t="s">
        <v>41</v>
      </c>
      <c r="D464" s="14" t="s">
        <v>16</v>
      </c>
      <c r="E464" s="14" t="s">
        <v>176</v>
      </c>
      <c r="F464" s="14" t="s">
        <v>116</v>
      </c>
      <c r="G464" s="14" t="s">
        <v>175</v>
      </c>
      <c r="H464" s="14" t="s">
        <v>16</v>
      </c>
      <c r="I464" s="14" t="s">
        <v>174</v>
      </c>
      <c r="J464" s="15" t="s">
        <v>88</v>
      </c>
      <c r="K464" s="15"/>
      <c r="L464" s="14"/>
      <c r="M464" s="14"/>
      <c r="N464" s="14"/>
      <c r="O464" s="14"/>
      <c r="P464" s="14"/>
      <c r="Q464" s="14"/>
      <c r="R464" s="14"/>
      <c r="S464" s="14"/>
    </row>
    <row r="465" spans="1:19" s="13" customFormat="1">
      <c r="A465" s="14" t="s">
        <v>43</v>
      </c>
      <c r="B465" s="14" t="s">
        <v>154</v>
      </c>
      <c r="C465" s="14" t="s">
        <v>41</v>
      </c>
      <c r="D465" s="14" t="s">
        <v>16</v>
      </c>
      <c r="E465" s="14" t="s">
        <v>166</v>
      </c>
      <c r="F465" s="14" t="s">
        <v>113</v>
      </c>
      <c r="G465" s="14" t="s">
        <v>173</v>
      </c>
      <c r="H465" s="14" t="s">
        <v>16</v>
      </c>
      <c r="I465" s="14" t="s">
        <v>172</v>
      </c>
      <c r="J465" s="15" t="s">
        <v>168</v>
      </c>
      <c r="K465" s="15"/>
      <c r="L465" s="14"/>
      <c r="M465" s="14"/>
      <c r="N465" s="14"/>
      <c r="O465" s="14"/>
      <c r="P465" s="14"/>
      <c r="Q465" s="14"/>
      <c r="R465" s="14"/>
      <c r="S465" s="14"/>
    </row>
    <row r="466" spans="1:19" s="13" customFormat="1">
      <c r="A466" s="14" t="s">
        <v>43</v>
      </c>
      <c r="B466" s="14" t="s">
        <v>171</v>
      </c>
      <c r="C466" s="14" t="s">
        <v>41</v>
      </c>
      <c r="D466" s="14" t="s">
        <v>15</v>
      </c>
      <c r="E466" s="14" t="s">
        <v>166</v>
      </c>
      <c r="F466" s="14" t="s">
        <v>109</v>
      </c>
      <c r="G466" s="14" t="s">
        <v>170</v>
      </c>
      <c r="H466" s="14" t="s">
        <v>13</v>
      </c>
      <c r="I466" s="14" t="s">
        <v>169</v>
      </c>
      <c r="J466" s="15" t="s">
        <v>168</v>
      </c>
      <c r="K466" s="15"/>
      <c r="L466" s="14"/>
      <c r="M466" s="14"/>
      <c r="N466" s="14"/>
      <c r="O466" s="14"/>
      <c r="P466" s="14"/>
      <c r="Q466" s="14"/>
      <c r="R466" s="14"/>
      <c r="S466" s="14"/>
    </row>
    <row r="467" spans="1:19" s="13" customFormat="1">
      <c r="A467" s="14" t="s">
        <v>167</v>
      </c>
      <c r="B467" s="14" t="s">
        <v>137</v>
      </c>
      <c r="C467" s="14" t="s">
        <v>41</v>
      </c>
      <c r="D467" s="14" t="s">
        <v>16</v>
      </c>
      <c r="E467" s="14" t="s">
        <v>166</v>
      </c>
      <c r="F467" s="14" t="s">
        <v>101</v>
      </c>
      <c r="G467" s="14" t="s">
        <v>165</v>
      </c>
      <c r="H467" s="14" t="s">
        <v>16</v>
      </c>
      <c r="I467" s="14" t="s">
        <v>164</v>
      </c>
      <c r="J467" s="15" t="s">
        <v>81</v>
      </c>
      <c r="K467" s="15"/>
      <c r="L467" s="14"/>
      <c r="M467" s="14"/>
      <c r="N467" s="14"/>
      <c r="O467" s="14"/>
      <c r="P467" s="14"/>
      <c r="Q467" s="14"/>
      <c r="R467" s="14"/>
      <c r="S467" s="14"/>
    </row>
    <row r="468" spans="1:19" s="13" customFormat="1">
      <c r="A468" s="14" t="s">
        <v>43</v>
      </c>
      <c r="B468" s="14" t="s">
        <v>159</v>
      </c>
      <c r="C468" s="14" t="s">
        <v>41</v>
      </c>
      <c r="D468" s="14" t="s">
        <v>13</v>
      </c>
      <c r="E468" s="14" t="s">
        <v>163</v>
      </c>
      <c r="F468" s="14" t="s">
        <v>105</v>
      </c>
      <c r="G468" s="14" t="s">
        <v>162</v>
      </c>
      <c r="H468" s="14" t="s">
        <v>13</v>
      </c>
      <c r="I468" s="14" t="s">
        <v>161</v>
      </c>
      <c r="J468" s="15" t="s">
        <v>81</v>
      </c>
      <c r="K468" s="15" t="s">
        <v>160</v>
      </c>
      <c r="L468" s="14"/>
      <c r="M468" s="14"/>
      <c r="N468" s="14"/>
      <c r="O468" s="14"/>
      <c r="P468" s="14"/>
      <c r="Q468" s="14"/>
      <c r="R468" s="14"/>
      <c r="S468" s="14"/>
    </row>
    <row r="469" spans="1:19" s="13" customFormat="1">
      <c r="A469" s="14" t="s">
        <v>43</v>
      </c>
      <c r="B469" s="14" t="s">
        <v>159</v>
      </c>
      <c r="C469" s="14" t="s">
        <v>41</v>
      </c>
      <c r="D469" s="14" t="s">
        <v>16</v>
      </c>
      <c r="E469" s="14" t="s">
        <v>154</v>
      </c>
      <c r="F469" s="14" t="s">
        <v>96</v>
      </c>
      <c r="G469" s="14" t="s">
        <v>158</v>
      </c>
      <c r="H469" s="14" t="s">
        <v>16</v>
      </c>
      <c r="I469" s="14" t="s">
        <v>157</v>
      </c>
      <c r="J469" s="15" t="s">
        <v>88</v>
      </c>
      <c r="K469" s="15"/>
      <c r="L469" s="14"/>
      <c r="M469" s="14"/>
      <c r="N469" s="14"/>
      <c r="O469" s="14"/>
      <c r="P469" s="14"/>
      <c r="Q469" s="14"/>
      <c r="R469" s="14"/>
      <c r="S469" s="14"/>
    </row>
    <row r="470" spans="1:19" s="13" customFormat="1">
      <c r="A470" s="14" t="s">
        <v>43</v>
      </c>
      <c r="B470" s="14" t="s">
        <v>137</v>
      </c>
      <c r="C470" s="14" t="s">
        <v>41</v>
      </c>
      <c r="D470" s="14" t="s">
        <v>15</v>
      </c>
      <c r="E470" s="14" t="s">
        <v>154</v>
      </c>
      <c r="F470" s="14" t="s">
        <v>92</v>
      </c>
      <c r="G470" s="14" t="s">
        <v>156</v>
      </c>
      <c r="H470" s="14" t="s">
        <v>15</v>
      </c>
      <c r="I470" s="14" t="s">
        <v>155</v>
      </c>
      <c r="J470" s="15" t="s">
        <v>97</v>
      </c>
      <c r="K470" s="15"/>
      <c r="L470" s="14"/>
      <c r="M470" s="14"/>
      <c r="N470" s="14"/>
      <c r="O470" s="14"/>
      <c r="P470" s="14"/>
      <c r="Q470" s="14"/>
      <c r="R470" s="14"/>
      <c r="S470" s="14"/>
    </row>
    <row r="471" spans="1:19" s="13" customFormat="1">
      <c r="A471" s="14" t="s">
        <v>43</v>
      </c>
      <c r="B471" s="14"/>
      <c r="C471" s="14" t="s">
        <v>41</v>
      </c>
      <c r="D471" s="14" t="s">
        <v>13</v>
      </c>
      <c r="E471" s="14" t="s">
        <v>154</v>
      </c>
      <c r="F471" s="14" t="s">
        <v>84</v>
      </c>
      <c r="G471" s="14" t="s">
        <v>153</v>
      </c>
      <c r="H471" s="14" t="s">
        <v>13</v>
      </c>
      <c r="I471" s="14" t="s">
        <v>152</v>
      </c>
      <c r="J471" s="15" t="s">
        <v>61</v>
      </c>
      <c r="K471" s="15"/>
      <c r="L471" s="14"/>
      <c r="M471" s="14"/>
      <c r="N471" s="14"/>
      <c r="O471" s="14"/>
      <c r="P471" s="14"/>
      <c r="Q471" s="14"/>
      <c r="R471" s="14"/>
      <c r="S471" s="14"/>
    </row>
    <row r="472" spans="1:19" s="13" customFormat="1">
      <c r="A472" s="14" t="s">
        <v>43</v>
      </c>
      <c r="B472" s="14"/>
      <c r="C472" s="14" t="s">
        <v>41</v>
      </c>
      <c r="D472" s="14" t="s">
        <v>15</v>
      </c>
      <c r="E472" s="14" t="s">
        <v>146</v>
      </c>
      <c r="F472" s="14" t="s">
        <v>87</v>
      </c>
      <c r="G472" s="14" t="s">
        <v>151</v>
      </c>
      <c r="H472" s="14" t="s">
        <v>15</v>
      </c>
      <c r="I472" s="14" t="s">
        <v>150</v>
      </c>
      <c r="J472" s="15" t="s">
        <v>88</v>
      </c>
      <c r="K472" s="15"/>
      <c r="L472" s="14"/>
      <c r="M472" s="14"/>
      <c r="N472" s="14"/>
      <c r="O472" s="14"/>
      <c r="P472" s="14"/>
      <c r="Q472" s="14"/>
      <c r="R472" s="14"/>
      <c r="S472" s="14"/>
    </row>
    <row r="473" spans="1:19" s="13" customFormat="1">
      <c r="A473" s="14" t="s">
        <v>149</v>
      </c>
      <c r="B473" s="14"/>
      <c r="C473" s="14" t="s">
        <v>41</v>
      </c>
      <c r="D473" s="14" t="s">
        <v>16</v>
      </c>
      <c r="E473" s="14" t="s">
        <v>146</v>
      </c>
      <c r="F473" s="14" t="s">
        <v>80</v>
      </c>
      <c r="G473" s="14" t="s">
        <v>148</v>
      </c>
      <c r="H473" s="14" t="s">
        <v>16</v>
      </c>
      <c r="I473" s="14" t="s">
        <v>147</v>
      </c>
      <c r="J473" s="15" t="s">
        <v>61</v>
      </c>
      <c r="K473" s="15"/>
      <c r="L473" s="14"/>
      <c r="M473" s="14"/>
      <c r="N473" s="14"/>
      <c r="O473" s="14"/>
      <c r="P473" s="14"/>
      <c r="Q473" s="14"/>
      <c r="R473" s="14"/>
      <c r="S473" s="14"/>
    </row>
    <row r="474" spans="1:19" s="13" customFormat="1">
      <c r="A474" s="14" t="s">
        <v>43</v>
      </c>
      <c r="B474" s="14"/>
      <c r="C474" s="14" t="s">
        <v>41</v>
      </c>
      <c r="D474" s="14" t="s">
        <v>15</v>
      </c>
      <c r="E474" s="14" t="s">
        <v>146</v>
      </c>
      <c r="F474" s="14" t="s">
        <v>64</v>
      </c>
      <c r="G474" s="14" t="s">
        <v>145</v>
      </c>
      <c r="H474" s="14" t="s">
        <v>15</v>
      </c>
      <c r="I474" s="14" t="s">
        <v>62</v>
      </c>
      <c r="J474" s="15"/>
      <c r="K474" s="15"/>
      <c r="L474" s="14"/>
      <c r="M474" s="14"/>
      <c r="N474" s="14"/>
      <c r="O474" s="14"/>
      <c r="P474" s="14"/>
      <c r="Q474" s="14"/>
      <c r="R474" s="14"/>
      <c r="S474" s="14"/>
    </row>
    <row r="475" spans="1:19" s="13" customFormat="1">
      <c r="A475" s="14" t="s">
        <v>43</v>
      </c>
      <c r="B475" s="14"/>
      <c r="C475" s="14" t="s">
        <v>41</v>
      </c>
      <c r="D475" s="14" t="s">
        <v>15</v>
      </c>
      <c r="E475" s="14" t="s">
        <v>137</v>
      </c>
      <c r="F475" s="14" t="s">
        <v>76</v>
      </c>
      <c r="G475" s="14" t="s">
        <v>141</v>
      </c>
      <c r="H475" s="14" t="s">
        <v>15</v>
      </c>
      <c r="I475" s="14" t="s">
        <v>140</v>
      </c>
      <c r="J475" s="15" t="s">
        <v>97</v>
      </c>
      <c r="K475" s="15"/>
      <c r="L475" s="14"/>
      <c r="M475" s="14"/>
      <c r="N475" s="14"/>
      <c r="O475" s="14"/>
      <c r="P475" s="14"/>
      <c r="Q475" s="14"/>
      <c r="R475" s="14"/>
      <c r="S475" s="14"/>
    </row>
    <row r="476" spans="1:19" s="13" customFormat="1">
      <c r="A476" s="14" t="s">
        <v>43</v>
      </c>
      <c r="B476" s="14"/>
      <c r="C476" s="14" t="s">
        <v>41</v>
      </c>
      <c r="D476" s="14" t="s">
        <v>16</v>
      </c>
      <c r="E476" s="14" t="s">
        <v>137</v>
      </c>
      <c r="F476" s="14" t="s">
        <v>144</v>
      </c>
      <c r="G476" s="14" t="s">
        <v>143</v>
      </c>
      <c r="H476" s="14" t="s">
        <v>16</v>
      </c>
      <c r="I476" s="14" t="s">
        <v>142</v>
      </c>
      <c r="J476" s="15"/>
      <c r="K476" s="15"/>
      <c r="L476" s="14"/>
      <c r="M476" s="14"/>
      <c r="N476" s="14"/>
      <c r="O476" s="14"/>
      <c r="P476" s="14"/>
      <c r="Q476" s="14"/>
      <c r="R476" s="14"/>
      <c r="S476" s="14"/>
    </row>
    <row r="477" spans="1:19" s="13" customFormat="1">
      <c r="A477" s="14" t="s">
        <v>43</v>
      </c>
      <c r="B477" s="14" t="s">
        <v>134</v>
      </c>
      <c r="C477" s="14" t="s">
        <v>41</v>
      </c>
      <c r="D477" s="14" t="s">
        <v>15</v>
      </c>
      <c r="E477" s="14" t="s">
        <v>137</v>
      </c>
      <c r="F477" s="14" t="s">
        <v>59</v>
      </c>
      <c r="G477" s="14" t="s">
        <v>141</v>
      </c>
      <c r="H477" s="14" t="s">
        <v>15</v>
      </c>
      <c r="I477" s="14" t="s">
        <v>140</v>
      </c>
      <c r="J477" s="15"/>
      <c r="K477" s="15"/>
      <c r="L477" s="14"/>
      <c r="M477" s="14"/>
      <c r="N477" s="14"/>
      <c r="O477" s="14"/>
      <c r="P477" s="14"/>
      <c r="Q477" s="14"/>
      <c r="R477" s="14"/>
      <c r="S477" s="14"/>
    </row>
    <row r="478" spans="1:19" s="13" customFormat="1">
      <c r="A478" s="14" t="s">
        <v>43</v>
      </c>
      <c r="B478" s="14" t="s">
        <v>134</v>
      </c>
      <c r="C478" s="14" t="s">
        <v>41</v>
      </c>
      <c r="D478" s="14" t="s">
        <v>15</v>
      </c>
      <c r="E478" s="14" t="s">
        <v>137</v>
      </c>
      <c r="F478" s="14" t="s">
        <v>55</v>
      </c>
      <c r="G478" s="14" t="s">
        <v>139</v>
      </c>
      <c r="H478" s="14" t="s">
        <v>15</v>
      </c>
      <c r="I478" s="14" t="s">
        <v>138</v>
      </c>
      <c r="J478" s="15" t="s">
        <v>77</v>
      </c>
      <c r="K478" s="15"/>
      <c r="L478" s="14"/>
      <c r="M478" s="14"/>
      <c r="N478" s="14"/>
      <c r="O478" s="14"/>
      <c r="P478" s="14"/>
      <c r="Q478" s="14"/>
      <c r="R478" s="14"/>
      <c r="S478" s="14"/>
    </row>
    <row r="479" spans="1:19" s="13" customFormat="1">
      <c r="A479" s="14" t="s">
        <v>43</v>
      </c>
      <c r="B479" s="14" t="s">
        <v>134</v>
      </c>
      <c r="C479" s="14" t="s">
        <v>41</v>
      </c>
      <c r="D479" s="14" t="s">
        <v>16</v>
      </c>
      <c r="E479" s="14" t="s">
        <v>137</v>
      </c>
      <c r="F479" s="14" t="s">
        <v>51</v>
      </c>
      <c r="G479" s="14" t="s">
        <v>136</v>
      </c>
      <c r="H479" s="14" t="s">
        <v>16</v>
      </c>
      <c r="I479" s="14" t="s">
        <v>135</v>
      </c>
      <c r="J479" s="15" t="s">
        <v>77</v>
      </c>
      <c r="K479" s="15"/>
      <c r="L479" s="14"/>
      <c r="M479" s="14"/>
      <c r="N479" s="14"/>
      <c r="O479" s="14"/>
      <c r="P479" s="14"/>
      <c r="Q479" s="14"/>
      <c r="R479" s="14"/>
      <c r="S479" s="14"/>
    </row>
    <row r="480" spans="1:19" s="13" customFormat="1">
      <c r="A480" s="14" t="s">
        <v>43</v>
      </c>
      <c r="B480" s="14" t="s">
        <v>93</v>
      </c>
      <c r="C480" s="14" t="s">
        <v>41</v>
      </c>
      <c r="D480" s="14" t="s">
        <v>16</v>
      </c>
      <c r="E480" s="14" t="s">
        <v>134</v>
      </c>
      <c r="F480" s="14" t="s">
        <v>46</v>
      </c>
      <c r="G480" s="14" t="s">
        <v>133</v>
      </c>
      <c r="H480" s="14" t="s">
        <v>132</v>
      </c>
      <c r="I480" s="14" t="s">
        <v>131</v>
      </c>
      <c r="J480" s="15" t="s">
        <v>48</v>
      </c>
      <c r="K480" s="15"/>
      <c r="L480" s="14"/>
      <c r="M480" s="14"/>
      <c r="N480" s="14"/>
      <c r="O480" s="14"/>
      <c r="P480" s="14"/>
      <c r="Q480" s="14"/>
      <c r="R480" s="14"/>
      <c r="S480" s="14"/>
    </row>
    <row r="481" spans="1:19" s="13" customFormat="1">
      <c r="A481" s="14" t="s">
        <v>43</v>
      </c>
      <c r="B481" s="14" t="s">
        <v>121</v>
      </c>
      <c r="C481" s="14" t="s">
        <v>41</v>
      </c>
      <c r="D481" s="14" t="s">
        <v>15</v>
      </c>
      <c r="E481" s="14" t="s">
        <v>125</v>
      </c>
      <c r="F481" s="14" t="s">
        <v>39</v>
      </c>
      <c r="G481" s="14" t="s">
        <v>130</v>
      </c>
      <c r="H481" s="14" t="s">
        <v>15</v>
      </c>
      <c r="I481" s="14" t="s">
        <v>129</v>
      </c>
      <c r="J481" s="15" t="s">
        <v>48</v>
      </c>
      <c r="K481" s="15"/>
      <c r="L481" s="14"/>
      <c r="M481" s="14"/>
      <c r="N481" s="14"/>
      <c r="O481" s="14"/>
      <c r="P481" s="14"/>
      <c r="Q481" s="14"/>
      <c r="R481" s="14"/>
      <c r="S481" s="14"/>
    </row>
    <row r="482" spans="1:19" s="13" customFormat="1">
      <c r="A482" s="14" t="s">
        <v>43</v>
      </c>
      <c r="B482" s="14" t="s">
        <v>121</v>
      </c>
      <c r="C482" s="14" t="s">
        <v>41</v>
      </c>
      <c r="D482" s="14" t="s">
        <v>16</v>
      </c>
      <c r="E482" s="14" t="s">
        <v>125</v>
      </c>
      <c r="F482" s="14" t="s">
        <v>128</v>
      </c>
      <c r="G482" s="14" t="s">
        <v>127</v>
      </c>
      <c r="H482" s="14" t="s">
        <v>16</v>
      </c>
      <c r="I482" s="14" t="s">
        <v>126</v>
      </c>
      <c r="J482" s="15" t="s">
        <v>77</v>
      </c>
      <c r="K482" s="15"/>
      <c r="L482" s="14"/>
      <c r="M482" s="14"/>
      <c r="N482" s="14"/>
      <c r="O482" s="14"/>
      <c r="P482" s="14"/>
      <c r="Q482" s="14"/>
      <c r="R482" s="14"/>
      <c r="S482" s="14"/>
    </row>
    <row r="483" spans="1:19" s="13" customFormat="1">
      <c r="A483" s="14" t="s">
        <v>43</v>
      </c>
      <c r="B483" s="14" t="s">
        <v>110</v>
      </c>
      <c r="C483" s="14" t="s">
        <v>41</v>
      </c>
      <c r="D483" s="14" t="s">
        <v>15</v>
      </c>
      <c r="E483" s="14" t="s">
        <v>125</v>
      </c>
      <c r="F483" s="14" t="s">
        <v>124</v>
      </c>
      <c r="G483" s="14" t="s">
        <v>123</v>
      </c>
      <c r="H483" s="14" t="s">
        <v>15</v>
      </c>
      <c r="I483" s="14" t="s">
        <v>122</v>
      </c>
      <c r="J483" s="15" t="s">
        <v>77</v>
      </c>
      <c r="K483" s="15"/>
      <c r="L483" s="14"/>
      <c r="M483" s="14"/>
      <c r="N483" s="14"/>
      <c r="O483" s="14"/>
      <c r="P483" s="14"/>
      <c r="Q483" s="14"/>
      <c r="R483" s="14"/>
      <c r="S483" s="14"/>
    </row>
    <row r="484" spans="1:19" s="13" customFormat="1">
      <c r="A484" s="14" t="s">
        <v>43</v>
      </c>
      <c r="B484" s="14" t="s">
        <v>102</v>
      </c>
      <c r="C484" s="14" t="s">
        <v>41</v>
      </c>
      <c r="D484" s="14" t="s">
        <v>13</v>
      </c>
      <c r="E484" s="14" t="s">
        <v>121</v>
      </c>
      <c r="F484" s="14" t="s">
        <v>120</v>
      </c>
      <c r="G484" s="14" t="s">
        <v>119</v>
      </c>
      <c r="H484" s="14" t="s">
        <v>13</v>
      </c>
      <c r="I484" s="14" t="s">
        <v>118</v>
      </c>
      <c r="J484" s="15" t="s">
        <v>61</v>
      </c>
      <c r="K484" s="15"/>
      <c r="L484" s="14"/>
      <c r="M484" s="14"/>
      <c r="N484" s="14"/>
      <c r="O484" s="14"/>
      <c r="P484" s="14"/>
      <c r="Q484" s="14"/>
      <c r="R484" s="14"/>
      <c r="S484" s="14"/>
    </row>
    <row r="485" spans="1:19" s="13" customFormat="1">
      <c r="A485" s="14" t="s">
        <v>43</v>
      </c>
      <c r="B485" s="14" t="s">
        <v>97</v>
      </c>
      <c r="C485" s="14" t="s">
        <v>41</v>
      </c>
      <c r="D485" s="14" t="s">
        <v>16</v>
      </c>
      <c r="E485" s="14" t="s">
        <v>117</v>
      </c>
      <c r="F485" s="14" t="s">
        <v>116</v>
      </c>
      <c r="G485" s="14" t="s">
        <v>115</v>
      </c>
      <c r="H485" s="14" t="s">
        <v>15</v>
      </c>
      <c r="I485" s="14" t="s">
        <v>114</v>
      </c>
      <c r="J485" s="15" t="s">
        <v>48</v>
      </c>
      <c r="K485" s="15"/>
      <c r="L485" s="14"/>
      <c r="M485" s="14"/>
      <c r="N485" s="14"/>
      <c r="O485" s="14"/>
      <c r="P485" s="14"/>
      <c r="Q485" s="14"/>
      <c r="R485" s="14"/>
      <c r="S485" s="14"/>
    </row>
    <row r="486" spans="1:19" s="13" customFormat="1">
      <c r="A486" s="14" t="s">
        <v>43</v>
      </c>
      <c r="B486" s="14" t="s">
        <v>102</v>
      </c>
      <c r="C486" s="14" t="s">
        <v>41</v>
      </c>
      <c r="D486" s="14" t="s">
        <v>16</v>
      </c>
      <c r="E486" s="14" t="s">
        <v>110</v>
      </c>
      <c r="F486" s="14" t="s">
        <v>113</v>
      </c>
      <c r="G486" s="14" t="s">
        <v>112</v>
      </c>
      <c r="H486" s="14" t="s">
        <v>16</v>
      </c>
      <c r="I486" s="14" t="s">
        <v>111</v>
      </c>
      <c r="J486" s="15" t="s">
        <v>61</v>
      </c>
      <c r="K486" s="15" t="s">
        <v>70</v>
      </c>
      <c r="L486" s="14"/>
      <c r="M486" s="14"/>
      <c r="N486" s="14"/>
      <c r="O486" s="14"/>
      <c r="P486" s="14"/>
      <c r="Q486" s="14"/>
      <c r="R486" s="14"/>
      <c r="S486" s="14"/>
    </row>
    <row r="487" spans="1:19" s="13" customFormat="1">
      <c r="A487" s="14" t="s">
        <v>43</v>
      </c>
      <c r="B487" s="14" t="s">
        <v>102</v>
      </c>
      <c r="C487" s="14" t="s">
        <v>41</v>
      </c>
      <c r="D487" s="14" t="s">
        <v>16</v>
      </c>
      <c r="E487" s="14" t="s">
        <v>110</v>
      </c>
      <c r="F487" s="14" t="s">
        <v>109</v>
      </c>
      <c r="G487" s="14" t="s">
        <v>108</v>
      </c>
      <c r="H487" s="14" t="s">
        <v>16</v>
      </c>
      <c r="I487" s="14" t="s">
        <v>107</v>
      </c>
      <c r="J487" s="15" t="s">
        <v>77</v>
      </c>
      <c r="K487" s="15"/>
      <c r="L487" s="14"/>
      <c r="M487" s="14"/>
      <c r="N487" s="14"/>
      <c r="O487" s="14"/>
      <c r="P487" s="14"/>
      <c r="Q487" s="14"/>
      <c r="R487" s="14"/>
      <c r="S487" s="14"/>
    </row>
    <row r="488" spans="1:19" s="13" customFormat="1">
      <c r="A488" s="14" t="s">
        <v>43</v>
      </c>
      <c r="B488" s="14" t="s">
        <v>97</v>
      </c>
      <c r="C488" s="14" t="s">
        <v>41</v>
      </c>
      <c r="D488" s="14" t="s">
        <v>16</v>
      </c>
      <c r="E488" s="14" t="s">
        <v>106</v>
      </c>
      <c r="F488" s="14" t="s">
        <v>105</v>
      </c>
      <c r="G488" s="14" t="s">
        <v>104</v>
      </c>
      <c r="H488" s="14" t="s">
        <v>16</v>
      </c>
      <c r="I488" s="14" t="s">
        <v>103</v>
      </c>
      <c r="J488" s="15"/>
      <c r="K488" s="15"/>
      <c r="L488" s="14"/>
      <c r="M488" s="14"/>
      <c r="N488" s="14"/>
      <c r="O488" s="14"/>
      <c r="P488" s="14"/>
      <c r="Q488" s="14"/>
      <c r="R488" s="14"/>
      <c r="S488" s="14"/>
    </row>
    <row r="489" spans="1:19" s="13" customFormat="1">
      <c r="A489" s="14" t="s">
        <v>43</v>
      </c>
      <c r="B489" s="14" t="s">
        <v>65</v>
      </c>
      <c r="C489" s="14" t="s">
        <v>41</v>
      </c>
      <c r="D489" s="14" t="s">
        <v>16</v>
      </c>
      <c r="E489" s="14" t="s">
        <v>102</v>
      </c>
      <c r="F489" s="14" t="s">
        <v>101</v>
      </c>
      <c r="G489" s="14" t="s">
        <v>100</v>
      </c>
      <c r="H489" s="14" t="s">
        <v>99</v>
      </c>
      <c r="I489" s="14" t="s">
        <v>98</v>
      </c>
      <c r="J489" s="15" t="s">
        <v>48</v>
      </c>
      <c r="K489" s="15"/>
      <c r="L489" s="14"/>
      <c r="M489" s="14"/>
      <c r="N489" s="14"/>
      <c r="O489" s="14"/>
      <c r="P489" s="14"/>
      <c r="Q489" s="14"/>
      <c r="R489" s="14"/>
      <c r="S489" s="14"/>
    </row>
    <row r="490" spans="1:19" s="13" customFormat="1">
      <c r="A490" s="14" t="s">
        <v>43</v>
      </c>
      <c r="B490" s="14" t="s">
        <v>97</v>
      </c>
      <c r="C490" s="14" t="s">
        <v>41</v>
      </c>
      <c r="D490" s="14" t="s">
        <v>16</v>
      </c>
      <c r="E490" s="14" t="s">
        <v>93</v>
      </c>
      <c r="F490" s="14" t="s">
        <v>96</v>
      </c>
      <c r="G490" s="14" t="s">
        <v>95</v>
      </c>
      <c r="H490" s="14" t="s">
        <v>16</v>
      </c>
      <c r="I490" s="14" t="s">
        <v>94</v>
      </c>
      <c r="J490" s="15" t="s">
        <v>48</v>
      </c>
      <c r="K490" s="15"/>
      <c r="L490" s="14"/>
      <c r="M490" s="14"/>
      <c r="N490" s="14"/>
      <c r="O490" s="14"/>
      <c r="P490" s="14"/>
      <c r="Q490" s="14"/>
      <c r="R490" s="14"/>
      <c r="S490" s="14"/>
    </row>
    <row r="491" spans="1:19" s="13" customFormat="1">
      <c r="A491" s="14" t="s">
        <v>43</v>
      </c>
      <c r="B491" s="14" t="s">
        <v>88</v>
      </c>
      <c r="C491" s="14" t="s">
        <v>41</v>
      </c>
      <c r="D491" s="14" t="s">
        <v>16</v>
      </c>
      <c r="E491" s="14" t="s">
        <v>93</v>
      </c>
      <c r="F491" s="14" t="s">
        <v>92</v>
      </c>
      <c r="G491" s="14" t="s">
        <v>91</v>
      </c>
      <c r="H491" s="14" t="s">
        <v>90</v>
      </c>
      <c r="I491" s="14" t="s">
        <v>89</v>
      </c>
      <c r="J491" s="15" t="s">
        <v>61</v>
      </c>
      <c r="K491" s="15"/>
      <c r="L491" s="14"/>
      <c r="M491" s="14"/>
      <c r="N491" s="14"/>
      <c r="O491" s="14"/>
      <c r="P491" s="14"/>
      <c r="Q491" s="14"/>
      <c r="R491" s="14"/>
      <c r="S491" s="14"/>
    </row>
    <row r="492" spans="1:19" s="13" customFormat="1">
      <c r="A492" s="14" t="s">
        <v>43</v>
      </c>
      <c r="B492" s="14" t="s">
        <v>65</v>
      </c>
      <c r="C492" s="14" t="s">
        <v>41</v>
      </c>
      <c r="D492" s="14" t="s">
        <v>13</v>
      </c>
      <c r="E492" s="14" t="s">
        <v>88</v>
      </c>
      <c r="F492" s="14" t="s">
        <v>87</v>
      </c>
      <c r="G492" s="14" t="s">
        <v>86</v>
      </c>
      <c r="H492" s="14" t="s">
        <v>13</v>
      </c>
      <c r="I492" s="14" t="s">
        <v>85</v>
      </c>
      <c r="J492" s="15" t="s">
        <v>48</v>
      </c>
      <c r="K492" s="15"/>
      <c r="L492" s="14"/>
      <c r="M492" s="14"/>
      <c r="N492" s="14"/>
      <c r="O492" s="14"/>
      <c r="P492" s="14"/>
      <c r="Q492" s="14"/>
      <c r="R492" s="14"/>
      <c r="S492" s="14"/>
    </row>
    <row r="493" spans="1:19" s="13" customFormat="1">
      <c r="A493" s="14" t="s">
        <v>43</v>
      </c>
      <c r="B493" s="14" t="s">
        <v>65</v>
      </c>
      <c r="C493" s="14" t="s">
        <v>41</v>
      </c>
      <c r="D493" s="14" t="s">
        <v>13</v>
      </c>
      <c r="E493" s="14" t="s">
        <v>81</v>
      </c>
      <c r="F493" s="14" t="s">
        <v>84</v>
      </c>
      <c r="G493" s="14" t="s">
        <v>83</v>
      </c>
      <c r="H493" s="14" t="s">
        <v>16</v>
      </c>
      <c r="I493" s="14" t="s">
        <v>82</v>
      </c>
      <c r="J493" s="15"/>
      <c r="K493" s="15"/>
      <c r="L493" s="14"/>
      <c r="M493" s="14"/>
      <c r="N493" s="14"/>
      <c r="O493" s="14"/>
      <c r="P493" s="14"/>
      <c r="Q493" s="14"/>
      <c r="R493" s="14"/>
      <c r="S493" s="14"/>
    </row>
    <row r="494" spans="1:19" s="13" customFormat="1">
      <c r="A494" s="14" t="s">
        <v>43</v>
      </c>
      <c r="B494" s="14"/>
      <c r="C494" s="14" t="s">
        <v>41</v>
      </c>
      <c r="D494" s="14" t="s">
        <v>13</v>
      </c>
      <c r="E494" s="14" t="s">
        <v>81</v>
      </c>
      <c r="F494" s="14" t="s">
        <v>80</v>
      </c>
      <c r="G494" s="14" t="s">
        <v>79</v>
      </c>
      <c r="H494" s="14" t="s">
        <v>13</v>
      </c>
      <c r="I494" s="14" t="s">
        <v>78</v>
      </c>
      <c r="J494" s="15" t="s">
        <v>48</v>
      </c>
      <c r="K494" s="15"/>
      <c r="L494" s="14"/>
      <c r="M494" s="14"/>
      <c r="N494" s="14"/>
      <c r="O494" s="14"/>
      <c r="P494" s="14"/>
      <c r="Q494" s="14"/>
      <c r="R494" s="14"/>
      <c r="S494" s="14"/>
    </row>
    <row r="495" spans="1:19" s="13" customFormat="1">
      <c r="A495" s="14" t="s">
        <v>43</v>
      </c>
      <c r="B495" s="14" t="s">
        <v>65</v>
      </c>
      <c r="C495" s="14" t="s">
        <v>41</v>
      </c>
      <c r="D495" s="14" t="s">
        <v>15</v>
      </c>
      <c r="E495" s="14" t="s">
        <v>77</v>
      </c>
      <c r="F495" s="14" t="s">
        <v>76</v>
      </c>
      <c r="G495" s="14" t="s">
        <v>75</v>
      </c>
      <c r="H495" s="14" t="s">
        <v>1</v>
      </c>
      <c r="I495" s="14" t="s">
        <v>74</v>
      </c>
      <c r="J495" s="15"/>
      <c r="K495" s="15"/>
      <c r="L495" s="14"/>
      <c r="M495" s="14"/>
      <c r="N495" s="14"/>
      <c r="O495" s="14"/>
      <c r="P495" s="14"/>
      <c r="Q495" s="14"/>
      <c r="R495" s="14"/>
      <c r="S495" s="14"/>
    </row>
    <row r="496" spans="1:19" s="13" customFormat="1">
      <c r="A496" s="14" t="s">
        <v>43</v>
      </c>
      <c r="B496" s="14"/>
      <c r="C496" s="14" t="s">
        <v>41</v>
      </c>
      <c r="D496" s="14" t="s">
        <v>16</v>
      </c>
      <c r="E496" s="14" t="s">
        <v>69</v>
      </c>
      <c r="F496" s="14" t="s">
        <v>73</v>
      </c>
      <c r="G496" s="14" t="s">
        <v>72</v>
      </c>
      <c r="H496" s="14" t="s">
        <v>16</v>
      </c>
      <c r="I496" s="14" t="s">
        <v>71</v>
      </c>
      <c r="J496" s="15"/>
      <c r="K496" s="15" t="s">
        <v>70</v>
      </c>
      <c r="L496" s="14"/>
      <c r="M496" s="14"/>
      <c r="N496" s="14"/>
      <c r="O496" s="14"/>
      <c r="P496" s="14"/>
      <c r="Q496" s="14"/>
      <c r="R496" s="14"/>
      <c r="S496" s="14"/>
    </row>
    <row r="497" spans="1:19" s="13" customFormat="1">
      <c r="A497" s="14" t="s">
        <v>43</v>
      </c>
      <c r="B497" s="14"/>
      <c r="C497" s="14" t="s">
        <v>41</v>
      </c>
      <c r="D497" s="14" t="s">
        <v>15</v>
      </c>
      <c r="E497" s="14" t="s">
        <v>69</v>
      </c>
      <c r="F497" s="14" t="s">
        <v>68</v>
      </c>
      <c r="G497" s="14" t="s">
        <v>67</v>
      </c>
      <c r="H497" s="14" t="s">
        <v>15</v>
      </c>
      <c r="I497" s="14" t="s">
        <v>66</v>
      </c>
      <c r="J497" s="15"/>
      <c r="K497" s="15"/>
      <c r="L497" s="14"/>
      <c r="M497" s="14"/>
      <c r="N497" s="14"/>
      <c r="O497" s="14"/>
      <c r="P497" s="14"/>
      <c r="Q497" s="14"/>
      <c r="R497" s="14"/>
      <c r="S497" s="14"/>
    </row>
    <row r="498" spans="1:19" s="13" customFormat="1">
      <c r="A498" s="14" t="s">
        <v>43</v>
      </c>
      <c r="B498" s="14"/>
      <c r="C498" s="14" t="s">
        <v>41</v>
      </c>
      <c r="D498" s="14" t="s">
        <v>16</v>
      </c>
      <c r="E498" s="14" t="s">
        <v>65</v>
      </c>
      <c r="F498" s="14" t="s">
        <v>64</v>
      </c>
      <c r="G498" s="14" t="s">
        <v>63</v>
      </c>
      <c r="H498" s="14" t="s">
        <v>16</v>
      </c>
      <c r="I498" s="14" t="s">
        <v>62</v>
      </c>
      <c r="J498" s="15"/>
      <c r="K498" s="15"/>
      <c r="L498" s="14"/>
      <c r="M498" s="14"/>
      <c r="N498" s="14"/>
      <c r="O498" s="14"/>
      <c r="P498" s="14"/>
      <c r="Q498" s="14"/>
      <c r="R498" s="14"/>
      <c r="S498" s="14"/>
    </row>
    <row r="499" spans="1:19" s="13" customFormat="1">
      <c r="A499" s="14" t="s">
        <v>43</v>
      </c>
      <c r="B499" s="14" t="s">
        <v>61</v>
      </c>
      <c r="C499" s="14" t="s">
        <v>41</v>
      </c>
      <c r="D499" s="14" t="s">
        <v>16</v>
      </c>
      <c r="E499" s="14" t="s">
        <v>60</v>
      </c>
      <c r="F499" s="14" t="s">
        <v>59</v>
      </c>
      <c r="G499" s="14" t="s">
        <v>58</v>
      </c>
      <c r="H499" s="14" t="s">
        <v>11</v>
      </c>
      <c r="I499" s="14" t="s">
        <v>57</v>
      </c>
      <c r="J499" s="15" t="s">
        <v>48</v>
      </c>
      <c r="K499" s="15"/>
      <c r="L499" s="14"/>
      <c r="M499" s="14"/>
      <c r="N499" s="14"/>
      <c r="O499" s="14"/>
      <c r="P499" s="14"/>
      <c r="Q499" s="14"/>
      <c r="R499" s="14"/>
      <c r="S499" s="14"/>
    </row>
    <row r="500" spans="1:19" s="13" customFormat="1">
      <c r="A500" s="14" t="s">
        <v>43</v>
      </c>
      <c r="B500" s="14" t="s">
        <v>42</v>
      </c>
      <c r="C500" s="14" t="s">
        <v>41</v>
      </c>
      <c r="D500" s="14" t="s">
        <v>13</v>
      </c>
      <c r="E500" s="14" t="s">
        <v>56</v>
      </c>
      <c r="F500" s="14" t="s">
        <v>55</v>
      </c>
      <c r="G500" s="14" t="s">
        <v>54</v>
      </c>
      <c r="H500" s="14" t="s">
        <v>13</v>
      </c>
      <c r="I500" s="14" t="s">
        <v>53</v>
      </c>
      <c r="J500" s="15"/>
      <c r="K500" s="15"/>
      <c r="L500" s="14"/>
      <c r="M500" s="14"/>
      <c r="N500" s="14"/>
      <c r="O500" s="14"/>
      <c r="P500" s="14"/>
      <c r="Q500" s="14"/>
      <c r="R500" s="14"/>
      <c r="S500" s="14"/>
    </row>
    <row r="501" spans="1:19" s="13" customFormat="1">
      <c r="A501" s="14" t="s">
        <v>43</v>
      </c>
      <c r="B501" s="14" t="s">
        <v>52</v>
      </c>
      <c r="C501" s="14" t="s">
        <v>41</v>
      </c>
      <c r="D501" s="14" t="s">
        <v>15</v>
      </c>
      <c r="E501" s="14" t="s">
        <v>47</v>
      </c>
      <c r="F501" s="14" t="s">
        <v>51</v>
      </c>
      <c r="G501" s="14" t="s">
        <v>50</v>
      </c>
      <c r="H501" s="14" t="s">
        <v>16</v>
      </c>
      <c r="I501" s="14" t="s">
        <v>49</v>
      </c>
      <c r="J501" s="15"/>
      <c r="K501" s="15"/>
      <c r="L501" s="14"/>
      <c r="M501" s="14"/>
      <c r="N501" s="14"/>
      <c r="O501" s="14"/>
      <c r="P501" s="14"/>
      <c r="Q501" s="14"/>
      <c r="R501" s="14"/>
      <c r="S501" s="14"/>
    </row>
    <row r="502" spans="1:19" s="13" customFormat="1">
      <c r="A502" s="14" t="s">
        <v>43</v>
      </c>
      <c r="B502" s="14" t="s">
        <v>48</v>
      </c>
      <c r="C502" s="14" t="s">
        <v>41</v>
      </c>
      <c r="D502" s="14" t="s">
        <v>2</v>
      </c>
      <c r="E502" s="14" t="s">
        <v>47</v>
      </c>
      <c r="F502" s="14" t="s">
        <v>46</v>
      </c>
      <c r="G502" s="14" t="s">
        <v>45</v>
      </c>
      <c r="H502" s="14" t="s">
        <v>2</v>
      </c>
      <c r="I502" s="14" t="s">
        <v>44</v>
      </c>
      <c r="J502" s="15"/>
      <c r="K502" s="15"/>
      <c r="L502" s="14"/>
      <c r="M502" s="14"/>
      <c r="N502" s="14"/>
      <c r="O502" s="14"/>
      <c r="P502" s="14"/>
      <c r="Q502" s="14"/>
      <c r="R502" s="14"/>
      <c r="S502" s="14"/>
    </row>
    <row r="503" spans="1:19" s="13" customFormat="1">
      <c r="A503" s="14" t="s">
        <v>43</v>
      </c>
      <c r="B503" s="14" t="s">
        <v>42</v>
      </c>
      <c r="C503" s="14" t="s">
        <v>41</v>
      </c>
      <c r="D503" s="14" t="s">
        <v>15</v>
      </c>
      <c r="E503" s="14" t="s">
        <v>40</v>
      </c>
      <c r="F503" s="14" t="s">
        <v>39</v>
      </c>
      <c r="G503" s="14" t="s">
        <v>38</v>
      </c>
      <c r="H503" s="14" t="s">
        <v>15</v>
      </c>
      <c r="I503" s="14" t="s">
        <v>37</v>
      </c>
      <c r="J503" s="15"/>
      <c r="K503" s="15"/>
      <c r="L503" s="14"/>
      <c r="M503" s="14"/>
      <c r="N503" s="14"/>
      <c r="O503" s="14"/>
      <c r="P503" s="14"/>
      <c r="Q503" s="14"/>
      <c r="R503" s="14"/>
      <c r="S503" s="14"/>
    </row>
    <row r="504" spans="1:19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1"/>
      <c r="N504" s="11"/>
      <c r="O504" s="11" t="e">
        <f ca="1">_xll.nPersianDateDiff(Table14[[#This Row],[تاریخ ترخیص]],Table14[[#This Row],[نام تحویل گیرنده و تاریخ]])</f>
        <v>#NAME?</v>
      </c>
      <c r="P504" s="11"/>
      <c r="Q504" s="10" t="e">
        <f ca="1">_xll.nPersianDateDiff(Table14[[#This Row],[تاریخ پذیرش]],Table14[[#This Row],[تاریخ ترخیص]])</f>
        <v>#NAME?</v>
      </c>
    </row>
    <row r="505" spans="1:19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1"/>
      <c r="N505" s="11"/>
      <c r="O505" s="11" t="e">
        <f ca="1">_xll.nPersianDateDiff(Table14[[#This Row],[تاریخ ترخیص]],Table14[[#This Row],[نام تحویل گیرنده و تاریخ]])</f>
        <v>#NAME?</v>
      </c>
      <c r="P505" s="11"/>
      <c r="Q505" s="10" t="e">
        <f ca="1">_xll.nPersianDateDiff(Table14[[#This Row],[تاریخ پذیرش]],Table14[[#This Row],[تاریخ ترخیص]])</f>
        <v>#NAME?</v>
      </c>
    </row>
    <row r="506" spans="1:19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1"/>
      <c r="N506" s="11"/>
      <c r="O506" s="11" t="e">
        <f ca="1">_xll.nPersianDateDiff(Table14[[#This Row],[تاریخ ترخیص]],Table14[[#This Row],[نام تحویل گیرنده و تاریخ]])</f>
        <v>#NAME?</v>
      </c>
      <c r="P506" s="11"/>
      <c r="Q506" s="10" t="e">
        <f ca="1">_xll.nPersianDateDiff(Table14[[#This Row],[تاریخ پذیرش]],Table14[[#This Row],[تاریخ ترخیص]])</f>
        <v>#NAME?</v>
      </c>
    </row>
    <row r="507" spans="1:19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1"/>
      <c r="N507" s="11"/>
      <c r="O507" s="11" t="e">
        <f ca="1">_xll.nPersianDateDiff(Table14[[#This Row],[تاریخ ترخیص]],Table14[[#This Row],[نام تحویل گیرنده و تاریخ]])</f>
        <v>#NAME?</v>
      </c>
      <c r="P507" s="11"/>
      <c r="Q507" s="10" t="e">
        <f ca="1">_xll.nPersianDateDiff(Table14[[#This Row],[تاریخ پذیرش]],Table14[[#This Row],[تاریخ ترخیص]])</f>
        <v>#NAME?</v>
      </c>
    </row>
    <row r="508" spans="1:19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1"/>
      <c r="N508" s="11"/>
      <c r="O508" s="11" t="e">
        <f ca="1">_xll.nPersianDateDiff(Table14[[#This Row],[تاریخ ترخیص]],Table14[[#This Row],[نام تحویل گیرنده و تاریخ]])</f>
        <v>#NAME?</v>
      </c>
      <c r="P508" s="11"/>
      <c r="Q508" s="10" t="e">
        <f ca="1">_xll.nPersianDateDiff(Table14[[#This Row],[تاریخ پذیرش]],Table14[[#This Row],[تاریخ ترخیص]])</f>
        <v>#NAME?</v>
      </c>
    </row>
    <row r="509" spans="1:19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1"/>
      <c r="N509" s="11"/>
      <c r="O509" s="11" t="e">
        <f ca="1">_xll.nPersianDateDiff(Table14[[#This Row],[تاریخ ترخیص]],Table14[[#This Row],[نام تحویل گیرنده و تاریخ]])</f>
        <v>#NAME?</v>
      </c>
      <c r="P509" s="11"/>
      <c r="Q509" s="10" t="e">
        <f ca="1">_xll.nPersianDateDiff(Table14[[#This Row],[تاریخ پذیرش]],Table14[[#This Row],[تاریخ ترخیص]])</f>
        <v>#NAME?</v>
      </c>
    </row>
    <row r="510" spans="1:19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1"/>
      <c r="N510" s="11"/>
      <c r="O510" s="11" t="e">
        <f ca="1">_xll.nPersianDateDiff(Table14[[#This Row],[تاریخ ترخیص]],Table14[[#This Row],[نام تحویل گیرنده و تاریخ]])</f>
        <v>#NAME?</v>
      </c>
      <c r="P510" s="11"/>
      <c r="Q510" s="10" t="e">
        <f ca="1">_xll.nPersianDateDiff(Table14[[#This Row],[تاریخ پذیرش]],Table14[[#This Row],[تاریخ ترخیص]])</f>
        <v>#NAME?</v>
      </c>
    </row>
    <row r="511" spans="1:19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1"/>
      <c r="N511" s="11"/>
      <c r="O511" s="11" t="e">
        <f ca="1">_xll.nPersianDateDiff(Table14[[#This Row],[تاریخ ترخیص]],Table14[[#This Row],[نام تحویل گیرنده و تاریخ]])</f>
        <v>#NAME?</v>
      </c>
      <c r="P511" s="11"/>
      <c r="Q511" s="10" t="e">
        <f ca="1">_xll.nPersianDateDiff(Table14[[#This Row],[تاریخ پذیرش]],Table14[[#This Row],[تاریخ ترخیص]])</f>
        <v>#NAME?</v>
      </c>
    </row>
    <row r="512" spans="1:19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1"/>
      <c r="N512" s="11"/>
      <c r="O512" s="11" t="e">
        <f ca="1">_xll.nPersianDateDiff(Table14[[#This Row],[تاریخ ترخیص]],Table14[[#This Row],[نام تحویل گیرنده و تاریخ]])</f>
        <v>#NAME?</v>
      </c>
      <c r="P512" s="11"/>
      <c r="Q512" s="10" t="e">
        <f ca="1">_xll.nPersianDateDiff(Table14[[#This Row],[تاریخ پذیرش]],Table14[[#This Row],[تاریخ ترخیص]])</f>
        <v>#NAME?</v>
      </c>
    </row>
    <row r="513" spans="1:17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1"/>
      <c r="N513" s="11"/>
      <c r="O513" s="11" t="e">
        <f ca="1">_xll.nPersianDateDiff(Table14[[#This Row],[تاریخ ترخیص]],Table14[[#This Row],[نام تحویل گیرنده و تاریخ]])</f>
        <v>#NAME?</v>
      </c>
      <c r="P513" s="11"/>
      <c r="Q513" s="10" t="e">
        <f ca="1">_xll.nPersianDateDiff(Table14[[#This Row],[تاریخ پذیرش]],Table14[[#This Row],[تاریخ ترخیص]])</f>
        <v>#NAME?</v>
      </c>
    </row>
    <row r="514" spans="1:17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1"/>
      <c r="N514" s="11"/>
      <c r="O514" s="11" t="e">
        <f ca="1">_xll.nPersianDateDiff(Table14[[#This Row],[تاریخ ترخیص]],Table14[[#This Row],[نام تحویل گیرنده و تاریخ]])</f>
        <v>#NAME?</v>
      </c>
      <c r="P514" s="11"/>
      <c r="Q514" s="10" t="e">
        <f ca="1">_xll.nPersianDateDiff(Table14[[#This Row],[تاریخ پذیرش]],Table14[[#This Row],[تاریخ ترخیص]])</f>
        <v>#NAME?</v>
      </c>
    </row>
    <row r="515" spans="1:17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1"/>
      <c r="N515" s="11"/>
      <c r="O515" s="11" t="e">
        <f ca="1">_xll.nPersianDateDiff(Table14[[#This Row],[تاریخ ترخیص]],Table14[[#This Row],[نام تحویل گیرنده و تاریخ]])</f>
        <v>#NAME?</v>
      </c>
      <c r="P515" s="11"/>
      <c r="Q515" s="10" t="e">
        <f ca="1">_xll.nPersianDateDiff(Table14[[#This Row],[تاریخ پذیرش]],Table14[[#This Row],[تاریخ ترخیص]])</f>
        <v>#NAME?</v>
      </c>
    </row>
    <row r="516" spans="1:17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1"/>
      <c r="N516" s="11"/>
      <c r="O516" s="11" t="e">
        <f ca="1">_xll.nPersianDateDiff(Table14[[#This Row],[تاریخ ترخیص]],Table14[[#This Row],[نام تحویل گیرنده و تاریخ]])</f>
        <v>#NAME?</v>
      </c>
      <c r="P516" s="11"/>
      <c r="Q516" s="10" t="e">
        <f ca="1">_xll.nPersianDateDiff(Table14[[#This Row],[تاریخ پذیرش]],Table14[[#This Row],[تاریخ ترخیص]])</f>
        <v>#NAME?</v>
      </c>
    </row>
    <row r="517" spans="1:17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1"/>
      <c r="N517" s="11"/>
      <c r="O517" s="11" t="e">
        <f ca="1">_xll.nPersianDateDiff(Table14[[#This Row],[تاریخ ترخیص]],Table14[[#This Row],[نام تحویل گیرنده و تاریخ]])</f>
        <v>#NAME?</v>
      </c>
      <c r="P517" s="11"/>
      <c r="Q517" s="10" t="e">
        <f ca="1">_xll.nPersianDateDiff(Table14[[#This Row],[تاریخ پذیرش]],Table14[[#This Row],[تاریخ ترخیص]])</f>
        <v>#NAME?</v>
      </c>
    </row>
    <row r="518" spans="1:17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1"/>
      <c r="N518" s="11"/>
      <c r="O518" s="11" t="e">
        <f ca="1">_xll.nPersianDateDiff(Table14[[#This Row],[تاریخ ترخیص]],Table14[[#This Row],[نام تحویل گیرنده و تاریخ]])</f>
        <v>#NAME?</v>
      </c>
      <c r="P518" s="11"/>
      <c r="Q518" s="10" t="e">
        <f ca="1">_xll.nPersianDateDiff(Table14[[#This Row],[تاریخ پذیرش]],Table14[[#This Row],[تاریخ ترخیص]])</f>
        <v>#NAME?</v>
      </c>
    </row>
    <row r="519" spans="1:17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1"/>
      <c r="N519" s="11"/>
      <c r="O519" s="11" t="e">
        <f ca="1">_xll.nPersianDateDiff(Table14[[#This Row],[تاریخ ترخیص]],Table14[[#This Row],[نام تحویل گیرنده و تاریخ]])</f>
        <v>#NAME?</v>
      </c>
      <c r="P519" s="11"/>
      <c r="Q519" s="10" t="e">
        <f ca="1">_xll.nPersianDateDiff(Table14[[#This Row],[تاریخ پذیرش]],Table14[[#This Row],[تاریخ ترخیص]])</f>
        <v>#NAME?</v>
      </c>
    </row>
    <row r="520" spans="1:17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1"/>
      <c r="N520" s="11"/>
      <c r="O520" s="11" t="e">
        <f ca="1">_xll.nPersianDateDiff(Table14[[#This Row],[تاریخ ترخیص]],Table14[[#This Row],[نام تحویل گیرنده و تاریخ]])</f>
        <v>#NAME?</v>
      </c>
      <c r="P520" s="11"/>
      <c r="Q520" s="10" t="e">
        <f ca="1">_xll.nPersianDateDiff(Table14[[#This Row],[تاریخ پذیرش]],Table14[[#This Row],[تاریخ ترخیص]])</f>
        <v>#NAME?</v>
      </c>
    </row>
    <row r="521" spans="1:17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1"/>
      <c r="N521" s="11"/>
      <c r="O521" s="11" t="e">
        <f ca="1">_xll.nPersianDateDiff(Table14[[#This Row],[تاریخ ترخیص]],Table14[[#This Row],[نام تحویل گیرنده و تاریخ]])</f>
        <v>#NAME?</v>
      </c>
      <c r="P521" s="11"/>
      <c r="Q521" s="10" t="e">
        <f ca="1">_xll.nPersianDateDiff(Table14[[#This Row],[تاریخ پذیرش]],Table14[[#This Row],[تاریخ ترخیص]])</f>
        <v>#NAME?</v>
      </c>
    </row>
    <row r="522" spans="1:17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1"/>
      <c r="N522" s="11"/>
      <c r="O522" s="11" t="e">
        <f ca="1">_xll.nPersianDateDiff(Table14[[#This Row],[تاریخ ترخیص]],Table14[[#This Row],[نام تحویل گیرنده و تاریخ]])</f>
        <v>#NAME?</v>
      </c>
      <c r="P522" s="11"/>
      <c r="Q522" s="10" t="e">
        <f ca="1">_xll.nPersianDateDiff(Table14[[#This Row],[تاریخ پذیرش]],Table14[[#This Row],[تاریخ ترخیص]])</f>
        <v>#NAME?</v>
      </c>
    </row>
    <row r="523" spans="1:17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1"/>
      <c r="N523" s="11"/>
      <c r="O523" s="11" t="e">
        <f ca="1">_xll.nPersianDateDiff(Table14[[#This Row],[تاریخ ترخیص]],Table14[[#This Row],[نام تحویل گیرنده و تاریخ]])</f>
        <v>#NAME?</v>
      </c>
      <c r="P523" s="11"/>
      <c r="Q523" s="10" t="e">
        <f ca="1">_xll.nPersianDateDiff(Table14[[#This Row],[تاریخ پذیرش]],Table14[[#This Row],[تاریخ ترخیص]])</f>
        <v>#NAME?</v>
      </c>
    </row>
    <row r="524" spans="1:17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1"/>
      <c r="N524" s="11"/>
      <c r="O524" s="11" t="e">
        <f ca="1">_xll.nPersianDateDiff(Table14[[#This Row],[تاریخ ترخیص]],Table14[[#This Row],[نام تحویل گیرنده و تاریخ]])</f>
        <v>#NAME?</v>
      </c>
      <c r="P524" s="11"/>
      <c r="Q524" s="10" t="e">
        <f ca="1">_xll.nPersianDateDiff(Table14[[#This Row],[تاریخ پذیرش]],Table14[[#This Row],[تاریخ ترخیص]])</f>
        <v>#NAME?</v>
      </c>
    </row>
    <row r="525" spans="1:17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1"/>
      <c r="N525" s="11"/>
      <c r="O525" s="11" t="e">
        <f ca="1">_xll.nPersianDateDiff(Table14[[#This Row],[تاریخ ترخیص]],Table14[[#This Row],[نام تحویل گیرنده و تاریخ]])</f>
        <v>#NAME?</v>
      </c>
      <c r="P525" s="11"/>
      <c r="Q525" s="10" t="e">
        <f ca="1">_xll.nPersianDateDiff(Table14[[#This Row],[تاریخ پذیرش]],Table14[[#This Row],[تاریخ ترخیص]])</f>
        <v>#NAME?</v>
      </c>
    </row>
    <row r="526" spans="1:17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1"/>
      <c r="N526" s="11"/>
      <c r="O526" s="11" t="e">
        <f ca="1">_xll.nPersianDateDiff(Table14[[#This Row],[تاریخ ترخیص]],Table14[[#This Row],[نام تحویل گیرنده و تاریخ]])</f>
        <v>#NAME?</v>
      </c>
      <c r="P526" s="11"/>
      <c r="Q526" s="10" t="e">
        <f ca="1">_xll.nPersianDateDiff(Table14[[#This Row],[تاریخ پذیرش]],Table14[[#This Row],[تاریخ ترخیص]])</f>
        <v>#NAME?</v>
      </c>
    </row>
    <row r="527" spans="1:17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1"/>
      <c r="N527" s="11"/>
      <c r="O527" s="11" t="e">
        <f ca="1">_xll.nPersianDateDiff(Table14[[#This Row],[تاریخ ترخیص]],Table14[[#This Row],[نام تحویل گیرنده و تاریخ]])</f>
        <v>#NAME?</v>
      </c>
      <c r="P527" s="11"/>
      <c r="Q527" s="10" t="e">
        <f ca="1">_xll.nPersianDateDiff(Table14[[#This Row],[تاریخ پذیرش]],Table14[[#This Row],[تاریخ ترخیص]])</f>
        <v>#NAME?</v>
      </c>
    </row>
    <row r="528" spans="1:17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1"/>
      <c r="N528" s="11"/>
      <c r="O528" s="11" t="e">
        <f ca="1">_xll.nPersianDateDiff(Table14[[#This Row],[تاریخ ترخیص]],Table14[[#This Row],[نام تحویل گیرنده و تاریخ]])</f>
        <v>#NAME?</v>
      </c>
      <c r="P528" s="11"/>
      <c r="Q528" s="10" t="e">
        <f ca="1">_xll.nPersianDateDiff(Table14[[#This Row],[تاریخ پذیرش]],Table14[[#This Row],[تاریخ ترخیص]])</f>
        <v>#NAME?</v>
      </c>
    </row>
    <row r="529" spans="1:17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1"/>
      <c r="N529" s="11"/>
      <c r="O529" s="11" t="e">
        <f ca="1">_xll.nPersianDateDiff(Table14[[#This Row],[تاریخ ترخیص]],Table14[[#This Row],[نام تحویل گیرنده و تاریخ]])</f>
        <v>#NAME?</v>
      </c>
      <c r="P529" s="11"/>
      <c r="Q529" s="10" t="e">
        <f ca="1">_xll.nPersianDateDiff(Table14[[#This Row],[تاریخ پذیرش]],Table14[[#This Row],[تاریخ ترخیص]])</f>
        <v>#NAME?</v>
      </c>
    </row>
    <row r="530" spans="1:17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1"/>
      <c r="N530" s="11"/>
      <c r="O530" s="11" t="e">
        <f ca="1">_xll.nPersianDateDiff(Table14[[#This Row],[تاریخ ترخیص]],Table14[[#This Row],[نام تحویل گیرنده و تاریخ]])</f>
        <v>#NAME?</v>
      </c>
      <c r="P530" s="11"/>
      <c r="Q530" s="10" t="e">
        <f ca="1">_xll.nPersianDateDiff(Table14[[#This Row],[تاریخ پذیرش]],Table14[[#This Row],[تاریخ ترخیص]])</f>
        <v>#NAME?</v>
      </c>
    </row>
    <row r="531" spans="1:17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1"/>
      <c r="N531" s="11"/>
      <c r="O531" s="11" t="e">
        <f ca="1">_xll.nPersianDateDiff(Table14[[#This Row],[تاریخ ترخیص]],Table14[[#This Row],[نام تحویل گیرنده و تاریخ]])</f>
        <v>#NAME?</v>
      </c>
      <c r="P531" s="11"/>
      <c r="Q531" s="10" t="e">
        <f ca="1">_xll.nPersianDateDiff(Table14[[#This Row],[تاریخ پذیرش]],Table14[[#This Row],[تاریخ ترخیص]])</f>
        <v>#NAME?</v>
      </c>
    </row>
    <row r="532" spans="1:17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1"/>
      <c r="N532" s="11"/>
      <c r="O532" s="11" t="e">
        <f ca="1">_xll.nPersianDateDiff(Table14[[#This Row],[تاریخ ترخیص]],Table14[[#This Row],[نام تحویل گیرنده و تاریخ]])</f>
        <v>#NAME?</v>
      </c>
      <c r="P532" s="11"/>
      <c r="Q532" s="10" t="e">
        <f ca="1">_xll.nPersianDateDiff(Table14[[#This Row],[تاریخ پذیرش]],Table14[[#This Row],[تاریخ ترخیص]])</f>
        <v>#NAME?</v>
      </c>
    </row>
    <row r="533" spans="1:17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1"/>
      <c r="N533" s="11"/>
      <c r="O533" s="11" t="e">
        <f ca="1">_xll.nPersianDateDiff(Table14[[#This Row],[تاریخ ترخیص]],Table14[[#This Row],[نام تحویل گیرنده و تاریخ]])</f>
        <v>#NAME?</v>
      </c>
      <c r="P533" s="11"/>
      <c r="Q533" s="10" t="e">
        <f ca="1">_xll.nPersianDateDiff(Table14[[#This Row],[تاریخ پذیرش]],Table14[[#This Row],[تاریخ ترخیص]])</f>
        <v>#NAME?</v>
      </c>
    </row>
    <row r="534" spans="1:17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1"/>
      <c r="N534" s="11"/>
      <c r="O534" s="11" t="e">
        <f ca="1">_xll.nPersianDateDiff(Table14[[#This Row],[تاریخ ترخیص]],Table14[[#This Row],[نام تحویل گیرنده و تاریخ]])</f>
        <v>#NAME?</v>
      </c>
      <c r="P534" s="11"/>
      <c r="Q534" s="10" t="e">
        <f ca="1">_xll.nPersianDateDiff(Table14[[#This Row],[تاریخ پذیرش]],Table14[[#This Row],[تاریخ ترخیص]])</f>
        <v>#NAME?</v>
      </c>
    </row>
    <row r="535" spans="1:17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1"/>
      <c r="N535" s="11"/>
      <c r="O535" s="11" t="e">
        <f ca="1">_xll.nPersianDateDiff(Table14[[#This Row],[تاریخ ترخیص]],Table14[[#This Row],[نام تحویل گیرنده و تاریخ]])</f>
        <v>#NAME?</v>
      </c>
      <c r="P535" s="11"/>
      <c r="Q535" s="10" t="e">
        <f ca="1">_xll.nPersianDateDiff(Table14[[#This Row],[تاریخ پذیرش]],Table14[[#This Row],[تاریخ ترخیص]])</f>
        <v>#NAME?</v>
      </c>
    </row>
    <row r="536" spans="1:17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1"/>
      <c r="N536" s="11"/>
      <c r="O536" s="11" t="e">
        <f ca="1">_xll.nPersianDateDiff(Table14[[#This Row],[تاریخ ترخیص]],Table14[[#This Row],[نام تحویل گیرنده و تاریخ]])</f>
        <v>#NAME?</v>
      </c>
      <c r="P536" s="11"/>
      <c r="Q536" s="10" t="e">
        <f ca="1">_xll.nPersianDateDiff(Table14[[#This Row],[تاریخ پذیرش]],Table14[[#This Row],[تاریخ ترخیص]])</f>
        <v>#NAME?</v>
      </c>
    </row>
    <row r="537" spans="1:17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1"/>
      <c r="N537" s="11"/>
      <c r="O537" s="11" t="e">
        <f ca="1">_xll.nPersianDateDiff(Table14[[#This Row],[تاریخ ترخیص]],Table14[[#This Row],[نام تحویل گیرنده و تاریخ]])</f>
        <v>#NAME?</v>
      </c>
      <c r="P537" s="11"/>
      <c r="Q537" s="10" t="e">
        <f ca="1">_xll.nPersianDateDiff(Table14[[#This Row],[تاریخ پذیرش]],Table14[[#This Row],[تاریخ ترخیص]])</f>
        <v>#NAME?</v>
      </c>
    </row>
    <row r="538" spans="1:17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1"/>
      <c r="N538" s="11"/>
      <c r="O538" s="11" t="e">
        <f ca="1">_xll.nPersianDateDiff(Table14[[#This Row],[تاریخ ترخیص]],Table14[[#This Row],[نام تحویل گیرنده و تاریخ]])</f>
        <v>#NAME?</v>
      </c>
      <c r="P538" s="11"/>
      <c r="Q538" s="10" t="e">
        <f ca="1">_xll.nPersianDateDiff(Table14[[#This Row],[تاریخ پذیرش]],Table14[[#This Row],[تاریخ ترخیص]])</f>
        <v>#NAME?</v>
      </c>
    </row>
    <row r="539" spans="1:17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1"/>
      <c r="N539" s="11"/>
      <c r="O539" s="11" t="e">
        <f ca="1">_xll.nPersianDateDiff(Table14[[#This Row],[تاریخ ترخیص]],Table14[[#This Row],[نام تحویل گیرنده و تاریخ]])</f>
        <v>#NAME?</v>
      </c>
      <c r="P539" s="11"/>
      <c r="Q539" s="10" t="e">
        <f ca="1">_xll.nPersianDateDiff(Table14[[#This Row],[تاریخ پذیرش]],Table14[[#This Row],[تاریخ ترخیص]])</f>
        <v>#NAME?</v>
      </c>
    </row>
    <row r="540" spans="1:17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1"/>
      <c r="N540" s="11"/>
      <c r="O540" s="11" t="e">
        <f ca="1">_xll.nPersianDateDiff(Table14[[#This Row],[تاریخ ترخیص]],Table14[[#This Row],[نام تحویل گیرنده و تاریخ]])</f>
        <v>#NAME?</v>
      </c>
      <c r="P540" s="11"/>
      <c r="Q540" s="10" t="e">
        <f ca="1">_xll.nPersianDateDiff(Table14[[#This Row],[تاریخ پذیرش]],Table14[[#This Row],[تاریخ ترخیص]])</f>
        <v>#NAME?</v>
      </c>
    </row>
    <row r="541" spans="1:17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1"/>
      <c r="N541" s="11"/>
      <c r="O541" s="11" t="e">
        <f ca="1">_xll.nPersianDateDiff(Table14[[#This Row],[تاریخ ترخیص]],Table14[[#This Row],[نام تحویل گیرنده و تاریخ]])</f>
        <v>#NAME?</v>
      </c>
      <c r="P541" s="11"/>
      <c r="Q541" s="10" t="e">
        <f ca="1">_xll.nPersianDateDiff(Table14[[#This Row],[تاریخ پذیرش]],Table14[[#This Row],[تاریخ ترخیص]])</f>
        <v>#NAME?</v>
      </c>
    </row>
    <row r="542" spans="1:17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1"/>
      <c r="N542" s="11"/>
      <c r="O542" s="11" t="e">
        <f ca="1">_xll.nPersianDateDiff(Table14[[#This Row],[تاریخ ترخیص]],Table14[[#This Row],[نام تحویل گیرنده و تاریخ]])</f>
        <v>#NAME?</v>
      </c>
      <c r="P542" s="11"/>
      <c r="Q542" s="10" t="e">
        <f ca="1">_xll.nPersianDateDiff(Table14[[#This Row],[تاریخ پذیرش]],Table14[[#This Row],[تاریخ ترخیص]])</f>
        <v>#NAME?</v>
      </c>
    </row>
    <row r="543" spans="1:17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1"/>
      <c r="N543" s="11"/>
      <c r="O543" s="11" t="e">
        <f ca="1">_xll.nPersianDateDiff(Table14[[#This Row],[تاریخ ترخیص]],Table14[[#This Row],[نام تحویل گیرنده و تاریخ]])</f>
        <v>#NAME?</v>
      </c>
      <c r="P543" s="11"/>
      <c r="Q543" s="10" t="e">
        <f ca="1">_xll.nPersianDateDiff(Table14[[#This Row],[تاریخ پذیرش]],Table14[[#This Row],[تاریخ ترخیص]])</f>
        <v>#NAME?</v>
      </c>
    </row>
    <row r="544" spans="1:17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1"/>
      <c r="N544" s="11"/>
      <c r="O544" s="11" t="e">
        <f ca="1">_xll.nPersianDateDiff(Table14[[#This Row],[تاریخ ترخیص]],Table14[[#This Row],[نام تحویل گیرنده و تاریخ]])</f>
        <v>#NAME?</v>
      </c>
      <c r="P544" s="11"/>
      <c r="Q544" s="10" t="e">
        <f ca="1">_xll.nPersianDateDiff(Table14[[#This Row],[تاریخ پذیرش]],Table14[[#This Row],[تاریخ ترخیص]])</f>
        <v>#NAME?</v>
      </c>
    </row>
    <row r="545" spans="1:17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1"/>
      <c r="N545" s="11"/>
      <c r="O545" s="11" t="e">
        <f ca="1">_xll.nPersianDateDiff(Table14[[#This Row],[تاریخ ترخیص]],Table14[[#This Row],[نام تحویل گیرنده و تاریخ]])</f>
        <v>#NAME?</v>
      </c>
      <c r="P545" s="11"/>
      <c r="Q545" s="10" t="e">
        <f ca="1">_xll.nPersianDateDiff(Table14[[#This Row],[تاریخ پذیرش]],Table14[[#This Row],[تاریخ ترخیص]])</f>
        <v>#NAME?</v>
      </c>
    </row>
    <row r="546" spans="1:17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1"/>
      <c r="N546" s="11"/>
      <c r="O546" s="11" t="e">
        <f ca="1">_xll.nPersianDateDiff(Table14[[#This Row],[تاریخ ترخیص]],Table14[[#This Row],[نام تحویل گیرنده و تاریخ]])</f>
        <v>#NAME?</v>
      </c>
      <c r="P546" s="11"/>
      <c r="Q546" s="10" t="e">
        <f ca="1">_xll.nPersianDateDiff(Table14[[#This Row],[تاریخ پذیرش]],Table14[[#This Row],[تاریخ ترخیص]])</f>
        <v>#NAME?</v>
      </c>
    </row>
    <row r="547" spans="1:17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1"/>
      <c r="N547" s="11"/>
      <c r="O547" s="11" t="e">
        <f ca="1">_xll.nPersianDateDiff(Table14[[#This Row],[تاریخ ترخیص]],Table14[[#This Row],[نام تحویل گیرنده و تاریخ]])</f>
        <v>#NAME?</v>
      </c>
      <c r="P547" s="11"/>
      <c r="Q547" s="10" t="e">
        <f ca="1">_xll.nPersianDateDiff(Table14[[#This Row],[تاریخ پذیرش]],Table14[[#This Row],[تاریخ ترخیص]])</f>
        <v>#NAME?</v>
      </c>
    </row>
    <row r="548" spans="1:17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1"/>
      <c r="N548" s="11"/>
      <c r="O548" s="11" t="e">
        <f ca="1">_xll.nPersianDateDiff(Table14[[#This Row],[تاریخ ترخیص]],Table14[[#This Row],[نام تحویل گیرنده و تاریخ]])</f>
        <v>#NAME?</v>
      </c>
      <c r="P548" s="11"/>
      <c r="Q548" s="10" t="e">
        <f ca="1">_xll.nPersianDateDiff(Table14[[#This Row],[تاریخ پذیرش]],Table14[[#This Row],[تاریخ ترخیص]])</f>
        <v>#NAME?</v>
      </c>
    </row>
    <row r="549" spans="1:17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1"/>
      <c r="N549" s="11"/>
      <c r="O549" s="11" t="e">
        <f ca="1">_xll.nPersianDateDiff(Table14[[#This Row],[تاریخ ترخیص]],Table14[[#This Row],[نام تحویل گیرنده و تاریخ]])</f>
        <v>#NAME?</v>
      </c>
      <c r="P549" s="11"/>
      <c r="Q549" s="10" t="e">
        <f ca="1">_xll.nPersianDateDiff(Table14[[#This Row],[تاریخ پذیرش]],Table14[[#This Row],[تاریخ ترخیص]])</f>
        <v>#NAME?</v>
      </c>
    </row>
    <row r="550" spans="1:17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1"/>
      <c r="N550" s="11"/>
      <c r="O550" s="11" t="e">
        <f ca="1">_xll.nPersianDateDiff(Table14[[#This Row],[تاریخ ترخیص]],Table14[[#This Row],[نام تحویل گیرنده و تاریخ]])</f>
        <v>#NAME?</v>
      </c>
      <c r="P550" s="11"/>
      <c r="Q550" s="10" t="e">
        <f ca="1">_xll.nPersianDateDiff(Table14[[#This Row],[تاریخ پذیرش]],Table14[[#This Row],[تاریخ ترخیص]])</f>
        <v>#NAME?</v>
      </c>
    </row>
    <row r="551" spans="1:17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1"/>
      <c r="N551" s="11"/>
      <c r="O551" s="11" t="e">
        <f ca="1">_xll.nPersianDateDiff(Table14[[#This Row],[تاریخ ترخیص]],Table14[[#This Row],[نام تحویل گیرنده و تاریخ]])</f>
        <v>#NAME?</v>
      </c>
      <c r="P551" s="11"/>
      <c r="Q551" s="10" t="e">
        <f ca="1">_xll.nPersianDateDiff(Table14[[#This Row],[تاریخ پذیرش]],Table14[[#This Row],[تاریخ ترخیص]])</f>
        <v>#NAME?</v>
      </c>
    </row>
    <row r="552" spans="1:17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1"/>
      <c r="N552" s="11"/>
      <c r="O552" s="11" t="e">
        <f ca="1">_xll.nPersianDateDiff(Table14[[#This Row],[تاریخ ترخیص]],Table14[[#This Row],[نام تحویل گیرنده و تاریخ]])</f>
        <v>#NAME?</v>
      </c>
      <c r="P552" s="11"/>
      <c r="Q552" s="10" t="e">
        <f ca="1">_xll.nPersianDateDiff(Table14[[#This Row],[تاریخ پذیرش]],Table14[[#This Row],[تاریخ ترخیص]])</f>
        <v>#NAME?</v>
      </c>
    </row>
    <row r="553" spans="1:17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1"/>
      <c r="N553" s="11"/>
      <c r="O553" s="11" t="e">
        <f ca="1">_xll.nPersianDateDiff(Table14[[#This Row],[تاریخ ترخیص]],Table14[[#This Row],[نام تحویل گیرنده و تاریخ]])</f>
        <v>#NAME?</v>
      </c>
      <c r="P553" s="11"/>
      <c r="Q553" s="10" t="e">
        <f ca="1">_xll.nPersianDateDiff(Table14[[#This Row],[تاریخ پذیرش]],Table14[[#This Row],[تاریخ ترخیص]])</f>
        <v>#NAME?</v>
      </c>
    </row>
    <row r="554" spans="1:17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1"/>
      <c r="N554" s="11"/>
      <c r="O554" s="11" t="e">
        <f ca="1">_xll.nPersianDateDiff(Table14[[#This Row],[تاریخ ترخیص]],Table14[[#This Row],[نام تحویل گیرنده و تاریخ]])</f>
        <v>#NAME?</v>
      </c>
      <c r="P554" s="11"/>
      <c r="Q554" s="10" t="e">
        <f ca="1">_xll.nPersianDateDiff(Table14[[#This Row],[تاریخ پذیرش]],Table14[[#This Row],[تاریخ ترخیص]])</f>
        <v>#NAME?</v>
      </c>
    </row>
    <row r="555" spans="1:17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1"/>
      <c r="N555" s="11"/>
      <c r="O555" s="11" t="e">
        <f ca="1">_xll.nPersianDateDiff(Table14[[#This Row],[تاریخ ترخیص]],Table14[[#This Row],[نام تحویل گیرنده و تاریخ]])</f>
        <v>#NAME?</v>
      </c>
      <c r="P555" s="11"/>
      <c r="Q555" s="10" t="e">
        <f ca="1">_xll.nPersianDateDiff(Table14[[#This Row],[تاریخ پذیرش]],Table14[[#This Row],[تاریخ ترخیص]])</f>
        <v>#NAME?</v>
      </c>
    </row>
    <row r="556" spans="1:17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1"/>
      <c r="N556" s="11"/>
      <c r="O556" s="11" t="e">
        <f ca="1">_xll.nPersianDateDiff(Table14[[#This Row],[تاریخ ترخیص]],Table14[[#This Row],[نام تحویل گیرنده و تاریخ]])</f>
        <v>#NAME?</v>
      </c>
      <c r="P556" s="11"/>
      <c r="Q556" s="10" t="e">
        <f ca="1">_xll.nPersianDateDiff(Table14[[#This Row],[تاریخ پذیرش]],Table14[[#This Row],[تاریخ ترخیص]])</f>
        <v>#NAME?</v>
      </c>
    </row>
    <row r="557" spans="1:17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1"/>
      <c r="N557" s="11"/>
      <c r="O557" s="11" t="e">
        <f ca="1">_xll.nPersianDateDiff(Table14[[#This Row],[تاریخ ترخیص]],Table14[[#This Row],[نام تحویل گیرنده و تاریخ]])</f>
        <v>#NAME?</v>
      </c>
      <c r="P557" s="11"/>
      <c r="Q557" s="10" t="e">
        <f ca="1">_xll.nPersianDateDiff(Table14[[#This Row],[تاریخ پذیرش]],Table14[[#This Row],[تاریخ ترخیص]])</f>
        <v>#NAME?</v>
      </c>
    </row>
    <row r="558" spans="1:17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1"/>
      <c r="N558" s="11"/>
      <c r="O558" s="11" t="e">
        <f ca="1">_xll.nPersianDateDiff(Table14[[#This Row],[تاریخ ترخیص]],Table14[[#This Row],[نام تحویل گیرنده و تاریخ]])</f>
        <v>#NAME?</v>
      </c>
      <c r="P558" s="11"/>
      <c r="Q558" s="10" t="e">
        <f ca="1">_xll.nPersianDateDiff(Table14[[#This Row],[تاریخ پذیرش]],Table14[[#This Row],[تاریخ ترخیص]])</f>
        <v>#NAME?</v>
      </c>
    </row>
    <row r="559" spans="1:17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1"/>
      <c r="N559" s="11"/>
      <c r="O559" s="11" t="e">
        <f ca="1">_xll.nPersianDateDiff(Table14[[#This Row],[تاریخ ترخیص]],Table14[[#This Row],[نام تحویل گیرنده و تاریخ]])</f>
        <v>#NAME?</v>
      </c>
      <c r="P559" s="11"/>
      <c r="Q559" s="10" t="e">
        <f ca="1">_xll.nPersianDateDiff(Table14[[#This Row],[تاریخ پذیرش]],Table14[[#This Row],[تاریخ ترخیص]])</f>
        <v>#NAME?</v>
      </c>
    </row>
    <row r="560" spans="1:17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1"/>
      <c r="N560" s="11"/>
      <c r="O560" s="11" t="e">
        <f ca="1">_xll.nPersianDateDiff(Table14[[#This Row],[تاریخ ترخیص]],Table14[[#This Row],[نام تحویل گیرنده و تاریخ]])</f>
        <v>#NAME?</v>
      </c>
      <c r="P560" s="11"/>
      <c r="Q560" s="10" t="e">
        <f ca="1">_xll.nPersianDateDiff(Table14[[#This Row],[تاریخ پذیرش]],Table14[[#This Row],[تاریخ ترخیص]])</f>
        <v>#NAME?</v>
      </c>
    </row>
    <row r="561" spans="1:17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1"/>
      <c r="N561" s="11"/>
      <c r="O561" s="11" t="e">
        <f ca="1">_xll.nPersianDateDiff(Table14[[#This Row],[تاریخ ترخیص]],Table14[[#This Row],[نام تحویل گیرنده و تاریخ]])</f>
        <v>#NAME?</v>
      </c>
      <c r="P561" s="11"/>
      <c r="Q561" s="10" t="e">
        <f ca="1">_xll.nPersianDateDiff(Table14[[#This Row],[تاریخ پذیرش]],Table14[[#This Row],[تاریخ ترخیص]])</f>
        <v>#NAME?</v>
      </c>
    </row>
    <row r="562" spans="1:17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1"/>
      <c r="N562" s="11"/>
      <c r="O562" s="11" t="e">
        <f ca="1">_xll.nPersianDateDiff(Table14[[#This Row],[تاریخ ترخیص]],Table14[[#This Row],[نام تحویل گیرنده و تاریخ]])</f>
        <v>#NAME?</v>
      </c>
      <c r="P562" s="11"/>
      <c r="Q562" s="10" t="e">
        <f ca="1">_xll.nPersianDateDiff(Table14[[#This Row],[تاریخ پذیرش]],Table14[[#This Row],[تاریخ ترخیص]])</f>
        <v>#NAME?</v>
      </c>
    </row>
    <row r="563" spans="1:17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1"/>
      <c r="N563" s="11"/>
      <c r="O563" s="11" t="e">
        <f ca="1">_xll.nPersianDateDiff(Table14[[#This Row],[تاریخ ترخیص]],Table14[[#This Row],[نام تحویل گیرنده و تاریخ]])</f>
        <v>#NAME?</v>
      </c>
      <c r="P563" s="11"/>
      <c r="Q563" s="10" t="e">
        <f ca="1">_xll.nPersianDateDiff(Table14[[#This Row],[تاریخ پذیرش]],Table14[[#This Row],[تاریخ ترخیص]])</f>
        <v>#NAME?</v>
      </c>
    </row>
    <row r="564" spans="1:17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1"/>
      <c r="N564" s="11"/>
      <c r="O564" s="11" t="e">
        <f ca="1">_xll.nPersianDateDiff(Table14[[#This Row],[تاریخ ترخیص]],Table14[[#This Row],[نام تحویل گیرنده و تاریخ]])</f>
        <v>#NAME?</v>
      </c>
      <c r="P564" s="11"/>
      <c r="Q564" s="10" t="e">
        <f ca="1">_xll.nPersianDateDiff(Table14[[#This Row],[تاریخ پذیرش]],Table14[[#This Row],[تاریخ ترخیص]])</f>
        <v>#NAME?</v>
      </c>
    </row>
    <row r="565" spans="1:17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1"/>
      <c r="N565" s="11"/>
      <c r="O565" s="11" t="e">
        <f ca="1">_xll.nPersianDateDiff(Table14[[#This Row],[تاریخ ترخیص]],Table14[[#This Row],[نام تحویل گیرنده و تاریخ]])</f>
        <v>#NAME?</v>
      </c>
      <c r="P565" s="11"/>
      <c r="Q565" s="10" t="e">
        <f ca="1">_xll.nPersianDateDiff(Table14[[#This Row],[تاریخ پذیرش]],Table14[[#This Row],[تاریخ ترخیص]])</f>
        <v>#NAME?</v>
      </c>
    </row>
    <row r="566" spans="1:17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1"/>
      <c r="N566" s="11"/>
      <c r="O566" s="11" t="e">
        <f ca="1">_xll.nPersianDateDiff(Table14[[#This Row],[تاریخ ترخیص]],Table14[[#This Row],[نام تحویل گیرنده و تاریخ]])</f>
        <v>#NAME?</v>
      </c>
      <c r="P566" s="11"/>
      <c r="Q566" s="10" t="e">
        <f ca="1">_xll.nPersianDateDiff(Table14[[#This Row],[تاریخ پذیرش]],Table14[[#This Row],[تاریخ ترخیص]])</f>
        <v>#NAME?</v>
      </c>
    </row>
    <row r="567" spans="1:17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1"/>
      <c r="N567" s="11"/>
      <c r="O567" s="11" t="e">
        <f ca="1">_xll.nPersianDateDiff(Table14[[#This Row],[تاریخ ترخیص]],Table14[[#This Row],[نام تحویل گیرنده و تاریخ]])</f>
        <v>#NAME?</v>
      </c>
      <c r="P567" s="11"/>
      <c r="Q567" s="10" t="e">
        <f ca="1">_xll.nPersianDateDiff(Table14[[#This Row],[تاریخ پذیرش]],Table14[[#This Row],[تاریخ ترخیص]])</f>
        <v>#NAME?</v>
      </c>
    </row>
    <row r="568" spans="1:17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1"/>
      <c r="N568" s="11"/>
      <c r="O568" s="11" t="e">
        <f ca="1">_xll.nPersianDateDiff(Table14[[#This Row],[تاریخ ترخیص]],Table14[[#This Row],[نام تحویل گیرنده و تاریخ]])</f>
        <v>#NAME?</v>
      </c>
      <c r="P568" s="11"/>
      <c r="Q568" s="10" t="e">
        <f ca="1">_xll.nPersianDateDiff(Table14[[#This Row],[تاریخ پذیرش]],Table14[[#This Row],[تاریخ ترخیص]])</f>
        <v>#NAME?</v>
      </c>
    </row>
    <row r="569" spans="1:17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1"/>
      <c r="N569" s="11"/>
      <c r="O569" s="11" t="e">
        <f ca="1">_xll.nPersianDateDiff(Table14[[#This Row],[تاریخ ترخیص]],Table14[[#This Row],[نام تحویل گیرنده و تاریخ]])</f>
        <v>#NAME?</v>
      </c>
      <c r="P569" s="11"/>
      <c r="Q569" s="10" t="e">
        <f ca="1">_xll.nPersianDateDiff(Table14[[#This Row],[تاریخ پذیرش]],Table14[[#This Row],[تاریخ ترخیص]])</f>
        <v>#NAME?</v>
      </c>
    </row>
    <row r="570" spans="1:17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1"/>
      <c r="N570" s="11"/>
      <c r="O570" s="11" t="e">
        <f ca="1">_xll.nPersianDateDiff(Table14[[#This Row],[تاریخ ترخیص]],Table14[[#This Row],[نام تحویل گیرنده و تاریخ]])</f>
        <v>#NAME?</v>
      </c>
      <c r="P570" s="11"/>
      <c r="Q570" s="10" t="e">
        <f ca="1">_xll.nPersianDateDiff(Table14[[#This Row],[تاریخ پذیرش]],Table14[[#This Row],[تاریخ ترخیص]])</f>
        <v>#NAME?</v>
      </c>
    </row>
    <row r="571" spans="1:17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1"/>
      <c r="N571" s="11"/>
      <c r="O571" s="11" t="e">
        <f ca="1">_xll.nPersianDateDiff(Table14[[#This Row],[تاریخ ترخیص]],Table14[[#This Row],[نام تحویل گیرنده و تاریخ]])</f>
        <v>#NAME?</v>
      </c>
      <c r="P571" s="11"/>
      <c r="Q571" s="10" t="e">
        <f ca="1">_xll.nPersianDateDiff(Table14[[#This Row],[تاریخ پذیرش]],Table14[[#This Row],[تاریخ ترخیص]])</f>
        <v>#NAME?</v>
      </c>
    </row>
    <row r="572" spans="1:17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1"/>
      <c r="N572" s="11"/>
      <c r="O572" s="11" t="e">
        <f ca="1">_xll.nPersianDateDiff(Table14[[#This Row],[تاریخ ترخیص]],Table14[[#This Row],[نام تحویل گیرنده و تاریخ]])</f>
        <v>#NAME?</v>
      </c>
      <c r="P572" s="11"/>
      <c r="Q572" s="10" t="e">
        <f ca="1">_xll.nPersianDateDiff(Table14[[#This Row],[تاریخ پذیرش]],Table14[[#This Row],[تاریخ ترخیص]])</f>
        <v>#NAME?</v>
      </c>
    </row>
    <row r="573" spans="1:17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1"/>
      <c r="N573" s="11"/>
      <c r="O573" s="11" t="e">
        <f ca="1">_xll.nPersianDateDiff(Table14[[#This Row],[تاریخ ترخیص]],Table14[[#This Row],[نام تحویل گیرنده و تاریخ]])</f>
        <v>#NAME?</v>
      </c>
      <c r="P573" s="11"/>
      <c r="Q573" s="10" t="e">
        <f ca="1">_xll.nPersianDateDiff(Table14[[#This Row],[تاریخ پذیرش]],Table14[[#This Row],[تاریخ ترخیص]])</f>
        <v>#NAME?</v>
      </c>
    </row>
    <row r="574" spans="1:17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1"/>
      <c r="N574" s="11"/>
      <c r="O574" s="11" t="e">
        <f ca="1">_xll.nPersianDateDiff(Table14[[#This Row],[تاریخ ترخیص]],Table14[[#This Row],[نام تحویل گیرنده و تاریخ]])</f>
        <v>#NAME?</v>
      </c>
      <c r="P574" s="11"/>
      <c r="Q574" s="10" t="e">
        <f ca="1">_xll.nPersianDateDiff(Table14[[#This Row],[تاریخ پذیرش]],Table14[[#This Row],[تاریخ ترخیص]])</f>
        <v>#NAME?</v>
      </c>
    </row>
    <row r="575" spans="1:17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1"/>
      <c r="N575" s="11"/>
      <c r="O575" s="11" t="e">
        <f ca="1">_xll.nPersianDateDiff(Table14[[#This Row],[تاریخ ترخیص]],Table14[[#This Row],[نام تحویل گیرنده و تاریخ]])</f>
        <v>#NAME?</v>
      </c>
      <c r="P575" s="11"/>
      <c r="Q575" s="10" t="e">
        <f ca="1">_xll.nPersianDateDiff(Table14[[#This Row],[تاریخ پذیرش]],Table14[[#This Row],[تاریخ ترخیص]])</f>
        <v>#NAME?</v>
      </c>
    </row>
    <row r="576" spans="1:17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1"/>
      <c r="N576" s="11"/>
      <c r="O576" s="11" t="e">
        <f ca="1">_xll.nPersianDateDiff(Table14[[#This Row],[تاریخ ترخیص]],Table14[[#This Row],[نام تحویل گیرنده و تاریخ]])</f>
        <v>#NAME?</v>
      </c>
      <c r="P576" s="11"/>
      <c r="Q576" s="10" t="e">
        <f ca="1">_xll.nPersianDateDiff(Table14[[#This Row],[تاریخ پذیرش]],Table14[[#This Row],[تاریخ ترخیص]])</f>
        <v>#NAME?</v>
      </c>
    </row>
    <row r="577" spans="1:17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1"/>
      <c r="N577" s="11"/>
      <c r="O577" s="11" t="e">
        <f ca="1">_xll.nPersianDateDiff(Table14[[#This Row],[تاریخ ترخیص]],Table14[[#This Row],[نام تحویل گیرنده و تاریخ]])</f>
        <v>#NAME?</v>
      </c>
      <c r="P577" s="11"/>
      <c r="Q577" s="10" t="e">
        <f ca="1">_xll.nPersianDateDiff(Table14[[#This Row],[تاریخ پذیرش]],Table14[[#This Row],[تاریخ ترخیص]])</f>
        <v>#NAME?</v>
      </c>
    </row>
    <row r="578" spans="1:17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1"/>
      <c r="N578" s="11"/>
      <c r="O578" s="11" t="e">
        <f ca="1">_xll.nPersianDateDiff(Table14[[#This Row],[تاریخ ترخیص]],Table14[[#This Row],[نام تحویل گیرنده و تاریخ]])</f>
        <v>#NAME?</v>
      </c>
      <c r="P578" s="11"/>
      <c r="Q578" s="10" t="e">
        <f ca="1">_xll.nPersianDateDiff(Table14[[#This Row],[تاریخ پذیرش]],Table14[[#This Row],[تاریخ ترخیص]])</f>
        <v>#NAME?</v>
      </c>
    </row>
    <row r="579" spans="1:17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1"/>
      <c r="N579" s="11"/>
      <c r="O579" s="11" t="e">
        <f ca="1">_xll.nPersianDateDiff(Table14[[#This Row],[تاریخ ترخیص]],Table14[[#This Row],[نام تحویل گیرنده و تاریخ]])</f>
        <v>#NAME?</v>
      </c>
      <c r="P579" s="11"/>
      <c r="Q579" s="10" t="e">
        <f ca="1">_xll.nPersianDateDiff(Table14[[#This Row],[تاریخ پذیرش]],Table14[[#This Row],[تاریخ ترخیص]])</f>
        <v>#NAME?</v>
      </c>
    </row>
    <row r="580" spans="1:17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1"/>
      <c r="N580" s="11"/>
      <c r="O580" s="11" t="e">
        <f ca="1">_xll.nPersianDateDiff(Table14[[#This Row],[تاریخ ترخیص]],Table14[[#This Row],[نام تحویل گیرنده و تاریخ]])</f>
        <v>#NAME?</v>
      </c>
      <c r="P580" s="11"/>
      <c r="Q580" s="10" t="e">
        <f ca="1">_xll.nPersianDateDiff(Table14[[#This Row],[تاریخ پذیرش]],Table14[[#This Row],[تاریخ ترخیص]])</f>
        <v>#NAME?</v>
      </c>
    </row>
    <row r="581" spans="1:17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1"/>
      <c r="N581" s="11"/>
      <c r="O581" s="11" t="e">
        <f ca="1">_xll.nPersianDateDiff(Table14[[#This Row],[تاریخ ترخیص]],Table14[[#This Row],[نام تحویل گیرنده و تاریخ]])</f>
        <v>#NAME?</v>
      </c>
      <c r="P581" s="11"/>
      <c r="Q581" s="10" t="e">
        <f ca="1">_xll.nPersianDateDiff(Table14[[#This Row],[تاریخ پذیرش]],Table14[[#This Row],[تاریخ ترخیص]])</f>
        <v>#NAME?</v>
      </c>
    </row>
    <row r="582" spans="1:17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1"/>
      <c r="N582" s="11"/>
      <c r="O582" s="11" t="e">
        <f ca="1">_xll.nPersianDateDiff(Table14[[#This Row],[تاریخ ترخیص]],Table14[[#This Row],[نام تحویل گیرنده و تاریخ]])</f>
        <v>#NAME?</v>
      </c>
      <c r="P582" s="11"/>
      <c r="Q582" s="10" t="e">
        <f ca="1">_xll.nPersianDateDiff(Table14[[#This Row],[تاریخ پذیرش]],Table14[[#This Row],[تاریخ ترخیص]])</f>
        <v>#NAME?</v>
      </c>
    </row>
    <row r="583" spans="1:17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1"/>
      <c r="N583" s="11"/>
      <c r="O583" s="11" t="e">
        <f ca="1">_xll.nPersianDateDiff(Table14[[#This Row],[تاریخ ترخیص]],Table14[[#This Row],[نام تحویل گیرنده و تاریخ]])</f>
        <v>#NAME?</v>
      </c>
      <c r="P583" s="11"/>
      <c r="Q583" s="10" t="e">
        <f ca="1">_xll.nPersianDateDiff(Table14[[#This Row],[تاریخ پذیرش]],Table14[[#This Row],[تاریخ ترخیص]])</f>
        <v>#NAME?</v>
      </c>
    </row>
    <row r="584" spans="1:17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1"/>
      <c r="N584" s="11"/>
      <c r="O584" s="11" t="e">
        <f ca="1">_xll.nPersianDateDiff(Table14[[#This Row],[تاریخ ترخیص]],Table14[[#This Row],[نام تحویل گیرنده و تاریخ]])</f>
        <v>#NAME?</v>
      </c>
      <c r="P584" s="11"/>
      <c r="Q584" s="10" t="e">
        <f ca="1">_xll.nPersianDateDiff(Table14[[#This Row],[تاریخ پذیرش]],Table14[[#This Row],[تاریخ ترخیص]])</f>
        <v>#NAME?</v>
      </c>
    </row>
    <row r="585" spans="1:17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1"/>
      <c r="N585" s="11"/>
      <c r="O585" s="11" t="e">
        <f ca="1">_xll.nPersianDateDiff(Table14[[#This Row],[تاریخ ترخیص]],Table14[[#This Row],[نام تحویل گیرنده و تاریخ]])</f>
        <v>#NAME?</v>
      </c>
      <c r="P585" s="11"/>
      <c r="Q585" s="10" t="e">
        <f ca="1">_xll.nPersianDateDiff(Table14[[#This Row],[تاریخ پذیرش]],Table14[[#This Row],[تاریخ ترخیص]])</f>
        <v>#NAME?</v>
      </c>
    </row>
    <row r="586" spans="1:17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1"/>
      <c r="N586" s="11"/>
      <c r="O586" s="11" t="e">
        <f ca="1">_xll.nPersianDateDiff(Table14[[#This Row],[تاریخ ترخیص]],Table14[[#This Row],[نام تحویل گیرنده و تاریخ]])</f>
        <v>#NAME?</v>
      </c>
      <c r="P586" s="11"/>
      <c r="Q586" s="10" t="e">
        <f ca="1">_xll.nPersianDateDiff(Table14[[#This Row],[تاریخ پذیرش]],Table14[[#This Row],[تاریخ ترخیص]])</f>
        <v>#NAME?</v>
      </c>
    </row>
    <row r="587" spans="1:17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1"/>
      <c r="N587" s="11"/>
      <c r="O587" s="11" t="e">
        <f ca="1">_xll.nPersianDateDiff(Table14[[#This Row],[تاریخ ترخیص]],Table14[[#This Row],[نام تحویل گیرنده و تاریخ]])</f>
        <v>#NAME?</v>
      </c>
      <c r="P587" s="11"/>
      <c r="Q587" s="10" t="e">
        <f ca="1">_xll.nPersianDateDiff(Table14[[#This Row],[تاریخ پذیرش]],Table14[[#This Row],[تاریخ ترخیص]])</f>
        <v>#NAME?</v>
      </c>
    </row>
    <row r="588" spans="1:17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1"/>
      <c r="N588" s="11"/>
      <c r="O588" s="11" t="e">
        <f ca="1">_xll.nPersianDateDiff(Table14[[#This Row],[تاریخ ترخیص]],Table14[[#This Row],[نام تحویل گیرنده و تاریخ]])</f>
        <v>#NAME?</v>
      </c>
      <c r="P588" s="11"/>
      <c r="Q588" s="10" t="e">
        <f ca="1">_xll.nPersianDateDiff(Table14[[#This Row],[تاریخ پذیرش]],Table14[[#This Row],[تاریخ ترخیص]])</f>
        <v>#NAME?</v>
      </c>
    </row>
    <row r="589" spans="1:17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1"/>
      <c r="N589" s="11"/>
      <c r="O589" s="11" t="e">
        <f ca="1">_xll.nPersianDateDiff(Table14[[#This Row],[تاریخ ترخیص]],Table14[[#This Row],[نام تحویل گیرنده و تاریخ]])</f>
        <v>#NAME?</v>
      </c>
      <c r="P589" s="11"/>
      <c r="Q589" s="10" t="e">
        <f ca="1">_xll.nPersianDateDiff(Table14[[#This Row],[تاریخ پذیرش]],Table14[[#This Row],[تاریخ ترخیص]])</f>
        <v>#NAME?</v>
      </c>
    </row>
    <row r="590" spans="1:17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1"/>
      <c r="N590" s="11"/>
      <c r="O590" s="11" t="e">
        <f ca="1">_xll.nPersianDateDiff(Table14[[#This Row],[تاریخ ترخیص]],Table14[[#This Row],[نام تحویل گیرنده و تاریخ]])</f>
        <v>#NAME?</v>
      </c>
      <c r="P590" s="11"/>
      <c r="Q590" s="10" t="e">
        <f ca="1">_xll.nPersianDateDiff(Table14[[#This Row],[تاریخ پذیرش]],Table14[[#This Row],[تاریخ ترخیص]])</f>
        <v>#NAME?</v>
      </c>
    </row>
    <row r="591" spans="1:17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1"/>
      <c r="N591" s="11"/>
      <c r="O591" s="11" t="e">
        <f ca="1">_xll.nPersianDateDiff(Table14[[#This Row],[تاریخ ترخیص]],Table14[[#This Row],[نام تحویل گیرنده و تاریخ]])</f>
        <v>#NAME?</v>
      </c>
      <c r="P591" s="11"/>
      <c r="Q591" s="10" t="e">
        <f ca="1">_xll.nPersianDateDiff(Table14[[#This Row],[تاریخ پذیرش]],Table14[[#This Row],[تاریخ ترخیص]])</f>
        <v>#NAME?</v>
      </c>
    </row>
    <row r="592" spans="1:17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1"/>
      <c r="N592" s="11"/>
      <c r="O592" s="11" t="e">
        <f ca="1">_xll.nPersianDateDiff(Table14[[#This Row],[تاریخ ترخیص]],Table14[[#This Row],[نام تحویل گیرنده و تاریخ]])</f>
        <v>#NAME?</v>
      </c>
      <c r="P592" s="11"/>
      <c r="Q592" s="10" t="e">
        <f ca="1">_xll.nPersianDateDiff(Table14[[#This Row],[تاریخ پذیرش]],Table14[[#This Row],[تاریخ ترخیص]])</f>
        <v>#NAME?</v>
      </c>
    </row>
    <row r="593" spans="1:17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1"/>
      <c r="N593" s="11"/>
      <c r="O593" s="11" t="e">
        <f ca="1">_xll.nPersianDateDiff(Table14[[#This Row],[تاریخ ترخیص]],Table14[[#This Row],[نام تحویل گیرنده و تاریخ]])</f>
        <v>#NAME?</v>
      </c>
      <c r="P593" s="11"/>
      <c r="Q593" s="10" t="e">
        <f ca="1">_xll.nPersianDateDiff(Table14[[#This Row],[تاریخ پذیرش]],Table14[[#This Row],[تاریخ ترخیص]])</f>
        <v>#NAME?</v>
      </c>
    </row>
    <row r="594" spans="1:17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1"/>
      <c r="N594" s="11"/>
      <c r="O594" s="11" t="e">
        <f ca="1">_xll.nPersianDateDiff(Table14[[#This Row],[تاریخ ترخیص]],Table14[[#This Row],[نام تحویل گیرنده و تاریخ]])</f>
        <v>#NAME?</v>
      </c>
      <c r="P594" s="11"/>
      <c r="Q594" s="10" t="e">
        <f ca="1">_xll.nPersianDateDiff(Table14[[#This Row],[تاریخ پذیرش]],Table14[[#This Row],[تاریخ ترخیص]])</f>
        <v>#NAME?</v>
      </c>
    </row>
    <row r="595" spans="1:17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1"/>
      <c r="N595" s="11"/>
      <c r="O595" s="11" t="e">
        <f ca="1">_xll.nPersianDateDiff(Table14[[#This Row],[تاریخ ترخیص]],Table14[[#This Row],[نام تحویل گیرنده و تاریخ]])</f>
        <v>#NAME?</v>
      </c>
      <c r="P595" s="11"/>
      <c r="Q595" s="10" t="e">
        <f ca="1">_xll.nPersianDateDiff(Table14[[#This Row],[تاریخ پذیرش]],Table14[[#This Row],[تاریخ ترخیص]])</f>
        <v>#NAME?</v>
      </c>
    </row>
    <row r="596" spans="1:17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1"/>
      <c r="N596" s="11"/>
      <c r="O596" s="11" t="e">
        <f ca="1">_xll.nPersianDateDiff(Table14[[#This Row],[تاریخ ترخیص]],Table14[[#This Row],[نام تحویل گیرنده و تاریخ]])</f>
        <v>#NAME?</v>
      </c>
      <c r="P596" s="11"/>
      <c r="Q596" s="10" t="e">
        <f ca="1">_xll.nPersianDateDiff(Table14[[#This Row],[تاریخ پذیرش]],Table14[[#This Row],[تاریخ ترخیص]])</f>
        <v>#NAME?</v>
      </c>
    </row>
    <row r="597" spans="1:17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1"/>
      <c r="N597" s="11"/>
      <c r="O597" s="11" t="e">
        <f ca="1">_xll.nPersianDateDiff(Table14[[#This Row],[تاریخ ترخیص]],Table14[[#This Row],[نام تحویل گیرنده و تاریخ]])</f>
        <v>#NAME?</v>
      </c>
      <c r="P597" s="11"/>
      <c r="Q597" s="10" t="e">
        <f ca="1">_xll.nPersianDateDiff(Table14[[#This Row],[تاریخ پذیرش]],Table14[[#This Row],[تاریخ ترخیص]])</f>
        <v>#NAME?</v>
      </c>
    </row>
    <row r="598" spans="1:17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1"/>
      <c r="N598" s="11"/>
      <c r="O598" s="11" t="e">
        <f ca="1">_xll.nPersianDateDiff(Table14[[#This Row],[تاریخ ترخیص]],Table14[[#This Row],[نام تحویل گیرنده و تاریخ]])</f>
        <v>#NAME?</v>
      </c>
      <c r="P598" s="11"/>
      <c r="Q598" s="10" t="e">
        <f ca="1">_xll.nPersianDateDiff(Table14[[#This Row],[تاریخ پذیرش]],Table14[[#This Row],[تاریخ ترخیص]])</f>
        <v>#NAME?</v>
      </c>
    </row>
    <row r="599" spans="1:17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1"/>
      <c r="N599" s="11"/>
      <c r="O599" s="11" t="e">
        <f ca="1">_xll.nPersianDateDiff(Table14[[#This Row],[تاریخ ترخیص]],Table14[[#This Row],[نام تحویل گیرنده و تاریخ]])</f>
        <v>#NAME?</v>
      </c>
      <c r="P599" s="11"/>
      <c r="Q599" s="10" t="e">
        <f ca="1">_xll.nPersianDateDiff(Table14[[#This Row],[تاریخ پذیرش]],Table14[[#This Row],[تاریخ ترخیص]])</f>
        <v>#NAME?</v>
      </c>
    </row>
    <row r="600" spans="1:17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1"/>
      <c r="N600" s="11"/>
      <c r="O600" s="11" t="e">
        <f ca="1">_xll.nPersianDateDiff(Table14[[#This Row],[تاریخ ترخیص]],Table14[[#This Row],[نام تحویل گیرنده و تاریخ]])</f>
        <v>#NAME?</v>
      </c>
      <c r="P600" s="11"/>
      <c r="Q600" s="10" t="e">
        <f ca="1">_xll.nPersianDateDiff(Table14[[#This Row],[تاریخ پذیرش]],Table14[[#This Row],[تاریخ ترخیص]])</f>
        <v>#NAME?</v>
      </c>
    </row>
    <row r="601" spans="1:17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1"/>
      <c r="N601" s="11"/>
      <c r="O601" s="11" t="e">
        <f ca="1">_xll.nPersianDateDiff(Table14[[#This Row],[تاریخ ترخیص]],Table14[[#This Row],[نام تحویل گیرنده و تاریخ]])</f>
        <v>#NAME?</v>
      </c>
      <c r="P601" s="11"/>
      <c r="Q601" s="10" t="e">
        <f ca="1">_xll.nPersianDateDiff(Table14[[#This Row],[تاریخ پذیرش]],Table14[[#This Row],[تاریخ ترخیص]])</f>
        <v>#NAME?</v>
      </c>
    </row>
    <row r="602" spans="1:17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1"/>
      <c r="N602" s="11"/>
      <c r="O602" s="11" t="e">
        <f ca="1">_xll.nPersianDateDiff(Table14[[#This Row],[تاریخ ترخیص]],Table14[[#This Row],[نام تحویل گیرنده و تاریخ]])</f>
        <v>#NAME?</v>
      </c>
      <c r="P602" s="11"/>
      <c r="Q602" s="10" t="e">
        <f ca="1">_xll.nPersianDateDiff(Table14[[#This Row],[تاریخ پذیرش]],Table14[[#This Row],[تاریخ ترخیص]])</f>
        <v>#NAME?</v>
      </c>
    </row>
    <row r="603" spans="1:17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1"/>
      <c r="N603" s="11"/>
      <c r="O603" s="11" t="e">
        <f ca="1">_xll.nPersianDateDiff(Table14[[#This Row],[تاریخ ترخیص]],Table14[[#This Row],[نام تحویل گیرنده و تاریخ]])</f>
        <v>#NAME?</v>
      </c>
      <c r="P603" s="11"/>
      <c r="Q603" s="10" t="e">
        <f ca="1">_xll.nPersianDateDiff(Table14[[#This Row],[تاریخ پذیرش]],Table14[[#This Row],[تاریخ ترخیص]])</f>
        <v>#NAME?</v>
      </c>
    </row>
    <row r="604" spans="1:17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1"/>
      <c r="N604" s="11"/>
      <c r="O604" s="11" t="e">
        <f ca="1">_xll.nPersianDateDiff(Table14[[#This Row],[تاریخ ترخیص]],Table14[[#This Row],[نام تحویل گیرنده و تاریخ]])</f>
        <v>#NAME?</v>
      </c>
      <c r="P604" s="11"/>
      <c r="Q604" s="10" t="e">
        <f ca="1">_xll.nPersianDateDiff(Table14[[#This Row],[تاریخ پذیرش]],Table14[[#This Row],[تاریخ ترخیص]])</f>
        <v>#NAME?</v>
      </c>
    </row>
    <row r="605" spans="1:17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1"/>
      <c r="N605" s="11"/>
      <c r="O605" s="11" t="e">
        <f ca="1">_xll.nPersianDateDiff(Table14[[#This Row],[تاریخ ترخیص]],Table14[[#This Row],[نام تحویل گیرنده و تاریخ]])</f>
        <v>#NAME?</v>
      </c>
      <c r="P605" s="11"/>
      <c r="Q605" s="10" t="e">
        <f ca="1">_xll.nPersianDateDiff(Table14[[#This Row],[تاریخ پذیرش]],Table14[[#This Row],[تاریخ ترخیص]])</f>
        <v>#NAME?</v>
      </c>
    </row>
    <row r="606" spans="1:17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1"/>
      <c r="N606" s="11"/>
      <c r="O606" s="11" t="e">
        <f ca="1">_xll.nPersianDateDiff(Table14[[#This Row],[تاریخ ترخیص]],Table14[[#This Row],[نام تحویل گیرنده و تاریخ]])</f>
        <v>#NAME?</v>
      </c>
      <c r="P606" s="11"/>
      <c r="Q606" s="10" t="e">
        <f ca="1">_xll.nPersianDateDiff(Table14[[#This Row],[تاریخ پذیرش]],Table14[[#This Row],[تاریخ ترخیص]])</f>
        <v>#NAME?</v>
      </c>
    </row>
    <row r="607" spans="1:17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1"/>
      <c r="N607" s="11"/>
      <c r="O607" s="11" t="e">
        <f ca="1">_xll.nPersianDateDiff(Table14[[#This Row],[تاریخ ترخیص]],Table14[[#This Row],[نام تحویل گیرنده و تاریخ]])</f>
        <v>#NAME?</v>
      </c>
      <c r="P607" s="11"/>
      <c r="Q607" s="10" t="e">
        <f ca="1">_xll.nPersianDateDiff(Table14[[#This Row],[تاریخ پذیرش]],Table14[[#This Row],[تاریخ ترخیص]])</f>
        <v>#NAME?</v>
      </c>
    </row>
    <row r="608" spans="1:17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1"/>
      <c r="N608" s="11"/>
      <c r="O608" s="11" t="e">
        <f ca="1">_xll.nPersianDateDiff(Table14[[#This Row],[تاریخ ترخیص]],Table14[[#This Row],[نام تحویل گیرنده و تاریخ]])</f>
        <v>#NAME?</v>
      </c>
      <c r="P608" s="11"/>
      <c r="Q608" s="10" t="e">
        <f ca="1">_xll.nPersianDateDiff(Table14[[#This Row],[تاریخ پذیرش]],Table14[[#This Row],[تاریخ ترخیص]])</f>
        <v>#NAME?</v>
      </c>
    </row>
    <row r="609" spans="1:17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1"/>
      <c r="N609" s="11"/>
      <c r="O609" s="11" t="e">
        <f ca="1">_xll.nPersianDateDiff(Table14[[#This Row],[تاریخ ترخیص]],Table14[[#This Row],[نام تحویل گیرنده و تاریخ]])</f>
        <v>#NAME?</v>
      </c>
      <c r="P609" s="11"/>
      <c r="Q609" s="10" t="e">
        <f ca="1">_xll.nPersianDateDiff(Table14[[#This Row],[تاریخ پذیرش]],Table14[[#This Row],[تاریخ ترخیص]])</f>
        <v>#NAME?</v>
      </c>
    </row>
    <row r="610" spans="1:17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1"/>
      <c r="N610" s="11"/>
      <c r="O610" s="11" t="e">
        <f ca="1">_xll.nPersianDateDiff(Table14[[#This Row],[تاریخ ترخیص]],Table14[[#This Row],[نام تحویل گیرنده و تاریخ]])</f>
        <v>#NAME?</v>
      </c>
      <c r="P610" s="11"/>
      <c r="Q610" s="10" t="e">
        <f ca="1">_xll.nPersianDateDiff(Table14[[#This Row],[تاریخ پذیرش]],Table14[[#This Row],[تاریخ ترخیص]])</f>
        <v>#NAME?</v>
      </c>
    </row>
    <row r="611" spans="1:17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1"/>
      <c r="N611" s="11"/>
      <c r="O611" s="11" t="e">
        <f ca="1">_xll.nPersianDateDiff(Table14[[#This Row],[تاریخ ترخیص]],Table14[[#This Row],[نام تحویل گیرنده و تاریخ]])</f>
        <v>#NAME?</v>
      </c>
      <c r="P611" s="11"/>
      <c r="Q611" s="10" t="e">
        <f ca="1">_xll.nPersianDateDiff(Table14[[#This Row],[تاریخ پذیرش]],Table14[[#This Row],[تاریخ ترخیص]])</f>
        <v>#NAME?</v>
      </c>
    </row>
    <row r="612" spans="1:17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1"/>
      <c r="N612" s="11"/>
      <c r="O612" s="11" t="e">
        <f ca="1">_xll.nPersianDateDiff(Table14[[#This Row],[تاریخ ترخیص]],Table14[[#This Row],[نام تحویل گیرنده و تاریخ]])</f>
        <v>#NAME?</v>
      </c>
      <c r="P612" s="11"/>
      <c r="Q612" s="10" t="e">
        <f ca="1">_xll.nPersianDateDiff(Table14[[#This Row],[تاریخ پذیرش]],Table14[[#This Row],[تاریخ ترخیص]])</f>
        <v>#NAME?</v>
      </c>
    </row>
    <row r="613" spans="1:17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1"/>
      <c r="N613" s="11"/>
      <c r="O613" s="11" t="e">
        <f ca="1">_xll.nPersianDateDiff(Table14[[#This Row],[تاریخ ترخیص]],Table14[[#This Row],[نام تحویل گیرنده و تاریخ]])</f>
        <v>#NAME?</v>
      </c>
      <c r="P613" s="11"/>
      <c r="Q613" s="10" t="e">
        <f ca="1">_xll.nPersianDateDiff(Table14[[#This Row],[تاریخ پذیرش]],Table14[[#This Row],[تاریخ ترخیص]])</f>
        <v>#NAME?</v>
      </c>
    </row>
    <row r="614" spans="1:17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1"/>
      <c r="N614" s="11"/>
      <c r="O614" s="11" t="e">
        <f ca="1">_xll.nPersianDateDiff(Table14[[#This Row],[تاریخ ترخیص]],Table14[[#This Row],[نام تحویل گیرنده و تاریخ]])</f>
        <v>#NAME?</v>
      </c>
      <c r="P614" s="11"/>
      <c r="Q614" s="10" t="e">
        <f ca="1">_xll.nPersianDateDiff(Table14[[#This Row],[تاریخ پذیرش]],Table14[[#This Row],[تاریخ ترخیص]])</f>
        <v>#NAME?</v>
      </c>
    </row>
    <row r="615" spans="1:17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1"/>
      <c r="N615" s="11"/>
      <c r="O615" s="11" t="e">
        <f ca="1">_xll.nPersianDateDiff(Table14[[#This Row],[تاریخ ترخیص]],Table14[[#This Row],[نام تحویل گیرنده و تاریخ]])</f>
        <v>#NAME?</v>
      </c>
      <c r="P615" s="11"/>
      <c r="Q615" s="10" t="e">
        <f ca="1">_xll.nPersianDateDiff(Table14[[#This Row],[تاریخ پذیرش]],Table14[[#This Row],[تاریخ ترخیص]])</f>
        <v>#NAME?</v>
      </c>
    </row>
    <row r="616" spans="1:17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1"/>
      <c r="N616" s="11"/>
      <c r="O616" s="11" t="e">
        <f ca="1">_xll.nPersianDateDiff(Table14[[#This Row],[تاریخ ترخیص]],Table14[[#This Row],[نام تحویل گیرنده و تاریخ]])</f>
        <v>#NAME?</v>
      </c>
      <c r="P616" s="11"/>
      <c r="Q616" s="10" t="e">
        <f ca="1">_xll.nPersianDateDiff(Table14[[#This Row],[تاریخ پذیرش]],Table14[[#This Row],[تاریخ ترخیص]])</f>
        <v>#NAME?</v>
      </c>
    </row>
    <row r="617" spans="1:17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1"/>
      <c r="N617" s="11"/>
      <c r="O617" s="11" t="e">
        <f ca="1">_xll.nPersianDateDiff(Table14[[#This Row],[تاریخ ترخیص]],Table14[[#This Row],[نام تحویل گیرنده و تاریخ]])</f>
        <v>#NAME?</v>
      </c>
      <c r="P617" s="11"/>
      <c r="Q617" s="10" t="e">
        <f ca="1">_xll.nPersianDateDiff(Table14[[#This Row],[تاریخ پذیرش]],Table14[[#This Row],[تاریخ ترخیص]])</f>
        <v>#NAME?</v>
      </c>
    </row>
    <row r="618" spans="1:17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1"/>
      <c r="N618" s="11"/>
      <c r="O618" s="11" t="e">
        <f ca="1">_xll.nPersianDateDiff(Table14[[#This Row],[تاریخ ترخیص]],Table14[[#This Row],[نام تحویل گیرنده و تاریخ]])</f>
        <v>#NAME?</v>
      </c>
      <c r="P618" s="11"/>
      <c r="Q618" s="10" t="e">
        <f ca="1">_xll.nPersianDateDiff(Table14[[#This Row],[تاریخ پذیرش]],Table14[[#This Row],[تاریخ ترخیص]])</f>
        <v>#NAME?</v>
      </c>
    </row>
    <row r="619" spans="1:17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1"/>
      <c r="N619" s="11"/>
      <c r="O619" s="11" t="e">
        <f ca="1">_xll.nPersianDateDiff(Table14[[#This Row],[تاریخ ترخیص]],Table14[[#This Row],[نام تحویل گیرنده و تاریخ]])</f>
        <v>#NAME?</v>
      </c>
      <c r="P619" s="11"/>
      <c r="Q619" s="10" t="e">
        <f ca="1">_xll.nPersianDateDiff(Table14[[#This Row],[تاریخ پذیرش]],Table14[[#This Row],[تاریخ ترخیص]])</f>
        <v>#NAME?</v>
      </c>
    </row>
    <row r="620" spans="1:17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1"/>
      <c r="N620" s="11"/>
      <c r="O620" s="11" t="e">
        <f ca="1">_xll.nPersianDateDiff(Table14[[#This Row],[تاریخ ترخیص]],Table14[[#This Row],[نام تحویل گیرنده و تاریخ]])</f>
        <v>#NAME?</v>
      </c>
      <c r="P620" s="11"/>
      <c r="Q620" s="10" t="e">
        <f ca="1">_xll.nPersianDateDiff(Table14[[#This Row],[تاریخ پذیرش]],Table14[[#This Row],[تاریخ ترخیص]])</f>
        <v>#NAME?</v>
      </c>
    </row>
    <row r="621" spans="1:17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1"/>
      <c r="N621" s="11"/>
      <c r="O621" s="11" t="e">
        <f ca="1">_xll.nPersianDateDiff(Table14[[#This Row],[تاریخ ترخیص]],Table14[[#This Row],[نام تحویل گیرنده و تاریخ]])</f>
        <v>#NAME?</v>
      </c>
      <c r="P621" s="11"/>
      <c r="Q621" s="10" t="e">
        <f ca="1">_xll.nPersianDateDiff(Table14[[#This Row],[تاریخ پذیرش]],Table14[[#This Row],[تاریخ ترخیص]])</f>
        <v>#NAME?</v>
      </c>
    </row>
    <row r="622" spans="1:17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1"/>
      <c r="N622" s="11"/>
      <c r="O622" s="11" t="e">
        <f ca="1">_xll.nPersianDateDiff(Table14[[#This Row],[تاریخ ترخیص]],Table14[[#This Row],[نام تحویل گیرنده و تاریخ]])</f>
        <v>#NAME?</v>
      </c>
      <c r="P622" s="11"/>
      <c r="Q622" s="10" t="e">
        <f ca="1">_xll.nPersianDateDiff(Table14[[#This Row],[تاریخ پذیرش]],Table14[[#This Row],[تاریخ ترخیص]])</f>
        <v>#NAME?</v>
      </c>
    </row>
    <row r="623" spans="1:17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1"/>
      <c r="N623" s="11"/>
      <c r="O623" s="11" t="e">
        <f ca="1">_xll.nPersianDateDiff(Table14[[#This Row],[تاریخ ترخیص]],Table14[[#This Row],[نام تحویل گیرنده و تاریخ]])</f>
        <v>#NAME?</v>
      </c>
      <c r="P623" s="11"/>
      <c r="Q623" s="10" t="e">
        <f ca="1">_xll.nPersianDateDiff(Table14[[#This Row],[تاریخ پذیرش]],Table14[[#This Row],[تاریخ ترخیص]])</f>
        <v>#NAME?</v>
      </c>
    </row>
    <row r="624" spans="1:17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1"/>
      <c r="N624" s="11"/>
      <c r="O624" s="11" t="e">
        <f ca="1">_xll.nPersianDateDiff(Table14[[#This Row],[تاریخ ترخیص]],Table14[[#This Row],[نام تحویل گیرنده و تاریخ]])</f>
        <v>#NAME?</v>
      </c>
      <c r="P624" s="11"/>
      <c r="Q624" s="10" t="e">
        <f ca="1">_xll.nPersianDateDiff(Table14[[#This Row],[تاریخ پذیرش]],Table14[[#This Row],[تاریخ ترخیص]])</f>
        <v>#NAME?</v>
      </c>
    </row>
    <row r="625" spans="1:17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1"/>
      <c r="N625" s="11"/>
      <c r="O625" s="11" t="e">
        <f ca="1">_xll.nPersianDateDiff(Table14[[#This Row],[تاریخ ترخیص]],Table14[[#This Row],[نام تحویل گیرنده و تاریخ]])</f>
        <v>#NAME?</v>
      </c>
      <c r="P625" s="11"/>
      <c r="Q625" s="10" t="e">
        <f ca="1">_xll.nPersianDateDiff(Table14[[#This Row],[تاریخ پذیرش]],Table14[[#This Row],[تاریخ ترخیص]])</f>
        <v>#NAME?</v>
      </c>
    </row>
    <row r="626" spans="1:17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1"/>
      <c r="N626" s="11"/>
      <c r="O626" s="11" t="e">
        <f ca="1">_xll.nPersianDateDiff(Table14[[#This Row],[تاریخ ترخیص]],Table14[[#This Row],[نام تحویل گیرنده و تاریخ]])</f>
        <v>#NAME?</v>
      </c>
      <c r="P626" s="11"/>
      <c r="Q626" s="10" t="e">
        <f ca="1">_xll.nPersianDateDiff(Table14[[#This Row],[تاریخ پذیرش]],Table14[[#This Row],[تاریخ ترخیص]])</f>
        <v>#NAME?</v>
      </c>
    </row>
    <row r="627" spans="1:17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1"/>
      <c r="N627" s="11"/>
      <c r="O627" s="11" t="e">
        <f ca="1">_xll.nPersianDateDiff(Table14[[#This Row],[تاریخ ترخیص]],Table14[[#This Row],[نام تحویل گیرنده و تاریخ]])</f>
        <v>#NAME?</v>
      </c>
      <c r="P627" s="11"/>
      <c r="Q627" s="10" t="e">
        <f ca="1">_xll.nPersianDateDiff(Table14[[#This Row],[تاریخ پذیرش]],Table14[[#This Row],[تاریخ ترخیص]])</f>
        <v>#NAME?</v>
      </c>
    </row>
    <row r="628" spans="1:17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1"/>
      <c r="N628" s="11"/>
      <c r="O628" s="11" t="e">
        <f ca="1">_xll.nPersianDateDiff(Table14[[#This Row],[تاریخ ترخیص]],Table14[[#This Row],[نام تحویل گیرنده و تاریخ]])</f>
        <v>#NAME?</v>
      </c>
      <c r="P628" s="11"/>
      <c r="Q628" s="10" t="e">
        <f ca="1">_xll.nPersianDateDiff(Table14[[#This Row],[تاریخ پذیرش]],Table14[[#This Row],[تاریخ ترخیص]])</f>
        <v>#NAME?</v>
      </c>
    </row>
    <row r="629" spans="1:17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1"/>
      <c r="N629" s="11"/>
      <c r="O629" s="11" t="e">
        <f ca="1">_xll.nPersianDateDiff(Table14[[#This Row],[تاریخ ترخیص]],Table14[[#This Row],[نام تحویل گیرنده و تاریخ]])</f>
        <v>#NAME?</v>
      </c>
      <c r="P629" s="11"/>
      <c r="Q629" s="10" t="e">
        <f ca="1">_xll.nPersianDateDiff(Table14[[#This Row],[تاریخ پذیرش]],Table14[[#This Row],[تاریخ ترخیص]])</f>
        <v>#NAME?</v>
      </c>
    </row>
    <row r="630" spans="1:17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1"/>
      <c r="N630" s="11"/>
      <c r="O630" s="11" t="e">
        <f ca="1">_xll.nPersianDateDiff(Table14[[#This Row],[تاریخ ترخیص]],Table14[[#This Row],[نام تحویل گیرنده و تاریخ]])</f>
        <v>#NAME?</v>
      </c>
      <c r="P630" s="11"/>
      <c r="Q630" s="10" t="e">
        <f ca="1">_xll.nPersianDateDiff(Table14[[#This Row],[تاریخ پذیرش]],Table14[[#This Row],[تاریخ ترخیص]])</f>
        <v>#NAME?</v>
      </c>
    </row>
    <row r="631" spans="1:17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1"/>
      <c r="N631" s="11"/>
      <c r="O631" s="11" t="e">
        <f ca="1">_xll.nPersianDateDiff(Table14[[#This Row],[تاریخ ترخیص]],Table14[[#This Row],[نام تحویل گیرنده و تاریخ]])</f>
        <v>#NAME?</v>
      </c>
      <c r="P631" s="11"/>
      <c r="Q631" s="10" t="e">
        <f ca="1">_xll.nPersianDateDiff(Table14[[#This Row],[تاریخ پذیرش]],Table14[[#This Row],[تاریخ ترخیص]])</f>
        <v>#NAME?</v>
      </c>
    </row>
    <row r="632" spans="1:17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1"/>
      <c r="N632" s="11"/>
      <c r="O632" s="11" t="e">
        <f ca="1">_xll.nPersianDateDiff(Table14[[#This Row],[تاریخ ترخیص]],Table14[[#This Row],[نام تحویل گیرنده و تاریخ]])</f>
        <v>#NAME?</v>
      </c>
      <c r="P632" s="11"/>
      <c r="Q632" s="10" t="e">
        <f ca="1">_xll.nPersianDateDiff(Table14[[#This Row],[تاریخ پذیرش]],Table14[[#This Row],[تاریخ ترخیص]])</f>
        <v>#NAME?</v>
      </c>
    </row>
    <row r="633" spans="1:17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1"/>
      <c r="N633" s="11"/>
      <c r="O633" s="11" t="e">
        <f ca="1">_xll.nPersianDateDiff(Table14[[#This Row],[تاریخ ترخیص]],Table14[[#This Row],[نام تحویل گیرنده و تاریخ]])</f>
        <v>#NAME?</v>
      </c>
      <c r="P633" s="11"/>
      <c r="Q633" s="10" t="e">
        <f ca="1">_xll.nPersianDateDiff(Table14[[#This Row],[تاریخ پذیرش]],Table14[[#This Row],[تاریخ ترخیص]])</f>
        <v>#NAME?</v>
      </c>
    </row>
    <row r="634" spans="1:17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1"/>
      <c r="N634" s="11"/>
      <c r="O634" s="11" t="e">
        <f ca="1">_xll.nPersianDateDiff(Table14[[#This Row],[تاریخ ترخیص]],Table14[[#This Row],[نام تحویل گیرنده و تاریخ]])</f>
        <v>#NAME?</v>
      </c>
      <c r="P634" s="11"/>
      <c r="Q634" s="10" t="e">
        <f ca="1">_xll.nPersianDateDiff(Table14[[#This Row],[تاریخ پذیرش]],Table14[[#This Row],[تاریخ ترخیص]])</f>
        <v>#NAME?</v>
      </c>
    </row>
    <row r="635" spans="1:17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1"/>
      <c r="N635" s="11"/>
      <c r="O635" s="11" t="e">
        <f ca="1">_xll.nPersianDateDiff(Table14[[#This Row],[تاریخ ترخیص]],Table14[[#This Row],[نام تحویل گیرنده و تاریخ]])</f>
        <v>#NAME?</v>
      </c>
      <c r="P635" s="11"/>
      <c r="Q635" s="10" t="e">
        <f ca="1">_xll.nPersianDateDiff(Table14[[#This Row],[تاریخ پذیرش]],Table14[[#This Row],[تاریخ ترخیص]])</f>
        <v>#NAME?</v>
      </c>
    </row>
    <row r="636" spans="1:17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1"/>
      <c r="N636" s="11"/>
      <c r="O636" s="11" t="e">
        <f ca="1">_xll.nPersianDateDiff(Table14[[#This Row],[تاریخ ترخیص]],Table14[[#This Row],[نام تحویل گیرنده و تاریخ]])</f>
        <v>#NAME?</v>
      </c>
      <c r="P636" s="11"/>
      <c r="Q636" s="10" t="e">
        <f ca="1">_xll.nPersianDateDiff(Table14[[#This Row],[تاریخ پذیرش]],Table14[[#This Row],[تاریخ ترخیص]])</f>
        <v>#NAME?</v>
      </c>
    </row>
    <row r="637" spans="1:17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1"/>
      <c r="N637" s="11"/>
      <c r="O637" s="11" t="e">
        <f ca="1">_xll.nPersianDateDiff(Table14[[#This Row],[تاریخ ترخیص]],Table14[[#This Row],[نام تحویل گیرنده و تاریخ]])</f>
        <v>#NAME?</v>
      </c>
      <c r="P637" s="11"/>
      <c r="Q637" s="10" t="e">
        <f ca="1">_xll.nPersianDateDiff(Table14[[#This Row],[تاریخ پذیرش]],Table14[[#This Row],[تاریخ ترخیص]])</f>
        <v>#NAME?</v>
      </c>
    </row>
    <row r="638" spans="1:17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1"/>
      <c r="N638" s="11"/>
      <c r="O638" s="11" t="e">
        <f ca="1">_xll.nPersianDateDiff(Table14[[#This Row],[تاریخ ترخیص]],Table14[[#This Row],[نام تحویل گیرنده و تاریخ]])</f>
        <v>#NAME?</v>
      </c>
      <c r="P638" s="11"/>
      <c r="Q638" s="10" t="e">
        <f ca="1">_xll.nPersianDateDiff(Table14[[#This Row],[تاریخ پذیرش]],Table14[[#This Row],[تاریخ ترخیص]])</f>
        <v>#NAME?</v>
      </c>
    </row>
    <row r="639" spans="1:17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1"/>
      <c r="N639" s="11"/>
      <c r="O639" s="11" t="e">
        <f ca="1">_xll.nPersianDateDiff(Table14[[#This Row],[تاریخ ترخیص]],Table14[[#This Row],[نام تحویل گیرنده و تاریخ]])</f>
        <v>#NAME?</v>
      </c>
      <c r="P639" s="11"/>
      <c r="Q639" s="10" t="e">
        <f ca="1">_xll.nPersianDateDiff(Table14[[#This Row],[تاریخ پذیرش]],Table14[[#This Row],[تاریخ ترخیص]])</f>
        <v>#NAME?</v>
      </c>
    </row>
    <row r="640" spans="1:17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1"/>
      <c r="N640" s="11"/>
      <c r="O640" s="11" t="e">
        <f ca="1">_xll.nPersianDateDiff(Table14[[#This Row],[تاریخ ترخیص]],Table14[[#This Row],[نام تحویل گیرنده و تاریخ]])</f>
        <v>#NAME?</v>
      </c>
      <c r="P640" s="11"/>
      <c r="Q640" s="10" t="e">
        <f ca="1">_xll.nPersianDateDiff(Table14[[#This Row],[تاریخ پذیرش]],Table14[[#This Row],[تاریخ ترخیص]])</f>
        <v>#NAME?</v>
      </c>
    </row>
    <row r="641" spans="1:17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1"/>
      <c r="N641" s="11"/>
      <c r="O641" s="11" t="e">
        <f ca="1">_xll.nPersianDateDiff(Table14[[#This Row],[تاریخ ترخیص]],Table14[[#This Row],[نام تحویل گیرنده و تاریخ]])</f>
        <v>#NAME?</v>
      </c>
      <c r="P641" s="11"/>
      <c r="Q641" s="10" t="e">
        <f ca="1">_xll.nPersianDateDiff(Table14[[#This Row],[تاریخ پذیرش]],Table14[[#This Row],[تاریخ ترخیص]])</f>
        <v>#NAME?</v>
      </c>
    </row>
    <row r="642" spans="1:17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1"/>
      <c r="N642" s="11"/>
      <c r="O642" s="11" t="e">
        <f ca="1">_xll.nPersianDateDiff(Table14[[#This Row],[تاریخ ترخیص]],Table14[[#This Row],[نام تحویل گیرنده و تاریخ]])</f>
        <v>#NAME?</v>
      </c>
      <c r="P642" s="11"/>
      <c r="Q642" s="10" t="e">
        <f ca="1">_xll.nPersianDateDiff(Table14[[#This Row],[تاریخ پذیرش]],Table14[[#This Row],[تاریخ ترخیص]])</f>
        <v>#NAME?</v>
      </c>
    </row>
    <row r="643" spans="1:17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1"/>
      <c r="N643" s="11"/>
      <c r="O643" s="11" t="e">
        <f ca="1">_xll.nPersianDateDiff(Table14[[#This Row],[تاریخ ترخیص]],Table14[[#This Row],[نام تحویل گیرنده و تاریخ]])</f>
        <v>#NAME?</v>
      </c>
      <c r="P643" s="11"/>
      <c r="Q643" s="10" t="e">
        <f ca="1">_xll.nPersianDateDiff(Table14[[#This Row],[تاریخ پذیرش]],Table14[[#This Row],[تاریخ ترخیص]])</f>
        <v>#NAME?</v>
      </c>
    </row>
    <row r="644" spans="1:17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1"/>
      <c r="N644" s="11"/>
      <c r="O644" s="11" t="e">
        <f ca="1">_xll.nPersianDateDiff(Table14[[#This Row],[تاریخ ترخیص]],Table14[[#This Row],[نام تحویل گیرنده و تاریخ]])</f>
        <v>#NAME?</v>
      </c>
      <c r="P644" s="11"/>
      <c r="Q644" s="10" t="e">
        <f ca="1">_xll.nPersianDateDiff(Table14[[#This Row],[تاریخ پذیرش]],Table14[[#This Row],[تاریخ ترخیص]])</f>
        <v>#NAME?</v>
      </c>
    </row>
    <row r="645" spans="1:17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1"/>
      <c r="N645" s="11"/>
      <c r="O645" s="11" t="e">
        <f ca="1">_xll.nPersianDateDiff(Table14[[#This Row],[تاریخ ترخیص]],Table14[[#This Row],[نام تحویل گیرنده و تاریخ]])</f>
        <v>#NAME?</v>
      </c>
      <c r="P645" s="11"/>
      <c r="Q645" s="10" t="e">
        <f ca="1">_xll.nPersianDateDiff(Table14[[#This Row],[تاریخ پذیرش]],Table14[[#This Row],[تاریخ ترخیص]])</f>
        <v>#NAME?</v>
      </c>
    </row>
    <row r="646" spans="1:17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1"/>
      <c r="N646" s="11"/>
      <c r="O646" s="11" t="e">
        <f ca="1">_xll.nPersianDateDiff(Table14[[#This Row],[تاریخ ترخیص]],Table14[[#This Row],[نام تحویل گیرنده و تاریخ]])</f>
        <v>#NAME?</v>
      </c>
      <c r="P646" s="11"/>
      <c r="Q646" s="10" t="e">
        <f ca="1">_xll.nPersianDateDiff(Table14[[#This Row],[تاریخ پذیرش]],Table14[[#This Row],[تاریخ ترخیص]])</f>
        <v>#NAME?</v>
      </c>
    </row>
    <row r="647" spans="1:17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1"/>
      <c r="N647" s="11"/>
      <c r="O647" s="11" t="e">
        <f ca="1">_xll.nPersianDateDiff(Table14[[#This Row],[تاریخ ترخیص]],Table14[[#This Row],[نام تحویل گیرنده و تاریخ]])</f>
        <v>#NAME?</v>
      </c>
      <c r="P647" s="11"/>
      <c r="Q647" s="10" t="e">
        <f ca="1">_xll.nPersianDateDiff(Table14[[#This Row],[تاریخ پذیرش]],Table14[[#This Row],[تاریخ ترخیص]])</f>
        <v>#NAME?</v>
      </c>
    </row>
    <row r="648" spans="1:17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1"/>
      <c r="N648" s="11"/>
      <c r="O648" s="11" t="e">
        <f ca="1">_xll.nPersianDateDiff(Table14[[#This Row],[تاریخ ترخیص]],Table14[[#This Row],[نام تحویل گیرنده و تاریخ]])</f>
        <v>#NAME?</v>
      </c>
      <c r="P648" s="11"/>
      <c r="Q648" s="10" t="e">
        <f ca="1">_xll.nPersianDateDiff(Table14[[#This Row],[تاریخ پذیرش]],Table14[[#This Row],[تاریخ ترخیص]])</f>
        <v>#NAME?</v>
      </c>
    </row>
    <row r="649" spans="1:17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1"/>
      <c r="N649" s="11"/>
      <c r="O649" s="11" t="e">
        <f ca="1">_xll.nPersianDateDiff(Table14[[#This Row],[تاریخ ترخیص]],Table14[[#This Row],[نام تحویل گیرنده و تاریخ]])</f>
        <v>#NAME?</v>
      </c>
      <c r="P649" s="11"/>
      <c r="Q649" s="10" t="e">
        <f ca="1">_xll.nPersianDateDiff(Table14[[#This Row],[تاریخ پذیرش]],Table14[[#This Row],[تاریخ ترخیص]])</f>
        <v>#NAME?</v>
      </c>
    </row>
    <row r="650" spans="1:17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1"/>
      <c r="N650" s="11"/>
      <c r="O650" s="11" t="e">
        <f ca="1">_xll.nPersianDateDiff(Table14[[#This Row],[تاریخ ترخیص]],Table14[[#This Row],[نام تحویل گیرنده و تاریخ]])</f>
        <v>#NAME?</v>
      </c>
      <c r="P650" s="11"/>
      <c r="Q650" s="10" t="e">
        <f ca="1">_xll.nPersianDateDiff(Table14[[#This Row],[تاریخ پذیرش]],Table14[[#This Row],[تاریخ ترخیص]])</f>
        <v>#NAME?</v>
      </c>
    </row>
    <row r="651" spans="1:17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1"/>
      <c r="N651" s="11"/>
      <c r="O651" s="11" t="e">
        <f ca="1">_xll.nPersianDateDiff(Table14[[#This Row],[تاریخ ترخیص]],Table14[[#This Row],[نام تحویل گیرنده و تاریخ]])</f>
        <v>#NAME?</v>
      </c>
      <c r="P651" s="11"/>
      <c r="Q651" s="10" t="e">
        <f ca="1">_xll.nPersianDateDiff(Table14[[#This Row],[تاریخ پذیرش]],Table14[[#This Row],[تاریخ ترخیص]])</f>
        <v>#NAME?</v>
      </c>
    </row>
    <row r="652" spans="1:17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1"/>
      <c r="N652" s="11"/>
      <c r="O652" s="11" t="e">
        <f ca="1">_xll.nPersianDateDiff(Table14[[#This Row],[تاریخ ترخیص]],Table14[[#This Row],[نام تحویل گیرنده و تاریخ]])</f>
        <v>#NAME?</v>
      </c>
      <c r="P652" s="11"/>
      <c r="Q652" s="10" t="e">
        <f ca="1">_xll.nPersianDateDiff(Table14[[#This Row],[تاریخ پذیرش]],Table14[[#This Row],[تاریخ ترخیص]])</f>
        <v>#NAME?</v>
      </c>
    </row>
    <row r="653" spans="1:17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1"/>
      <c r="N653" s="11"/>
      <c r="O653" s="11" t="e">
        <f ca="1">_xll.nPersianDateDiff(Table14[[#This Row],[تاریخ ترخیص]],Table14[[#This Row],[نام تحویل گیرنده و تاریخ]])</f>
        <v>#NAME?</v>
      </c>
      <c r="P653" s="11"/>
      <c r="Q653" s="10" t="e">
        <f ca="1">_xll.nPersianDateDiff(Table14[[#This Row],[تاریخ پذیرش]],Table14[[#This Row],[تاریخ ترخیص]])</f>
        <v>#NAME?</v>
      </c>
    </row>
    <row r="654" spans="1:17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1"/>
      <c r="N654" s="11"/>
      <c r="O654" s="11" t="e">
        <f ca="1">_xll.nPersianDateDiff(Table14[[#This Row],[تاریخ ترخیص]],Table14[[#This Row],[نام تحویل گیرنده و تاریخ]])</f>
        <v>#NAME?</v>
      </c>
      <c r="P654" s="11"/>
      <c r="Q654" s="10" t="e">
        <f ca="1">_xll.nPersianDateDiff(Table14[[#This Row],[تاریخ پذیرش]],Table14[[#This Row],[تاریخ ترخیص]])</f>
        <v>#NAME?</v>
      </c>
    </row>
    <row r="655" spans="1:17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1"/>
      <c r="N655" s="11"/>
      <c r="O655" s="11" t="e">
        <f ca="1">_xll.nPersianDateDiff(Table14[[#This Row],[تاریخ ترخیص]],Table14[[#This Row],[نام تحویل گیرنده و تاریخ]])</f>
        <v>#NAME?</v>
      </c>
      <c r="P655" s="11"/>
      <c r="Q655" s="10" t="e">
        <f ca="1">_xll.nPersianDateDiff(Table14[[#This Row],[تاریخ پذیرش]],Table14[[#This Row],[تاریخ ترخیص]])</f>
        <v>#NAME?</v>
      </c>
    </row>
    <row r="656" spans="1:17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1"/>
      <c r="N656" s="11"/>
      <c r="O656" s="11" t="e">
        <f ca="1">_xll.nPersianDateDiff(Table14[[#This Row],[تاریخ ترخیص]],Table14[[#This Row],[نام تحویل گیرنده و تاریخ]])</f>
        <v>#NAME?</v>
      </c>
      <c r="P656" s="11"/>
      <c r="Q656" s="10" t="e">
        <f ca="1">_xll.nPersianDateDiff(Table14[[#This Row],[تاریخ پذیرش]],Table14[[#This Row],[تاریخ ترخیص]])</f>
        <v>#NAME?</v>
      </c>
    </row>
    <row r="657" spans="1:17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1"/>
      <c r="N657" s="11"/>
      <c r="O657" s="11" t="e">
        <f ca="1">_xll.nPersianDateDiff(Table14[[#This Row],[تاریخ ترخیص]],Table14[[#This Row],[نام تحویل گیرنده و تاریخ]])</f>
        <v>#NAME?</v>
      </c>
      <c r="P657" s="11"/>
      <c r="Q657" s="10" t="e">
        <f ca="1">_xll.nPersianDateDiff(Table14[[#This Row],[تاریخ پذیرش]],Table14[[#This Row],[تاریخ ترخیص]])</f>
        <v>#NAME?</v>
      </c>
    </row>
    <row r="658" spans="1:17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1"/>
      <c r="N658" s="11"/>
      <c r="O658" s="11" t="e">
        <f ca="1">_xll.nPersianDateDiff(Table14[[#This Row],[تاریخ ترخیص]],Table14[[#This Row],[نام تحویل گیرنده و تاریخ]])</f>
        <v>#NAME?</v>
      </c>
      <c r="P658" s="11"/>
      <c r="Q658" s="10" t="e">
        <f ca="1">_xll.nPersianDateDiff(Table14[[#This Row],[تاریخ پذیرش]],Table14[[#This Row],[تاریخ ترخیص]])</f>
        <v>#NAME?</v>
      </c>
    </row>
    <row r="659" spans="1:17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1"/>
      <c r="N659" s="11"/>
      <c r="O659" s="11" t="e">
        <f ca="1">_xll.nPersianDateDiff(Table14[[#This Row],[تاریخ ترخیص]],Table14[[#This Row],[نام تحویل گیرنده و تاریخ]])</f>
        <v>#NAME?</v>
      </c>
      <c r="P659" s="11"/>
      <c r="Q659" s="10" t="e">
        <f ca="1">_xll.nPersianDateDiff(Table14[[#This Row],[تاریخ پذیرش]],Table14[[#This Row],[تاریخ ترخیص]])</f>
        <v>#NAME?</v>
      </c>
    </row>
    <row r="660" spans="1:17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1"/>
      <c r="N660" s="11"/>
      <c r="O660" s="11" t="e">
        <f ca="1">_xll.nPersianDateDiff(Table14[[#This Row],[تاریخ ترخیص]],Table14[[#This Row],[نام تحویل گیرنده و تاریخ]])</f>
        <v>#NAME?</v>
      </c>
      <c r="P660" s="11"/>
      <c r="Q660" s="10" t="e">
        <f ca="1">_xll.nPersianDateDiff(Table14[[#This Row],[تاریخ پذیرش]],Table14[[#This Row],[تاریخ ترخیص]])</f>
        <v>#NAME?</v>
      </c>
    </row>
    <row r="661" spans="1:17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1"/>
      <c r="N661" s="11"/>
      <c r="O661" s="11" t="e">
        <f ca="1">_xll.nPersianDateDiff(Table14[[#This Row],[تاریخ ترخیص]],Table14[[#This Row],[نام تحویل گیرنده و تاریخ]])</f>
        <v>#NAME?</v>
      </c>
      <c r="P661" s="11"/>
      <c r="Q661" s="10" t="e">
        <f ca="1">_xll.nPersianDateDiff(Table14[[#This Row],[تاریخ پذیرش]],Table14[[#This Row],[تاریخ ترخیص]])</f>
        <v>#NAME?</v>
      </c>
    </row>
    <row r="662" spans="1:17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1"/>
      <c r="N662" s="11"/>
      <c r="O662" s="11" t="e">
        <f ca="1">_xll.nPersianDateDiff(Table14[[#This Row],[تاریخ ترخیص]],Table14[[#This Row],[نام تحویل گیرنده و تاریخ]])</f>
        <v>#NAME?</v>
      </c>
      <c r="P662" s="11"/>
      <c r="Q662" s="10" t="e">
        <f ca="1">_xll.nPersianDateDiff(Table14[[#This Row],[تاریخ پذیرش]],Table14[[#This Row],[تاریخ ترخیص]])</f>
        <v>#NAME?</v>
      </c>
    </row>
    <row r="663" spans="1:17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1"/>
      <c r="N663" s="11"/>
      <c r="O663" s="11" t="e">
        <f ca="1">_xll.nPersianDateDiff(Table14[[#This Row],[تاریخ ترخیص]],Table14[[#This Row],[نام تحویل گیرنده و تاریخ]])</f>
        <v>#NAME?</v>
      </c>
      <c r="P663" s="11"/>
      <c r="Q663" s="10" t="e">
        <f ca="1">_xll.nPersianDateDiff(Table14[[#This Row],[تاریخ پذیرش]],Table14[[#This Row],[تاریخ ترخیص]])</f>
        <v>#NAME?</v>
      </c>
    </row>
    <row r="664" spans="1:17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1"/>
      <c r="N664" s="11"/>
      <c r="O664" s="11" t="e">
        <f ca="1">_xll.nPersianDateDiff(Table14[[#This Row],[تاریخ ترخیص]],Table14[[#This Row],[نام تحویل گیرنده و تاریخ]])</f>
        <v>#NAME?</v>
      </c>
      <c r="P664" s="11"/>
      <c r="Q664" s="10" t="e">
        <f ca="1">_xll.nPersianDateDiff(Table14[[#This Row],[تاریخ پذیرش]],Table14[[#This Row],[تاریخ ترخیص]])</f>
        <v>#NAME?</v>
      </c>
    </row>
    <row r="665" spans="1:17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1"/>
      <c r="N665" s="11"/>
      <c r="O665" s="11" t="e">
        <f ca="1">_xll.nPersianDateDiff(Table14[[#This Row],[تاریخ ترخیص]],Table14[[#This Row],[نام تحویل گیرنده و تاریخ]])</f>
        <v>#NAME?</v>
      </c>
      <c r="P665" s="11"/>
      <c r="Q665" s="10" t="e">
        <f ca="1">_xll.nPersianDateDiff(Table14[[#This Row],[تاریخ پذیرش]],Table14[[#This Row],[تاریخ ترخیص]])</f>
        <v>#NAME?</v>
      </c>
    </row>
    <row r="666" spans="1:17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1"/>
      <c r="N666" s="11"/>
      <c r="O666" s="11" t="e">
        <f ca="1">_xll.nPersianDateDiff(Table14[[#This Row],[تاریخ ترخیص]],Table14[[#This Row],[نام تحویل گیرنده و تاریخ]])</f>
        <v>#NAME?</v>
      </c>
      <c r="P666" s="11"/>
      <c r="Q666" s="10" t="e">
        <f ca="1">_xll.nPersianDateDiff(Table14[[#This Row],[تاریخ پذیرش]],Table14[[#This Row],[تاریخ ترخیص]])</f>
        <v>#NAME?</v>
      </c>
    </row>
    <row r="667" spans="1:17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1"/>
      <c r="N667" s="11"/>
      <c r="O667" s="11" t="e">
        <f ca="1">_xll.nPersianDateDiff(Table14[[#This Row],[تاریخ ترخیص]],Table14[[#This Row],[نام تحویل گیرنده و تاریخ]])</f>
        <v>#NAME?</v>
      </c>
      <c r="P667" s="11"/>
      <c r="Q667" s="10" t="e">
        <f ca="1">_xll.nPersianDateDiff(Table14[[#This Row],[تاریخ پذیرش]],Table14[[#This Row],[تاریخ ترخیص]])</f>
        <v>#NAME?</v>
      </c>
    </row>
    <row r="668" spans="1:17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1"/>
      <c r="N668" s="11"/>
      <c r="O668" s="11" t="e">
        <f ca="1">_xll.nPersianDateDiff(Table14[[#This Row],[تاریخ ترخیص]],Table14[[#This Row],[نام تحویل گیرنده و تاریخ]])</f>
        <v>#NAME?</v>
      </c>
      <c r="P668" s="11"/>
      <c r="Q668" s="10" t="e">
        <f ca="1">_xll.nPersianDateDiff(Table14[[#This Row],[تاریخ پذیرش]],Table14[[#This Row],[تاریخ ترخیص]])</f>
        <v>#NAME?</v>
      </c>
    </row>
    <row r="669" spans="1:17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1"/>
      <c r="N669" s="11"/>
      <c r="O669" s="11" t="e">
        <f ca="1">_xll.nPersianDateDiff(Table14[[#This Row],[تاریخ ترخیص]],Table14[[#This Row],[نام تحویل گیرنده و تاریخ]])</f>
        <v>#NAME?</v>
      </c>
      <c r="P669" s="11"/>
      <c r="Q669" s="10" t="e">
        <f ca="1">_xll.nPersianDateDiff(Table14[[#This Row],[تاریخ پذیرش]],Table14[[#This Row],[تاریخ ترخیص]])</f>
        <v>#NAME?</v>
      </c>
    </row>
    <row r="670" spans="1:17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1"/>
      <c r="N670" s="11"/>
      <c r="O670" s="11" t="e">
        <f ca="1">_xll.nPersianDateDiff(Table14[[#This Row],[تاریخ ترخیص]],Table14[[#This Row],[نام تحویل گیرنده و تاریخ]])</f>
        <v>#NAME?</v>
      </c>
      <c r="P670" s="11"/>
      <c r="Q670" s="10" t="e">
        <f ca="1">_xll.nPersianDateDiff(Table14[[#This Row],[تاریخ پذیرش]],Table14[[#This Row],[تاریخ ترخیص]])</f>
        <v>#NAME?</v>
      </c>
    </row>
    <row r="671" spans="1:17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1"/>
      <c r="N671" s="11"/>
      <c r="O671" s="11" t="e">
        <f ca="1">_xll.nPersianDateDiff(Table14[[#This Row],[تاریخ ترخیص]],Table14[[#This Row],[نام تحویل گیرنده و تاریخ]])</f>
        <v>#NAME?</v>
      </c>
      <c r="P671" s="11"/>
      <c r="Q671" s="10" t="e">
        <f ca="1">_xll.nPersianDateDiff(Table14[[#This Row],[تاریخ پذیرش]],Table14[[#This Row],[تاریخ ترخیص]])</f>
        <v>#NAME?</v>
      </c>
    </row>
    <row r="672" spans="1:17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1"/>
      <c r="N672" s="11"/>
      <c r="O672" s="11" t="e">
        <f ca="1">_xll.nPersianDateDiff(Table14[[#This Row],[تاریخ ترخیص]],Table14[[#This Row],[نام تحویل گیرنده و تاریخ]])</f>
        <v>#NAME?</v>
      </c>
      <c r="P672" s="11"/>
      <c r="Q672" s="10" t="e">
        <f ca="1">_xll.nPersianDateDiff(Table14[[#This Row],[تاریخ پذیرش]],Table14[[#This Row],[تاریخ ترخیص]])</f>
        <v>#NAME?</v>
      </c>
    </row>
    <row r="673" spans="1:17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1"/>
      <c r="N673" s="11"/>
      <c r="O673" s="11" t="e">
        <f ca="1">_xll.nPersianDateDiff(Table14[[#This Row],[تاریخ ترخیص]],Table14[[#This Row],[نام تحویل گیرنده و تاریخ]])</f>
        <v>#NAME?</v>
      </c>
      <c r="P673" s="11"/>
      <c r="Q673" s="10" t="e">
        <f ca="1">_xll.nPersianDateDiff(Table14[[#This Row],[تاریخ پذیرش]],Table14[[#This Row],[تاریخ ترخیص]])</f>
        <v>#NAME?</v>
      </c>
    </row>
    <row r="674" spans="1:17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1"/>
      <c r="N674" s="11"/>
      <c r="O674" s="11" t="e">
        <f ca="1">_xll.nPersianDateDiff(Table14[[#This Row],[تاریخ ترخیص]],Table14[[#This Row],[نام تحویل گیرنده و تاریخ]])</f>
        <v>#NAME?</v>
      </c>
      <c r="P674" s="11"/>
      <c r="Q674" s="10" t="e">
        <f ca="1">_xll.nPersianDateDiff(Table14[[#This Row],[تاریخ پذیرش]],Table14[[#This Row],[تاریخ ترخیص]])</f>
        <v>#NAME?</v>
      </c>
    </row>
    <row r="675" spans="1:17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1"/>
      <c r="N675" s="11"/>
      <c r="O675" s="11" t="e">
        <f ca="1">_xll.nPersianDateDiff(Table14[[#This Row],[تاریخ ترخیص]],Table14[[#This Row],[نام تحویل گیرنده و تاریخ]])</f>
        <v>#NAME?</v>
      </c>
      <c r="P675" s="11"/>
      <c r="Q675" s="10" t="e">
        <f ca="1">_xll.nPersianDateDiff(Table14[[#This Row],[تاریخ پذیرش]],Table14[[#This Row],[تاریخ ترخیص]])</f>
        <v>#NAME?</v>
      </c>
    </row>
    <row r="676" spans="1:17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1"/>
      <c r="N676" s="11"/>
      <c r="O676" s="11" t="e">
        <f ca="1">_xll.nPersianDateDiff(Table14[[#This Row],[تاریخ ترخیص]],Table14[[#This Row],[نام تحویل گیرنده و تاریخ]])</f>
        <v>#NAME?</v>
      </c>
      <c r="P676" s="11"/>
      <c r="Q676" s="10" t="e">
        <f ca="1">_xll.nPersianDateDiff(Table14[[#This Row],[تاریخ پذیرش]],Table14[[#This Row],[تاریخ ترخیص]])</f>
        <v>#NAME?</v>
      </c>
    </row>
    <row r="677" spans="1:17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1"/>
      <c r="N677" s="11"/>
      <c r="O677" s="11" t="e">
        <f ca="1">_xll.nPersianDateDiff(Table14[[#This Row],[تاریخ ترخیص]],Table14[[#This Row],[نام تحویل گیرنده و تاریخ]])</f>
        <v>#NAME?</v>
      </c>
      <c r="P677" s="11"/>
      <c r="Q677" s="10" t="e">
        <f ca="1">_xll.nPersianDateDiff(Table14[[#This Row],[تاریخ پذیرش]],Table14[[#This Row],[تاریخ ترخیص]])</f>
        <v>#NAME?</v>
      </c>
    </row>
    <row r="678" spans="1:17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1"/>
      <c r="N678" s="11"/>
      <c r="O678" s="11" t="e">
        <f ca="1">_xll.nPersianDateDiff(Table14[[#This Row],[تاریخ ترخیص]],Table14[[#This Row],[نام تحویل گیرنده و تاریخ]])</f>
        <v>#NAME?</v>
      </c>
      <c r="P678" s="11"/>
      <c r="Q678" s="10" t="e">
        <f ca="1">_xll.nPersianDateDiff(Table14[[#This Row],[تاریخ پذیرش]],Table14[[#This Row],[تاریخ ترخیص]])</f>
        <v>#NAME?</v>
      </c>
    </row>
    <row r="679" spans="1:17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1"/>
      <c r="N679" s="11"/>
      <c r="O679" s="11" t="e">
        <f ca="1">_xll.nPersianDateDiff(Table14[[#This Row],[تاریخ ترخیص]],Table14[[#This Row],[نام تحویل گیرنده و تاریخ]])</f>
        <v>#NAME?</v>
      </c>
      <c r="P679" s="11"/>
      <c r="Q679" s="10" t="e">
        <f ca="1">_xll.nPersianDateDiff(Table14[[#This Row],[تاریخ پذیرش]],Table14[[#This Row],[تاریخ ترخیص]])</f>
        <v>#NAME?</v>
      </c>
    </row>
    <row r="680" spans="1:17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1"/>
      <c r="N680" s="11"/>
      <c r="O680" s="11" t="e">
        <f ca="1">_xll.nPersianDateDiff(Table14[[#This Row],[تاریخ ترخیص]],Table14[[#This Row],[نام تحویل گیرنده و تاریخ]])</f>
        <v>#NAME?</v>
      </c>
      <c r="P680" s="11"/>
      <c r="Q680" s="10" t="e">
        <f ca="1">_xll.nPersianDateDiff(Table14[[#This Row],[تاریخ پذیرش]],Table14[[#This Row],[تاریخ ترخیص]])</f>
        <v>#NAME?</v>
      </c>
    </row>
    <row r="681" spans="1:17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1"/>
      <c r="N681" s="11"/>
      <c r="O681" s="11" t="e">
        <f ca="1">_xll.nPersianDateDiff(Table14[[#This Row],[تاریخ ترخیص]],Table14[[#This Row],[نام تحویل گیرنده و تاریخ]])</f>
        <v>#NAME?</v>
      </c>
      <c r="P681" s="11"/>
      <c r="Q681" s="10" t="e">
        <f ca="1">_xll.nPersianDateDiff(Table14[[#This Row],[تاریخ پذیرش]],Table14[[#This Row],[تاریخ ترخیص]])</f>
        <v>#NAME?</v>
      </c>
    </row>
    <row r="682" spans="1:17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1"/>
      <c r="N682" s="11"/>
      <c r="O682" s="11" t="e">
        <f ca="1">_xll.nPersianDateDiff(Table14[[#This Row],[تاریخ ترخیص]],Table14[[#This Row],[نام تحویل گیرنده و تاریخ]])</f>
        <v>#NAME?</v>
      </c>
      <c r="P682" s="11"/>
      <c r="Q682" s="10" t="e">
        <f ca="1">_xll.nPersianDateDiff(Table14[[#This Row],[تاریخ پذیرش]],Table14[[#This Row],[تاریخ ترخیص]])</f>
        <v>#NAME?</v>
      </c>
    </row>
    <row r="683" spans="1:17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1"/>
      <c r="N683" s="11"/>
      <c r="O683" s="11" t="e">
        <f ca="1">_xll.nPersianDateDiff(Table14[[#This Row],[تاریخ ترخیص]],Table14[[#This Row],[نام تحویل گیرنده و تاریخ]])</f>
        <v>#NAME?</v>
      </c>
      <c r="P683" s="11"/>
      <c r="Q683" s="10" t="e">
        <f ca="1">_xll.nPersianDateDiff(Table14[[#This Row],[تاریخ پذیرش]],Table14[[#This Row],[تاریخ ترخیص]])</f>
        <v>#NAME?</v>
      </c>
    </row>
    <row r="684" spans="1:17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1"/>
      <c r="N684" s="11"/>
      <c r="O684" s="11" t="e">
        <f ca="1">_xll.nPersianDateDiff(Table14[[#This Row],[تاریخ ترخیص]],Table14[[#This Row],[نام تحویل گیرنده و تاریخ]])</f>
        <v>#NAME?</v>
      </c>
      <c r="P684" s="11"/>
      <c r="Q684" s="10" t="e">
        <f ca="1">_xll.nPersianDateDiff(Table14[[#This Row],[تاریخ پذیرش]],Table14[[#This Row],[تاریخ ترخیص]])</f>
        <v>#NAME?</v>
      </c>
    </row>
    <row r="685" spans="1:17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1"/>
      <c r="N685" s="11"/>
      <c r="O685" s="11" t="e">
        <f ca="1">_xll.nPersianDateDiff(Table14[[#This Row],[تاریخ ترخیص]],Table14[[#This Row],[نام تحویل گیرنده و تاریخ]])</f>
        <v>#NAME?</v>
      </c>
      <c r="P685" s="11"/>
      <c r="Q685" s="10" t="e">
        <f ca="1">_xll.nPersianDateDiff(Table14[[#This Row],[تاریخ پذیرش]],Table14[[#This Row],[تاریخ ترخیص]])</f>
        <v>#NAME?</v>
      </c>
    </row>
    <row r="686" spans="1:17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1"/>
      <c r="N686" s="11"/>
      <c r="O686" s="11" t="e">
        <f ca="1">_xll.nPersianDateDiff(Table14[[#This Row],[تاریخ ترخیص]],Table14[[#This Row],[نام تحویل گیرنده و تاریخ]])</f>
        <v>#NAME?</v>
      </c>
      <c r="P686" s="11"/>
      <c r="Q686" s="10" t="e">
        <f ca="1">_xll.nPersianDateDiff(Table14[[#This Row],[تاریخ پذیرش]],Table14[[#This Row],[تاریخ ترخیص]])</f>
        <v>#NAME?</v>
      </c>
    </row>
    <row r="687" spans="1:17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1"/>
      <c r="N687" s="11"/>
      <c r="O687" s="11" t="e">
        <f ca="1">_xll.nPersianDateDiff(Table14[[#This Row],[تاریخ ترخیص]],Table14[[#This Row],[نام تحویل گیرنده و تاریخ]])</f>
        <v>#NAME?</v>
      </c>
      <c r="P687" s="11"/>
      <c r="Q687" s="10" t="e">
        <f ca="1">_xll.nPersianDateDiff(Table14[[#This Row],[تاریخ پذیرش]],Table14[[#This Row],[تاریخ ترخیص]])</f>
        <v>#NAME?</v>
      </c>
    </row>
    <row r="688" spans="1:17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1"/>
      <c r="N688" s="11"/>
      <c r="O688" s="11" t="e">
        <f ca="1">_xll.nPersianDateDiff(Table14[[#This Row],[تاریخ ترخیص]],Table14[[#This Row],[نام تحویل گیرنده و تاریخ]])</f>
        <v>#NAME?</v>
      </c>
      <c r="P688" s="11"/>
      <c r="Q688" s="10" t="e">
        <f ca="1">_xll.nPersianDateDiff(Table14[[#This Row],[تاریخ پذیرش]],Table14[[#This Row],[تاریخ ترخیص]])</f>
        <v>#NAME?</v>
      </c>
    </row>
    <row r="689" spans="1:17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1"/>
      <c r="N689" s="11"/>
      <c r="O689" s="11" t="e">
        <f ca="1">_xll.nPersianDateDiff(Table14[[#This Row],[تاریخ ترخیص]],Table14[[#This Row],[نام تحویل گیرنده و تاریخ]])</f>
        <v>#NAME?</v>
      </c>
      <c r="P689" s="11"/>
      <c r="Q689" s="10" t="e">
        <f ca="1">_xll.nPersianDateDiff(Table14[[#This Row],[تاریخ پذیرش]],Table14[[#This Row],[تاریخ ترخیص]])</f>
        <v>#NAME?</v>
      </c>
    </row>
    <row r="690" spans="1:17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1"/>
      <c r="N690" s="11"/>
      <c r="O690" s="11" t="e">
        <f ca="1">_xll.nPersianDateDiff(Table14[[#This Row],[تاریخ ترخیص]],Table14[[#This Row],[نام تحویل گیرنده و تاریخ]])</f>
        <v>#NAME?</v>
      </c>
      <c r="P690" s="11"/>
      <c r="Q690" s="10" t="e">
        <f ca="1">_xll.nPersianDateDiff(Table14[[#This Row],[تاریخ پذیرش]],Table14[[#This Row],[تاریخ ترخیص]])</f>
        <v>#NAME?</v>
      </c>
    </row>
    <row r="691" spans="1:17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1"/>
      <c r="N691" s="11"/>
      <c r="O691" s="11" t="e">
        <f ca="1">_xll.nPersianDateDiff(Table14[[#This Row],[تاریخ ترخیص]],Table14[[#This Row],[نام تحویل گیرنده و تاریخ]])</f>
        <v>#NAME?</v>
      </c>
      <c r="P691" s="11"/>
      <c r="Q691" s="10" t="e">
        <f ca="1">_xll.nPersianDateDiff(Table14[[#This Row],[تاریخ پذیرش]],Table14[[#This Row],[تاریخ ترخیص]])</f>
        <v>#NAME?</v>
      </c>
    </row>
    <row r="692" spans="1:17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1"/>
      <c r="N692" s="11"/>
      <c r="O692" s="11" t="e">
        <f ca="1">_xll.nPersianDateDiff(Table14[[#This Row],[تاریخ ترخیص]],Table14[[#This Row],[نام تحویل گیرنده و تاریخ]])</f>
        <v>#NAME?</v>
      </c>
      <c r="P692" s="11"/>
      <c r="Q692" s="10" t="e">
        <f ca="1">_xll.nPersianDateDiff(Table14[[#This Row],[تاریخ پذیرش]],Table14[[#This Row],[تاریخ ترخیص]])</f>
        <v>#NAME?</v>
      </c>
    </row>
    <row r="693" spans="1:17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1"/>
      <c r="N693" s="11"/>
      <c r="O693" s="11" t="e">
        <f ca="1">_xll.nPersianDateDiff(Table14[[#This Row],[تاریخ ترخیص]],Table14[[#This Row],[نام تحویل گیرنده و تاریخ]])</f>
        <v>#NAME?</v>
      </c>
      <c r="P693" s="11"/>
      <c r="Q693" s="10" t="e">
        <f ca="1">_xll.nPersianDateDiff(Table14[[#This Row],[تاریخ پذیرش]],Table14[[#This Row],[تاریخ ترخیص]])</f>
        <v>#NAME?</v>
      </c>
    </row>
    <row r="694" spans="1:17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1"/>
      <c r="N694" s="11"/>
      <c r="O694" s="11" t="e">
        <f ca="1">_xll.nPersianDateDiff(Table14[[#This Row],[تاریخ ترخیص]],Table14[[#This Row],[نام تحویل گیرنده و تاریخ]])</f>
        <v>#NAME?</v>
      </c>
      <c r="P694" s="11"/>
      <c r="Q694" s="10" t="e">
        <f ca="1">_xll.nPersianDateDiff(Table14[[#This Row],[تاریخ پذیرش]],Table14[[#This Row],[تاریخ ترخیص]])</f>
        <v>#NAME?</v>
      </c>
    </row>
    <row r="695" spans="1:17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1"/>
      <c r="N695" s="11"/>
      <c r="O695" s="11" t="e">
        <f ca="1">_xll.nPersianDateDiff(Table14[[#This Row],[تاریخ ترخیص]],Table14[[#This Row],[نام تحویل گیرنده و تاریخ]])</f>
        <v>#NAME?</v>
      </c>
      <c r="P695" s="11"/>
      <c r="Q695" s="10" t="e">
        <f ca="1">_xll.nPersianDateDiff(Table14[[#This Row],[تاریخ پذیرش]],Table14[[#This Row],[تاریخ ترخیص]])</f>
        <v>#NAME?</v>
      </c>
    </row>
    <row r="696" spans="1:17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1"/>
      <c r="N696" s="11"/>
      <c r="O696" s="11" t="e">
        <f ca="1">_xll.nPersianDateDiff(Table14[[#This Row],[تاریخ ترخیص]],Table14[[#This Row],[نام تحویل گیرنده و تاریخ]])</f>
        <v>#NAME?</v>
      </c>
      <c r="P696" s="11"/>
      <c r="Q696" s="10" t="e">
        <f ca="1">_xll.nPersianDateDiff(Table14[[#This Row],[تاریخ پذیرش]],Table14[[#This Row],[تاریخ ترخیص]])</f>
        <v>#NAME?</v>
      </c>
    </row>
    <row r="697" spans="1:17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1"/>
      <c r="N697" s="11"/>
      <c r="O697" s="11" t="e">
        <f ca="1">_xll.nPersianDateDiff(Table14[[#This Row],[تاریخ ترخیص]],Table14[[#This Row],[نام تحویل گیرنده و تاریخ]])</f>
        <v>#NAME?</v>
      </c>
      <c r="P697" s="11"/>
      <c r="Q697" s="10" t="e">
        <f ca="1">_xll.nPersianDateDiff(Table14[[#This Row],[تاریخ پذیرش]],Table14[[#This Row],[تاریخ ترخیص]])</f>
        <v>#NAME?</v>
      </c>
    </row>
    <row r="698" spans="1:17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1"/>
      <c r="N698" s="11"/>
      <c r="O698" s="11" t="e">
        <f ca="1">_xll.nPersianDateDiff(Table14[[#This Row],[تاریخ ترخیص]],Table14[[#This Row],[نام تحویل گیرنده و تاریخ]])</f>
        <v>#NAME?</v>
      </c>
      <c r="P698" s="11"/>
      <c r="Q698" s="10" t="e">
        <f ca="1">_xll.nPersianDateDiff(Table14[[#This Row],[تاریخ پذیرش]],Table14[[#This Row],[تاریخ ترخیص]])</f>
        <v>#NAME?</v>
      </c>
    </row>
    <row r="699" spans="1:17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1"/>
      <c r="N699" s="11"/>
      <c r="O699" s="11" t="e">
        <f ca="1">_xll.nPersianDateDiff(Table14[[#This Row],[تاریخ ترخیص]],Table14[[#This Row],[نام تحویل گیرنده و تاریخ]])</f>
        <v>#NAME?</v>
      </c>
      <c r="P699" s="11"/>
      <c r="Q699" s="10" t="e">
        <f ca="1">_xll.nPersianDateDiff(Table14[[#This Row],[تاریخ پذیرش]],Table14[[#This Row],[تاریخ ترخیص]])</f>
        <v>#NAME?</v>
      </c>
    </row>
    <row r="700" spans="1:17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1"/>
      <c r="N700" s="11"/>
      <c r="O700" s="11" t="e">
        <f ca="1">_xll.nPersianDateDiff(Table14[[#This Row],[تاریخ ترخیص]],Table14[[#This Row],[نام تحویل گیرنده و تاریخ]])</f>
        <v>#NAME?</v>
      </c>
      <c r="P700" s="11"/>
      <c r="Q700" s="10" t="e">
        <f ca="1">_xll.nPersianDateDiff(Table14[[#This Row],[تاریخ پذیرش]],Table14[[#This Row],[تاریخ ترخیص]])</f>
        <v>#NAME?</v>
      </c>
    </row>
    <row r="701" spans="1:17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1"/>
      <c r="N701" s="11"/>
      <c r="O701" s="11" t="e">
        <f ca="1">_xll.nPersianDateDiff(Table14[[#This Row],[تاریخ ترخیص]],Table14[[#This Row],[نام تحویل گیرنده و تاریخ]])</f>
        <v>#NAME?</v>
      </c>
      <c r="P701" s="11"/>
      <c r="Q701" s="10" t="e">
        <f ca="1">_xll.nPersianDateDiff(Table14[[#This Row],[تاریخ پذیرش]],Table14[[#This Row],[تاریخ ترخیص]])</f>
        <v>#NAME?</v>
      </c>
    </row>
    <row r="702" spans="1:17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1"/>
      <c r="N702" s="11"/>
      <c r="O702" s="11" t="e">
        <f ca="1">_xll.nPersianDateDiff(Table14[[#This Row],[تاریخ ترخیص]],Table14[[#This Row],[نام تحویل گیرنده و تاریخ]])</f>
        <v>#NAME?</v>
      </c>
      <c r="P702" s="11"/>
      <c r="Q702" s="10" t="e">
        <f ca="1">_xll.nPersianDateDiff(Table14[[#This Row],[تاریخ پذیرش]],Table14[[#This Row],[تاریخ ترخیص]])</f>
        <v>#NAME?</v>
      </c>
    </row>
    <row r="703" spans="1:17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1"/>
      <c r="N703" s="11"/>
      <c r="O703" s="11" t="e">
        <f ca="1">_xll.nPersianDateDiff(Table14[[#This Row],[تاریخ ترخیص]],Table14[[#This Row],[نام تحویل گیرنده و تاریخ]])</f>
        <v>#NAME?</v>
      </c>
      <c r="P703" s="11"/>
      <c r="Q703" s="10" t="e">
        <f ca="1">_xll.nPersianDateDiff(Table14[[#This Row],[تاریخ پذیرش]],Table14[[#This Row],[تاریخ ترخیص]])</f>
        <v>#NAME?</v>
      </c>
    </row>
    <row r="704" spans="1:17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1"/>
      <c r="N704" s="11"/>
      <c r="O704" s="11" t="e">
        <f ca="1">_xll.nPersianDateDiff(Table14[[#This Row],[تاریخ ترخیص]],Table14[[#This Row],[نام تحویل گیرنده و تاریخ]])</f>
        <v>#NAME?</v>
      </c>
      <c r="P704" s="11"/>
      <c r="Q704" s="10" t="e">
        <f ca="1">_xll.nPersianDateDiff(Table14[[#This Row],[تاریخ پذیرش]],Table14[[#This Row],[تاریخ ترخیص]])</f>
        <v>#NAME?</v>
      </c>
    </row>
    <row r="705" spans="1:17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1"/>
      <c r="N705" s="11"/>
      <c r="O705" s="11" t="e">
        <f ca="1">_xll.nPersianDateDiff(Table14[[#This Row],[تاریخ ترخیص]],Table14[[#This Row],[نام تحویل گیرنده و تاریخ]])</f>
        <v>#NAME?</v>
      </c>
      <c r="P705" s="11"/>
      <c r="Q705" s="10" t="e">
        <f ca="1">_xll.nPersianDateDiff(Table14[[#This Row],[تاریخ پذیرش]],Table14[[#This Row],[تاریخ ترخیص]])</f>
        <v>#NAME?</v>
      </c>
    </row>
    <row r="706" spans="1:17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1"/>
      <c r="N706" s="11"/>
      <c r="O706" s="11" t="e">
        <f ca="1">_xll.nPersianDateDiff(Table14[[#This Row],[تاریخ ترخیص]],Table14[[#This Row],[نام تحویل گیرنده و تاریخ]])</f>
        <v>#NAME?</v>
      </c>
      <c r="P706" s="11"/>
      <c r="Q706" s="10" t="e">
        <f ca="1">_xll.nPersianDateDiff(Table14[[#This Row],[تاریخ پذیرش]],Table14[[#This Row],[تاریخ ترخیص]])</f>
        <v>#NAME?</v>
      </c>
    </row>
    <row r="707" spans="1:17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1"/>
      <c r="N707" s="11"/>
      <c r="O707" s="11" t="e">
        <f ca="1">_xll.nPersianDateDiff(Table14[[#This Row],[تاریخ ترخیص]],Table14[[#This Row],[نام تحویل گیرنده و تاریخ]])</f>
        <v>#NAME?</v>
      </c>
      <c r="P707" s="11"/>
      <c r="Q707" s="10" t="e">
        <f ca="1">_xll.nPersianDateDiff(Table14[[#This Row],[تاریخ پذیرش]],Table14[[#This Row],[تاریخ ترخیص]])</f>
        <v>#NAME?</v>
      </c>
    </row>
    <row r="708" spans="1:17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1"/>
      <c r="N708" s="11"/>
      <c r="O708" s="11" t="e">
        <f ca="1">_xll.nPersianDateDiff(Table14[[#This Row],[تاریخ ترخیص]],Table14[[#This Row],[نام تحویل گیرنده و تاریخ]])</f>
        <v>#NAME?</v>
      </c>
      <c r="P708" s="11"/>
      <c r="Q708" s="10" t="e">
        <f ca="1">_xll.nPersianDateDiff(Table14[[#This Row],[تاریخ پذیرش]],Table14[[#This Row],[تاریخ ترخیص]])</f>
        <v>#NAME?</v>
      </c>
    </row>
    <row r="709" spans="1:17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1"/>
      <c r="N709" s="11"/>
      <c r="O709" s="11" t="e">
        <f ca="1">_xll.nPersianDateDiff(Table14[[#This Row],[تاریخ ترخیص]],Table14[[#This Row],[نام تحویل گیرنده و تاریخ]])</f>
        <v>#NAME?</v>
      </c>
      <c r="P709" s="11"/>
      <c r="Q709" s="10" t="e">
        <f ca="1">_xll.nPersianDateDiff(Table14[[#This Row],[تاریخ پذیرش]],Table14[[#This Row],[تاریخ ترخیص]])</f>
        <v>#NAME?</v>
      </c>
    </row>
    <row r="710" spans="1:17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1"/>
      <c r="N710" s="11"/>
      <c r="O710" s="11" t="e">
        <f ca="1">_xll.nPersianDateDiff(Table14[[#This Row],[تاریخ ترخیص]],Table14[[#This Row],[نام تحویل گیرنده و تاریخ]])</f>
        <v>#NAME?</v>
      </c>
      <c r="P710" s="11"/>
      <c r="Q710" s="10" t="e">
        <f ca="1">_xll.nPersianDateDiff(Table14[[#This Row],[تاریخ پذیرش]],Table14[[#This Row],[تاریخ ترخیص]])</f>
        <v>#NAME?</v>
      </c>
    </row>
    <row r="711" spans="1:17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1"/>
      <c r="N711" s="11"/>
      <c r="O711" s="11" t="e">
        <f ca="1">_xll.nPersianDateDiff(Table14[[#This Row],[تاریخ ترخیص]],Table14[[#This Row],[نام تحویل گیرنده و تاریخ]])</f>
        <v>#NAME?</v>
      </c>
      <c r="P711" s="11"/>
      <c r="Q711" s="10" t="e">
        <f ca="1">_xll.nPersianDateDiff(Table14[[#This Row],[تاریخ پذیرش]],Table14[[#This Row],[تاریخ ترخیص]])</f>
        <v>#NAME?</v>
      </c>
    </row>
    <row r="712" spans="1:17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1"/>
      <c r="N712" s="11"/>
      <c r="O712" s="11" t="e">
        <f ca="1">_xll.nPersianDateDiff(Table14[[#This Row],[تاریخ ترخیص]],Table14[[#This Row],[نام تحویل گیرنده و تاریخ]])</f>
        <v>#NAME?</v>
      </c>
      <c r="P712" s="11"/>
      <c r="Q712" s="10" t="e">
        <f ca="1">_xll.nPersianDateDiff(Table14[[#This Row],[تاریخ پذیرش]],Table14[[#This Row],[تاریخ ترخیص]])</f>
        <v>#NAME?</v>
      </c>
    </row>
    <row r="713" spans="1:17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1"/>
      <c r="N713" s="11"/>
      <c r="O713" s="11" t="e">
        <f ca="1">_xll.nPersianDateDiff(Table14[[#This Row],[تاریخ ترخیص]],Table14[[#This Row],[نام تحویل گیرنده و تاریخ]])</f>
        <v>#NAME?</v>
      </c>
      <c r="P713" s="11"/>
      <c r="Q713" s="10" t="e">
        <f ca="1">_xll.nPersianDateDiff(Table14[[#This Row],[تاریخ پذیرش]],Table14[[#This Row],[تاریخ ترخیص]])</f>
        <v>#NAME?</v>
      </c>
    </row>
    <row r="714" spans="1:17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1"/>
      <c r="N714" s="11"/>
      <c r="O714" s="11" t="e">
        <f ca="1">_xll.nPersianDateDiff(Table14[[#This Row],[تاریخ ترخیص]],Table14[[#This Row],[نام تحویل گیرنده و تاریخ]])</f>
        <v>#NAME?</v>
      </c>
      <c r="P714" s="11"/>
      <c r="Q714" s="10" t="e">
        <f ca="1">_xll.nPersianDateDiff(Table14[[#This Row],[تاریخ پذیرش]],Table14[[#This Row],[تاریخ ترخیص]])</f>
        <v>#NAME?</v>
      </c>
    </row>
    <row r="715" spans="1:17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1"/>
      <c r="N715" s="11"/>
      <c r="O715" s="11" t="e">
        <f ca="1">_xll.nPersianDateDiff(Table14[[#This Row],[تاریخ ترخیص]],Table14[[#This Row],[نام تحویل گیرنده و تاریخ]])</f>
        <v>#NAME?</v>
      </c>
      <c r="P715" s="11"/>
      <c r="Q715" s="10" t="e">
        <f ca="1">_xll.nPersianDateDiff(Table14[[#This Row],[تاریخ پذیرش]],Table14[[#This Row],[تاریخ ترخیص]])</f>
        <v>#NAME?</v>
      </c>
    </row>
    <row r="716" spans="1:17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1"/>
      <c r="N716" s="11"/>
      <c r="O716" s="11" t="e">
        <f ca="1">_xll.nPersianDateDiff(Table14[[#This Row],[تاریخ ترخیص]],Table14[[#This Row],[نام تحویل گیرنده و تاریخ]])</f>
        <v>#NAME?</v>
      </c>
      <c r="P716" s="11"/>
      <c r="Q716" s="10" t="e">
        <f ca="1">_xll.nPersianDateDiff(Table14[[#This Row],[تاریخ پذیرش]],Table14[[#This Row],[تاریخ ترخیص]])</f>
        <v>#NAME?</v>
      </c>
    </row>
    <row r="717" spans="1:17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1"/>
      <c r="N717" s="11"/>
      <c r="O717" s="11" t="e">
        <f ca="1">_xll.nPersianDateDiff(Table14[[#This Row],[تاریخ ترخیص]],Table14[[#This Row],[نام تحویل گیرنده و تاریخ]])</f>
        <v>#NAME?</v>
      </c>
      <c r="P717" s="11"/>
      <c r="Q717" s="10" t="e">
        <f ca="1">_xll.nPersianDateDiff(Table14[[#This Row],[تاریخ پذیرش]],Table14[[#This Row],[تاریخ ترخیص]])</f>
        <v>#NAME?</v>
      </c>
    </row>
    <row r="718" spans="1:17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1"/>
      <c r="N718" s="11"/>
      <c r="O718" s="11" t="e">
        <f ca="1">_xll.nPersianDateDiff(Table14[[#This Row],[تاریخ ترخیص]],Table14[[#This Row],[نام تحویل گیرنده و تاریخ]])</f>
        <v>#NAME?</v>
      </c>
      <c r="P718" s="11"/>
      <c r="Q718" s="10" t="e">
        <f ca="1">_xll.nPersianDateDiff(Table14[[#This Row],[تاریخ پذیرش]],Table14[[#This Row],[تاریخ ترخیص]])</f>
        <v>#NAME?</v>
      </c>
    </row>
    <row r="719" spans="1:17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1"/>
      <c r="N719" s="11"/>
      <c r="O719" s="11" t="e">
        <f ca="1">_xll.nPersianDateDiff(Table14[[#This Row],[تاریخ ترخیص]],Table14[[#This Row],[نام تحویل گیرنده و تاریخ]])</f>
        <v>#NAME?</v>
      </c>
      <c r="P719" s="11"/>
      <c r="Q719" s="10" t="e">
        <f ca="1">_xll.nPersianDateDiff(Table14[[#This Row],[تاریخ پذیرش]],Table14[[#This Row],[تاریخ ترخیص]])</f>
        <v>#NAME?</v>
      </c>
    </row>
    <row r="720" spans="1:17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1"/>
      <c r="N720" s="11"/>
      <c r="O720" s="11" t="e">
        <f ca="1">_xll.nPersianDateDiff(Table14[[#This Row],[تاریخ ترخیص]],Table14[[#This Row],[نام تحویل گیرنده و تاریخ]])</f>
        <v>#NAME?</v>
      </c>
      <c r="P720" s="11"/>
      <c r="Q720" s="10" t="e">
        <f ca="1">_xll.nPersianDateDiff(Table14[[#This Row],[تاریخ پذیرش]],Table14[[#This Row],[تاریخ ترخیص]])</f>
        <v>#NAME?</v>
      </c>
    </row>
    <row r="721" spans="1:17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1"/>
      <c r="N721" s="11"/>
      <c r="O721" s="11" t="e">
        <f ca="1">_xll.nPersianDateDiff(Table14[[#This Row],[تاریخ ترخیص]],Table14[[#This Row],[نام تحویل گیرنده و تاریخ]])</f>
        <v>#NAME?</v>
      </c>
      <c r="P721" s="11"/>
      <c r="Q721" s="10" t="e">
        <f ca="1">_xll.nPersianDateDiff(Table14[[#This Row],[تاریخ پذیرش]],Table14[[#This Row],[تاریخ ترخیص]])</f>
        <v>#NAME?</v>
      </c>
    </row>
    <row r="722" spans="1:17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1"/>
      <c r="N722" s="11"/>
      <c r="O722" s="11" t="e">
        <f ca="1">_xll.nPersianDateDiff(Table14[[#This Row],[تاریخ ترخیص]],Table14[[#This Row],[نام تحویل گیرنده و تاریخ]])</f>
        <v>#NAME?</v>
      </c>
      <c r="P722" s="11"/>
      <c r="Q722" s="10" t="e">
        <f ca="1">_xll.nPersianDateDiff(Table14[[#This Row],[تاریخ پذیرش]],Table14[[#This Row],[تاریخ ترخیص]])</f>
        <v>#NAME?</v>
      </c>
    </row>
    <row r="723" spans="1:17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1"/>
      <c r="N723" s="11"/>
      <c r="O723" s="11" t="e">
        <f ca="1">_xll.nPersianDateDiff(Table14[[#This Row],[تاریخ ترخیص]],Table14[[#This Row],[نام تحویل گیرنده و تاریخ]])</f>
        <v>#NAME?</v>
      </c>
      <c r="P723" s="11"/>
      <c r="Q723" s="10" t="e">
        <f ca="1">_xll.nPersianDateDiff(Table14[[#This Row],[تاریخ پذیرش]],Table14[[#This Row],[تاریخ ترخیص]])</f>
        <v>#NAME?</v>
      </c>
    </row>
    <row r="724" spans="1:17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1"/>
      <c r="N724" s="11"/>
      <c r="O724" s="11" t="e">
        <f ca="1">_xll.nPersianDateDiff(Table14[[#This Row],[تاریخ ترخیص]],Table14[[#This Row],[نام تحویل گیرنده و تاریخ]])</f>
        <v>#NAME?</v>
      </c>
      <c r="P724" s="11"/>
      <c r="Q724" s="10" t="e">
        <f ca="1">_xll.nPersianDateDiff(Table14[[#This Row],[تاریخ پذیرش]],Table14[[#This Row],[تاریخ ترخیص]])</f>
        <v>#NAME?</v>
      </c>
    </row>
    <row r="725" spans="1:17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1"/>
      <c r="N725" s="11"/>
      <c r="O725" s="11" t="e">
        <f ca="1">_xll.nPersianDateDiff(Table14[[#This Row],[تاریخ ترخیص]],Table14[[#This Row],[نام تحویل گیرنده و تاریخ]])</f>
        <v>#NAME?</v>
      </c>
      <c r="P725" s="11"/>
      <c r="Q725" s="10" t="e">
        <f ca="1">_xll.nPersianDateDiff(Table14[[#This Row],[تاریخ پذیرش]],Table14[[#This Row],[تاریخ ترخیص]])</f>
        <v>#NAME?</v>
      </c>
    </row>
    <row r="726" spans="1:17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1"/>
      <c r="N726" s="11"/>
      <c r="O726" s="11" t="e">
        <f ca="1">_xll.nPersianDateDiff(Table14[[#This Row],[تاریخ ترخیص]],Table14[[#This Row],[نام تحویل گیرنده و تاریخ]])</f>
        <v>#NAME?</v>
      </c>
      <c r="P726" s="11"/>
      <c r="Q726" s="10" t="e">
        <f ca="1">_xll.nPersianDateDiff(Table14[[#This Row],[تاریخ پذیرش]],Table14[[#This Row],[تاریخ ترخیص]])</f>
        <v>#NAME?</v>
      </c>
    </row>
    <row r="727" spans="1:17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1"/>
      <c r="N727" s="11"/>
      <c r="O727" s="11" t="e">
        <f ca="1">_xll.nPersianDateDiff(Table14[[#This Row],[تاریخ ترخیص]],Table14[[#This Row],[نام تحویل گیرنده و تاریخ]])</f>
        <v>#NAME?</v>
      </c>
      <c r="P727" s="11"/>
      <c r="Q727" s="10" t="e">
        <f ca="1">_xll.nPersianDateDiff(Table14[[#This Row],[تاریخ پذیرش]],Table14[[#This Row],[تاریخ ترخیص]])</f>
        <v>#NAME?</v>
      </c>
    </row>
    <row r="728" spans="1:17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1"/>
      <c r="N728" s="11"/>
      <c r="O728" s="11" t="e">
        <f ca="1">_xll.nPersianDateDiff(Table14[[#This Row],[تاریخ ترخیص]],Table14[[#This Row],[نام تحویل گیرنده و تاریخ]])</f>
        <v>#NAME?</v>
      </c>
      <c r="P728" s="11"/>
      <c r="Q728" s="10" t="e">
        <f ca="1">_xll.nPersianDateDiff(Table14[[#This Row],[تاریخ پذیرش]],Table14[[#This Row],[تاریخ ترخیص]])</f>
        <v>#NAME?</v>
      </c>
    </row>
    <row r="729" spans="1:17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1"/>
      <c r="N729" s="11"/>
      <c r="O729" s="11" t="e">
        <f ca="1">_xll.nPersianDateDiff(Table14[[#This Row],[تاریخ ترخیص]],Table14[[#This Row],[نام تحویل گیرنده و تاریخ]])</f>
        <v>#NAME?</v>
      </c>
      <c r="P729" s="11"/>
      <c r="Q729" s="10" t="e">
        <f ca="1">_xll.nPersianDateDiff(Table14[[#This Row],[تاریخ پذیرش]],Table14[[#This Row],[تاریخ ترخیص]])</f>
        <v>#NAME?</v>
      </c>
    </row>
    <row r="730" spans="1:17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1"/>
      <c r="N730" s="11"/>
      <c r="O730" s="11" t="e">
        <f ca="1">_xll.nPersianDateDiff(Table14[[#This Row],[تاریخ ترخیص]],Table14[[#This Row],[نام تحویل گیرنده و تاریخ]])</f>
        <v>#NAME?</v>
      </c>
      <c r="P730" s="11"/>
      <c r="Q730" s="10" t="e">
        <f ca="1">_xll.nPersianDateDiff(Table14[[#This Row],[تاریخ پذیرش]],Table14[[#This Row],[تاریخ ترخیص]])</f>
        <v>#NAME?</v>
      </c>
    </row>
    <row r="731" spans="1:17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1"/>
      <c r="N731" s="11"/>
      <c r="O731" s="11" t="e">
        <f ca="1">_xll.nPersianDateDiff(Table14[[#This Row],[تاریخ ترخیص]],Table14[[#This Row],[نام تحویل گیرنده و تاریخ]])</f>
        <v>#NAME?</v>
      </c>
      <c r="P731" s="11"/>
      <c r="Q731" s="10" t="e">
        <f ca="1">_xll.nPersianDateDiff(Table14[[#This Row],[تاریخ پذیرش]],Table14[[#This Row],[تاریخ ترخیص]])</f>
        <v>#NAME?</v>
      </c>
    </row>
    <row r="732" spans="1:17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1"/>
      <c r="N732" s="11"/>
      <c r="O732" s="11" t="e">
        <f ca="1">_xll.nPersianDateDiff(Table14[[#This Row],[تاریخ ترخیص]],Table14[[#This Row],[نام تحویل گیرنده و تاریخ]])</f>
        <v>#NAME?</v>
      </c>
      <c r="P732" s="11"/>
      <c r="Q732" s="10" t="e">
        <f ca="1">_xll.nPersianDateDiff(Table14[[#This Row],[تاریخ پذیرش]],Table14[[#This Row],[تاریخ ترخیص]])</f>
        <v>#NAME?</v>
      </c>
    </row>
    <row r="733" spans="1:17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1"/>
      <c r="N733" s="11"/>
      <c r="O733" s="11" t="e">
        <f ca="1">_xll.nPersianDateDiff(Table14[[#This Row],[تاریخ ترخیص]],Table14[[#This Row],[نام تحویل گیرنده و تاریخ]])</f>
        <v>#NAME?</v>
      </c>
      <c r="P733" s="11"/>
      <c r="Q733" s="10" t="e">
        <f ca="1">_xll.nPersianDateDiff(Table14[[#This Row],[تاریخ پذیرش]],Table14[[#This Row],[تاریخ ترخیص]])</f>
        <v>#NAME?</v>
      </c>
    </row>
    <row r="734" spans="1:17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1"/>
      <c r="N734" s="11"/>
      <c r="O734" s="11" t="e">
        <f ca="1">_xll.nPersianDateDiff(Table14[[#This Row],[تاریخ ترخیص]],Table14[[#This Row],[نام تحویل گیرنده و تاریخ]])</f>
        <v>#NAME?</v>
      </c>
      <c r="P734" s="11"/>
      <c r="Q734" s="10" t="e">
        <f ca="1">_xll.nPersianDateDiff(Table14[[#This Row],[تاریخ پذیرش]],Table14[[#This Row],[تاریخ ترخیص]])</f>
        <v>#NAME?</v>
      </c>
    </row>
    <row r="735" spans="1:17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1"/>
      <c r="N735" s="11"/>
      <c r="O735" s="11" t="e">
        <f ca="1">_xll.nPersianDateDiff(Table14[[#This Row],[تاریخ ترخیص]],Table14[[#This Row],[نام تحویل گیرنده و تاریخ]])</f>
        <v>#NAME?</v>
      </c>
      <c r="P735" s="11"/>
      <c r="Q735" s="10" t="e">
        <f ca="1">_xll.nPersianDateDiff(Table14[[#This Row],[تاریخ پذیرش]],Table14[[#This Row],[تاریخ ترخیص]])</f>
        <v>#NAME?</v>
      </c>
    </row>
    <row r="736" spans="1:17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1"/>
      <c r="N736" s="11"/>
      <c r="O736" s="11" t="e">
        <f ca="1">_xll.nPersianDateDiff(Table14[[#This Row],[تاریخ ترخیص]],Table14[[#This Row],[نام تحویل گیرنده و تاریخ]])</f>
        <v>#NAME?</v>
      </c>
      <c r="P736" s="11"/>
      <c r="Q736" s="10" t="e">
        <f ca="1">_xll.nPersianDateDiff(Table14[[#This Row],[تاریخ پذیرش]],Table14[[#This Row],[تاریخ ترخیص]])</f>
        <v>#NAME?</v>
      </c>
    </row>
    <row r="737" spans="1:17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1"/>
      <c r="N737" s="11"/>
      <c r="O737" s="11" t="e">
        <f ca="1">_xll.nPersianDateDiff(Table14[[#This Row],[تاریخ ترخیص]],Table14[[#This Row],[نام تحویل گیرنده و تاریخ]])</f>
        <v>#NAME?</v>
      </c>
      <c r="P737" s="11"/>
      <c r="Q737" s="10" t="e">
        <f ca="1">_xll.nPersianDateDiff(Table14[[#This Row],[تاریخ پذیرش]],Table14[[#This Row],[تاریخ ترخیص]])</f>
        <v>#NAME?</v>
      </c>
    </row>
    <row r="738" spans="1:17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1"/>
      <c r="N738" s="11"/>
      <c r="O738" s="11" t="e">
        <f ca="1">_xll.nPersianDateDiff(Table14[[#This Row],[تاریخ ترخیص]],Table14[[#This Row],[نام تحویل گیرنده و تاریخ]])</f>
        <v>#NAME?</v>
      </c>
      <c r="P738" s="11"/>
      <c r="Q738" s="10" t="e">
        <f ca="1">_xll.nPersianDateDiff(Table14[[#This Row],[تاریخ پذیرش]],Table14[[#This Row],[تاریخ ترخیص]])</f>
        <v>#NAME?</v>
      </c>
    </row>
    <row r="739" spans="1:17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1"/>
      <c r="N739" s="11"/>
      <c r="O739" s="11" t="e">
        <f ca="1">_xll.nPersianDateDiff(Table14[[#This Row],[تاریخ ترخیص]],Table14[[#This Row],[نام تحویل گیرنده و تاریخ]])</f>
        <v>#NAME?</v>
      </c>
      <c r="P739" s="11"/>
      <c r="Q739" s="10" t="e">
        <f ca="1">_xll.nPersianDateDiff(Table14[[#This Row],[تاریخ پذیرش]],Table14[[#This Row],[تاریخ ترخیص]])</f>
        <v>#NAME?</v>
      </c>
    </row>
    <row r="740" spans="1:17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1"/>
      <c r="N740" s="11"/>
      <c r="O740" s="11" t="e">
        <f ca="1">_xll.nPersianDateDiff(Table14[[#This Row],[تاریخ ترخیص]],Table14[[#This Row],[نام تحویل گیرنده و تاریخ]])</f>
        <v>#NAME?</v>
      </c>
      <c r="P740" s="11"/>
      <c r="Q740" s="10" t="e">
        <f ca="1">_xll.nPersianDateDiff(Table14[[#This Row],[تاریخ پذیرش]],Table14[[#This Row],[تاریخ ترخیص]])</f>
        <v>#NAME?</v>
      </c>
    </row>
    <row r="741" spans="1:17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1"/>
      <c r="N741" s="11"/>
      <c r="O741" s="11" t="e">
        <f ca="1">_xll.nPersianDateDiff(Table14[[#This Row],[تاریخ ترخیص]],Table14[[#This Row],[نام تحویل گیرنده و تاریخ]])</f>
        <v>#NAME?</v>
      </c>
      <c r="P741" s="11"/>
      <c r="Q741" s="10" t="e">
        <f ca="1">_xll.nPersianDateDiff(Table14[[#This Row],[تاریخ پذیرش]],Table14[[#This Row],[تاریخ ترخیص]])</f>
        <v>#NAME?</v>
      </c>
    </row>
    <row r="742" spans="1:17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1"/>
      <c r="N742" s="11"/>
      <c r="O742" s="11" t="e">
        <f ca="1">_xll.nPersianDateDiff(Table14[[#This Row],[تاریخ ترخیص]],Table14[[#This Row],[نام تحویل گیرنده و تاریخ]])</f>
        <v>#NAME?</v>
      </c>
      <c r="P742" s="11"/>
      <c r="Q742" s="10" t="e">
        <f ca="1">_xll.nPersianDateDiff(Table14[[#This Row],[تاریخ پذیرش]],Table14[[#This Row],[تاریخ ترخیص]])</f>
        <v>#NAME?</v>
      </c>
    </row>
    <row r="743" spans="1:17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1"/>
      <c r="N743" s="11"/>
      <c r="O743" s="11" t="e">
        <f ca="1">_xll.nPersianDateDiff(Table14[[#This Row],[تاریخ ترخیص]],Table14[[#This Row],[نام تحویل گیرنده و تاریخ]])</f>
        <v>#NAME?</v>
      </c>
      <c r="P743" s="11"/>
      <c r="Q743" s="10" t="e">
        <f ca="1">_xll.nPersianDateDiff(Table14[[#This Row],[تاریخ پذیرش]],Table14[[#This Row],[تاریخ ترخیص]])</f>
        <v>#NAME?</v>
      </c>
    </row>
    <row r="744" spans="1:17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1"/>
      <c r="N744" s="11"/>
      <c r="O744" s="11" t="e">
        <f ca="1">_xll.nPersianDateDiff(Table14[[#This Row],[تاریخ ترخیص]],Table14[[#This Row],[نام تحویل گیرنده و تاریخ]])</f>
        <v>#NAME?</v>
      </c>
      <c r="P744" s="11"/>
      <c r="Q744" s="10" t="e">
        <f ca="1">_xll.nPersianDateDiff(Table14[[#This Row],[تاریخ پذیرش]],Table14[[#This Row],[تاریخ ترخیص]])</f>
        <v>#NAME?</v>
      </c>
    </row>
    <row r="745" spans="1:17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1"/>
      <c r="N745" s="11"/>
      <c r="O745" s="11" t="e">
        <f ca="1">_xll.nPersianDateDiff(Table14[[#This Row],[تاریخ ترخیص]],Table14[[#This Row],[نام تحویل گیرنده و تاریخ]])</f>
        <v>#NAME?</v>
      </c>
      <c r="P745" s="11"/>
      <c r="Q745" s="10" t="e">
        <f ca="1">_xll.nPersianDateDiff(Table14[[#This Row],[تاریخ پذیرش]],Table14[[#This Row],[تاریخ ترخیص]])</f>
        <v>#NAME?</v>
      </c>
    </row>
    <row r="746" spans="1:17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1"/>
      <c r="N746" s="11"/>
      <c r="O746" s="11" t="e">
        <f ca="1">_xll.nPersianDateDiff(Table14[[#This Row],[تاریخ ترخیص]],Table14[[#This Row],[نام تحویل گیرنده و تاریخ]])</f>
        <v>#NAME?</v>
      </c>
      <c r="P746" s="11"/>
      <c r="Q746" s="10" t="e">
        <f ca="1">_xll.nPersianDateDiff(Table14[[#This Row],[تاریخ پذیرش]],Table14[[#This Row],[تاریخ ترخیص]])</f>
        <v>#NAME?</v>
      </c>
    </row>
    <row r="747" spans="1:17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1"/>
      <c r="N747" s="11"/>
      <c r="O747" s="11" t="e">
        <f ca="1">_xll.nPersianDateDiff(Table14[[#This Row],[تاریخ ترخیص]],Table14[[#This Row],[نام تحویل گیرنده و تاریخ]])</f>
        <v>#NAME?</v>
      </c>
      <c r="P747" s="11"/>
      <c r="Q747" s="10" t="e">
        <f ca="1">_xll.nPersianDateDiff(Table14[[#This Row],[تاریخ پذیرش]],Table14[[#This Row],[تاریخ ترخیص]])</f>
        <v>#NAME?</v>
      </c>
    </row>
    <row r="748" spans="1:17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1"/>
      <c r="N748" s="11"/>
      <c r="O748" s="11" t="e">
        <f ca="1">_xll.nPersianDateDiff(Table14[[#This Row],[تاریخ ترخیص]],Table14[[#This Row],[نام تحویل گیرنده و تاریخ]])</f>
        <v>#NAME?</v>
      </c>
      <c r="P748" s="11"/>
      <c r="Q748" s="10" t="e">
        <f ca="1">_xll.nPersianDateDiff(Table14[[#This Row],[تاریخ پذیرش]],Table14[[#This Row],[تاریخ ترخیص]])</f>
        <v>#NAME?</v>
      </c>
    </row>
    <row r="749" spans="1:17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1"/>
      <c r="N749" s="11"/>
      <c r="O749" s="11" t="e">
        <f ca="1">_xll.nPersianDateDiff(Table14[[#This Row],[تاریخ ترخیص]],Table14[[#This Row],[نام تحویل گیرنده و تاریخ]])</f>
        <v>#NAME?</v>
      </c>
      <c r="P749" s="11"/>
      <c r="Q749" s="10" t="e">
        <f ca="1">_xll.nPersianDateDiff(Table14[[#This Row],[تاریخ پذیرش]],Table14[[#This Row],[تاریخ ترخیص]])</f>
        <v>#NAME?</v>
      </c>
    </row>
    <row r="750" spans="1:17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1"/>
      <c r="N750" s="11"/>
      <c r="O750" s="11" t="e">
        <f ca="1">_xll.nPersianDateDiff(Table14[[#This Row],[تاریخ ترخیص]],Table14[[#This Row],[نام تحویل گیرنده و تاریخ]])</f>
        <v>#NAME?</v>
      </c>
      <c r="P750" s="11"/>
      <c r="Q750" s="10" t="e">
        <f ca="1">_xll.nPersianDateDiff(Table14[[#This Row],[تاریخ پذیرش]],Table14[[#This Row],[تاریخ ترخیص]])</f>
        <v>#NAME?</v>
      </c>
    </row>
    <row r="751" spans="1:17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1"/>
      <c r="N751" s="11"/>
      <c r="O751" s="11" t="e">
        <f ca="1">_xll.nPersianDateDiff(Table14[[#This Row],[تاریخ ترخیص]],Table14[[#This Row],[نام تحویل گیرنده و تاریخ]])</f>
        <v>#NAME?</v>
      </c>
      <c r="P751" s="11"/>
      <c r="Q751" s="10" t="e">
        <f ca="1">_xll.nPersianDateDiff(Table14[[#This Row],[تاریخ پذیرش]],Table14[[#This Row],[تاریخ ترخیص]])</f>
        <v>#NAME?</v>
      </c>
    </row>
    <row r="752" spans="1:17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1"/>
      <c r="N752" s="11"/>
      <c r="O752" s="11" t="e">
        <f ca="1">_xll.nPersianDateDiff(Table14[[#This Row],[تاریخ ترخیص]],Table14[[#This Row],[نام تحویل گیرنده و تاریخ]])</f>
        <v>#NAME?</v>
      </c>
      <c r="P752" s="11"/>
      <c r="Q752" s="10" t="e">
        <f ca="1">_xll.nPersianDateDiff(Table14[[#This Row],[تاریخ پذیرش]],Table14[[#This Row],[تاریخ ترخیص]])</f>
        <v>#NAME?</v>
      </c>
    </row>
    <row r="753" spans="1:17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1"/>
      <c r="N753" s="11"/>
      <c r="O753" s="11" t="e">
        <f ca="1">_xll.nPersianDateDiff(Table14[[#This Row],[تاریخ ترخیص]],Table14[[#This Row],[نام تحویل گیرنده و تاریخ]])</f>
        <v>#NAME?</v>
      </c>
      <c r="P753" s="11"/>
      <c r="Q753" s="10" t="e">
        <f ca="1">_xll.nPersianDateDiff(Table14[[#This Row],[تاریخ پذیرش]],Table14[[#This Row],[تاریخ ترخیص]])</f>
        <v>#NAME?</v>
      </c>
    </row>
    <row r="754" spans="1:17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1"/>
      <c r="N754" s="11"/>
      <c r="O754" s="11" t="e">
        <f ca="1">_xll.nPersianDateDiff(Table14[[#This Row],[تاریخ ترخیص]],Table14[[#This Row],[نام تحویل گیرنده و تاریخ]])</f>
        <v>#NAME?</v>
      </c>
      <c r="P754" s="11"/>
      <c r="Q754" s="10" t="e">
        <f ca="1">_xll.nPersianDateDiff(Table14[[#This Row],[تاریخ پذیرش]],Table14[[#This Row],[تاریخ ترخیص]])</f>
        <v>#NAME?</v>
      </c>
    </row>
    <row r="755" spans="1:17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1"/>
      <c r="N755" s="11"/>
      <c r="O755" s="11" t="e">
        <f ca="1">_xll.nPersianDateDiff(Table14[[#This Row],[تاریخ ترخیص]],Table14[[#This Row],[نام تحویل گیرنده و تاریخ]])</f>
        <v>#NAME?</v>
      </c>
      <c r="P755" s="11"/>
      <c r="Q755" s="10" t="e">
        <f ca="1">_xll.nPersianDateDiff(Table14[[#This Row],[تاریخ پذیرش]],Table14[[#This Row],[تاریخ ترخیص]])</f>
        <v>#NAME?</v>
      </c>
    </row>
    <row r="756" spans="1:17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1"/>
      <c r="N756" s="11"/>
      <c r="O756" s="11" t="e">
        <f ca="1">_xll.nPersianDateDiff(Table14[[#This Row],[تاریخ ترخیص]],Table14[[#This Row],[نام تحویل گیرنده و تاریخ]])</f>
        <v>#NAME?</v>
      </c>
      <c r="P756" s="11"/>
      <c r="Q756" s="10" t="e">
        <f ca="1">_xll.nPersianDateDiff(Table14[[#This Row],[تاریخ پذیرش]],Table14[[#This Row],[تاریخ ترخیص]])</f>
        <v>#NAME?</v>
      </c>
    </row>
    <row r="757" spans="1:17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1"/>
      <c r="N757" s="11"/>
      <c r="O757" s="11" t="e">
        <f ca="1">_xll.nPersianDateDiff(Table14[[#This Row],[تاریخ ترخیص]],Table14[[#This Row],[نام تحویل گیرنده و تاریخ]])</f>
        <v>#NAME?</v>
      </c>
      <c r="P757" s="11"/>
      <c r="Q757" s="10" t="e">
        <f ca="1">_xll.nPersianDateDiff(Table14[[#This Row],[تاریخ پذیرش]],Table14[[#This Row],[تاریخ ترخیص]])</f>
        <v>#NAME?</v>
      </c>
    </row>
    <row r="758" spans="1:17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1"/>
      <c r="N758" s="11"/>
      <c r="O758" s="11" t="e">
        <f ca="1">_xll.nPersianDateDiff(Table14[[#This Row],[تاریخ ترخیص]],Table14[[#This Row],[نام تحویل گیرنده و تاریخ]])</f>
        <v>#NAME?</v>
      </c>
      <c r="P758" s="11"/>
      <c r="Q758" s="10" t="e">
        <f ca="1">_xll.nPersianDateDiff(Table14[[#This Row],[تاریخ پذیرش]],Table14[[#This Row],[تاریخ ترخیص]])</f>
        <v>#NAME?</v>
      </c>
    </row>
    <row r="759" spans="1:17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1"/>
      <c r="N759" s="11"/>
      <c r="O759" s="11" t="e">
        <f ca="1">_xll.nPersianDateDiff(Table14[[#This Row],[تاریخ ترخیص]],Table14[[#This Row],[نام تحویل گیرنده و تاریخ]])</f>
        <v>#NAME?</v>
      </c>
      <c r="P759" s="11"/>
      <c r="Q759" s="10" t="e">
        <f ca="1">_xll.nPersianDateDiff(Table14[[#This Row],[تاریخ پذیرش]],Table14[[#This Row],[تاریخ ترخیص]])</f>
        <v>#NAME?</v>
      </c>
    </row>
    <row r="760" spans="1:17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1"/>
      <c r="N760" s="11"/>
      <c r="O760" s="11" t="e">
        <f ca="1">_xll.nPersianDateDiff(Table14[[#This Row],[تاریخ ترخیص]],Table14[[#This Row],[نام تحویل گیرنده و تاریخ]])</f>
        <v>#NAME?</v>
      </c>
      <c r="P760" s="11"/>
      <c r="Q760" s="10" t="e">
        <f ca="1">_xll.nPersianDateDiff(Table14[[#This Row],[تاریخ پذیرش]],Table14[[#This Row],[تاریخ ترخیص]])</f>
        <v>#NAME?</v>
      </c>
    </row>
    <row r="761" spans="1:17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1"/>
      <c r="N761" s="11"/>
      <c r="O761" s="11" t="e">
        <f ca="1">_xll.nPersianDateDiff(Table14[[#This Row],[تاریخ ترخیص]],Table14[[#This Row],[نام تحویل گیرنده و تاریخ]])</f>
        <v>#NAME?</v>
      </c>
      <c r="P761" s="11"/>
      <c r="Q761" s="10" t="e">
        <f ca="1">_xll.nPersianDateDiff(Table14[[#This Row],[تاریخ پذیرش]],Table14[[#This Row],[تاریخ ترخیص]])</f>
        <v>#NAME?</v>
      </c>
    </row>
    <row r="762" spans="1:17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1"/>
      <c r="N762" s="11"/>
      <c r="O762" s="11" t="e">
        <f ca="1">_xll.nPersianDateDiff(Table14[[#This Row],[تاریخ ترخیص]],Table14[[#This Row],[نام تحویل گیرنده و تاریخ]])</f>
        <v>#NAME?</v>
      </c>
      <c r="P762" s="11"/>
      <c r="Q762" s="10" t="e">
        <f ca="1">_xll.nPersianDateDiff(Table14[[#This Row],[تاریخ پذیرش]],Table14[[#This Row],[تاریخ ترخیص]])</f>
        <v>#NAME?</v>
      </c>
    </row>
    <row r="763" spans="1:17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1"/>
      <c r="N763" s="11"/>
      <c r="O763" s="11" t="e">
        <f ca="1">_xll.nPersianDateDiff(Table14[[#This Row],[تاریخ ترخیص]],Table14[[#This Row],[نام تحویل گیرنده و تاریخ]])</f>
        <v>#NAME?</v>
      </c>
      <c r="P763" s="11"/>
      <c r="Q763" s="10" t="e">
        <f ca="1">_xll.nPersianDateDiff(Table14[[#This Row],[تاریخ پذیرش]],Table14[[#This Row],[تاریخ ترخیص]])</f>
        <v>#NAME?</v>
      </c>
    </row>
    <row r="764" spans="1:17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1"/>
      <c r="N764" s="11"/>
      <c r="O764" s="11" t="e">
        <f ca="1">_xll.nPersianDateDiff(Table14[[#This Row],[تاریخ ترخیص]],Table14[[#This Row],[نام تحویل گیرنده و تاریخ]])</f>
        <v>#NAME?</v>
      </c>
      <c r="P764" s="11"/>
      <c r="Q764" s="10" t="e">
        <f ca="1">_xll.nPersianDateDiff(Table14[[#This Row],[تاریخ پذیرش]],Table14[[#This Row],[تاریخ ترخیص]])</f>
        <v>#NAME?</v>
      </c>
    </row>
    <row r="765" spans="1:17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1"/>
      <c r="N765" s="11"/>
      <c r="O765" s="11" t="e">
        <f ca="1">_xll.nPersianDateDiff(Table14[[#This Row],[تاریخ ترخیص]],Table14[[#This Row],[نام تحویل گیرنده و تاریخ]])</f>
        <v>#NAME?</v>
      </c>
      <c r="P765" s="11"/>
      <c r="Q765" s="10" t="e">
        <f ca="1">_xll.nPersianDateDiff(Table14[[#This Row],[تاریخ پذیرش]],Table14[[#This Row],[تاریخ ترخیص]])</f>
        <v>#NAME?</v>
      </c>
    </row>
    <row r="766" spans="1:17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1"/>
      <c r="N766" s="11"/>
      <c r="O766" s="11" t="e">
        <f ca="1">_xll.nPersianDateDiff(Table14[[#This Row],[تاریخ ترخیص]],Table14[[#This Row],[نام تحویل گیرنده و تاریخ]])</f>
        <v>#NAME?</v>
      </c>
      <c r="P766" s="11"/>
      <c r="Q766" s="10" t="e">
        <f ca="1">_xll.nPersianDateDiff(Table14[[#This Row],[تاریخ پذیرش]],Table14[[#This Row],[تاریخ ترخیص]])</f>
        <v>#NAME?</v>
      </c>
    </row>
    <row r="767" spans="1:17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1"/>
      <c r="N767" s="11"/>
      <c r="O767" s="11" t="e">
        <f ca="1">_xll.nPersianDateDiff(Table14[[#This Row],[تاریخ ترخیص]],Table14[[#This Row],[نام تحویل گیرنده و تاریخ]])</f>
        <v>#NAME?</v>
      </c>
      <c r="P767" s="11"/>
      <c r="Q767" s="10" t="e">
        <f ca="1">_xll.nPersianDateDiff(Table14[[#This Row],[تاریخ پذیرش]],Table14[[#This Row],[تاریخ ترخیص]])</f>
        <v>#NAME?</v>
      </c>
    </row>
    <row r="768" spans="1:17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1"/>
      <c r="N768" s="11"/>
      <c r="O768" s="11" t="e">
        <f ca="1">_xll.nPersianDateDiff(Table14[[#This Row],[تاریخ ترخیص]],Table14[[#This Row],[نام تحویل گیرنده و تاریخ]])</f>
        <v>#NAME?</v>
      </c>
      <c r="P768" s="11"/>
      <c r="Q768" s="10" t="e">
        <f ca="1">_xll.nPersianDateDiff(Table14[[#This Row],[تاریخ پذیرش]],Table14[[#This Row],[تاریخ ترخیص]])</f>
        <v>#NAME?</v>
      </c>
    </row>
    <row r="769" spans="1:17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1"/>
      <c r="N769" s="11"/>
      <c r="O769" s="11" t="e">
        <f ca="1">_xll.nPersianDateDiff(Table14[[#This Row],[تاریخ ترخیص]],Table14[[#This Row],[نام تحویل گیرنده و تاریخ]])</f>
        <v>#NAME?</v>
      </c>
      <c r="P769" s="11"/>
      <c r="Q769" s="10" t="e">
        <f ca="1">_xll.nPersianDateDiff(Table14[[#This Row],[تاریخ پذیرش]],Table14[[#This Row],[تاریخ ترخیص]])</f>
        <v>#NAME?</v>
      </c>
    </row>
    <row r="770" spans="1:17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1"/>
      <c r="N770" s="11"/>
      <c r="O770" s="11" t="e">
        <f ca="1">_xll.nPersianDateDiff(Table14[[#This Row],[تاریخ ترخیص]],Table14[[#This Row],[نام تحویل گیرنده و تاریخ]])</f>
        <v>#NAME?</v>
      </c>
      <c r="P770" s="11"/>
      <c r="Q770" s="10" t="e">
        <f ca="1">_xll.nPersianDateDiff(Table14[[#This Row],[تاریخ پذیرش]],Table14[[#This Row],[تاریخ ترخیص]])</f>
        <v>#NAME?</v>
      </c>
    </row>
    <row r="771" spans="1:17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1"/>
      <c r="N771" s="11"/>
      <c r="O771" s="11" t="e">
        <f ca="1">_xll.nPersianDateDiff(Table14[[#This Row],[تاریخ ترخیص]],Table14[[#This Row],[نام تحویل گیرنده و تاریخ]])</f>
        <v>#NAME?</v>
      </c>
      <c r="P771" s="11"/>
      <c r="Q771" s="10" t="e">
        <f ca="1">_xll.nPersianDateDiff(Table14[[#This Row],[تاریخ پذیرش]],Table14[[#This Row],[تاریخ ترخیص]])</f>
        <v>#NAME?</v>
      </c>
    </row>
    <row r="772" spans="1:17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1"/>
      <c r="N772" s="11"/>
      <c r="O772" s="11" t="e">
        <f ca="1">_xll.nPersianDateDiff(Table14[[#This Row],[تاریخ ترخیص]],Table14[[#This Row],[نام تحویل گیرنده و تاریخ]])</f>
        <v>#NAME?</v>
      </c>
      <c r="P772" s="11"/>
      <c r="Q772" s="10" t="e">
        <f ca="1">_xll.nPersianDateDiff(Table14[[#This Row],[تاریخ پذیرش]],Table14[[#This Row],[تاریخ ترخیص]])</f>
        <v>#NAME?</v>
      </c>
    </row>
    <row r="773" spans="1:17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1"/>
      <c r="N773" s="11"/>
      <c r="O773" s="11" t="e">
        <f ca="1">_xll.nPersianDateDiff(Table14[[#This Row],[تاریخ ترخیص]],Table14[[#This Row],[نام تحویل گیرنده و تاریخ]])</f>
        <v>#NAME?</v>
      </c>
      <c r="P773" s="11"/>
      <c r="Q773" s="10" t="e">
        <f ca="1">_xll.nPersianDateDiff(Table14[[#This Row],[تاریخ پذیرش]],Table14[[#This Row],[تاریخ ترخیص]])</f>
        <v>#NAME?</v>
      </c>
    </row>
    <row r="774" spans="1:17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1"/>
      <c r="N774" s="11"/>
      <c r="O774" s="11" t="e">
        <f ca="1">_xll.nPersianDateDiff(Table14[[#This Row],[تاریخ ترخیص]],Table14[[#This Row],[نام تحویل گیرنده و تاریخ]])</f>
        <v>#NAME?</v>
      </c>
      <c r="P774" s="11"/>
      <c r="Q774" s="10" t="e">
        <f ca="1">_xll.nPersianDateDiff(Table14[[#This Row],[تاریخ پذیرش]],Table14[[#This Row],[تاریخ ترخیص]])</f>
        <v>#NAME?</v>
      </c>
    </row>
    <row r="775" spans="1:17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1"/>
      <c r="N775" s="11"/>
      <c r="O775" s="11" t="e">
        <f ca="1">_xll.nPersianDateDiff(Table14[[#This Row],[تاریخ ترخیص]],Table14[[#This Row],[نام تحویل گیرنده و تاریخ]])</f>
        <v>#NAME?</v>
      </c>
      <c r="P775" s="11"/>
      <c r="Q775" s="10" t="e">
        <f ca="1">_xll.nPersianDateDiff(Table14[[#This Row],[تاریخ پذیرش]],Table14[[#This Row],[تاریخ ترخیص]])</f>
        <v>#NAME?</v>
      </c>
    </row>
    <row r="776" spans="1:17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1"/>
      <c r="N776" s="11"/>
      <c r="O776" s="11" t="e">
        <f ca="1">_xll.nPersianDateDiff(Table14[[#This Row],[تاریخ ترخیص]],Table14[[#This Row],[نام تحویل گیرنده و تاریخ]])</f>
        <v>#NAME?</v>
      </c>
      <c r="P776" s="11"/>
      <c r="Q776" s="10" t="e">
        <f ca="1">_xll.nPersianDateDiff(Table14[[#This Row],[تاریخ پذیرش]],Table14[[#This Row],[تاریخ ترخیص]])</f>
        <v>#NAME?</v>
      </c>
    </row>
    <row r="777" spans="1:17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1"/>
      <c r="N777" s="11"/>
      <c r="O777" s="11" t="e">
        <f ca="1">_xll.nPersianDateDiff(Table14[[#This Row],[تاریخ ترخیص]],Table14[[#This Row],[نام تحویل گیرنده و تاریخ]])</f>
        <v>#NAME?</v>
      </c>
      <c r="P777" s="11"/>
      <c r="Q777" s="10" t="e">
        <f ca="1">_xll.nPersianDateDiff(Table14[[#This Row],[تاریخ پذیرش]],Table14[[#This Row],[تاریخ ترخیص]])</f>
        <v>#NAME?</v>
      </c>
    </row>
    <row r="778" spans="1:17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1"/>
      <c r="N778" s="11"/>
      <c r="O778" s="11" t="e">
        <f ca="1">_xll.nPersianDateDiff(Table14[[#This Row],[تاریخ ترخیص]],Table14[[#This Row],[نام تحویل گیرنده و تاریخ]])</f>
        <v>#NAME?</v>
      </c>
      <c r="P778" s="11"/>
      <c r="Q778" s="10" t="e">
        <f ca="1">_xll.nPersianDateDiff(Table14[[#This Row],[تاریخ پذیرش]],Table14[[#This Row],[تاریخ ترخیص]])</f>
        <v>#NAME?</v>
      </c>
    </row>
    <row r="779" spans="1:17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1"/>
      <c r="N779" s="11"/>
      <c r="O779" s="11" t="e">
        <f ca="1">_xll.nPersianDateDiff(Table14[[#This Row],[تاریخ ترخیص]],Table14[[#This Row],[نام تحویل گیرنده و تاریخ]])</f>
        <v>#NAME?</v>
      </c>
      <c r="P779" s="11"/>
      <c r="Q779" s="10" t="e">
        <f ca="1">_xll.nPersianDateDiff(Table14[[#This Row],[تاریخ پذیرش]],Table14[[#This Row],[تاریخ ترخیص]])</f>
        <v>#NAME?</v>
      </c>
    </row>
    <row r="780" spans="1:17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1"/>
      <c r="N780" s="11"/>
      <c r="O780" s="11" t="e">
        <f ca="1">_xll.nPersianDateDiff(Table14[[#This Row],[تاریخ ترخیص]],Table14[[#This Row],[نام تحویل گیرنده و تاریخ]])</f>
        <v>#NAME?</v>
      </c>
      <c r="P780" s="11"/>
      <c r="Q780" s="10" t="e">
        <f ca="1">_xll.nPersianDateDiff(Table14[[#This Row],[تاریخ پذیرش]],Table14[[#This Row],[تاریخ ترخیص]])</f>
        <v>#NAME?</v>
      </c>
    </row>
    <row r="781" spans="1:17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1"/>
      <c r="N781" s="11"/>
      <c r="O781" s="11" t="e">
        <f ca="1">_xll.nPersianDateDiff(Table14[[#This Row],[تاریخ ترخیص]],Table14[[#This Row],[نام تحویل گیرنده و تاریخ]])</f>
        <v>#NAME?</v>
      </c>
      <c r="P781" s="11"/>
      <c r="Q781" s="10" t="e">
        <f ca="1">_xll.nPersianDateDiff(Table14[[#This Row],[تاریخ پذیرش]],Table14[[#This Row],[تاریخ ترخیص]])</f>
        <v>#NAME?</v>
      </c>
    </row>
    <row r="782" spans="1:17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1"/>
      <c r="N782" s="11"/>
      <c r="O782" s="11" t="e">
        <f ca="1">_xll.nPersianDateDiff(Table14[[#This Row],[تاریخ ترخیص]],Table14[[#This Row],[نام تحویل گیرنده و تاریخ]])</f>
        <v>#NAME?</v>
      </c>
      <c r="P782" s="11"/>
      <c r="Q782" s="10" t="e">
        <f ca="1">_xll.nPersianDateDiff(Table14[[#This Row],[تاریخ پذیرش]],Table14[[#This Row],[تاریخ ترخیص]])</f>
        <v>#NAME?</v>
      </c>
    </row>
    <row r="783" spans="1:17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1"/>
      <c r="N783" s="11"/>
      <c r="O783" s="11" t="e">
        <f ca="1">_xll.nPersianDateDiff(Table14[[#This Row],[تاریخ ترخیص]],Table14[[#This Row],[نام تحویل گیرنده و تاریخ]])</f>
        <v>#NAME?</v>
      </c>
      <c r="P783" s="11"/>
      <c r="Q783" s="10" t="e">
        <f ca="1">_xll.nPersianDateDiff(Table14[[#This Row],[تاریخ پذیرش]],Table14[[#This Row],[تاریخ ترخیص]])</f>
        <v>#NAME?</v>
      </c>
    </row>
    <row r="784" spans="1:17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1"/>
      <c r="N784" s="11"/>
      <c r="O784" s="11" t="e">
        <f ca="1">_xll.nPersianDateDiff(Table14[[#This Row],[تاریخ ترخیص]],Table14[[#This Row],[نام تحویل گیرنده و تاریخ]])</f>
        <v>#NAME?</v>
      </c>
      <c r="P784" s="11"/>
      <c r="Q784" s="10" t="e">
        <f ca="1">_xll.nPersianDateDiff(Table14[[#This Row],[تاریخ پذیرش]],Table14[[#This Row],[تاریخ ترخیص]])</f>
        <v>#NAME?</v>
      </c>
    </row>
    <row r="785" spans="1:17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1"/>
      <c r="N785" s="11"/>
      <c r="O785" s="11" t="e">
        <f ca="1">_xll.nPersianDateDiff(Table14[[#This Row],[تاریخ ترخیص]],Table14[[#This Row],[نام تحویل گیرنده و تاریخ]])</f>
        <v>#NAME?</v>
      </c>
      <c r="P785" s="11"/>
      <c r="Q785" s="10" t="e">
        <f ca="1">_xll.nPersianDateDiff(Table14[[#This Row],[تاریخ پذیرش]],Table14[[#This Row],[تاریخ ترخیص]])</f>
        <v>#NAME?</v>
      </c>
    </row>
    <row r="786" spans="1:17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1"/>
      <c r="N786" s="11"/>
      <c r="O786" s="11" t="e">
        <f ca="1">_xll.nPersianDateDiff(Table14[[#This Row],[تاریخ ترخیص]],Table14[[#This Row],[نام تحویل گیرنده و تاریخ]])</f>
        <v>#NAME?</v>
      </c>
      <c r="P786" s="11"/>
      <c r="Q786" s="10" t="e">
        <f ca="1">_xll.nPersianDateDiff(Table14[[#This Row],[تاریخ پذیرش]],Table14[[#This Row],[تاریخ ترخیص]])</f>
        <v>#NAME?</v>
      </c>
    </row>
    <row r="787" spans="1:17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1"/>
      <c r="N787" s="11"/>
      <c r="O787" s="11" t="e">
        <f ca="1">_xll.nPersianDateDiff(Table14[[#This Row],[تاریخ ترخیص]],Table14[[#This Row],[نام تحویل گیرنده و تاریخ]])</f>
        <v>#NAME?</v>
      </c>
      <c r="P787" s="11"/>
      <c r="Q787" s="10" t="e">
        <f ca="1">_xll.nPersianDateDiff(Table14[[#This Row],[تاریخ پذیرش]],Table14[[#This Row],[تاریخ ترخیص]])</f>
        <v>#NAME?</v>
      </c>
    </row>
    <row r="788" spans="1:17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1"/>
      <c r="N788" s="11"/>
      <c r="O788" s="11" t="e">
        <f ca="1">_xll.nPersianDateDiff(Table14[[#This Row],[تاریخ ترخیص]],Table14[[#This Row],[نام تحویل گیرنده و تاریخ]])</f>
        <v>#NAME?</v>
      </c>
      <c r="P788" s="11"/>
      <c r="Q788" s="10" t="e">
        <f ca="1">_xll.nPersianDateDiff(Table14[[#This Row],[تاریخ پذیرش]],Table14[[#This Row],[تاریخ ترخیص]])</f>
        <v>#NAME?</v>
      </c>
    </row>
    <row r="789" spans="1:17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1"/>
      <c r="N789" s="11"/>
      <c r="O789" s="11" t="e">
        <f ca="1">_xll.nPersianDateDiff(Table14[[#This Row],[تاریخ ترخیص]],Table14[[#This Row],[نام تحویل گیرنده و تاریخ]])</f>
        <v>#NAME?</v>
      </c>
      <c r="P789" s="11"/>
      <c r="Q789" s="10" t="e">
        <f ca="1">_xll.nPersianDateDiff(Table14[[#This Row],[تاریخ پذیرش]],Table14[[#This Row],[تاریخ ترخیص]])</f>
        <v>#NAME?</v>
      </c>
    </row>
    <row r="790" spans="1:17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1"/>
      <c r="N790" s="11"/>
      <c r="O790" s="11" t="e">
        <f ca="1">_xll.nPersianDateDiff(Table14[[#This Row],[تاریخ ترخیص]],Table14[[#This Row],[نام تحویل گیرنده و تاریخ]])</f>
        <v>#NAME?</v>
      </c>
      <c r="P790" s="11"/>
      <c r="Q790" s="10" t="e">
        <f ca="1">_xll.nPersianDateDiff(Table14[[#This Row],[تاریخ پذیرش]],Table14[[#This Row],[تاریخ ترخیص]])</f>
        <v>#NAME?</v>
      </c>
    </row>
    <row r="791" spans="1:17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1"/>
      <c r="N791" s="11"/>
      <c r="O791" s="11" t="e">
        <f ca="1">_xll.nPersianDateDiff(Table14[[#This Row],[تاریخ ترخیص]],Table14[[#This Row],[نام تحویل گیرنده و تاریخ]])</f>
        <v>#NAME?</v>
      </c>
      <c r="P791" s="11"/>
      <c r="Q791" s="10" t="e">
        <f ca="1">_xll.nPersianDateDiff(Table14[[#This Row],[تاریخ پذیرش]],Table14[[#This Row],[تاریخ ترخیص]])</f>
        <v>#NAME?</v>
      </c>
    </row>
    <row r="792" spans="1:17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1"/>
      <c r="N792" s="11"/>
      <c r="O792" s="11" t="e">
        <f ca="1">_xll.nPersianDateDiff(Table14[[#This Row],[تاریخ ترخیص]],Table14[[#This Row],[نام تحویل گیرنده و تاریخ]])</f>
        <v>#NAME?</v>
      </c>
      <c r="P792" s="11"/>
      <c r="Q792" s="10" t="e">
        <f ca="1">_xll.nPersianDateDiff(Table14[[#This Row],[تاریخ پذیرش]],Table14[[#This Row],[تاریخ ترخیص]])</f>
        <v>#NAME?</v>
      </c>
    </row>
    <row r="793" spans="1:17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1"/>
      <c r="N793" s="11"/>
      <c r="O793" s="11" t="e">
        <f ca="1">_xll.nPersianDateDiff(Table14[[#This Row],[تاریخ ترخیص]],Table14[[#This Row],[نام تحویل گیرنده و تاریخ]])</f>
        <v>#NAME?</v>
      </c>
      <c r="P793" s="11"/>
      <c r="Q793" s="10" t="e">
        <f ca="1">_xll.nPersianDateDiff(Table14[[#This Row],[تاریخ پذیرش]],Table14[[#This Row],[تاریخ ترخیص]])</f>
        <v>#NAME?</v>
      </c>
    </row>
    <row r="794" spans="1:17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1"/>
      <c r="N794" s="11"/>
      <c r="O794" s="11" t="e">
        <f ca="1">_xll.nPersianDateDiff(Table14[[#This Row],[تاریخ ترخیص]],Table14[[#This Row],[نام تحویل گیرنده و تاریخ]])</f>
        <v>#NAME?</v>
      </c>
      <c r="P794" s="11"/>
      <c r="Q794" s="10" t="e">
        <f ca="1">_xll.nPersianDateDiff(Table14[[#This Row],[تاریخ پذیرش]],Table14[[#This Row],[تاریخ ترخیص]])</f>
        <v>#NAME?</v>
      </c>
    </row>
    <row r="795" spans="1:17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1"/>
      <c r="N795" s="11"/>
      <c r="O795" s="11" t="e">
        <f ca="1">_xll.nPersianDateDiff(Table14[[#This Row],[تاریخ ترخیص]],Table14[[#This Row],[نام تحویل گیرنده و تاریخ]])</f>
        <v>#NAME?</v>
      </c>
      <c r="P795" s="11"/>
      <c r="Q795" s="10" t="e">
        <f ca="1">_xll.nPersianDateDiff(Table14[[#This Row],[تاریخ پذیرش]],Table14[[#This Row],[تاریخ ترخیص]])</f>
        <v>#NAME?</v>
      </c>
    </row>
    <row r="796" spans="1:17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1"/>
      <c r="N796" s="11"/>
      <c r="O796" s="11" t="e">
        <f ca="1">_xll.nPersianDateDiff(Table14[[#This Row],[تاریخ ترخیص]],Table14[[#This Row],[نام تحویل گیرنده و تاریخ]])</f>
        <v>#NAME?</v>
      </c>
      <c r="P796" s="11"/>
      <c r="Q796" s="10" t="e">
        <f ca="1">_xll.nPersianDateDiff(Table14[[#This Row],[تاریخ پذیرش]],Table14[[#This Row],[تاریخ ترخیص]])</f>
        <v>#NAME?</v>
      </c>
    </row>
    <row r="797" spans="1:17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1"/>
      <c r="N797" s="11"/>
      <c r="O797" s="11" t="e">
        <f ca="1">_xll.nPersianDateDiff(Table14[[#This Row],[تاریخ ترخیص]],Table14[[#This Row],[نام تحویل گیرنده و تاریخ]])</f>
        <v>#NAME?</v>
      </c>
      <c r="P797" s="11"/>
      <c r="Q797" s="10" t="e">
        <f ca="1">_xll.nPersianDateDiff(Table14[[#This Row],[تاریخ پذیرش]],Table14[[#This Row],[تاریخ ترخیص]])</f>
        <v>#NAME?</v>
      </c>
    </row>
    <row r="798" spans="1:17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1"/>
      <c r="N798" s="11"/>
      <c r="O798" s="11" t="e">
        <f ca="1">_xll.nPersianDateDiff(Table14[[#This Row],[تاریخ ترخیص]],Table14[[#This Row],[نام تحویل گیرنده و تاریخ]])</f>
        <v>#NAME?</v>
      </c>
      <c r="P798" s="11"/>
      <c r="Q798" s="10" t="e">
        <f ca="1">_xll.nPersianDateDiff(Table14[[#This Row],[تاریخ پذیرش]],Table14[[#This Row],[تاریخ ترخیص]])</f>
        <v>#NAME?</v>
      </c>
    </row>
    <row r="799" spans="1:17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1"/>
      <c r="N799" s="11"/>
      <c r="O799" s="11" t="e">
        <f ca="1">_xll.nPersianDateDiff(Table14[[#This Row],[تاریخ ترخیص]],Table14[[#This Row],[نام تحویل گیرنده و تاریخ]])</f>
        <v>#NAME?</v>
      </c>
      <c r="P799" s="11"/>
      <c r="Q799" s="10" t="e">
        <f ca="1">_xll.nPersianDateDiff(Table14[[#This Row],[تاریخ پذیرش]],Table14[[#This Row],[تاریخ ترخیص]])</f>
        <v>#NAME?</v>
      </c>
    </row>
    <row r="800" spans="1:17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1"/>
      <c r="N800" s="11"/>
      <c r="O800" s="11" t="e">
        <f ca="1">_xll.nPersianDateDiff(Table14[[#This Row],[تاریخ ترخیص]],Table14[[#This Row],[نام تحویل گیرنده و تاریخ]])</f>
        <v>#NAME?</v>
      </c>
      <c r="P800" s="11"/>
      <c r="Q800" s="10" t="e">
        <f ca="1">_xll.nPersianDateDiff(Table14[[#This Row],[تاریخ پذیرش]],Table14[[#This Row],[تاریخ ترخیص]])</f>
        <v>#NAME?</v>
      </c>
    </row>
    <row r="801" spans="1:17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1"/>
      <c r="N801" s="11"/>
      <c r="O801" s="11" t="e">
        <f ca="1">_xll.nPersianDateDiff(Table14[[#This Row],[تاریخ ترخیص]],Table14[[#This Row],[نام تحویل گیرنده و تاریخ]])</f>
        <v>#NAME?</v>
      </c>
      <c r="P801" s="11"/>
      <c r="Q801" s="10" t="e">
        <f ca="1">_xll.nPersianDateDiff(Table14[[#This Row],[تاریخ پذیرش]],Table14[[#This Row],[تاریخ ترخیص]])</f>
        <v>#NAME?</v>
      </c>
    </row>
    <row r="802" spans="1:17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1"/>
      <c r="N802" s="11"/>
      <c r="O802" s="11" t="e">
        <f ca="1">_xll.nPersianDateDiff(Table14[[#This Row],[تاریخ ترخیص]],Table14[[#This Row],[نام تحویل گیرنده و تاریخ]])</f>
        <v>#NAME?</v>
      </c>
      <c r="P802" s="11"/>
      <c r="Q802" s="10" t="e">
        <f ca="1">_xll.nPersianDateDiff(Table14[[#This Row],[تاریخ پذیرش]],Table14[[#This Row],[تاریخ ترخیص]])</f>
        <v>#NAME?</v>
      </c>
    </row>
    <row r="803" spans="1:17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1"/>
      <c r="N803" s="11"/>
      <c r="O803" s="11" t="e">
        <f ca="1">_xll.nPersianDateDiff(Table14[[#This Row],[تاریخ ترخیص]],Table14[[#This Row],[نام تحویل گیرنده و تاریخ]])</f>
        <v>#NAME?</v>
      </c>
      <c r="P803" s="11"/>
      <c r="Q803" s="10" t="e">
        <f ca="1">_xll.nPersianDateDiff(Table14[[#This Row],[تاریخ پذیرش]],Table14[[#This Row],[تاریخ ترخیص]])</f>
        <v>#NAME?</v>
      </c>
    </row>
    <row r="804" spans="1:17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1"/>
      <c r="N804" s="11"/>
      <c r="O804" s="11" t="e">
        <f ca="1">_xll.nPersianDateDiff(Table14[[#This Row],[تاریخ ترخیص]],Table14[[#This Row],[نام تحویل گیرنده و تاریخ]])</f>
        <v>#NAME?</v>
      </c>
      <c r="P804" s="11"/>
      <c r="Q804" s="10" t="e">
        <f ca="1">_xll.nPersianDateDiff(Table14[[#This Row],[تاریخ پذیرش]],Table14[[#This Row],[تاریخ ترخیص]])</f>
        <v>#NAME?</v>
      </c>
    </row>
    <row r="805" spans="1:17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1"/>
      <c r="N805" s="11"/>
      <c r="O805" s="11" t="e">
        <f ca="1">_xll.nPersianDateDiff(Table14[[#This Row],[تاریخ ترخیص]],Table14[[#This Row],[نام تحویل گیرنده و تاریخ]])</f>
        <v>#NAME?</v>
      </c>
      <c r="P805" s="11"/>
      <c r="Q805" s="10" t="e">
        <f ca="1">_xll.nPersianDateDiff(Table14[[#This Row],[تاریخ پذیرش]],Table14[[#This Row],[تاریخ ترخیص]])</f>
        <v>#NAME?</v>
      </c>
    </row>
    <row r="806" spans="1:17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1"/>
      <c r="N806" s="11"/>
      <c r="O806" s="11" t="e">
        <f ca="1">_xll.nPersianDateDiff(Table14[[#This Row],[تاریخ ترخیص]],Table14[[#This Row],[نام تحویل گیرنده و تاریخ]])</f>
        <v>#NAME?</v>
      </c>
      <c r="P806" s="11"/>
      <c r="Q806" s="10" t="e">
        <f ca="1">_xll.nPersianDateDiff(Table14[[#This Row],[تاریخ پذیرش]],Table14[[#This Row],[تاریخ ترخیص]])</f>
        <v>#NAME?</v>
      </c>
    </row>
    <row r="807" spans="1:17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1"/>
      <c r="N807" s="11"/>
      <c r="O807" s="11" t="e">
        <f ca="1">_xll.nPersianDateDiff(Table14[[#This Row],[تاریخ ترخیص]],Table14[[#This Row],[نام تحویل گیرنده و تاریخ]])</f>
        <v>#NAME?</v>
      </c>
      <c r="P807" s="11"/>
      <c r="Q807" s="10" t="e">
        <f ca="1">_xll.nPersianDateDiff(Table14[[#This Row],[تاریخ پذیرش]],Table14[[#This Row],[تاریخ ترخیص]])</f>
        <v>#NAME?</v>
      </c>
    </row>
    <row r="808" spans="1:17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1"/>
      <c r="N808" s="11"/>
      <c r="O808" s="11" t="e">
        <f ca="1">_xll.nPersianDateDiff(Table14[[#This Row],[تاریخ ترخیص]],Table14[[#This Row],[نام تحویل گیرنده و تاریخ]])</f>
        <v>#NAME?</v>
      </c>
      <c r="P808" s="11"/>
      <c r="Q808" s="10" t="e">
        <f ca="1">_xll.nPersianDateDiff(Table14[[#This Row],[تاریخ پذیرش]],Table14[[#This Row],[تاریخ ترخیص]])</f>
        <v>#NAME?</v>
      </c>
    </row>
    <row r="809" spans="1:17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1"/>
      <c r="N809" s="11"/>
      <c r="O809" s="11" t="e">
        <f ca="1">_xll.nPersianDateDiff(Table14[[#This Row],[تاریخ ترخیص]],Table14[[#This Row],[نام تحویل گیرنده و تاریخ]])</f>
        <v>#NAME?</v>
      </c>
      <c r="P809" s="11"/>
      <c r="Q809" s="10" t="e">
        <f ca="1">_xll.nPersianDateDiff(Table14[[#This Row],[تاریخ پذیرش]],Table14[[#This Row],[تاریخ ترخیص]])</f>
        <v>#NAME?</v>
      </c>
    </row>
    <row r="810" spans="1:17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1"/>
      <c r="N810" s="11"/>
      <c r="O810" s="11" t="e">
        <f ca="1">_xll.nPersianDateDiff(Table14[[#This Row],[تاریخ ترخیص]],Table14[[#This Row],[نام تحویل گیرنده و تاریخ]])</f>
        <v>#NAME?</v>
      </c>
      <c r="P810" s="11"/>
      <c r="Q810" s="10" t="e">
        <f ca="1">_xll.nPersianDateDiff(Table14[[#This Row],[تاریخ پذیرش]],Table14[[#This Row],[تاریخ ترخیص]])</f>
        <v>#NAME?</v>
      </c>
    </row>
    <row r="811" spans="1:17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1"/>
      <c r="N811" s="11"/>
      <c r="O811" s="11" t="e">
        <f ca="1">_xll.nPersianDateDiff(Table14[[#This Row],[تاریخ ترخیص]],Table14[[#This Row],[نام تحویل گیرنده و تاریخ]])</f>
        <v>#NAME?</v>
      </c>
      <c r="P811" s="11"/>
      <c r="Q811" s="10" t="e">
        <f ca="1">_xll.nPersianDateDiff(Table14[[#This Row],[تاریخ پذیرش]],Table14[[#This Row],[تاریخ ترخیص]])</f>
        <v>#NAME?</v>
      </c>
    </row>
    <row r="812" spans="1:17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1"/>
      <c r="N812" s="11"/>
      <c r="O812" s="11" t="e">
        <f ca="1">_xll.nPersianDateDiff(Table14[[#This Row],[تاریخ ترخیص]],Table14[[#This Row],[نام تحویل گیرنده و تاریخ]])</f>
        <v>#NAME?</v>
      </c>
      <c r="P812" s="11"/>
      <c r="Q812" s="10" t="e">
        <f ca="1">_xll.nPersianDateDiff(Table14[[#This Row],[تاریخ پذیرش]],Table14[[#This Row],[تاریخ ترخیص]])</f>
        <v>#NAME?</v>
      </c>
    </row>
    <row r="813" spans="1:17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1"/>
      <c r="N813" s="11"/>
      <c r="O813" s="11" t="e">
        <f ca="1">_xll.nPersianDateDiff(Table14[[#This Row],[تاریخ ترخیص]],Table14[[#This Row],[نام تحویل گیرنده و تاریخ]])</f>
        <v>#NAME?</v>
      </c>
      <c r="P813" s="11"/>
      <c r="Q813" s="10" t="e">
        <f ca="1">_xll.nPersianDateDiff(Table14[[#This Row],[تاریخ پذیرش]],Table14[[#This Row],[تاریخ ترخیص]])</f>
        <v>#NAME?</v>
      </c>
    </row>
    <row r="814" spans="1:17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1"/>
      <c r="N814" s="11"/>
      <c r="O814" s="11" t="e">
        <f ca="1">_xll.nPersianDateDiff(Table14[[#This Row],[تاریخ ترخیص]],Table14[[#This Row],[نام تحویل گیرنده و تاریخ]])</f>
        <v>#NAME?</v>
      </c>
      <c r="P814" s="11"/>
      <c r="Q814" s="10" t="e">
        <f ca="1">_xll.nPersianDateDiff(Table14[[#This Row],[تاریخ پذیرش]],Table14[[#This Row],[تاریخ ترخیص]])</f>
        <v>#NAME?</v>
      </c>
    </row>
    <row r="815" spans="1:17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1"/>
      <c r="N815" s="11"/>
      <c r="O815" s="11" t="e">
        <f ca="1">_xll.nPersianDateDiff(Table14[[#This Row],[تاریخ ترخیص]],Table14[[#This Row],[نام تحویل گیرنده و تاریخ]])</f>
        <v>#NAME?</v>
      </c>
      <c r="P815" s="11"/>
      <c r="Q815" s="10" t="e">
        <f ca="1">_xll.nPersianDateDiff(Table14[[#This Row],[تاریخ پذیرش]],Table14[[#This Row],[تاریخ ترخیص]])</f>
        <v>#NAME?</v>
      </c>
    </row>
    <row r="816" spans="1:17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1"/>
      <c r="N816" s="11"/>
      <c r="O816" s="11" t="e">
        <f ca="1">_xll.nPersianDateDiff(Table14[[#This Row],[تاریخ ترخیص]],Table14[[#This Row],[نام تحویل گیرنده و تاریخ]])</f>
        <v>#NAME?</v>
      </c>
      <c r="P816" s="11"/>
      <c r="Q816" s="10" t="e">
        <f ca="1">_xll.nPersianDateDiff(Table14[[#This Row],[تاریخ پذیرش]],Table14[[#This Row],[تاریخ ترخیص]])</f>
        <v>#NAME?</v>
      </c>
    </row>
    <row r="817" spans="1:17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1"/>
      <c r="N817" s="11"/>
      <c r="O817" s="11" t="e">
        <f ca="1">_xll.nPersianDateDiff(Table14[[#This Row],[تاریخ ترخیص]],Table14[[#This Row],[نام تحویل گیرنده و تاریخ]])</f>
        <v>#NAME?</v>
      </c>
      <c r="P817" s="11"/>
      <c r="Q817" s="10" t="e">
        <f ca="1">_xll.nPersianDateDiff(Table14[[#This Row],[تاریخ پذیرش]],Table14[[#This Row],[تاریخ ترخیص]])</f>
        <v>#NAME?</v>
      </c>
    </row>
    <row r="818" spans="1:17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1"/>
      <c r="N818" s="11"/>
      <c r="O818" s="11" t="e">
        <f ca="1">_xll.nPersianDateDiff(Table14[[#This Row],[تاریخ ترخیص]],Table14[[#This Row],[نام تحویل گیرنده و تاریخ]])</f>
        <v>#NAME?</v>
      </c>
      <c r="P818" s="11"/>
      <c r="Q818" s="10" t="e">
        <f ca="1">_xll.nPersianDateDiff(Table14[[#This Row],[تاریخ پذیرش]],Table14[[#This Row],[تاریخ ترخیص]])</f>
        <v>#NAME?</v>
      </c>
    </row>
    <row r="819" spans="1:17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1"/>
      <c r="N819" s="11"/>
      <c r="O819" s="11" t="e">
        <f ca="1">_xll.nPersianDateDiff(Table14[[#This Row],[تاریخ ترخیص]],Table14[[#This Row],[نام تحویل گیرنده و تاریخ]])</f>
        <v>#NAME?</v>
      </c>
      <c r="P819" s="11"/>
      <c r="Q819" s="10" t="e">
        <f ca="1">_xll.nPersianDateDiff(Table14[[#This Row],[تاریخ پذیرش]],Table14[[#This Row],[تاریخ ترخیص]])</f>
        <v>#NAME?</v>
      </c>
    </row>
    <row r="820" spans="1:17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1"/>
      <c r="N820" s="11"/>
      <c r="O820" s="11" t="e">
        <f ca="1">_xll.nPersianDateDiff(Table14[[#This Row],[تاریخ ترخیص]],Table14[[#This Row],[نام تحویل گیرنده و تاریخ]])</f>
        <v>#NAME?</v>
      </c>
      <c r="P820" s="11"/>
      <c r="Q820" s="10" t="e">
        <f ca="1">_xll.nPersianDateDiff(Table14[[#This Row],[تاریخ پذیرش]],Table14[[#This Row],[تاریخ ترخیص]])</f>
        <v>#NAME?</v>
      </c>
    </row>
    <row r="821" spans="1:17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1"/>
      <c r="N821" s="11"/>
      <c r="O821" s="11" t="e">
        <f ca="1">_xll.nPersianDateDiff(Table14[[#This Row],[تاریخ ترخیص]],Table14[[#This Row],[نام تحویل گیرنده و تاریخ]])</f>
        <v>#NAME?</v>
      </c>
      <c r="P821" s="11"/>
      <c r="Q821" s="10" t="e">
        <f ca="1">_xll.nPersianDateDiff(Table14[[#This Row],[تاریخ پذیرش]],Table14[[#This Row],[تاریخ ترخیص]])</f>
        <v>#NAME?</v>
      </c>
    </row>
    <row r="822" spans="1:17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1"/>
      <c r="N822" s="11"/>
      <c r="O822" s="11" t="e">
        <f ca="1">_xll.nPersianDateDiff(Table14[[#This Row],[تاریخ ترخیص]],Table14[[#This Row],[نام تحویل گیرنده و تاریخ]])</f>
        <v>#NAME?</v>
      </c>
      <c r="P822" s="11"/>
      <c r="Q822" s="10" t="e">
        <f ca="1">_xll.nPersianDateDiff(Table14[[#This Row],[تاریخ پذیرش]],Table14[[#This Row],[تاریخ ترخیص]])</f>
        <v>#NAME?</v>
      </c>
    </row>
    <row r="823" spans="1:17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1"/>
      <c r="N823" s="11"/>
      <c r="O823" s="11" t="e">
        <f ca="1">_xll.nPersianDateDiff(Table14[[#This Row],[تاریخ ترخیص]],Table14[[#This Row],[نام تحویل گیرنده و تاریخ]])</f>
        <v>#NAME?</v>
      </c>
      <c r="P823" s="11"/>
      <c r="Q823" s="10" t="e">
        <f ca="1">_xll.nPersianDateDiff(Table14[[#This Row],[تاریخ پذیرش]],Table14[[#This Row],[تاریخ ترخیص]])</f>
        <v>#NAME?</v>
      </c>
    </row>
    <row r="824" spans="1:17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1"/>
      <c r="N824" s="11"/>
      <c r="O824" s="11" t="e">
        <f ca="1">_xll.nPersianDateDiff(Table14[[#This Row],[تاریخ ترخیص]],Table14[[#This Row],[نام تحویل گیرنده و تاریخ]])</f>
        <v>#NAME?</v>
      </c>
      <c r="P824" s="11"/>
      <c r="Q824" s="10" t="e">
        <f ca="1">_xll.nPersianDateDiff(Table14[[#This Row],[تاریخ پذیرش]],Table14[[#This Row],[تاریخ ترخیص]])</f>
        <v>#NAME?</v>
      </c>
    </row>
    <row r="825" spans="1:17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1"/>
      <c r="N825" s="11"/>
      <c r="O825" s="11" t="e">
        <f ca="1">_xll.nPersianDateDiff(Table14[[#This Row],[تاریخ ترخیص]],Table14[[#This Row],[نام تحویل گیرنده و تاریخ]])</f>
        <v>#NAME?</v>
      </c>
      <c r="P825" s="11"/>
      <c r="Q825" s="10" t="e">
        <f ca="1">_xll.nPersianDateDiff(Table14[[#This Row],[تاریخ پذیرش]],Table14[[#This Row],[تاریخ ترخیص]])</f>
        <v>#NAME?</v>
      </c>
    </row>
    <row r="826" spans="1:17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1"/>
      <c r="N826" s="11"/>
      <c r="O826" s="11" t="e">
        <f ca="1">_xll.nPersianDateDiff(Table14[[#This Row],[تاریخ ترخیص]],Table14[[#This Row],[نام تحویل گیرنده و تاریخ]])</f>
        <v>#NAME?</v>
      </c>
      <c r="P826" s="11"/>
      <c r="Q826" s="10" t="e">
        <f ca="1">_xll.nPersianDateDiff(Table14[[#This Row],[تاریخ پذیرش]],Table14[[#This Row],[تاریخ ترخیص]])</f>
        <v>#NAME?</v>
      </c>
    </row>
    <row r="827" spans="1:17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1"/>
      <c r="N827" s="11"/>
      <c r="O827" s="11" t="e">
        <f ca="1">_xll.nPersianDateDiff(Table14[[#This Row],[تاریخ ترخیص]],Table14[[#This Row],[نام تحویل گیرنده و تاریخ]])</f>
        <v>#NAME?</v>
      </c>
      <c r="P827" s="11"/>
      <c r="Q827" s="10" t="e">
        <f ca="1">_xll.nPersianDateDiff(Table14[[#This Row],[تاریخ پذیرش]],Table14[[#This Row],[تاریخ ترخیص]])</f>
        <v>#NAME?</v>
      </c>
    </row>
    <row r="828" spans="1:17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1"/>
      <c r="N828" s="11"/>
      <c r="O828" s="11" t="e">
        <f ca="1">_xll.nPersianDateDiff(Table14[[#This Row],[تاریخ ترخیص]],Table14[[#This Row],[نام تحویل گیرنده و تاریخ]])</f>
        <v>#NAME?</v>
      </c>
      <c r="P828" s="11"/>
      <c r="Q828" s="10" t="e">
        <f ca="1">_xll.nPersianDateDiff(Table14[[#This Row],[تاریخ پذیرش]],Table14[[#This Row],[تاریخ ترخیص]])</f>
        <v>#NAME?</v>
      </c>
    </row>
    <row r="829" spans="1:17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1"/>
      <c r="N829" s="11"/>
      <c r="O829" s="11" t="e">
        <f ca="1">_xll.nPersianDateDiff(Table14[[#This Row],[تاریخ ترخیص]],Table14[[#This Row],[نام تحویل گیرنده و تاریخ]])</f>
        <v>#NAME?</v>
      </c>
      <c r="P829" s="11"/>
      <c r="Q829" s="10" t="e">
        <f ca="1">_xll.nPersianDateDiff(Table14[[#This Row],[تاریخ پذیرش]],Table14[[#This Row],[تاریخ ترخیص]])</f>
        <v>#NAME?</v>
      </c>
    </row>
    <row r="830" spans="1:17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1"/>
      <c r="N830" s="11"/>
      <c r="O830" s="11" t="e">
        <f ca="1">_xll.nPersianDateDiff(Table14[[#This Row],[تاریخ ترخیص]],Table14[[#This Row],[نام تحویل گیرنده و تاریخ]])</f>
        <v>#NAME?</v>
      </c>
      <c r="P830" s="11"/>
      <c r="Q830" s="10" t="e">
        <f ca="1">_xll.nPersianDateDiff(Table14[[#This Row],[تاریخ پذیرش]],Table14[[#This Row],[تاریخ ترخیص]])</f>
        <v>#NAME?</v>
      </c>
    </row>
    <row r="831" spans="1:17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1"/>
      <c r="N831" s="11"/>
      <c r="O831" s="11" t="e">
        <f ca="1">_xll.nPersianDateDiff(Table14[[#This Row],[تاریخ ترخیص]],Table14[[#This Row],[نام تحویل گیرنده و تاریخ]])</f>
        <v>#NAME?</v>
      </c>
      <c r="P831" s="11"/>
      <c r="Q831" s="10" t="e">
        <f ca="1">_xll.nPersianDateDiff(Table14[[#This Row],[تاریخ پذیرش]],Table14[[#This Row],[تاریخ ترخیص]])</f>
        <v>#NAME?</v>
      </c>
    </row>
    <row r="832" spans="1:17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1"/>
      <c r="N832" s="11"/>
      <c r="O832" s="11" t="e">
        <f ca="1">_xll.nPersianDateDiff(Table14[[#This Row],[تاریخ ترخیص]],Table14[[#This Row],[نام تحویل گیرنده و تاریخ]])</f>
        <v>#NAME?</v>
      </c>
      <c r="P832" s="11"/>
      <c r="Q832" s="10" t="e">
        <f ca="1">_xll.nPersianDateDiff(Table14[[#This Row],[تاریخ پذیرش]],Table14[[#This Row],[تاریخ ترخیص]])</f>
        <v>#NAME?</v>
      </c>
    </row>
    <row r="833" spans="1:17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1"/>
      <c r="N833" s="11"/>
      <c r="O833" s="11" t="e">
        <f ca="1">_xll.nPersianDateDiff(Table14[[#This Row],[تاریخ ترخیص]],Table14[[#This Row],[نام تحویل گیرنده و تاریخ]])</f>
        <v>#NAME?</v>
      </c>
      <c r="P833" s="11"/>
      <c r="Q833" s="10" t="e">
        <f ca="1">_xll.nPersianDateDiff(Table14[[#This Row],[تاریخ پذیرش]],Table14[[#This Row],[تاریخ ترخیص]])</f>
        <v>#NAME?</v>
      </c>
    </row>
    <row r="834" spans="1:17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1"/>
      <c r="N834" s="11"/>
      <c r="O834" s="11" t="e">
        <f ca="1">_xll.nPersianDateDiff(Table14[[#This Row],[تاریخ ترخیص]],Table14[[#This Row],[نام تحویل گیرنده و تاریخ]])</f>
        <v>#NAME?</v>
      </c>
      <c r="P834" s="11"/>
      <c r="Q834" s="10" t="e">
        <f ca="1">_xll.nPersianDateDiff(Table14[[#This Row],[تاریخ پذیرش]],Table14[[#This Row],[تاریخ ترخیص]])</f>
        <v>#NAME?</v>
      </c>
    </row>
    <row r="835" spans="1:17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1"/>
      <c r="N835" s="11"/>
      <c r="O835" s="11" t="e">
        <f ca="1">_xll.nPersianDateDiff(Table14[[#This Row],[تاریخ ترخیص]],Table14[[#This Row],[نام تحویل گیرنده و تاریخ]])</f>
        <v>#NAME?</v>
      </c>
      <c r="P835" s="11"/>
      <c r="Q835" s="10" t="e">
        <f ca="1">_xll.nPersianDateDiff(Table14[[#This Row],[تاریخ پذیرش]],Table14[[#This Row],[تاریخ ترخیص]])</f>
        <v>#NAME?</v>
      </c>
    </row>
    <row r="836" spans="1:17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1"/>
      <c r="N836" s="11"/>
      <c r="O836" s="11" t="e">
        <f ca="1">_xll.nPersianDateDiff(Table14[[#This Row],[تاریخ ترخیص]],Table14[[#This Row],[نام تحویل گیرنده و تاریخ]])</f>
        <v>#NAME?</v>
      </c>
      <c r="P836" s="11"/>
      <c r="Q836" s="10" t="e">
        <f ca="1">_xll.nPersianDateDiff(Table14[[#This Row],[تاریخ پذیرش]],Table14[[#This Row],[تاریخ ترخیص]])</f>
        <v>#NAME?</v>
      </c>
    </row>
    <row r="837" spans="1:17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1"/>
      <c r="N837" s="11"/>
      <c r="O837" s="11" t="e">
        <f ca="1">_xll.nPersianDateDiff(Table14[[#This Row],[تاریخ ترخیص]],Table14[[#This Row],[نام تحویل گیرنده و تاریخ]])</f>
        <v>#NAME?</v>
      </c>
      <c r="P837" s="11"/>
      <c r="Q837" s="10" t="e">
        <f ca="1">_xll.nPersianDateDiff(Table14[[#This Row],[تاریخ پذیرش]],Table14[[#This Row],[تاریخ ترخیص]])</f>
        <v>#NAME?</v>
      </c>
    </row>
    <row r="838" spans="1:17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1"/>
      <c r="N838" s="11"/>
      <c r="O838" s="11" t="e">
        <f ca="1">_xll.nPersianDateDiff(Table14[[#This Row],[تاریخ ترخیص]],Table14[[#This Row],[نام تحویل گیرنده و تاریخ]])</f>
        <v>#NAME?</v>
      </c>
      <c r="P838" s="11"/>
      <c r="Q838" s="10" t="e">
        <f ca="1">_xll.nPersianDateDiff(Table14[[#This Row],[تاریخ پذیرش]],Table14[[#This Row],[تاریخ ترخیص]])</f>
        <v>#NAME?</v>
      </c>
    </row>
    <row r="839" spans="1:17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1"/>
      <c r="N839" s="11"/>
      <c r="O839" s="11" t="e">
        <f ca="1">_xll.nPersianDateDiff(Table14[[#This Row],[تاریخ ترخیص]],Table14[[#This Row],[نام تحویل گیرنده و تاریخ]])</f>
        <v>#NAME?</v>
      </c>
      <c r="P839" s="11"/>
      <c r="Q839" s="10" t="e">
        <f ca="1">_xll.nPersianDateDiff(Table14[[#This Row],[تاریخ پذیرش]],Table14[[#This Row],[تاریخ ترخیص]])</f>
        <v>#NAME?</v>
      </c>
    </row>
    <row r="840" spans="1:17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1"/>
      <c r="N840" s="11"/>
      <c r="O840" s="11" t="e">
        <f ca="1">_xll.nPersianDateDiff(Table14[[#This Row],[تاریخ ترخیص]],Table14[[#This Row],[نام تحویل گیرنده و تاریخ]])</f>
        <v>#NAME?</v>
      </c>
      <c r="P840" s="11"/>
      <c r="Q840" s="10" t="e">
        <f ca="1">_xll.nPersianDateDiff(Table14[[#This Row],[تاریخ پذیرش]],Table14[[#This Row],[تاریخ ترخیص]])</f>
        <v>#NAME?</v>
      </c>
    </row>
    <row r="841" spans="1:17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1"/>
      <c r="N841" s="11"/>
      <c r="O841" s="11" t="e">
        <f ca="1">_xll.nPersianDateDiff(Table14[[#This Row],[تاریخ ترخیص]],Table14[[#This Row],[نام تحویل گیرنده و تاریخ]])</f>
        <v>#NAME?</v>
      </c>
      <c r="P841" s="11"/>
      <c r="Q841" s="10" t="e">
        <f ca="1">_xll.nPersianDateDiff(Table14[[#This Row],[تاریخ پذیرش]],Table14[[#This Row],[تاریخ ترخیص]])</f>
        <v>#NAME?</v>
      </c>
    </row>
    <row r="842" spans="1:17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1"/>
      <c r="N842" s="11"/>
      <c r="O842" s="11" t="e">
        <f ca="1">_xll.nPersianDateDiff(Table14[[#This Row],[تاریخ ترخیص]],Table14[[#This Row],[نام تحویل گیرنده و تاریخ]])</f>
        <v>#NAME?</v>
      </c>
      <c r="P842" s="11"/>
      <c r="Q842" s="10" t="e">
        <f ca="1">_xll.nPersianDateDiff(Table14[[#This Row],[تاریخ پذیرش]],Table14[[#This Row],[تاریخ ترخیص]])</f>
        <v>#NAME?</v>
      </c>
    </row>
    <row r="843" spans="1:17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1"/>
      <c r="N843" s="11"/>
      <c r="O843" s="11" t="e">
        <f ca="1">_xll.nPersianDateDiff(Table14[[#This Row],[تاریخ ترخیص]],Table14[[#This Row],[نام تحویل گیرنده و تاریخ]])</f>
        <v>#NAME?</v>
      </c>
      <c r="P843" s="11"/>
      <c r="Q843" s="10" t="e">
        <f ca="1">_xll.nPersianDateDiff(Table14[[#This Row],[تاریخ پذیرش]],Table14[[#This Row],[تاریخ ترخیص]])</f>
        <v>#NAME?</v>
      </c>
    </row>
    <row r="844" spans="1:17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1"/>
      <c r="N844" s="11"/>
      <c r="O844" s="11" t="e">
        <f ca="1">_xll.nPersianDateDiff(Table14[[#This Row],[تاریخ ترخیص]],Table14[[#This Row],[نام تحویل گیرنده و تاریخ]])</f>
        <v>#NAME?</v>
      </c>
      <c r="P844" s="11"/>
      <c r="Q844" s="10" t="e">
        <f ca="1">_xll.nPersianDateDiff(Table14[[#This Row],[تاریخ پذیرش]],Table14[[#This Row],[تاریخ ترخیص]])</f>
        <v>#NAME?</v>
      </c>
    </row>
    <row r="845" spans="1:17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1"/>
      <c r="N845" s="11"/>
      <c r="O845" s="11" t="e">
        <f ca="1">_xll.nPersianDateDiff(Table14[[#This Row],[تاریخ ترخیص]],Table14[[#This Row],[نام تحویل گیرنده و تاریخ]])</f>
        <v>#NAME?</v>
      </c>
      <c r="P845" s="11"/>
      <c r="Q845" s="10" t="e">
        <f ca="1">_xll.nPersianDateDiff(Table14[[#This Row],[تاریخ پذیرش]],Table14[[#This Row],[تاریخ ترخیص]])</f>
        <v>#NAME?</v>
      </c>
    </row>
    <row r="846" spans="1:17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1"/>
      <c r="N846" s="11"/>
      <c r="O846" s="11" t="e">
        <f ca="1">_xll.nPersianDateDiff(Table14[[#This Row],[تاریخ ترخیص]],Table14[[#This Row],[نام تحویل گیرنده و تاریخ]])</f>
        <v>#NAME?</v>
      </c>
      <c r="P846" s="11"/>
      <c r="Q846" s="10" t="e">
        <f ca="1">_xll.nPersianDateDiff(Table14[[#This Row],[تاریخ پذیرش]],Table14[[#This Row],[تاریخ ترخیص]])</f>
        <v>#NAME?</v>
      </c>
    </row>
    <row r="847" spans="1:17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1"/>
      <c r="N847" s="11"/>
      <c r="O847" s="11" t="e">
        <f ca="1">_xll.nPersianDateDiff(Table14[[#This Row],[تاریخ ترخیص]],Table14[[#This Row],[نام تحویل گیرنده و تاریخ]])</f>
        <v>#NAME?</v>
      </c>
      <c r="P847" s="11"/>
      <c r="Q847" s="10" t="e">
        <f ca="1">_xll.nPersianDateDiff(Table14[[#This Row],[تاریخ پذیرش]],Table14[[#This Row],[تاریخ ترخیص]])</f>
        <v>#NAME?</v>
      </c>
    </row>
    <row r="848" spans="1:17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1"/>
      <c r="N848" s="11"/>
      <c r="O848" s="11" t="e">
        <f ca="1">_xll.nPersianDateDiff(Table14[[#This Row],[تاریخ ترخیص]],Table14[[#This Row],[نام تحویل گیرنده و تاریخ]])</f>
        <v>#NAME?</v>
      </c>
      <c r="P848" s="11"/>
      <c r="Q848" s="10" t="e">
        <f ca="1">_xll.nPersianDateDiff(Table14[[#This Row],[تاریخ پذیرش]],Table14[[#This Row],[تاریخ ترخیص]])</f>
        <v>#NAME?</v>
      </c>
    </row>
    <row r="849" spans="1:17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1"/>
      <c r="N849" s="11"/>
      <c r="O849" s="11" t="e">
        <f ca="1">_xll.nPersianDateDiff(Table14[[#This Row],[تاریخ ترخیص]],Table14[[#This Row],[نام تحویل گیرنده و تاریخ]])</f>
        <v>#NAME?</v>
      </c>
      <c r="P849" s="11"/>
      <c r="Q849" s="10" t="e">
        <f ca="1">_xll.nPersianDateDiff(Table14[[#This Row],[تاریخ پذیرش]],Table14[[#This Row],[تاریخ ترخیص]])</f>
        <v>#NAME?</v>
      </c>
    </row>
    <row r="850" spans="1:17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1"/>
      <c r="N850" s="11"/>
      <c r="O850" s="11" t="e">
        <f ca="1">_xll.nPersianDateDiff(Table14[[#This Row],[تاریخ ترخیص]],Table14[[#This Row],[نام تحویل گیرنده و تاریخ]])</f>
        <v>#NAME?</v>
      </c>
      <c r="P850" s="11"/>
      <c r="Q850" s="10" t="e">
        <f ca="1">_xll.nPersianDateDiff(Table14[[#This Row],[تاریخ پذیرش]],Table14[[#This Row],[تاریخ ترخیص]])</f>
        <v>#NAME?</v>
      </c>
    </row>
    <row r="851" spans="1:17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1"/>
      <c r="N851" s="11"/>
      <c r="O851" s="11" t="e">
        <f ca="1">_xll.nPersianDateDiff(Table14[[#This Row],[تاریخ ترخیص]],Table14[[#This Row],[نام تحویل گیرنده و تاریخ]])</f>
        <v>#NAME?</v>
      </c>
      <c r="P851" s="11"/>
      <c r="Q851" s="10" t="e">
        <f ca="1">_xll.nPersianDateDiff(Table14[[#This Row],[تاریخ پذیرش]],Table14[[#This Row],[تاریخ ترخیص]])</f>
        <v>#NAME?</v>
      </c>
    </row>
    <row r="852" spans="1:17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1"/>
      <c r="N852" s="11"/>
      <c r="O852" s="11" t="e">
        <f ca="1">_xll.nPersianDateDiff(Table14[[#This Row],[تاریخ ترخیص]],Table14[[#This Row],[نام تحویل گیرنده و تاریخ]])</f>
        <v>#NAME?</v>
      </c>
      <c r="P852" s="11"/>
      <c r="Q852" s="10" t="e">
        <f ca="1">_xll.nPersianDateDiff(Table14[[#This Row],[تاریخ پذیرش]],Table14[[#This Row],[تاریخ ترخیص]])</f>
        <v>#NAME?</v>
      </c>
    </row>
    <row r="853" spans="1:17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1"/>
      <c r="N853" s="11"/>
      <c r="O853" s="11" t="e">
        <f ca="1">_xll.nPersianDateDiff(Table14[[#This Row],[تاریخ ترخیص]],Table14[[#This Row],[نام تحویل گیرنده و تاریخ]])</f>
        <v>#NAME?</v>
      </c>
      <c r="P853" s="11"/>
      <c r="Q853" s="10" t="e">
        <f ca="1">_xll.nPersianDateDiff(Table14[[#This Row],[تاریخ پذیرش]],Table14[[#This Row],[تاریخ ترخیص]])</f>
        <v>#NAME?</v>
      </c>
    </row>
    <row r="854" spans="1:17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1"/>
      <c r="N854" s="11"/>
      <c r="O854" s="11" t="e">
        <f ca="1">_xll.nPersianDateDiff(Table14[[#This Row],[تاریخ ترخیص]],Table14[[#This Row],[نام تحویل گیرنده و تاریخ]])</f>
        <v>#NAME?</v>
      </c>
      <c r="P854" s="11"/>
      <c r="Q854" s="10" t="e">
        <f ca="1">_xll.nPersianDateDiff(Table14[[#This Row],[تاریخ پذیرش]],Table14[[#This Row],[تاریخ ترخیص]])</f>
        <v>#NAME?</v>
      </c>
    </row>
    <row r="855" spans="1:17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1"/>
      <c r="N855" s="11"/>
      <c r="O855" s="11" t="e">
        <f ca="1">_xll.nPersianDateDiff(Table14[[#This Row],[تاریخ ترخیص]],Table14[[#This Row],[نام تحویل گیرنده و تاریخ]])</f>
        <v>#NAME?</v>
      </c>
      <c r="P855" s="11"/>
      <c r="Q855" s="10" t="e">
        <f ca="1">_xll.nPersianDateDiff(Table14[[#This Row],[تاریخ پذیرش]],Table14[[#This Row],[تاریخ ترخیص]])</f>
        <v>#NAME?</v>
      </c>
    </row>
    <row r="856" spans="1:17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1"/>
      <c r="N856" s="11"/>
      <c r="O856" s="11" t="e">
        <f ca="1">_xll.nPersianDateDiff(Table14[[#This Row],[تاریخ ترخیص]],Table14[[#This Row],[نام تحویل گیرنده و تاریخ]])</f>
        <v>#NAME?</v>
      </c>
      <c r="P856" s="11"/>
      <c r="Q856" s="10" t="e">
        <f ca="1">_xll.nPersianDateDiff(Table14[[#This Row],[تاریخ پذیرش]],Table14[[#This Row],[تاریخ ترخیص]])</f>
        <v>#NAME?</v>
      </c>
    </row>
    <row r="857" spans="1:17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1"/>
      <c r="N857" s="11"/>
      <c r="O857" s="11" t="e">
        <f ca="1">_xll.nPersianDateDiff(Table14[[#This Row],[تاریخ ترخیص]],Table14[[#This Row],[نام تحویل گیرنده و تاریخ]])</f>
        <v>#NAME?</v>
      </c>
      <c r="P857" s="11"/>
      <c r="Q857" s="10" t="e">
        <f ca="1">_xll.nPersianDateDiff(Table14[[#This Row],[تاریخ پذیرش]],Table14[[#This Row],[تاریخ ترخیص]])</f>
        <v>#NAME?</v>
      </c>
    </row>
    <row r="858" spans="1:17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1"/>
      <c r="N858" s="11"/>
      <c r="O858" s="11" t="e">
        <f ca="1">_xll.nPersianDateDiff(Table14[[#This Row],[تاریخ ترخیص]],Table14[[#This Row],[نام تحویل گیرنده و تاریخ]])</f>
        <v>#NAME?</v>
      </c>
      <c r="P858" s="11"/>
      <c r="Q858" s="10" t="e">
        <f ca="1">_xll.nPersianDateDiff(Table14[[#This Row],[تاریخ پذیرش]],Table14[[#This Row],[تاریخ ترخیص]])</f>
        <v>#NAME?</v>
      </c>
    </row>
    <row r="859" spans="1:17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1"/>
      <c r="N859" s="11"/>
      <c r="O859" s="11" t="e">
        <f ca="1">_xll.nPersianDateDiff(Table14[[#This Row],[تاریخ ترخیص]],Table14[[#This Row],[نام تحویل گیرنده و تاریخ]])</f>
        <v>#NAME?</v>
      </c>
      <c r="P859" s="11"/>
      <c r="Q859" s="10" t="e">
        <f ca="1">_xll.nPersianDateDiff(Table14[[#This Row],[تاریخ پذیرش]],Table14[[#This Row],[تاریخ ترخیص]])</f>
        <v>#NAME?</v>
      </c>
    </row>
    <row r="860" spans="1:17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1"/>
      <c r="N860" s="11"/>
      <c r="O860" s="11" t="e">
        <f ca="1">_xll.nPersianDateDiff(Table14[[#This Row],[تاریخ ترخیص]],Table14[[#This Row],[نام تحویل گیرنده و تاریخ]])</f>
        <v>#NAME?</v>
      </c>
      <c r="P860" s="11"/>
      <c r="Q860" s="10" t="e">
        <f ca="1">_xll.nPersianDateDiff(Table14[[#This Row],[تاریخ پذیرش]],Table14[[#This Row],[تاریخ ترخیص]])</f>
        <v>#NAME?</v>
      </c>
    </row>
    <row r="861" spans="1:17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1"/>
      <c r="N861" s="11"/>
      <c r="O861" s="11" t="e">
        <f ca="1">_xll.nPersianDateDiff(Table14[[#This Row],[تاریخ ترخیص]],Table14[[#This Row],[نام تحویل گیرنده و تاریخ]])</f>
        <v>#NAME?</v>
      </c>
      <c r="P861" s="11"/>
      <c r="Q861" s="10" t="e">
        <f ca="1">_xll.nPersianDateDiff(Table14[[#This Row],[تاریخ پذیرش]],Table14[[#This Row],[تاریخ ترخیص]])</f>
        <v>#NAME?</v>
      </c>
    </row>
    <row r="862" spans="1:17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1"/>
      <c r="N862" s="11"/>
      <c r="O862" s="11" t="e">
        <f ca="1">_xll.nPersianDateDiff(Table14[[#This Row],[تاریخ ترخیص]],Table14[[#This Row],[نام تحویل گیرنده و تاریخ]])</f>
        <v>#NAME?</v>
      </c>
      <c r="P862" s="11"/>
      <c r="Q862" s="10" t="e">
        <f ca="1">_xll.nPersianDateDiff(Table14[[#This Row],[تاریخ پذیرش]],Table14[[#This Row],[تاریخ ترخیص]])</f>
        <v>#NAME?</v>
      </c>
    </row>
    <row r="863" spans="1:17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1"/>
      <c r="N863" s="11"/>
      <c r="O863" s="11" t="e">
        <f ca="1">_xll.nPersianDateDiff(Table14[[#This Row],[تاریخ ترخیص]],Table14[[#This Row],[نام تحویل گیرنده و تاریخ]])</f>
        <v>#NAME?</v>
      </c>
      <c r="P863" s="11"/>
      <c r="Q863" s="10" t="e">
        <f ca="1">_xll.nPersianDateDiff(Table14[[#This Row],[تاریخ پذیرش]],Table14[[#This Row],[تاریخ ترخیص]])</f>
        <v>#NAME?</v>
      </c>
    </row>
    <row r="864" spans="1:17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1"/>
      <c r="N864" s="11"/>
      <c r="O864" s="11" t="e">
        <f ca="1">_xll.nPersianDateDiff(Table14[[#This Row],[تاریخ ترخیص]],Table14[[#This Row],[نام تحویل گیرنده و تاریخ]])</f>
        <v>#NAME?</v>
      </c>
      <c r="P864" s="11"/>
      <c r="Q864" s="10" t="e">
        <f ca="1">_xll.nPersianDateDiff(Table14[[#This Row],[تاریخ پذیرش]],Table14[[#This Row],[تاریخ ترخیص]])</f>
        <v>#NAME?</v>
      </c>
    </row>
    <row r="865" spans="1:17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1"/>
      <c r="N865" s="11"/>
      <c r="O865" s="11" t="e">
        <f ca="1">_xll.nPersianDateDiff(Table14[[#This Row],[تاریخ ترخیص]],Table14[[#This Row],[نام تحویل گیرنده و تاریخ]])</f>
        <v>#NAME?</v>
      </c>
      <c r="P865" s="11"/>
      <c r="Q865" s="10" t="e">
        <f ca="1">_xll.nPersianDateDiff(Table14[[#This Row],[تاریخ پذیرش]],Table14[[#This Row],[تاریخ ترخیص]])</f>
        <v>#NAME?</v>
      </c>
    </row>
    <row r="866" spans="1:17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1"/>
      <c r="N866" s="11"/>
      <c r="O866" s="11" t="e">
        <f ca="1">_xll.nPersianDateDiff(Table14[[#This Row],[تاریخ ترخیص]],Table14[[#This Row],[نام تحویل گیرنده و تاریخ]])</f>
        <v>#NAME?</v>
      </c>
      <c r="P866" s="11"/>
      <c r="Q866" s="10" t="e">
        <f ca="1">_xll.nPersianDateDiff(Table14[[#This Row],[تاریخ پذیرش]],Table14[[#This Row],[تاریخ ترخیص]])</f>
        <v>#NAME?</v>
      </c>
    </row>
    <row r="867" spans="1:17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1"/>
      <c r="N867" s="11"/>
      <c r="O867" s="11" t="e">
        <f ca="1">_xll.nPersianDateDiff(Table14[[#This Row],[تاریخ ترخیص]],Table14[[#This Row],[نام تحویل گیرنده و تاریخ]])</f>
        <v>#NAME?</v>
      </c>
      <c r="P867" s="11"/>
      <c r="Q867" s="10" t="e">
        <f ca="1">_xll.nPersianDateDiff(Table14[[#This Row],[تاریخ پذیرش]],Table14[[#This Row],[تاریخ ترخیص]])</f>
        <v>#NAME?</v>
      </c>
    </row>
    <row r="868" spans="1:17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1"/>
      <c r="N868" s="11"/>
      <c r="O868" s="11" t="e">
        <f ca="1">_xll.nPersianDateDiff(Table14[[#This Row],[تاریخ ترخیص]],Table14[[#This Row],[نام تحویل گیرنده و تاریخ]])</f>
        <v>#NAME?</v>
      </c>
      <c r="P868" s="11"/>
      <c r="Q868" s="10" t="e">
        <f ca="1">_xll.nPersianDateDiff(Table14[[#This Row],[تاریخ پذیرش]],Table14[[#This Row],[تاریخ ترخیص]])</f>
        <v>#NAME?</v>
      </c>
    </row>
    <row r="869" spans="1:17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1"/>
      <c r="N869" s="11"/>
      <c r="O869" s="11" t="e">
        <f ca="1">_xll.nPersianDateDiff(Table14[[#This Row],[تاریخ ترخیص]],Table14[[#This Row],[نام تحویل گیرنده و تاریخ]])</f>
        <v>#NAME?</v>
      </c>
      <c r="P869" s="11"/>
      <c r="Q869" s="10" t="e">
        <f ca="1">_xll.nPersianDateDiff(Table14[[#This Row],[تاریخ پذیرش]],Table14[[#This Row],[تاریخ ترخیص]])</f>
        <v>#NAME?</v>
      </c>
    </row>
    <row r="870" spans="1:17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1"/>
      <c r="N870" s="11"/>
      <c r="O870" s="11" t="e">
        <f ca="1">_xll.nPersianDateDiff(Table14[[#This Row],[تاریخ ترخیص]],Table14[[#This Row],[نام تحویل گیرنده و تاریخ]])</f>
        <v>#NAME?</v>
      </c>
      <c r="P870" s="11"/>
      <c r="Q870" s="10" t="e">
        <f ca="1">_xll.nPersianDateDiff(Table14[[#This Row],[تاریخ پذیرش]],Table14[[#This Row],[تاریخ ترخیص]])</f>
        <v>#NAME?</v>
      </c>
    </row>
    <row r="871" spans="1:17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1"/>
      <c r="N871" s="11"/>
      <c r="O871" s="11" t="e">
        <f ca="1">_xll.nPersianDateDiff(Table14[[#This Row],[تاریخ ترخیص]],Table14[[#This Row],[نام تحویل گیرنده و تاریخ]])</f>
        <v>#NAME?</v>
      </c>
      <c r="P871" s="11"/>
      <c r="Q871" s="10" t="e">
        <f ca="1">_xll.nPersianDateDiff(Table14[[#This Row],[تاریخ پذیرش]],Table14[[#This Row],[تاریخ ترخیص]])</f>
        <v>#NAME?</v>
      </c>
    </row>
    <row r="872" spans="1:17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1"/>
      <c r="N872" s="11"/>
      <c r="O872" s="11" t="e">
        <f ca="1">_xll.nPersianDateDiff(Table14[[#This Row],[تاریخ ترخیص]],Table14[[#This Row],[نام تحویل گیرنده و تاریخ]])</f>
        <v>#NAME?</v>
      </c>
      <c r="P872" s="11"/>
      <c r="Q872" s="10" t="e">
        <f ca="1">_xll.nPersianDateDiff(Table14[[#This Row],[تاریخ پذیرش]],Table14[[#This Row],[تاریخ ترخیص]])</f>
        <v>#NAME?</v>
      </c>
    </row>
    <row r="873" spans="1:17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1"/>
      <c r="N873" s="11"/>
      <c r="O873" s="11" t="e">
        <f ca="1">_xll.nPersianDateDiff(Table14[[#This Row],[تاریخ ترخیص]],Table14[[#This Row],[نام تحویل گیرنده و تاریخ]])</f>
        <v>#NAME?</v>
      </c>
      <c r="P873" s="11"/>
      <c r="Q873" s="10" t="e">
        <f ca="1">_xll.nPersianDateDiff(Table14[[#This Row],[تاریخ پذیرش]],Table14[[#This Row],[تاریخ ترخیص]])</f>
        <v>#NAME?</v>
      </c>
    </row>
    <row r="874" spans="1:17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1"/>
      <c r="N874" s="11"/>
      <c r="O874" s="11" t="e">
        <f ca="1">_xll.nPersianDateDiff(Table14[[#This Row],[تاریخ ترخیص]],Table14[[#This Row],[نام تحویل گیرنده و تاریخ]])</f>
        <v>#NAME?</v>
      </c>
      <c r="P874" s="11"/>
      <c r="Q874" s="10" t="e">
        <f ca="1">_xll.nPersianDateDiff(Table14[[#This Row],[تاریخ پذیرش]],Table14[[#This Row],[تاریخ ترخیص]])</f>
        <v>#NAME?</v>
      </c>
    </row>
    <row r="875" spans="1:17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1"/>
      <c r="N875" s="11"/>
      <c r="O875" s="11" t="e">
        <f ca="1">_xll.nPersianDateDiff(Table14[[#This Row],[تاریخ ترخیص]],Table14[[#This Row],[نام تحویل گیرنده و تاریخ]])</f>
        <v>#NAME?</v>
      </c>
      <c r="P875" s="11"/>
      <c r="Q875" s="10" t="e">
        <f ca="1">_xll.nPersianDateDiff(Table14[[#This Row],[تاریخ پذیرش]],Table14[[#This Row],[تاریخ ترخیص]])</f>
        <v>#NAME?</v>
      </c>
    </row>
    <row r="876" spans="1:17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1"/>
      <c r="N876" s="11"/>
      <c r="O876" s="11" t="e">
        <f ca="1">_xll.nPersianDateDiff(Table14[[#This Row],[تاریخ ترخیص]],Table14[[#This Row],[نام تحویل گیرنده و تاریخ]])</f>
        <v>#NAME?</v>
      </c>
      <c r="P876" s="11"/>
      <c r="Q876" s="10" t="e">
        <f ca="1">_xll.nPersianDateDiff(Table14[[#This Row],[تاریخ پذیرش]],Table14[[#This Row],[تاریخ ترخیص]])</f>
        <v>#NAME?</v>
      </c>
    </row>
    <row r="877" spans="1:17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1"/>
      <c r="N877" s="11"/>
      <c r="O877" s="11" t="e">
        <f ca="1">_xll.nPersianDateDiff(Table14[[#This Row],[تاریخ ترخیص]],Table14[[#This Row],[نام تحویل گیرنده و تاریخ]])</f>
        <v>#NAME?</v>
      </c>
      <c r="P877" s="11"/>
      <c r="Q877" s="10" t="e">
        <f ca="1">_xll.nPersianDateDiff(Table14[[#This Row],[تاریخ پذیرش]],Table14[[#This Row],[تاریخ ترخیص]])</f>
        <v>#NAME?</v>
      </c>
    </row>
    <row r="878" spans="1:17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1"/>
      <c r="N878" s="11"/>
      <c r="O878" s="11" t="e">
        <f ca="1">_xll.nPersianDateDiff(Table14[[#This Row],[تاریخ ترخیص]],Table14[[#This Row],[نام تحویل گیرنده و تاریخ]])</f>
        <v>#NAME?</v>
      </c>
      <c r="P878" s="11"/>
      <c r="Q878" s="10" t="e">
        <f ca="1">_xll.nPersianDateDiff(Table14[[#This Row],[تاریخ پذیرش]],Table14[[#This Row],[تاریخ ترخیص]])</f>
        <v>#NAME?</v>
      </c>
    </row>
    <row r="879" spans="1:17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1"/>
      <c r="N879" s="11"/>
      <c r="O879" s="11" t="e">
        <f ca="1">_xll.nPersianDateDiff(Table14[[#This Row],[تاریخ ترخیص]],Table14[[#This Row],[نام تحویل گیرنده و تاریخ]])</f>
        <v>#NAME?</v>
      </c>
      <c r="P879" s="11"/>
      <c r="Q879" s="10" t="e">
        <f ca="1">_xll.nPersianDateDiff(Table14[[#This Row],[تاریخ پذیرش]],Table14[[#This Row],[تاریخ ترخیص]])</f>
        <v>#NAME?</v>
      </c>
    </row>
    <row r="880" spans="1:17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1"/>
      <c r="N880" s="11"/>
      <c r="O880" s="11" t="e">
        <f ca="1">_xll.nPersianDateDiff(Table14[[#This Row],[تاریخ ترخیص]],Table14[[#This Row],[نام تحویل گیرنده و تاریخ]])</f>
        <v>#NAME?</v>
      </c>
      <c r="P880" s="11"/>
      <c r="Q880" s="10" t="e">
        <f ca="1">_xll.nPersianDateDiff(Table14[[#This Row],[تاریخ پذیرش]],Table14[[#This Row],[تاریخ ترخیص]])</f>
        <v>#NAME?</v>
      </c>
    </row>
    <row r="881" spans="1:17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1"/>
      <c r="N881" s="11"/>
      <c r="O881" s="11" t="e">
        <f ca="1">_xll.nPersianDateDiff(Table14[[#This Row],[تاریخ ترخیص]],Table14[[#This Row],[نام تحویل گیرنده و تاریخ]])</f>
        <v>#NAME?</v>
      </c>
      <c r="P881" s="11"/>
      <c r="Q881" s="10" t="e">
        <f ca="1">_xll.nPersianDateDiff(Table14[[#This Row],[تاریخ پذیرش]],Table14[[#This Row],[تاریخ ترخیص]])</f>
        <v>#NAME?</v>
      </c>
    </row>
    <row r="882" spans="1:17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1"/>
      <c r="N882" s="11"/>
      <c r="O882" s="11" t="e">
        <f ca="1">_xll.nPersianDateDiff(Table14[[#This Row],[تاریخ ترخیص]],Table14[[#This Row],[نام تحویل گیرنده و تاریخ]])</f>
        <v>#NAME?</v>
      </c>
      <c r="P882" s="11"/>
      <c r="Q882" s="10" t="e">
        <f ca="1">_xll.nPersianDateDiff(Table14[[#This Row],[تاریخ پذیرش]],Table14[[#This Row],[تاریخ ترخیص]])</f>
        <v>#NAME?</v>
      </c>
    </row>
    <row r="883" spans="1:17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1"/>
      <c r="N883" s="11"/>
      <c r="O883" s="11" t="e">
        <f ca="1">_xll.nPersianDateDiff(Table14[[#This Row],[تاریخ ترخیص]],Table14[[#This Row],[نام تحویل گیرنده و تاریخ]])</f>
        <v>#NAME?</v>
      </c>
      <c r="P883" s="11"/>
      <c r="Q883" s="10" t="e">
        <f ca="1">_xll.nPersianDateDiff(Table14[[#This Row],[تاریخ پذیرش]],Table14[[#This Row],[تاریخ ترخیص]])</f>
        <v>#NAME?</v>
      </c>
    </row>
    <row r="884" spans="1:17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1"/>
      <c r="N884" s="11"/>
      <c r="O884" s="11" t="e">
        <f ca="1">_xll.nPersianDateDiff(Table14[[#This Row],[تاریخ ترخیص]],Table14[[#This Row],[نام تحویل گیرنده و تاریخ]])</f>
        <v>#NAME?</v>
      </c>
      <c r="P884" s="11"/>
      <c r="Q884" s="10" t="e">
        <f ca="1">_xll.nPersianDateDiff(Table14[[#This Row],[تاریخ پذیرش]],Table14[[#This Row],[تاریخ ترخیص]])</f>
        <v>#NAME?</v>
      </c>
    </row>
    <row r="885" spans="1:17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1"/>
      <c r="N885" s="11"/>
      <c r="O885" s="11" t="e">
        <f ca="1">_xll.nPersianDateDiff(Table14[[#This Row],[تاریخ ترخیص]],Table14[[#This Row],[نام تحویل گیرنده و تاریخ]])</f>
        <v>#NAME?</v>
      </c>
      <c r="P885" s="11"/>
      <c r="Q885" s="10" t="e">
        <f ca="1">_xll.nPersianDateDiff(Table14[[#This Row],[تاریخ پذیرش]],Table14[[#This Row],[تاریخ ترخیص]])</f>
        <v>#NAME?</v>
      </c>
    </row>
    <row r="886" spans="1:17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1"/>
      <c r="N886" s="11"/>
      <c r="O886" s="11" t="e">
        <f ca="1">_xll.nPersianDateDiff(Table14[[#This Row],[تاریخ ترخیص]],Table14[[#This Row],[نام تحویل گیرنده و تاریخ]])</f>
        <v>#NAME?</v>
      </c>
      <c r="P886" s="11"/>
      <c r="Q886" s="10" t="e">
        <f ca="1">_xll.nPersianDateDiff(Table14[[#This Row],[تاریخ پذیرش]],Table14[[#This Row],[تاریخ ترخیص]])</f>
        <v>#NAME?</v>
      </c>
    </row>
    <row r="887" spans="1:17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1"/>
      <c r="N887" s="11"/>
      <c r="O887" s="11" t="e">
        <f ca="1">_xll.nPersianDateDiff(Table14[[#This Row],[تاریخ ترخیص]],Table14[[#This Row],[نام تحویل گیرنده و تاریخ]])</f>
        <v>#NAME?</v>
      </c>
      <c r="P887" s="11"/>
      <c r="Q887" s="10" t="e">
        <f ca="1">_xll.nPersianDateDiff(Table14[[#This Row],[تاریخ پذیرش]],Table14[[#This Row],[تاریخ ترخیص]])</f>
        <v>#NAME?</v>
      </c>
    </row>
    <row r="888" spans="1:17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1"/>
      <c r="N888" s="11"/>
      <c r="O888" s="11" t="e">
        <f ca="1">_xll.nPersianDateDiff(Table14[[#This Row],[تاریخ ترخیص]],Table14[[#This Row],[نام تحویل گیرنده و تاریخ]])</f>
        <v>#NAME?</v>
      </c>
      <c r="P888" s="11"/>
      <c r="Q888" s="10" t="e">
        <f ca="1">_xll.nPersianDateDiff(Table14[[#This Row],[تاریخ پذیرش]],Table14[[#This Row],[تاریخ ترخیص]])</f>
        <v>#NAME?</v>
      </c>
    </row>
    <row r="889" spans="1:17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1"/>
      <c r="N889" s="11"/>
      <c r="O889" s="11" t="e">
        <f ca="1">_xll.nPersianDateDiff(Table14[[#This Row],[تاریخ ترخیص]],Table14[[#This Row],[نام تحویل گیرنده و تاریخ]])</f>
        <v>#NAME?</v>
      </c>
      <c r="P889" s="11"/>
      <c r="Q889" s="10" t="e">
        <f ca="1">_xll.nPersianDateDiff(Table14[[#This Row],[تاریخ پذیرش]],Table14[[#This Row],[تاریخ ترخیص]])</f>
        <v>#NAME?</v>
      </c>
    </row>
    <row r="890" spans="1:17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1"/>
      <c r="N890" s="11"/>
      <c r="O890" s="11" t="e">
        <f ca="1">_xll.nPersianDateDiff(Table14[[#This Row],[تاریخ ترخیص]],Table14[[#This Row],[نام تحویل گیرنده و تاریخ]])</f>
        <v>#NAME?</v>
      </c>
      <c r="P890" s="11"/>
      <c r="Q890" s="10" t="e">
        <f ca="1">_xll.nPersianDateDiff(Table14[[#This Row],[تاریخ پذیرش]],Table14[[#This Row],[تاریخ ترخیص]])</f>
        <v>#NAME?</v>
      </c>
    </row>
    <row r="891" spans="1:17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1"/>
      <c r="N891" s="11"/>
      <c r="O891" s="11" t="e">
        <f ca="1">_xll.nPersianDateDiff(Table14[[#This Row],[تاریخ ترخیص]],Table14[[#This Row],[نام تحویل گیرنده و تاریخ]])</f>
        <v>#NAME?</v>
      </c>
      <c r="P891" s="11"/>
      <c r="Q891" s="10" t="e">
        <f ca="1">_xll.nPersianDateDiff(Table14[[#This Row],[تاریخ پذیرش]],Table14[[#This Row],[تاریخ ترخیص]])</f>
        <v>#NAME?</v>
      </c>
    </row>
    <row r="892" spans="1:17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1"/>
      <c r="N892" s="11"/>
      <c r="O892" s="11" t="e">
        <f ca="1">_xll.nPersianDateDiff(Table14[[#This Row],[تاریخ ترخیص]],Table14[[#This Row],[نام تحویل گیرنده و تاریخ]])</f>
        <v>#NAME?</v>
      </c>
      <c r="P892" s="11"/>
      <c r="Q892" s="10" t="e">
        <f ca="1">_xll.nPersianDateDiff(Table14[[#This Row],[تاریخ پذیرش]],Table14[[#This Row],[تاریخ ترخیص]])</f>
        <v>#NAME?</v>
      </c>
    </row>
    <row r="893" spans="1:17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1"/>
      <c r="N893" s="11"/>
      <c r="O893" s="11" t="e">
        <f ca="1">_xll.nPersianDateDiff(Table14[[#This Row],[تاریخ ترخیص]],Table14[[#This Row],[نام تحویل گیرنده و تاریخ]])</f>
        <v>#NAME?</v>
      </c>
      <c r="P893" s="11"/>
      <c r="Q893" s="10" t="e">
        <f ca="1">_xll.nPersianDateDiff(Table14[[#This Row],[تاریخ پذیرش]],Table14[[#This Row],[تاریخ ترخیص]])</f>
        <v>#NAME?</v>
      </c>
    </row>
    <row r="894" spans="1:17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1"/>
      <c r="N894" s="11"/>
      <c r="O894" s="11" t="e">
        <f ca="1">_xll.nPersianDateDiff(Table14[[#This Row],[تاریخ ترخیص]],Table14[[#This Row],[نام تحویل گیرنده و تاریخ]])</f>
        <v>#NAME?</v>
      </c>
      <c r="P894" s="11"/>
      <c r="Q894" s="10" t="e">
        <f ca="1">_xll.nPersianDateDiff(Table14[[#This Row],[تاریخ پذیرش]],Table14[[#This Row],[تاریخ ترخیص]])</f>
        <v>#NAME?</v>
      </c>
    </row>
    <row r="895" spans="1:17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1"/>
      <c r="N895" s="11"/>
      <c r="O895" s="11" t="e">
        <f ca="1">_xll.nPersianDateDiff(Table14[[#This Row],[تاریخ ترخیص]],Table14[[#This Row],[نام تحویل گیرنده و تاریخ]])</f>
        <v>#NAME?</v>
      </c>
      <c r="P895" s="11"/>
      <c r="Q895" s="10" t="e">
        <f ca="1">_xll.nPersianDateDiff(Table14[[#This Row],[تاریخ پذیرش]],Table14[[#This Row],[تاریخ ترخیص]])</f>
        <v>#NAME?</v>
      </c>
    </row>
    <row r="896" spans="1:17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1"/>
      <c r="N896" s="11"/>
      <c r="O896" s="11" t="e">
        <f ca="1">_xll.nPersianDateDiff(Table14[[#This Row],[تاریخ ترخیص]],Table14[[#This Row],[نام تحویل گیرنده و تاریخ]])</f>
        <v>#NAME?</v>
      </c>
      <c r="P896" s="11"/>
      <c r="Q896" s="10" t="e">
        <f ca="1">_xll.nPersianDateDiff(Table14[[#This Row],[تاریخ پذیرش]],Table14[[#This Row],[تاریخ ترخیص]])</f>
        <v>#NAME?</v>
      </c>
    </row>
    <row r="897" spans="1:17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1"/>
      <c r="N897" s="11"/>
      <c r="O897" s="11" t="e">
        <f ca="1">_xll.nPersianDateDiff(Table14[[#This Row],[تاریخ ترخیص]],Table14[[#This Row],[نام تحویل گیرنده و تاریخ]])</f>
        <v>#NAME?</v>
      </c>
      <c r="P897" s="11"/>
      <c r="Q897" s="10" t="e">
        <f ca="1">_xll.nPersianDateDiff(Table14[[#This Row],[تاریخ پذیرش]],Table14[[#This Row],[تاریخ ترخیص]])</f>
        <v>#NAME?</v>
      </c>
    </row>
    <row r="898" spans="1:17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1"/>
      <c r="N898" s="11"/>
      <c r="O898" s="11" t="e">
        <f ca="1">_xll.nPersianDateDiff(Table14[[#This Row],[تاریخ ترخیص]],Table14[[#This Row],[نام تحویل گیرنده و تاریخ]])</f>
        <v>#NAME?</v>
      </c>
      <c r="P898" s="11"/>
      <c r="Q898" s="10" t="e">
        <f ca="1">_xll.nPersianDateDiff(Table14[[#This Row],[تاریخ پذیرش]],Table14[[#This Row],[تاریخ ترخیص]])</f>
        <v>#NAME?</v>
      </c>
    </row>
    <row r="899" spans="1:17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1"/>
      <c r="N899" s="11"/>
      <c r="O899" s="11" t="e">
        <f ca="1">_xll.nPersianDateDiff(Table14[[#This Row],[تاریخ ترخیص]],Table14[[#This Row],[نام تحویل گیرنده و تاریخ]])</f>
        <v>#NAME?</v>
      </c>
      <c r="P899" s="11"/>
      <c r="Q899" s="10" t="e">
        <f ca="1">_xll.nPersianDateDiff(Table14[[#This Row],[تاریخ پذیرش]],Table14[[#This Row],[تاریخ ترخیص]])</f>
        <v>#NAME?</v>
      </c>
    </row>
    <row r="900" spans="1:17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1"/>
      <c r="N900" s="11"/>
      <c r="O900" s="11" t="e">
        <f ca="1">_xll.nPersianDateDiff(Table14[[#This Row],[تاریخ ترخیص]],Table14[[#This Row],[نام تحویل گیرنده و تاریخ]])</f>
        <v>#NAME?</v>
      </c>
      <c r="P900" s="11"/>
      <c r="Q900" s="10" t="e">
        <f ca="1">_xll.nPersianDateDiff(Table14[[#This Row],[تاریخ پذیرش]],Table14[[#This Row],[تاریخ ترخیص]])</f>
        <v>#NAME?</v>
      </c>
    </row>
    <row r="901" spans="1:17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1"/>
      <c r="N901" s="11"/>
      <c r="O901" s="11" t="e">
        <f ca="1">_xll.nPersianDateDiff(Table14[[#This Row],[تاریخ ترخیص]],Table14[[#This Row],[نام تحویل گیرنده و تاریخ]])</f>
        <v>#NAME?</v>
      </c>
      <c r="P901" s="11"/>
      <c r="Q901" s="10" t="e">
        <f ca="1">_xll.nPersianDateDiff(Table14[[#This Row],[تاریخ پذیرش]],Table14[[#This Row],[تاریخ ترخیص]])</f>
        <v>#NAME?</v>
      </c>
    </row>
    <row r="902" spans="1:17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1"/>
      <c r="N902" s="11"/>
      <c r="O902" s="11" t="e">
        <f ca="1">_xll.nPersianDateDiff(Table14[[#This Row],[تاریخ ترخیص]],Table14[[#This Row],[نام تحویل گیرنده و تاریخ]])</f>
        <v>#NAME?</v>
      </c>
      <c r="P902" s="11"/>
      <c r="Q902" s="10" t="e">
        <f ca="1">_xll.nPersianDateDiff(Table14[[#This Row],[تاریخ پذیرش]],Table14[[#This Row],[تاریخ ترخیص]])</f>
        <v>#NAME?</v>
      </c>
    </row>
    <row r="903" spans="1:17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1"/>
      <c r="N903" s="11"/>
      <c r="O903" s="11" t="e">
        <f ca="1">_xll.nPersianDateDiff(Table14[[#This Row],[تاریخ ترخیص]],Table14[[#This Row],[نام تحویل گیرنده و تاریخ]])</f>
        <v>#NAME?</v>
      </c>
      <c r="P903" s="11"/>
      <c r="Q903" s="10" t="e">
        <f ca="1">_xll.nPersianDateDiff(Table14[[#This Row],[تاریخ پذیرش]],Table14[[#This Row],[تاریخ ترخیص]])</f>
        <v>#NAME?</v>
      </c>
    </row>
    <row r="904" spans="1:17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1"/>
      <c r="N904" s="11"/>
      <c r="O904" s="11" t="e">
        <f ca="1">_xll.nPersianDateDiff(Table14[[#This Row],[تاریخ ترخیص]],Table14[[#This Row],[نام تحویل گیرنده و تاریخ]])</f>
        <v>#NAME?</v>
      </c>
      <c r="P904" s="11"/>
      <c r="Q904" s="10" t="e">
        <f ca="1">_xll.nPersianDateDiff(Table14[[#This Row],[تاریخ پذیرش]],Table14[[#This Row],[تاریخ ترخیص]])</f>
        <v>#NAME?</v>
      </c>
    </row>
    <row r="905" spans="1:17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1"/>
      <c r="N905" s="11"/>
      <c r="O905" s="11" t="e">
        <f ca="1">_xll.nPersianDateDiff(Table14[[#This Row],[تاریخ ترخیص]],Table14[[#This Row],[نام تحویل گیرنده و تاریخ]])</f>
        <v>#NAME?</v>
      </c>
      <c r="P905" s="11"/>
      <c r="Q905" s="10" t="e">
        <f ca="1">_xll.nPersianDateDiff(Table14[[#This Row],[تاریخ پذیرش]],Table14[[#This Row],[تاریخ ترخیص]])</f>
        <v>#NAME?</v>
      </c>
    </row>
    <row r="906" spans="1:17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1"/>
      <c r="N906" s="11"/>
      <c r="O906" s="11" t="e">
        <f ca="1">_xll.nPersianDateDiff(Table14[[#This Row],[تاریخ ترخیص]],Table14[[#This Row],[نام تحویل گیرنده و تاریخ]])</f>
        <v>#NAME?</v>
      </c>
      <c r="P906" s="11"/>
      <c r="Q906" s="10" t="e">
        <f ca="1">_xll.nPersianDateDiff(Table14[[#This Row],[تاریخ پذیرش]],Table14[[#This Row],[تاریخ ترخیص]])</f>
        <v>#NAME?</v>
      </c>
    </row>
    <row r="907" spans="1:17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1"/>
      <c r="N907" s="11"/>
      <c r="O907" s="11" t="e">
        <f ca="1">_xll.nPersianDateDiff(Table14[[#This Row],[تاریخ ترخیص]],Table14[[#This Row],[نام تحویل گیرنده و تاریخ]])</f>
        <v>#NAME?</v>
      </c>
      <c r="P907" s="11"/>
      <c r="Q907" s="10" t="e">
        <f ca="1">_xll.nPersianDateDiff(Table14[[#This Row],[تاریخ پذیرش]],Table14[[#This Row],[تاریخ ترخیص]])</f>
        <v>#NAME?</v>
      </c>
    </row>
    <row r="908" spans="1:17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1"/>
      <c r="N908" s="11"/>
      <c r="O908" s="11" t="e">
        <f ca="1">_xll.nPersianDateDiff(Table14[[#This Row],[تاریخ ترخیص]],Table14[[#This Row],[نام تحویل گیرنده و تاریخ]])</f>
        <v>#NAME?</v>
      </c>
      <c r="P908" s="11"/>
      <c r="Q908" s="10" t="e">
        <f ca="1">_xll.nPersianDateDiff(Table14[[#This Row],[تاریخ پذیرش]],Table14[[#This Row],[تاریخ ترخیص]])</f>
        <v>#NAME?</v>
      </c>
    </row>
    <row r="909" spans="1:17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1"/>
      <c r="N909" s="11"/>
      <c r="O909" s="11" t="e">
        <f ca="1">_xll.nPersianDateDiff(Table14[[#This Row],[تاریخ ترخیص]],Table14[[#This Row],[نام تحویل گیرنده و تاریخ]])</f>
        <v>#NAME?</v>
      </c>
      <c r="P909" s="11"/>
      <c r="Q909" s="10" t="e">
        <f ca="1">_xll.nPersianDateDiff(Table14[[#This Row],[تاریخ پذیرش]],Table14[[#This Row],[تاریخ ترخیص]])</f>
        <v>#NAME?</v>
      </c>
    </row>
    <row r="910" spans="1:17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1"/>
      <c r="N910" s="11"/>
      <c r="O910" s="11" t="e">
        <f ca="1">_xll.nPersianDateDiff(Table14[[#This Row],[تاریخ ترخیص]],Table14[[#This Row],[نام تحویل گیرنده و تاریخ]])</f>
        <v>#NAME?</v>
      </c>
      <c r="P910" s="11"/>
      <c r="Q910" s="10" t="e">
        <f ca="1">_xll.nPersianDateDiff(Table14[[#This Row],[تاریخ پذیرش]],Table14[[#This Row],[تاریخ ترخیص]])</f>
        <v>#NAME?</v>
      </c>
    </row>
    <row r="911" spans="1:17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1"/>
      <c r="N911" s="11"/>
      <c r="O911" s="11" t="e">
        <f ca="1">_xll.nPersianDateDiff(Table14[[#This Row],[تاریخ ترخیص]],Table14[[#This Row],[نام تحویل گیرنده و تاریخ]])</f>
        <v>#NAME?</v>
      </c>
      <c r="P911" s="11"/>
      <c r="Q911" s="10" t="e">
        <f ca="1">_xll.nPersianDateDiff(Table14[[#This Row],[تاریخ پذیرش]],Table14[[#This Row],[تاریخ ترخیص]])</f>
        <v>#NAME?</v>
      </c>
    </row>
    <row r="912" spans="1:17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1"/>
      <c r="N912" s="11"/>
      <c r="O912" s="11" t="e">
        <f ca="1">_xll.nPersianDateDiff(Table14[[#This Row],[تاریخ ترخیص]],Table14[[#This Row],[نام تحویل گیرنده و تاریخ]])</f>
        <v>#NAME?</v>
      </c>
      <c r="P912" s="11"/>
      <c r="Q912" s="10" t="e">
        <f ca="1">_xll.nPersianDateDiff(Table14[[#This Row],[تاریخ پذیرش]],Table14[[#This Row],[تاریخ ترخیص]])</f>
        <v>#NAME?</v>
      </c>
    </row>
    <row r="913" spans="1:17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1"/>
      <c r="N913" s="11"/>
      <c r="O913" s="11" t="e">
        <f ca="1">_xll.nPersianDateDiff(Table14[[#This Row],[تاریخ ترخیص]],Table14[[#This Row],[نام تحویل گیرنده و تاریخ]])</f>
        <v>#NAME?</v>
      </c>
      <c r="P913" s="11"/>
      <c r="Q913" s="10" t="e">
        <f ca="1">_xll.nPersianDateDiff(Table14[[#This Row],[تاریخ پذیرش]],Table14[[#This Row],[تاریخ ترخیص]])</f>
        <v>#NAME?</v>
      </c>
    </row>
    <row r="914" spans="1:17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1"/>
      <c r="N914" s="11"/>
      <c r="O914" s="11" t="e">
        <f ca="1">_xll.nPersianDateDiff(Table14[[#This Row],[تاریخ ترخیص]],Table14[[#This Row],[نام تحویل گیرنده و تاریخ]])</f>
        <v>#NAME?</v>
      </c>
      <c r="P914" s="11"/>
      <c r="Q914" s="10" t="e">
        <f ca="1">_xll.nPersianDateDiff(Table14[[#This Row],[تاریخ پذیرش]],Table14[[#This Row],[تاریخ ترخیص]])</f>
        <v>#NAME?</v>
      </c>
    </row>
    <row r="915" spans="1:17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1"/>
      <c r="N915" s="11"/>
      <c r="O915" s="11" t="e">
        <f ca="1">_xll.nPersianDateDiff(Table14[[#This Row],[تاریخ ترخیص]],Table14[[#This Row],[نام تحویل گیرنده و تاریخ]])</f>
        <v>#NAME?</v>
      </c>
      <c r="P915" s="11"/>
      <c r="Q915" s="10" t="e">
        <f ca="1">_xll.nPersianDateDiff(Table14[[#This Row],[تاریخ پذیرش]],Table14[[#This Row],[تاریخ ترخیص]])</f>
        <v>#NAME?</v>
      </c>
    </row>
    <row r="916" spans="1:17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1"/>
      <c r="N916" s="11"/>
      <c r="O916" s="11" t="e">
        <f ca="1">_xll.nPersianDateDiff(Table14[[#This Row],[تاریخ ترخیص]],Table14[[#This Row],[نام تحویل گیرنده و تاریخ]])</f>
        <v>#NAME?</v>
      </c>
      <c r="P916" s="11"/>
      <c r="Q916" s="10" t="e">
        <f ca="1">_xll.nPersianDateDiff(Table14[[#This Row],[تاریخ پذیرش]],Table14[[#This Row],[تاریخ ترخیص]])</f>
        <v>#NAME?</v>
      </c>
    </row>
    <row r="917" spans="1:17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1"/>
      <c r="N917" s="11"/>
      <c r="O917" s="11" t="e">
        <f ca="1">_xll.nPersianDateDiff(Table14[[#This Row],[تاریخ ترخیص]],Table14[[#This Row],[نام تحویل گیرنده و تاریخ]])</f>
        <v>#NAME?</v>
      </c>
      <c r="P917" s="11"/>
      <c r="Q917" s="10" t="e">
        <f ca="1">_xll.nPersianDateDiff(Table14[[#This Row],[تاریخ پذیرش]],Table14[[#This Row],[تاریخ ترخیص]])</f>
        <v>#NAME?</v>
      </c>
    </row>
    <row r="918" spans="1:17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1"/>
      <c r="N918" s="11"/>
      <c r="O918" s="11" t="e">
        <f ca="1">_xll.nPersianDateDiff(Table14[[#This Row],[تاریخ ترخیص]],Table14[[#This Row],[نام تحویل گیرنده و تاریخ]])</f>
        <v>#NAME?</v>
      </c>
      <c r="P918" s="11"/>
      <c r="Q918" s="10" t="e">
        <f ca="1">_xll.nPersianDateDiff(Table14[[#This Row],[تاریخ پذیرش]],Table14[[#This Row],[تاریخ ترخیص]])</f>
        <v>#NAME?</v>
      </c>
    </row>
    <row r="919" spans="1:17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1"/>
      <c r="N919" s="11"/>
      <c r="O919" s="11" t="e">
        <f ca="1">_xll.nPersianDateDiff(Table14[[#This Row],[تاریخ ترخیص]],Table14[[#This Row],[نام تحویل گیرنده و تاریخ]])</f>
        <v>#NAME?</v>
      </c>
      <c r="P919" s="11"/>
      <c r="Q919" s="10" t="e">
        <f ca="1">_xll.nPersianDateDiff(Table14[[#This Row],[تاریخ پذیرش]],Table14[[#This Row],[تاریخ ترخیص]])</f>
        <v>#NAME?</v>
      </c>
    </row>
    <row r="920" spans="1:17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1"/>
      <c r="N920" s="11"/>
      <c r="O920" s="11" t="e">
        <f ca="1">_xll.nPersianDateDiff(Table14[[#This Row],[تاریخ ترخیص]],Table14[[#This Row],[نام تحویل گیرنده و تاریخ]])</f>
        <v>#NAME?</v>
      </c>
      <c r="P920" s="11"/>
      <c r="Q920" s="10" t="e">
        <f ca="1">_xll.nPersianDateDiff(Table14[[#This Row],[تاریخ پذیرش]],Table14[[#This Row],[تاریخ ترخیص]])</f>
        <v>#NAME?</v>
      </c>
    </row>
    <row r="921" spans="1:17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1"/>
      <c r="N921" s="11"/>
      <c r="O921" s="11" t="e">
        <f ca="1">_xll.nPersianDateDiff(Table14[[#This Row],[تاریخ ترخیص]],Table14[[#This Row],[نام تحویل گیرنده و تاریخ]])</f>
        <v>#NAME?</v>
      </c>
      <c r="P921" s="11"/>
      <c r="Q921" s="10" t="e">
        <f ca="1">_xll.nPersianDateDiff(Table14[[#This Row],[تاریخ پذیرش]],Table14[[#This Row],[تاریخ ترخیص]])</f>
        <v>#NAME?</v>
      </c>
    </row>
    <row r="922" spans="1:17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1"/>
      <c r="N922" s="11"/>
      <c r="O922" s="11" t="e">
        <f ca="1">_xll.nPersianDateDiff(Table14[[#This Row],[تاریخ ترخیص]],Table14[[#This Row],[نام تحویل گیرنده و تاریخ]])</f>
        <v>#NAME?</v>
      </c>
      <c r="P922" s="11"/>
      <c r="Q922" s="10" t="e">
        <f ca="1">_xll.nPersianDateDiff(Table14[[#This Row],[تاریخ پذیرش]],Table14[[#This Row],[تاریخ ترخیص]])</f>
        <v>#NAME?</v>
      </c>
    </row>
    <row r="923" spans="1:17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1"/>
      <c r="N923" s="11"/>
      <c r="O923" s="11" t="e">
        <f ca="1">_xll.nPersianDateDiff(Table14[[#This Row],[تاریخ ترخیص]],Table14[[#This Row],[نام تحویل گیرنده و تاریخ]])</f>
        <v>#NAME?</v>
      </c>
      <c r="P923" s="11"/>
      <c r="Q923" s="10" t="e">
        <f ca="1">_xll.nPersianDateDiff(Table14[[#This Row],[تاریخ پذیرش]],Table14[[#This Row],[تاریخ ترخیص]])</f>
        <v>#NAME?</v>
      </c>
    </row>
    <row r="924" spans="1:17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1"/>
      <c r="N924" s="11"/>
      <c r="O924" s="11" t="e">
        <f ca="1">_xll.nPersianDateDiff(Table14[[#This Row],[تاریخ ترخیص]],Table14[[#This Row],[نام تحویل گیرنده و تاریخ]])</f>
        <v>#NAME?</v>
      </c>
      <c r="P924" s="11"/>
      <c r="Q924" s="10" t="e">
        <f ca="1">_xll.nPersianDateDiff(Table14[[#This Row],[تاریخ پذیرش]],Table14[[#This Row],[تاریخ ترخیص]])</f>
        <v>#NAME?</v>
      </c>
    </row>
    <row r="925" spans="1:17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1"/>
      <c r="N925" s="11"/>
      <c r="O925" s="11" t="e">
        <f ca="1">_xll.nPersianDateDiff(Table14[[#This Row],[تاریخ ترخیص]],Table14[[#This Row],[نام تحویل گیرنده و تاریخ]])</f>
        <v>#NAME?</v>
      </c>
      <c r="P925" s="11"/>
      <c r="Q925" s="10" t="e">
        <f ca="1">_xll.nPersianDateDiff(Table14[[#This Row],[تاریخ پذیرش]],Table14[[#This Row],[تاریخ ترخیص]])</f>
        <v>#NAME?</v>
      </c>
    </row>
    <row r="926" spans="1:17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1"/>
      <c r="N926" s="11"/>
      <c r="O926" s="11" t="e">
        <f ca="1">_xll.nPersianDateDiff(Table14[[#This Row],[تاریخ ترخیص]],Table14[[#This Row],[نام تحویل گیرنده و تاریخ]])</f>
        <v>#NAME?</v>
      </c>
      <c r="P926" s="11"/>
      <c r="Q926" s="10" t="e">
        <f ca="1">_xll.nPersianDateDiff(Table14[[#This Row],[تاریخ پذیرش]],Table14[[#This Row],[تاریخ ترخیص]])</f>
        <v>#NAME?</v>
      </c>
    </row>
    <row r="927" spans="1:17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1"/>
      <c r="N927" s="11"/>
      <c r="O927" s="11" t="e">
        <f ca="1">_xll.nPersianDateDiff(Table14[[#This Row],[تاریخ ترخیص]],Table14[[#This Row],[نام تحویل گیرنده و تاریخ]])</f>
        <v>#NAME?</v>
      </c>
      <c r="P927" s="11"/>
      <c r="Q927" s="10" t="e">
        <f ca="1">_xll.nPersianDateDiff(Table14[[#This Row],[تاریخ پذیرش]],Table14[[#This Row],[تاریخ ترخیص]])</f>
        <v>#NAME?</v>
      </c>
    </row>
    <row r="928" spans="1:17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1"/>
      <c r="N928" s="11"/>
      <c r="O928" s="11" t="e">
        <f ca="1">_xll.nPersianDateDiff(Table14[[#This Row],[تاریخ ترخیص]],Table14[[#This Row],[نام تحویل گیرنده و تاریخ]])</f>
        <v>#NAME?</v>
      </c>
      <c r="P928" s="11"/>
      <c r="Q928" s="10" t="e">
        <f ca="1">_xll.nPersianDateDiff(Table14[[#This Row],[تاریخ پذیرش]],Table14[[#This Row],[تاریخ ترخیص]])</f>
        <v>#NAME?</v>
      </c>
    </row>
    <row r="929" spans="1:17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1"/>
      <c r="N929" s="11"/>
      <c r="O929" s="11" t="e">
        <f ca="1">_xll.nPersianDateDiff(Table14[[#This Row],[تاریخ ترخیص]],Table14[[#This Row],[نام تحویل گیرنده و تاریخ]])</f>
        <v>#NAME?</v>
      </c>
      <c r="P929" s="11"/>
      <c r="Q929" s="10" t="e">
        <f ca="1">_xll.nPersianDateDiff(Table14[[#This Row],[تاریخ پذیرش]],Table14[[#This Row],[تاریخ ترخیص]])</f>
        <v>#NAME?</v>
      </c>
    </row>
    <row r="930" spans="1:17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1"/>
      <c r="N930" s="11"/>
      <c r="O930" s="11" t="e">
        <f ca="1">_xll.nPersianDateDiff(Table14[[#This Row],[تاریخ ترخیص]],Table14[[#This Row],[نام تحویل گیرنده و تاریخ]])</f>
        <v>#NAME?</v>
      </c>
      <c r="P930" s="11"/>
      <c r="Q930" s="10" t="e">
        <f ca="1">_xll.nPersianDateDiff(Table14[[#This Row],[تاریخ پذیرش]],Table14[[#This Row],[تاریخ ترخیص]])</f>
        <v>#NAME?</v>
      </c>
    </row>
    <row r="931" spans="1:17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1"/>
      <c r="N931" s="11"/>
      <c r="O931" s="11" t="e">
        <f ca="1">_xll.nPersianDateDiff(Table14[[#This Row],[تاریخ ترخیص]],Table14[[#This Row],[نام تحویل گیرنده و تاریخ]])</f>
        <v>#NAME?</v>
      </c>
      <c r="P931" s="11"/>
      <c r="Q931" s="10" t="e">
        <f ca="1">_xll.nPersianDateDiff(Table14[[#This Row],[تاریخ پذیرش]],Table14[[#This Row],[تاریخ ترخیص]])</f>
        <v>#NAME?</v>
      </c>
    </row>
    <row r="932" spans="1:17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1"/>
      <c r="N932" s="11"/>
      <c r="O932" s="11" t="e">
        <f ca="1">_xll.nPersianDateDiff(Table14[[#This Row],[تاریخ ترخیص]],Table14[[#This Row],[نام تحویل گیرنده و تاریخ]])</f>
        <v>#NAME?</v>
      </c>
      <c r="P932" s="11"/>
      <c r="Q932" s="10" t="e">
        <f ca="1">_xll.nPersianDateDiff(Table14[[#This Row],[تاریخ پذیرش]],Table14[[#This Row],[تاریخ ترخیص]])</f>
        <v>#NAME?</v>
      </c>
    </row>
    <row r="933" spans="1:17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1"/>
      <c r="N933" s="11"/>
      <c r="O933" s="11" t="e">
        <f ca="1">_xll.nPersianDateDiff(Table14[[#This Row],[تاریخ ترخیص]],Table14[[#This Row],[نام تحویل گیرنده و تاریخ]])</f>
        <v>#NAME?</v>
      </c>
      <c r="P933" s="11"/>
      <c r="Q933" s="10" t="e">
        <f ca="1">_xll.nPersianDateDiff(Table14[[#This Row],[تاریخ پذیرش]],Table14[[#This Row],[تاریخ ترخیص]])</f>
        <v>#NAME?</v>
      </c>
    </row>
    <row r="934" spans="1:17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1"/>
      <c r="N934" s="11"/>
      <c r="O934" s="11" t="e">
        <f ca="1">_xll.nPersianDateDiff(Table14[[#This Row],[تاریخ ترخیص]],Table14[[#This Row],[نام تحویل گیرنده و تاریخ]])</f>
        <v>#NAME?</v>
      </c>
      <c r="P934" s="11"/>
      <c r="Q934" s="10" t="e">
        <f ca="1">_xll.nPersianDateDiff(Table14[[#This Row],[تاریخ پذیرش]],Table14[[#This Row],[تاریخ ترخیص]])</f>
        <v>#NAME?</v>
      </c>
    </row>
    <row r="935" spans="1:17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1"/>
      <c r="N935" s="11"/>
      <c r="O935" s="11" t="e">
        <f ca="1">_xll.nPersianDateDiff(Table14[[#This Row],[تاریخ ترخیص]],Table14[[#This Row],[نام تحویل گیرنده و تاریخ]])</f>
        <v>#NAME?</v>
      </c>
      <c r="P935" s="11"/>
      <c r="Q935" s="10" t="e">
        <f ca="1">_xll.nPersianDateDiff(Table14[[#This Row],[تاریخ پذیرش]],Table14[[#This Row],[تاریخ ترخیص]])</f>
        <v>#NAME?</v>
      </c>
    </row>
    <row r="936" spans="1:17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1"/>
      <c r="N936" s="11"/>
      <c r="O936" s="11" t="e">
        <f ca="1">_xll.nPersianDateDiff(Table14[[#This Row],[تاریخ ترخیص]],Table14[[#This Row],[نام تحویل گیرنده و تاریخ]])</f>
        <v>#NAME?</v>
      </c>
      <c r="P936" s="11"/>
      <c r="Q936" s="10" t="e">
        <f ca="1">_xll.nPersianDateDiff(Table14[[#This Row],[تاریخ پذیرش]],Table14[[#This Row],[تاریخ ترخیص]])</f>
        <v>#NAME?</v>
      </c>
    </row>
    <row r="937" spans="1:17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1"/>
      <c r="N937" s="11"/>
      <c r="O937" s="11" t="e">
        <f ca="1">_xll.nPersianDateDiff(Table14[[#This Row],[تاریخ ترخیص]],Table14[[#This Row],[نام تحویل گیرنده و تاریخ]])</f>
        <v>#NAME?</v>
      </c>
      <c r="P937" s="11"/>
      <c r="Q937" s="10" t="e">
        <f ca="1">_xll.nPersianDateDiff(Table14[[#This Row],[تاریخ پذیرش]],Table14[[#This Row],[تاریخ ترخیص]])</f>
        <v>#NAME?</v>
      </c>
    </row>
    <row r="938" spans="1:17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1"/>
      <c r="N938" s="11"/>
      <c r="O938" s="11" t="e">
        <f ca="1">_xll.nPersianDateDiff(Table14[[#This Row],[تاریخ ترخیص]],Table14[[#This Row],[نام تحویل گیرنده و تاریخ]])</f>
        <v>#NAME?</v>
      </c>
      <c r="P938" s="11"/>
      <c r="Q938" s="10" t="e">
        <f ca="1">_xll.nPersianDateDiff(Table14[[#This Row],[تاریخ پذیرش]],Table14[[#This Row],[تاریخ ترخیص]])</f>
        <v>#NAME?</v>
      </c>
    </row>
    <row r="939" spans="1:17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1"/>
      <c r="N939" s="11"/>
      <c r="O939" s="11" t="e">
        <f ca="1">_xll.nPersianDateDiff(Table14[[#This Row],[تاریخ ترخیص]],Table14[[#This Row],[نام تحویل گیرنده و تاریخ]])</f>
        <v>#NAME?</v>
      </c>
      <c r="P939" s="11"/>
      <c r="Q939" s="10" t="e">
        <f ca="1">_xll.nPersianDateDiff(Table14[[#This Row],[تاریخ پذیرش]],Table14[[#This Row],[تاریخ ترخیص]])</f>
        <v>#NAME?</v>
      </c>
    </row>
    <row r="940" spans="1:17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1"/>
      <c r="N940" s="11"/>
      <c r="O940" s="11" t="e">
        <f ca="1">_xll.nPersianDateDiff(Table14[[#This Row],[تاریخ ترخیص]],Table14[[#This Row],[نام تحویل گیرنده و تاریخ]])</f>
        <v>#NAME?</v>
      </c>
      <c r="P940" s="11"/>
      <c r="Q940" s="10" t="e">
        <f ca="1">_xll.nPersianDateDiff(Table14[[#This Row],[تاریخ پذیرش]],Table14[[#This Row],[تاریخ ترخیص]])</f>
        <v>#NAME?</v>
      </c>
    </row>
    <row r="941" spans="1:17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1"/>
      <c r="N941" s="11"/>
      <c r="O941" s="11" t="e">
        <f ca="1">_xll.nPersianDateDiff(Table14[[#This Row],[تاریخ ترخیص]],Table14[[#This Row],[نام تحویل گیرنده و تاریخ]])</f>
        <v>#NAME?</v>
      </c>
      <c r="P941" s="11"/>
      <c r="Q941" s="10" t="e">
        <f ca="1">_xll.nPersianDateDiff(Table14[[#This Row],[تاریخ پذیرش]],Table14[[#This Row],[تاریخ ترخیص]])</f>
        <v>#NAME?</v>
      </c>
    </row>
    <row r="942" spans="1:17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1"/>
      <c r="N942" s="11"/>
      <c r="O942" s="11" t="e">
        <f ca="1">_xll.nPersianDateDiff(Table14[[#This Row],[تاریخ ترخیص]],Table14[[#This Row],[نام تحویل گیرنده و تاریخ]])</f>
        <v>#NAME?</v>
      </c>
      <c r="P942" s="11"/>
      <c r="Q942" s="10" t="e">
        <f ca="1">_xll.nPersianDateDiff(Table14[[#This Row],[تاریخ پذیرش]],Table14[[#This Row],[تاریخ ترخیص]])</f>
        <v>#NAME?</v>
      </c>
    </row>
    <row r="943" spans="1:17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1"/>
      <c r="N943" s="11"/>
      <c r="O943" s="11" t="e">
        <f ca="1">_xll.nPersianDateDiff(Table14[[#This Row],[تاریخ ترخیص]],Table14[[#This Row],[نام تحویل گیرنده و تاریخ]])</f>
        <v>#NAME?</v>
      </c>
      <c r="P943" s="11"/>
      <c r="Q943" s="10" t="e">
        <f ca="1">_xll.nPersianDateDiff(Table14[[#This Row],[تاریخ پذیرش]],Table14[[#This Row],[تاریخ ترخیص]])</f>
        <v>#NAME?</v>
      </c>
    </row>
    <row r="944" spans="1:17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1"/>
      <c r="N944" s="11"/>
      <c r="O944" s="11" t="e">
        <f ca="1">_xll.nPersianDateDiff(Table14[[#This Row],[تاریخ ترخیص]],Table14[[#This Row],[نام تحویل گیرنده و تاریخ]])</f>
        <v>#NAME?</v>
      </c>
      <c r="P944" s="11"/>
      <c r="Q944" s="10" t="e">
        <f ca="1">_xll.nPersianDateDiff(Table14[[#This Row],[تاریخ پذیرش]],Table14[[#This Row],[تاریخ ترخیص]])</f>
        <v>#NAME?</v>
      </c>
    </row>
    <row r="945" spans="1:17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1"/>
      <c r="N945" s="11"/>
      <c r="O945" s="11" t="e">
        <f ca="1">_xll.nPersianDateDiff(Table14[[#This Row],[تاریخ ترخیص]],Table14[[#This Row],[نام تحویل گیرنده و تاریخ]])</f>
        <v>#NAME?</v>
      </c>
      <c r="P945" s="11"/>
      <c r="Q945" s="10" t="e">
        <f ca="1">_xll.nPersianDateDiff(Table14[[#This Row],[تاریخ پذیرش]],Table14[[#This Row],[تاریخ ترخیص]])</f>
        <v>#NAME?</v>
      </c>
    </row>
    <row r="946" spans="1:17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1"/>
      <c r="N946" s="11"/>
      <c r="O946" s="11" t="e">
        <f ca="1">_xll.nPersianDateDiff(Table14[[#This Row],[تاریخ ترخیص]],Table14[[#This Row],[نام تحویل گیرنده و تاریخ]])</f>
        <v>#NAME?</v>
      </c>
      <c r="P946" s="11"/>
      <c r="Q946" s="10" t="e">
        <f ca="1">_xll.nPersianDateDiff(Table14[[#This Row],[تاریخ پذیرش]],Table14[[#This Row],[تاریخ ترخیص]])</f>
        <v>#NAME?</v>
      </c>
    </row>
    <row r="947" spans="1:17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1"/>
      <c r="N947" s="11"/>
      <c r="O947" s="11" t="e">
        <f ca="1">_xll.nPersianDateDiff(Table14[[#This Row],[تاریخ ترخیص]],Table14[[#This Row],[نام تحویل گیرنده و تاریخ]])</f>
        <v>#NAME?</v>
      </c>
      <c r="P947" s="11"/>
      <c r="Q947" s="10" t="e">
        <f ca="1">_xll.nPersianDateDiff(Table14[[#This Row],[تاریخ پذیرش]],Table14[[#This Row],[تاریخ ترخیص]])</f>
        <v>#NAME?</v>
      </c>
    </row>
    <row r="948" spans="1:17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1"/>
      <c r="N948" s="11"/>
      <c r="O948" s="11" t="e">
        <f ca="1">_xll.nPersianDateDiff(Table14[[#This Row],[تاریخ ترخیص]],Table14[[#This Row],[نام تحویل گیرنده و تاریخ]])</f>
        <v>#NAME?</v>
      </c>
      <c r="P948" s="11"/>
      <c r="Q948" s="10" t="e">
        <f ca="1">_xll.nPersianDateDiff(Table14[[#This Row],[تاریخ پذیرش]],Table14[[#This Row],[تاریخ ترخیص]])</f>
        <v>#NAME?</v>
      </c>
    </row>
    <row r="949" spans="1:17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1"/>
      <c r="N949" s="11"/>
      <c r="O949" s="11" t="e">
        <f ca="1">_xll.nPersianDateDiff(Table14[[#This Row],[تاریخ ترخیص]],Table14[[#This Row],[نام تحویل گیرنده و تاریخ]])</f>
        <v>#NAME?</v>
      </c>
      <c r="P949" s="11"/>
      <c r="Q949" s="10" t="e">
        <f ca="1">_xll.nPersianDateDiff(Table14[[#This Row],[تاریخ پذیرش]],Table14[[#This Row],[تاریخ ترخیص]])</f>
        <v>#NAME?</v>
      </c>
    </row>
    <row r="950" spans="1:17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1"/>
      <c r="N950" s="11"/>
      <c r="O950" s="11" t="e">
        <f ca="1">_xll.nPersianDateDiff(Table14[[#This Row],[تاریخ ترخیص]],Table14[[#This Row],[نام تحویل گیرنده و تاریخ]])</f>
        <v>#NAME?</v>
      </c>
      <c r="P950" s="11"/>
      <c r="Q950" s="10" t="e">
        <f ca="1">_xll.nPersianDateDiff(Table14[[#This Row],[تاریخ پذیرش]],Table14[[#This Row],[تاریخ ترخیص]])</f>
        <v>#NAME?</v>
      </c>
    </row>
    <row r="951" spans="1:17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1"/>
      <c r="N951" s="11"/>
      <c r="O951" s="11" t="e">
        <f ca="1">_xll.nPersianDateDiff(Table14[[#This Row],[تاریخ ترخیص]],Table14[[#This Row],[نام تحویل گیرنده و تاریخ]])</f>
        <v>#NAME?</v>
      </c>
      <c r="P951" s="11"/>
      <c r="Q951" s="10" t="e">
        <f ca="1">_xll.nPersianDateDiff(Table14[[#This Row],[تاریخ پذیرش]],Table14[[#This Row],[تاریخ ترخیص]])</f>
        <v>#NAME?</v>
      </c>
    </row>
    <row r="952" spans="1:17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1"/>
      <c r="N952" s="11"/>
      <c r="O952" s="11" t="e">
        <f ca="1">_xll.nPersianDateDiff(Table14[[#This Row],[تاریخ ترخیص]],Table14[[#This Row],[نام تحویل گیرنده و تاریخ]])</f>
        <v>#NAME?</v>
      </c>
      <c r="P952" s="11"/>
      <c r="Q952" s="10" t="e">
        <f ca="1">_xll.nPersianDateDiff(Table14[[#This Row],[تاریخ پذیرش]],Table14[[#This Row],[تاریخ ترخیص]])</f>
        <v>#NAME?</v>
      </c>
    </row>
    <row r="953" spans="1:17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1"/>
      <c r="N953" s="11"/>
      <c r="O953" s="11" t="e">
        <f ca="1">_xll.nPersianDateDiff(Table14[[#This Row],[تاریخ ترخیص]],Table14[[#This Row],[نام تحویل گیرنده و تاریخ]])</f>
        <v>#NAME?</v>
      </c>
      <c r="P953" s="11"/>
      <c r="Q953" s="10" t="e">
        <f ca="1">_xll.nPersianDateDiff(Table14[[#This Row],[تاریخ پذیرش]],Table14[[#This Row],[تاریخ ترخیص]])</f>
        <v>#NAME?</v>
      </c>
    </row>
    <row r="954" spans="1:17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1"/>
      <c r="N954" s="11"/>
      <c r="O954" s="11" t="e">
        <f ca="1">_xll.nPersianDateDiff(Table14[[#This Row],[تاریخ ترخیص]],Table14[[#This Row],[نام تحویل گیرنده و تاریخ]])</f>
        <v>#NAME?</v>
      </c>
      <c r="P954" s="11"/>
      <c r="Q954" s="10" t="e">
        <f ca="1">_xll.nPersianDateDiff(Table14[[#This Row],[تاریخ پذیرش]],Table14[[#This Row],[تاریخ ترخیص]])</f>
        <v>#NAME?</v>
      </c>
    </row>
    <row r="955" spans="1:17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1"/>
      <c r="N955" s="11"/>
      <c r="O955" s="11" t="e">
        <f ca="1">_xll.nPersianDateDiff(Table14[[#This Row],[تاریخ ترخیص]],Table14[[#This Row],[نام تحویل گیرنده و تاریخ]])</f>
        <v>#NAME?</v>
      </c>
      <c r="P955" s="11"/>
      <c r="Q955" s="10" t="e">
        <f ca="1">_xll.nPersianDateDiff(Table14[[#This Row],[تاریخ پذیرش]],Table14[[#This Row],[تاریخ ترخیص]])</f>
        <v>#NAME?</v>
      </c>
    </row>
    <row r="956" spans="1:17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1"/>
      <c r="N956" s="11"/>
      <c r="O956" s="11" t="e">
        <f ca="1">_xll.nPersianDateDiff(Table14[[#This Row],[تاریخ ترخیص]],Table14[[#This Row],[نام تحویل گیرنده و تاریخ]])</f>
        <v>#NAME?</v>
      </c>
      <c r="P956" s="11"/>
      <c r="Q956" s="10" t="e">
        <f ca="1">_xll.nPersianDateDiff(Table14[[#This Row],[تاریخ پذیرش]],Table14[[#This Row],[تاریخ ترخیص]])</f>
        <v>#NAME?</v>
      </c>
    </row>
    <row r="957" spans="1:17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1"/>
      <c r="N957" s="11"/>
      <c r="O957" s="11" t="e">
        <f ca="1">_xll.nPersianDateDiff(Table14[[#This Row],[تاریخ ترخیص]],Table14[[#This Row],[نام تحویل گیرنده و تاریخ]])</f>
        <v>#NAME?</v>
      </c>
      <c r="P957" s="11"/>
      <c r="Q957" s="10" t="e">
        <f ca="1">_xll.nPersianDateDiff(Table14[[#This Row],[تاریخ پذیرش]],Table14[[#This Row],[تاریخ ترخیص]])</f>
        <v>#NAME?</v>
      </c>
    </row>
    <row r="958" spans="1:17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1"/>
      <c r="N958" s="11"/>
      <c r="O958" s="11" t="e">
        <f ca="1">_xll.nPersianDateDiff(Table14[[#This Row],[تاریخ ترخیص]],Table14[[#This Row],[نام تحویل گیرنده و تاریخ]])</f>
        <v>#NAME?</v>
      </c>
      <c r="P958" s="11"/>
      <c r="Q958" s="10" t="e">
        <f ca="1">_xll.nPersianDateDiff(Table14[[#This Row],[تاریخ پذیرش]],Table14[[#This Row],[تاریخ ترخیص]])</f>
        <v>#NAME?</v>
      </c>
    </row>
    <row r="959" spans="1:17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1"/>
      <c r="N959" s="11"/>
      <c r="O959" s="11" t="e">
        <f ca="1">_xll.nPersianDateDiff(Table14[[#This Row],[تاریخ ترخیص]],Table14[[#This Row],[نام تحویل گیرنده و تاریخ]])</f>
        <v>#NAME?</v>
      </c>
      <c r="P959" s="11"/>
      <c r="Q959" s="10" t="e">
        <f ca="1">_xll.nPersianDateDiff(Table14[[#This Row],[تاریخ پذیرش]],Table14[[#This Row],[تاریخ ترخیص]])</f>
        <v>#NAME?</v>
      </c>
    </row>
    <row r="960" spans="1:17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1"/>
      <c r="N960" s="11"/>
      <c r="O960" s="11" t="e">
        <f ca="1">_xll.nPersianDateDiff(Table14[[#This Row],[تاریخ ترخیص]],Table14[[#This Row],[نام تحویل گیرنده و تاریخ]])</f>
        <v>#NAME?</v>
      </c>
      <c r="P960" s="11"/>
      <c r="Q960" s="10" t="e">
        <f ca="1">_xll.nPersianDateDiff(Table14[[#This Row],[تاریخ پذیرش]],Table14[[#This Row],[تاریخ ترخیص]])</f>
        <v>#NAME?</v>
      </c>
    </row>
    <row r="961" spans="1:17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1"/>
      <c r="N961" s="11"/>
      <c r="O961" s="11" t="e">
        <f ca="1">_xll.nPersianDateDiff(Table14[[#This Row],[تاریخ ترخیص]],Table14[[#This Row],[نام تحویل گیرنده و تاریخ]])</f>
        <v>#NAME?</v>
      </c>
      <c r="P961" s="11"/>
      <c r="Q961" s="10" t="e">
        <f ca="1">_xll.nPersianDateDiff(Table14[[#This Row],[تاریخ پذیرش]],Table14[[#This Row],[تاریخ ترخیص]])</f>
        <v>#NAME?</v>
      </c>
    </row>
    <row r="962" spans="1:17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1"/>
      <c r="N962" s="11"/>
      <c r="O962" s="11" t="e">
        <f ca="1">_xll.nPersianDateDiff(Table14[[#This Row],[تاریخ ترخیص]],Table14[[#This Row],[نام تحویل گیرنده و تاریخ]])</f>
        <v>#NAME?</v>
      </c>
      <c r="P962" s="11"/>
      <c r="Q962" s="10" t="e">
        <f ca="1">_xll.nPersianDateDiff(Table14[[#This Row],[تاریخ پذیرش]],Table14[[#This Row],[تاریخ ترخیص]])</f>
        <v>#NAME?</v>
      </c>
    </row>
    <row r="963" spans="1:17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1"/>
      <c r="N963" s="11"/>
      <c r="O963" s="11" t="e">
        <f ca="1">_xll.nPersianDateDiff(Table14[[#This Row],[تاریخ ترخیص]],Table14[[#This Row],[نام تحویل گیرنده و تاریخ]])</f>
        <v>#NAME?</v>
      </c>
      <c r="P963" s="11"/>
      <c r="Q963" s="10" t="e">
        <f ca="1">_xll.nPersianDateDiff(Table14[[#This Row],[تاریخ پذیرش]],Table14[[#This Row],[تاریخ ترخیص]])</f>
        <v>#NAME?</v>
      </c>
    </row>
    <row r="964" spans="1:17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1"/>
      <c r="N964" s="11"/>
      <c r="O964" s="11" t="e">
        <f ca="1">_xll.nPersianDateDiff(Table14[[#This Row],[تاریخ ترخیص]],Table14[[#This Row],[نام تحویل گیرنده و تاریخ]])</f>
        <v>#NAME?</v>
      </c>
      <c r="P964" s="11"/>
      <c r="Q964" s="10" t="e">
        <f ca="1">_xll.nPersianDateDiff(Table14[[#This Row],[تاریخ پذیرش]],Table14[[#This Row],[تاریخ ترخیص]])</f>
        <v>#NAME?</v>
      </c>
    </row>
    <row r="965" spans="1:17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1"/>
      <c r="N965" s="11"/>
      <c r="O965" s="11" t="e">
        <f ca="1">_xll.nPersianDateDiff(Table14[[#This Row],[تاریخ ترخیص]],Table14[[#This Row],[نام تحویل گیرنده و تاریخ]])</f>
        <v>#NAME?</v>
      </c>
      <c r="P965" s="11"/>
      <c r="Q965" s="10" t="e">
        <f ca="1">_xll.nPersianDateDiff(Table14[[#This Row],[تاریخ پذیرش]],Table14[[#This Row],[تاریخ ترخیص]])</f>
        <v>#NAME?</v>
      </c>
    </row>
    <row r="966" spans="1:17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1"/>
      <c r="N966" s="11"/>
      <c r="O966" s="11" t="e">
        <f ca="1">_xll.nPersianDateDiff(Table14[[#This Row],[تاریخ ترخیص]],Table14[[#This Row],[نام تحویل گیرنده و تاریخ]])</f>
        <v>#NAME?</v>
      </c>
      <c r="P966" s="11"/>
      <c r="Q966" s="10" t="e">
        <f ca="1">_xll.nPersianDateDiff(Table14[[#This Row],[تاریخ پذیرش]],Table14[[#This Row],[تاریخ ترخیص]])</f>
        <v>#NAME?</v>
      </c>
    </row>
    <row r="967" spans="1:17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1"/>
      <c r="N967" s="11"/>
      <c r="O967" s="11" t="e">
        <f ca="1">_xll.nPersianDateDiff(Table14[[#This Row],[تاریخ ترخیص]],Table14[[#This Row],[نام تحویل گیرنده و تاریخ]])</f>
        <v>#NAME?</v>
      </c>
      <c r="P967" s="11"/>
      <c r="Q967" s="10" t="e">
        <f ca="1">_xll.nPersianDateDiff(Table14[[#This Row],[تاریخ پذیرش]],Table14[[#This Row],[تاریخ ترخیص]])</f>
        <v>#NAME?</v>
      </c>
    </row>
    <row r="968" spans="1:17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1"/>
      <c r="N968" s="11"/>
      <c r="O968" s="11" t="e">
        <f ca="1">_xll.nPersianDateDiff(Table14[[#This Row],[تاریخ ترخیص]],Table14[[#This Row],[نام تحویل گیرنده و تاریخ]])</f>
        <v>#NAME?</v>
      </c>
      <c r="P968" s="11"/>
      <c r="Q968" s="10" t="e">
        <f ca="1">_xll.nPersianDateDiff(Table14[[#This Row],[تاریخ پذیرش]],Table14[[#This Row],[تاریخ ترخیص]])</f>
        <v>#NAME?</v>
      </c>
    </row>
    <row r="969" spans="1:17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1"/>
      <c r="N969" s="11"/>
      <c r="O969" s="11" t="e">
        <f ca="1">_xll.nPersianDateDiff(Table14[[#This Row],[تاریخ ترخیص]],Table14[[#This Row],[نام تحویل گیرنده و تاریخ]])</f>
        <v>#NAME?</v>
      </c>
      <c r="P969" s="11"/>
      <c r="Q969" s="10" t="e">
        <f ca="1">_xll.nPersianDateDiff(Table14[[#This Row],[تاریخ پذیرش]],Table14[[#This Row],[تاریخ ترخیص]])</f>
        <v>#NAME?</v>
      </c>
    </row>
    <row r="970" spans="1:17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1"/>
      <c r="N970" s="11"/>
      <c r="O970" s="11" t="e">
        <f ca="1">_xll.nPersianDateDiff(Table14[[#This Row],[تاریخ ترخیص]],Table14[[#This Row],[نام تحویل گیرنده و تاریخ]])</f>
        <v>#NAME?</v>
      </c>
      <c r="P970" s="11"/>
      <c r="Q970" s="10" t="e">
        <f ca="1">_xll.nPersianDateDiff(Table14[[#This Row],[تاریخ پذیرش]],Table14[[#This Row],[تاریخ ترخیص]])</f>
        <v>#NAME?</v>
      </c>
    </row>
    <row r="971" spans="1:17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1"/>
      <c r="N971" s="11"/>
      <c r="O971" s="11" t="e">
        <f ca="1">_xll.nPersianDateDiff(Table14[[#This Row],[تاریخ ترخیص]],Table14[[#This Row],[نام تحویل گیرنده و تاریخ]])</f>
        <v>#NAME?</v>
      </c>
      <c r="P971" s="11"/>
      <c r="Q971" s="10" t="e">
        <f ca="1">_xll.nPersianDateDiff(Table14[[#This Row],[تاریخ پذیرش]],Table14[[#This Row],[تاریخ ترخیص]])</f>
        <v>#NAME?</v>
      </c>
    </row>
    <row r="972" spans="1:17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1"/>
      <c r="N972" s="11"/>
      <c r="O972" s="11" t="e">
        <f ca="1">_xll.nPersianDateDiff(Table14[[#This Row],[تاریخ ترخیص]],Table14[[#This Row],[نام تحویل گیرنده و تاریخ]])</f>
        <v>#NAME?</v>
      </c>
      <c r="P972" s="11"/>
      <c r="Q972" s="10" t="e">
        <f ca="1">_xll.nPersianDateDiff(Table14[[#This Row],[تاریخ پذیرش]],Table14[[#This Row],[تاریخ ترخیص]])</f>
        <v>#NAME?</v>
      </c>
    </row>
    <row r="973" spans="1:17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1"/>
      <c r="N973" s="11"/>
      <c r="O973" s="11" t="e">
        <f ca="1">_xll.nPersianDateDiff(Table14[[#This Row],[تاریخ ترخیص]],Table14[[#This Row],[نام تحویل گیرنده و تاریخ]])</f>
        <v>#NAME?</v>
      </c>
      <c r="P973" s="11"/>
      <c r="Q973" s="10" t="e">
        <f ca="1">_xll.nPersianDateDiff(Table14[[#This Row],[تاریخ پذیرش]],Table14[[#This Row],[تاریخ ترخیص]])</f>
        <v>#NAME?</v>
      </c>
    </row>
    <row r="974" spans="1:17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1"/>
      <c r="N974" s="11"/>
      <c r="O974" s="11" t="e">
        <f ca="1">_xll.nPersianDateDiff(Table14[[#This Row],[تاریخ ترخیص]],Table14[[#This Row],[نام تحویل گیرنده و تاریخ]])</f>
        <v>#NAME?</v>
      </c>
      <c r="P974" s="11"/>
      <c r="Q974" s="10" t="e">
        <f ca="1">_xll.nPersianDateDiff(Table14[[#This Row],[تاریخ پذیرش]],Table14[[#This Row],[تاریخ ترخیص]])</f>
        <v>#NAME?</v>
      </c>
    </row>
    <row r="975" spans="1:17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1"/>
      <c r="N975" s="11"/>
      <c r="O975" s="11" t="e">
        <f ca="1">_xll.nPersianDateDiff(Table14[[#This Row],[تاریخ ترخیص]],Table14[[#This Row],[نام تحویل گیرنده و تاریخ]])</f>
        <v>#NAME?</v>
      </c>
      <c r="P975" s="11"/>
      <c r="Q975" s="10" t="e">
        <f ca="1">_xll.nPersianDateDiff(Table14[[#This Row],[تاریخ پذیرش]],Table14[[#This Row],[تاریخ ترخیص]])</f>
        <v>#NAME?</v>
      </c>
    </row>
    <row r="976" spans="1:17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1"/>
      <c r="N976" s="11"/>
      <c r="O976" s="11" t="e">
        <f ca="1">_xll.nPersianDateDiff(Table14[[#This Row],[تاریخ ترخیص]],Table14[[#This Row],[نام تحویل گیرنده و تاریخ]])</f>
        <v>#NAME?</v>
      </c>
      <c r="P976" s="11"/>
      <c r="Q976" s="10" t="e">
        <f ca="1">_xll.nPersianDateDiff(Table14[[#This Row],[تاریخ پذیرش]],Table14[[#This Row],[تاریخ ترخیص]])</f>
        <v>#NAME?</v>
      </c>
    </row>
    <row r="977" spans="1:17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1"/>
      <c r="N977" s="11"/>
      <c r="O977" s="11" t="e">
        <f ca="1">_xll.nPersianDateDiff(Table14[[#This Row],[تاریخ ترخیص]],Table14[[#This Row],[نام تحویل گیرنده و تاریخ]])</f>
        <v>#NAME?</v>
      </c>
      <c r="P977" s="11"/>
      <c r="Q977" s="10" t="e">
        <f ca="1">_xll.nPersianDateDiff(Table14[[#This Row],[تاریخ پذیرش]],Table14[[#This Row],[تاریخ ترخیص]])</f>
        <v>#NAME?</v>
      </c>
    </row>
    <row r="978" spans="1:17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1"/>
      <c r="N978" s="11"/>
      <c r="O978" s="11" t="e">
        <f ca="1">_xll.nPersianDateDiff(Table14[[#This Row],[تاریخ ترخیص]],Table14[[#This Row],[نام تحویل گیرنده و تاریخ]])</f>
        <v>#NAME?</v>
      </c>
      <c r="P978" s="11"/>
      <c r="Q978" s="10" t="e">
        <f ca="1">_xll.nPersianDateDiff(Table14[[#This Row],[تاریخ پذیرش]],Table14[[#This Row],[تاریخ ترخیص]])</f>
        <v>#NAME?</v>
      </c>
    </row>
    <row r="979" spans="1:17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1"/>
      <c r="N979" s="11"/>
      <c r="O979" s="11" t="e">
        <f ca="1">_xll.nPersianDateDiff(Table14[[#This Row],[تاریخ ترخیص]],Table14[[#This Row],[نام تحویل گیرنده و تاریخ]])</f>
        <v>#NAME?</v>
      </c>
      <c r="P979" s="11"/>
      <c r="Q979" s="10" t="e">
        <f ca="1">_xll.nPersianDateDiff(Table14[[#This Row],[تاریخ پذیرش]],Table14[[#This Row],[تاریخ ترخیص]])</f>
        <v>#NAME?</v>
      </c>
    </row>
    <row r="980" spans="1:17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1"/>
      <c r="N980" s="11"/>
      <c r="O980" s="11" t="e">
        <f ca="1">_xll.nPersianDateDiff(Table14[[#This Row],[تاریخ ترخیص]],Table14[[#This Row],[نام تحویل گیرنده و تاریخ]])</f>
        <v>#NAME?</v>
      </c>
      <c r="P980" s="11"/>
      <c r="Q980" s="10" t="e">
        <f ca="1">_xll.nPersianDateDiff(Table14[[#This Row],[تاریخ پذیرش]],Table14[[#This Row],[تاریخ ترخیص]])</f>
        <v>#NAME?</v>
      </c>
    </row>
    <row r="981" spans="1:17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1"/>
      <c r="N981" s="11"/>
      <c r="O981" s="11" t="e">
        <f ca="1">_xll.nPersianDateDiff(Table14[[#This Row],[تاریخ ترخیص]],Table14[[#This Row],[نام تحویل گیرنده و تاریخ]])</f>
        <v>#NAME?</v>
      </c>
      <c r="P981" s="11"/>
      <c r="Q981" s="10" t="e">
        <f ca="1">_xll.nPersianDateDiff(Table14[[#This Row],[تاریخ پذیرش]],Table14[[#This Row],[تاریخ ترخیص]])</f>
        <v>#NAME?</v>
      </c>
    </row>
    <row r="982" spans="1:17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1"/>
      <c r="N982" s="11"/>
      <c r="O982" s="11" t="e">
        <f ca="1">_xll.nPersianDateDiff(Table14[[#This Row],[تاریخ ترخیص]],Table14[[#This Row],[نام تحویل گیرنده و تاریخ]])</f>
        <v>#NAME?</v>
      </c>
      <c r="P982" s="11"/>
      <c r="Q982" s="10" t="e">
        <f ca="1">_xll.nPersianDateDiff(Table14[[#This Row],[تاریخ پذیرش]],Table14[[#This Row],[تاریخ ترخیص]])</f>
        <v>#NAME?</v>
      </c>
    </row>
    <row r="983" spans="1:17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1"/>
      <c r="N983" s="11"/>
      <c r="O983" s="11" t="e">
        <f ca="1">_xll.nPersianDateDiff(Table14[[#This Row],[تاریخ ترخیص]],Table14[[#This Row],[نام تحویل گیرنده و تاریخ]])</f>
        <v>#NAME?</v>
      </c>
      <c r="P983" s="11"/>
      <c r="Q983" s="10" t="e">
        <f ca="1">_xll.nPersianDateDiff(Table14[[#This Row],[تاریخ پذیرش]],Table14[[#This Row],[تاریخ ترخیص]])</f>
        <v>#NAME?</v>
      </c>
    </row>
    <row r="984" spans="1:17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1"/>
      <c r="N984" s="11"/>
      <c r="O984" s="11" t="e">
        <f ca="1">_xll.nPersianDateDiff(Table14[[#This Row],[تاریخ ترخیص]],Table14[[#This Row],[نام تحویل گیرنده و تاریخ]])</f>
        <v>#NAME?</v>
      </c>
      <c r="P984" s="11"/>
      <c r="Q984" s="10" t="e">
        <f ca="1">_xll.nPersianDateDiff(Table14[[#This Row],[تاریخ پذیرش]],Table14[[#This Row],[تاریخ ترخیص]])</f>
        <v>#NAME?</v>
      </c>
    </row>
    <row r="985" spans="1:17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1"/>
      <c r="N985" s="11"/>
      <c r="O985" s="11" t="e">
        <f ca="1">_xll.nPersianDateDiff(Table14[[#This Row],[تاریخ ترخیص]],Table14[[#This Row],[نام تحویل گیرنده و تاریخ]])</f>
        <v>#NAME?</v>
      </c>
      <c r="P985" s="11"/>
      <c r="Q985" s="10" t="e">
        <f ca="1">_xll.nPersianDateDiff(Table14[[#This Row],[تاریخ پذیرش]],Table14[[#This Row],[تاریخ ترخیص]])</f>
        <v>#NAME?</v>
      </c>
    </row>
    <row r="986" spans="1:17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1"/>
      <c r="N986" s="11"/>
      <c r="O986" s="11" t="e">
        <f ca="1">_xll.nPersianDateDiff(Table14[[#This Row],[تاریخ ترخیص]],Table14[[#This Row],[نام تحویل گیرنده و تاریخ]])</f>
        <v>#NAME?</v>
      </c>
      <c r="P986" s="11"/>
      <c r="Q986" s="10" t="e">
        <f ca="1">_xll.nPersianDateDiff(Table14[[#This Row],[تاریخ پذیرش]],Table14[[#This Row],[تاریخ ترخیص]])</f>
        <v>#NAME?</v>
      </c>
    </row>
    <row r="987" spans="1:17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1"/>
      <c r="N987" s="11"/>
      <c r="O987" s="11" t="e">
        <f ca="1">_xll.nPersianDateDiff(Table14[[#This Row],[تاریخ ترخیص]],Table14[[#This Row],[نام تحویل گیرنده و تاریخ]])</f>
        <v>#NAME?</v>
      </c>
      <c r="P987" s="11"/>
      <c r="Q987" s="10" t="e">
        <f ca="1">_xll.nPersianDateDiff(Table14[[#This Row],[تاریخ پذیرش]],Table14[[#This Row],[تاریخ ترخیص]])</f>
        <v>#NAME?</v>
      </c>
    </row>
    <row r="988" spans="1:17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1"/>
      <c r="N988" s="11"/>
      <c r="O988" s="11" t="e">
        <f ca="1">_xll.nPersianDateDiff(Table14[[#This Row],[تاریخ ترخیص]],Table14[[#This Row],[نام تحویل گیرنده و تاریخ]])</f>
        <v>#NAME?</v>
      </c>
      <c r="P988" s="11"/>
      <c r="Q988" s="10" t="e">
        <f ca="1">_xll.nPersianDateDiff(Table14[[#This Row],[تاریخ پذیرش]],Table14[[#This Row],[تاریخ ترخیص]])</f>
        <v>#NAME?</v>
      </c>
    </row>
    <row r="989" spans="1:17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1"/>
      <c r="N989" s="11"/>
      <c r="O989" s="11" t="e">
        <f ca="1">_xll.nPersianDateDiff(Table14[[#This Row],[تاریخ ترخیص]],Table14[[#This Row],[نام تحویل گیرنده و تاریخ]])</f>
        <v>#NAME?</v>
      </c>
      <c r="P989" s="11"/>
      <c r="Q989" s="10" t="e">
        <f ca="1">_xll.nPersianDateDiff(Table14[[#This Row],[تاریخ پذیرش]],Table14[[#This Row],[تاریخ ترخیص]])</f>
        <v>#NAME?</v>
      </c>
    </row>
    <row r="990" spans="1:17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1"/>
      <c r="N990" s="11"/>
      <c r="O990" s="11" t="e">
        <f ca="1">_xll.nPersianDateDiff(Table14[[#This Row],[تاریخ ترخیص]],Table14[[#This Row],[نام تحویل گیرنده و تاریخ]])</f>
        <v>#NAME?</v>
      </c>
      <c r="P990" s="11"/>
      <c r="Q990" s="10" t="e">
        <f ca="1">_xll.nPersianDateDiff(Table14[[#This Row],[تاریخ پذیرش]],Table14[[#This Row],[تاریخ ترخیص]])</f>
        <v>#NAME?</v>
      </c>
    </row>
    <row r="991" spans="1:17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1"/>
      <c r="N991" s="11"/>
      <c r="O991" s="11" t="e">
        <f ca="1">_xll.nPersianDateDiff(Table14[[#This Row],[تاریخ ترخیص]],Table14[[#This Row],[نام تحویل گیرنده و تاریخ]])</f>
        <v>#NAME?</v>
      </c>
      <c r="P991" s="11"/>
      <c r="Q991" s="10" t="e">
        <f ca="1">_xll.nPersianDateDiff(Table14[[#This Row],[تاریخ پذیرش]],Table14[[#This Row],[تاریخ ترخیص]])</f>
        <v>#NAME?</v>
      </c>
    </row>
    <row r="992" spans="1:17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1"/>
      <c r="N992" s="11"/>
      <c r="O992" s="11" t="e">
        <f ca="1">_xll.nPersianDateDiff(Table14[[#This Row],[تاریخ ترخیص]],Table14[[#This Row],[نام تحویل گیرنده و تاریخ]])</f>
        <v>#NAME?</v>
      </c>
      <c r="P992" s="11"/>
      <c r="Q992" s="10" t="e">
        <f ca="1">_xll.nPersianDateDiff(Table14[[#This Row],[تاریخ پذیرش]],Table14[[#This Row],[تاریخ ترخیص]])</f>
        <v>#NAME?</v>
      </c>
    </row>
    <row r="993" spans="1:17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1"/>
      <c r="N993" s="11"/>
      <c r="O993" s="11" t="e">
        <f ca="1">_xll.nPersianDateDiff(Table14[[#This Row],[تاریخ ترخیص]],Table14[[#This Row],[نام تحویل گیرنده و تاریخ]])</f>
        <v>#NAME?</v>
      </c>
      <c r="P993" s="11"/>
      <c r="Q993" s="10" t="e">
        <f ca="1">_xll.nPersianDateDiff(Table14[[#This Row],[تاریخ پذیرش]],Table14[[#This Row],[تاریخ ترخیص]])</f>
        <v>#NAME?</v>
      </c>
    </row>
    <row r="994" spans="1:17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1"/>
      <c r="N994" s="11"/>
      <c r="O994" s="11" t="e">
        <f ca="1">_xll.nPersianDateDiff(Table14[[#This Row],[تاریخ ترخیص]],Table14[[#This Row],[نام تحویل گیرنده و تاریخ]])</f>
        <v>#NAME?</v>
      </c>
      <c r="P994" s="11"/>
      <c r="Q994" s="10" t="e">
        <f ca="1">_xll.nPersianDateDiff(Table14[[#This Row],[تاریخ پذیرش]],Table14[[#This Row],[تاریخ ترخیص]])</f>
        <v>#NAME?</v>
      </c>
    </row>
    <row r="995" spans="1:17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1"/>
      <c r="N995" s="11"/>
      <c r="O995" s="11" t="e">
        <f ca="1">_xll.nPersianDateDiff(Table14[[#This Row],[تاریخ ترخیص]],Table14[[#This Row],[نام تحویل گیرنده و تاریخ]])</f>
        <v>#NAME?</v>
      </c>
      <c r="P995" s="11"/>
      <c r="Q995" s="10" t="e">
        <f ca="1">_xll.nPersianDateDiff(Table14[[#This Row],[تاریخ پذیرش]],Table14[[#This Row],[تاریخ ترخیص]])</f>
        <v>#NAME?</v>
      </c>
    </row>
    <row r="996" spans="1:17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1"/>
      <c r="N996" s="11"/>
      <c r="O996" s="11" t="e">
        <f ca="1">_xll.nPersianDateDiff(Table14[[#This Row],[تاریخ ترخیص]],Table14[[#This Row],[نام تحویل گیرنده و تاریخ]])</f>
        <v>#NAME?</v>
      </c>
      <c r="P996" s="11"/>
      <c r="Q996" s="10" t="e">
        <f ca="1">_xll.nPersianDateDiff(Table14[[#This Row],[تاریخ پذیرش]],Table14[[#This Row],[تاریخ ترخیص]])</f>
        <v>#NAME?</v>
      </c>
    </row>
    <row r="997" spans="1:17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1"/>
      <c r="N997" s="11"/>
      <c r="O997" s="11" t="e">
        <f ca="1">_xll.nPersianDateDiff(Table14[[#This Row],[تاریخ ترخیص]],Table14[[#This Row],[نام تحویل گیرنده و تاریخ]])</f>
        <v>#NAME?</v>
      </c>
      <c r="P997" s="11"/>
      <c r="Q997" s="10" t="e">
        <f ca="1">_xll.nPersianDateDiff(Table14[[#This Row],[تاریخ پذیرش]],Table14[[#This Row],[تاریخ ترخیص]])</f>
        <v>#NAME?</v>
      </c>
    </row>
    <row r="998" spans="1:17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1"/>
      <c r="N998" s="11"/>
      <c r="O998" s="11" t="e">
        <f ca="1">_xll.nPersianDateDiff(Table14[[#This Row],[تاریخ ترخیص]],Table14[[#This Row],[نام تحویل گیرنده و تاریخ]])</f>
        <v>#NAME?</v>
      </c>
      <c r="P998" s="11"/>
      <c r="Q998" s="10" t="e">
        <f ca="1">_xll.nPersianDateDiff(Table14[[#This Row],[تاریخ پذیرش]],Table14[[#This Row],[تاریخ ترخیص]])</f>
        <v>#NAME?</v>
      </c>
    </row>
    <row r="999" spans="1:17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1"/>
      <c r="N999" s="11"/>
      <c r="O999" s="11" t="e">
        <f ca="1">_xll.nPersianDateDiff(Table14[[#This Row],[تاریخ ترخیص]],Table14[[#This Row],[نام تحویل گیرنده و تاریخ]])</f>
        <v>#NAME?</v>
      </c>
      <c r="P999" s="11"/>
      <c r="Q999" s="10" t="e">
        <f ca="1">_xll.nPersianDateDiff(Table14[[#This Row],[تاریخ پذیرش]],Table14[[#This Row],[تاریخ ترخیص]])</f>
        <v>#NAME?</v>
      </c>
    </row>
    <row r="1000" spans="1:17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1"/>
      <c r="N1000" s="11"/>
      <c r="O1000" s="11" t="e">
        <f ca="1">_xll.nPersianDateDiff(Table14[[#This Row],[تاریخ ترخیص]],Table14[[#This Row],[نام تحویل گیرنده و تاریخ]])</f>
        <v>#NAME?</v>
      </c>
      <c r="P1000" s="11"/>
      <c r="Q1000" s="10" t="e">
        <f ca="1">_xll.nPersianDateDiff(Table14[[#This Row],[تاریخ پذیرش]],Table14[[#This Row],[تاریخ ترخیص]])</f>
        <v>#NAME?</v>
      </c>
    </row>
    <row r="1001" spans="1:17">
      <c r="A1001" s="11"/>
      <c r="B1001" s="11"/>
      <c r="C1001" s="11"/>
      <c r="D1001" s="11"/>
      <c r="E1001" s="11"/>
      <c r="F1001" s="11"/>
      <c r="G1001" s="11"/>
      <c r="H1001" s="11"/>
      <c r="I1001" s="11"/>
      <c r="J1001" s="12"/>
      <c r="K1001" s="12"/>
      <c r="L1001" s="12"/>
      <c r="M1001" s="11"/>
      <c r="N1001" s="11"/>
      <c r="O1001" s="11" t="e">
        <f ca="1">_xll.nPersianDateDiff(Table14[[#This Row],[تاریخ ترخیص]],Table14[[#This Row],[نام تحویل گیرنده و تاریخ]])</f>
        <v>#NAME?</v>
      </c>
      <c r="P1001" s="11"/>
      <c r="Q1001" s="10" t="e">
        <f ca="1">_xll.nPersianDateDiff(Table14[[#This Row],[تاریخ پذیرش]],Table14[[#This Row],[تاریخ ترخیص]])</f>
        <v>#NAME?</v>
      </c>
    </row>
    <row r="1002" spans="1:17">
      <c r="A1002" s="11"/>
      <c r="B1002" s="11"/>
      <c r="C1002" s="11"/>
      <c r="D1002" s="11"/>
      <c r="E1002" s="11"/>
      <c r="F1002" s="11"/>
      <c r="G1002" s="11"/>
      <c r="H1002" s="11"/>
      <c r="I1002" s="11"/>
      <c r="J1002" s="12"/>
      <c r="K1002" s="12"/>
      <c r="L1002" s="12"/>
      <c r="M1002" s="11"/>
      <c r="N1002" s="11"/>
      <c r="O1002" s="11" t="e">
        <f ca="1">_xll.nPersianDateDiff(Table14[[#This Row],[تاریخ ترخیص]],Table14[[#This Row],[نام تحویل گیرنده و تاریخ]])</f>
        <v>#NAME?</v>
      </c>
      <c r="P1002" s="11"/>
      <c r="Q1002" s="10" t="e">
        <f ca="1">_xll.nPersianDateDiff(Table14[[#This Row],[تاریخ پذیرش]],Table14[[#This Row],[تاریخ ترخیص]])</f>
        <v>#NAME?</v>
      </c>
    </row>
    <row r="1003" spans="1:17">
      <c r="A1003" s="11"/>
      <c r="B1003" s="11"/>
      <c r="C1003" s="11"/>
      <c r="D1003" s="11"/>
      <c r="E1003" s="11"/>
      <c r="F1003" s="11"/>
      <c r="G1003" s="11"/>
      <c r="H1003" s="11"/>
      <c r="I1003" s="11"/>
      <c r="J1003" s="12"/>
      <c r="K1003" s="12"/>
      <c r="L1003" s="12"/>
      <c r="M1003" s="11"/>
      <c r="N1003" s="11"/>
      <c r="O1003" s="11" t="e">
        <f ca="1">_xll.nPersianDateDiff(Table14[[#This Row],[تاریخ ترخیص]],Table14[[#This Row],[نام تحویل گیرنده و تاریخ]])</f>
        <v>#NAME?</v>
      </c>
      <c r="P1003" s="11"/>
      <c r="Q1003" s="10" t="e">
        <f ca="1">_xll.nPersianDateDiff(Table14[[#This Row],[تاریخ پذیرش]],Table14[[#This Row],[تاریخ ترخیص]])</f>
        <v>#NAME?</v>
      </c>
    </row>
    <row r="1004" spans="1:17">
      <c r="A1004" s="11"/>
      <c r="B1004" s="11"/>
      <c r="C1004" s="11"/>
      <c r="D1004" s="11"/>
      <c r="E1004" s="11"/>
      <c r="F1004" s="11"/>
      <c r="G1004" s="11"/>
      <c r="H1004" s="11"/>
      <c r="I1004" s="11"/>
      <c r="J1004" s="12"/>
      <c r="K1004" s="12"/>
      <c r="L1004" s="12"/>
      <c r="M1004" s="11"/>
      <c r="N1004" s="11"/>
      <c r="O1004" s="11" t="e">
        <f ca="1">_xll.nPersianDateDiff(Table14[[#This Row],[تاریخ ترخیص]],Table14[[#This Row],[نام تحویل گیرنده و تاریخ]])</f>
        <v>#NAME?</v>
      </c>
      <c r="P1004" s="11"/>
      <c r="Q1004" s="10" t="e">
        <f ca="1">_xll.nPersianDateDiff(Table14[[#This Row],[تاریخ پذیرش]],Table14[[#This Row],[تاریخ ترخیص]])</f>
        <v>#NAME?</v>
      </c>
    </row>
    <row r="1005" spans="1:17">
      <c r="A1005" s="11"/>
      <c r="B1005" s="11"/>
      <c r="C1005" s="11"/>
      <c r="D1005" s="11"/>
      <c r="E1005" s="11"/>
      <c r="F1005" s="11"/>
      <c r="G1005" s="11"/>
      <c r="H1005" s="11"/>
      <c r="I1005" s="11"/>
      <c r="J1005" s="12"/>
      <c r="K1005" s="12"/>
      <c r="L1005" s="12"/>
      <c r="M1005" s="11"/>
      <c r="N1005" s="11"/>
      <c r="O1005" s="11" t="e">
        <f ca="1">_xll.nPersianDateDiff(Table14[[#This Row],[تاریخ ترخیص]],Table14[[#This Row],[نام تحویل گیرنده و تاریخ]])</f>
        <v>#NAME?</v>
      </c>
      <c r="P1005" s="11"/>
      <c r="Q1005" s="10" t="e">
        <f ca="1">_xll.nPersianDateDiff(Table14[[#This Row],[تاریخ پذیرش]],Table14[[#This Row],[تاریخ ترخیص]])</f>
        <v>#NAME?</v>
      </c>
    </row>
    <row r="1006" spans="1:17">
      <c r="A1006" s="11"/>
      <c r="B1006" s="11"/>
      <c r="C1006" s="11"/>
      <c r="D1006" s="11"/>
      <c r="E1006" s="11"/>
      <c r="F1006" s="11"/>
      <c r="G1006" s="11"/>
      <c r="H1006" s="11"/>
      <c r="I1006" s="11"/>
      <c r="J1006" s="12"/>
      <c r="K1006" s="12"/>
      <c r="L1006" s="12"/>
      <c r="M1006" s="11"/>
      <c r="N1006" s="11"/>
      <c r="O1006" s="11" t="e">
        <f ca="1">_xll.nPersianDateDiff(Table14[[#This Row],[تاریخ ترخیص]],Table14[[#This Row],[نام تحویل گیرنده و تاریخ]])</f>
        <v>#NAME?</v>
      </c>
      <c r="P1006" s="11"/>
      <c r="Q1006" s="10" t="e">
        <f ca="1">_xll.nPersianDateDiff(Table14[[#This Row],[تاریخ پذیرش]],Table14[[#This Row],[تاریخ ترخیص]])</f>
        <v>#NAME?</v>
      </c>
    </row>
    <row r="1007" spans="1:17">
      <c r="A1007" s="11"/>
      <c r="B1007" s="11"/>
      <c r="C1007" s="11"/>
      <c r="D1007" s="11"/>
      <c r="E1007" s="11"/>
      <c r="F1007" s="11"/>
      <c r="G1007" s="11"/>
      <c r="H1007" s="11"/>
      <c r="I1007" s="11"/>
      <c r="J1007" s="12"/>
      <c r="K1007" s="12"/>
      <c r="L1007" s="12"/>
      <c r="M1007" s="11"/>
      <c r="N1007" s="11"/>
      <c r="O1007" s="11" t="e">
        <f ca="1">_xll.nPersianDateDiff(Table14[[#This Row],[تاریخ ترخیص]],Table14[[#This Row],[نام تحویل گیرنده و تاریخ]])</f>
        <v>#NAME?</v>
      </c>
      <c r="P1007" s="11"/>
      <c r="Q1007" s="10" t="e">
        <f ca="1">_xll.nPersianDateDiff(Table14[[#This Row],[تاریخ پذیرش]],Table14[[#This Row],[تاریخ ترخیص]])</f>
        <v>#NAME?</v>
      </c>
    </row>
    <row r="1008" spans="1:17">
      <c r="A1008" s="11"/>
      <c r="B1008" s="11"/>
      <c r="C1008" s="11"/>
      <c r="D1008" s="11"/>
      <c r="E1008" s="11"/>
      <c r="F1008" s="11"/>
      <c r="G1008" s="11"/>
      <c r="H1008" s="11"/>
      <c r="I1008" s="11"/>
      <c r="J1008" s="12"/>
      <c r="K1008" s="12"/>
      <c r="L1008" s="12"/>
      <c r="M1008" s="11"/>
      <c r="N1008" s="11"/>
      <c r="O1008" s="11" t="e">
        <f ca="1">_xll.nPersianDateDiff(Table14[[#This Row],[تاریخ ترخیص]],Table14[[#This Row],[نام تحویل گیرنده و تاریخ]])</f>
        <v>#NAME?</v>
      </c>
      <c r="P1008" s="11"/>
      <c r="Q1008" s="10" t="e">
        <f ca="1">_xll.nPersianDateDiff(Table14[[#This Row],[تاریخ پذیرش]],Table14[[#This Row],[تاریخ ترخیص]])</f>
        <v>#NAME?</v>
      </c>
    </row>
    <row r="1009" spans="1:17">
      <c r="A1009" s="11"/>
      <c r="B1009" s="11"/>
      <c r="C1009" s="11"/>
      <c r="D1009" s="11"/>
      <c r="E1009" s="11"/>
      <c r="F1009" s="11"/>
      <c r="G1009" s="11"/>
      <c r="H1009" s="11"/>
      <c r="I1009" s="11"/>
      <c r="J1009" s="12"/>
      <c r="K1009" s="12"/>
      <c r="L1009" s="12"/>
      <c r="M1009" s="11"/>
      <c r="N1009" s="11"/>
      <c r="O1009" s="11" t="e">
        <f ca="1">_xll.nPersianDateDiff(Table14[[#This Row],[تاریخ ترخیص]],Table14[[#This Row],[نام تحویل گیرنده و تاریخ]])</f>
        <v>#NAME?</v>
      </c>
      <c r="P1009" s="11"/>
      <c r="Q1009" s="10" t="e">
        <f ca="1">_xll.nPersianDateDiff(Table14[[#This Row],[تاریخ پذیرش]],Table14[[#This Row],[تاریخ ترخیص]])</f>
        <v>#NAME?</v>
      </c>
    </row>
    <row r="1010" spans="1:17">
      <c r="A1010" s="11"/>
      <c r="B1010" s="11"/>
      <c r="C1010" s="11"/>
      <c r="D1010" s="11"/>
      <c r="E1010" s="11"/>
      <c r="F1010" s="11"/>
      <c r="G1010" s="11"/>
      <c r="H1010" s="11"/>
      <c r="I1010" s="11"/>
      <c r="J1010" s="12"/>
      <c r="K1010" s="12"/>
      <c r="L1010" s="12"/>
      <c r="M1010" s="11"/>
      <c r="N1010" s="11"/>
      <c r="O1010" s="11" t="e">
        <f ca="1">_xll.nPersianDateDiff(Table14[[#This Row],[تاریخ ترخیص]],Table14[[#This Row],[نام تحویل گیرنده و تاریخ]])</f>
        <v>#NAME?</v>
      </c>
      <c r="P1010" s="11"/>
      <c r="Q1010" s="10" t="e">
        <f ca="1">_xll.nPersianDateDiff(Table14[[#This Row],[تاریخ پذیرش]],Table14[[#This Row],[تاریخ ترخیص]])</f>
        <v>#NAME?</v>
      </c>
    </row>
    <row r="1011" spans="1:17">
      <c r="A1011" s="11"/>
      <c r="B1011" s="11"/>
      <c r="C1011" s="11"/>
      <c r="D1011" s="11"/>
      <c r="E1011" s="11"/>
      <c r="F1011" s="11"/>
      <c r="G1011" s="11"/>
      <c r="H1011" s="11"/>
      <c r="I1011" s="11"/>
      <c r="J1011" s="12"/>
      <c r="K1011" s="12"/>
      <c r="L1011" s="12"/>
      <c r="M1011" s="11"/>
      <c r="N1011" s="11"/>
      <c r="O1011" s="11" t="e">
        <f ca="1">_xll.nPersianDateDiff(Table14[[#This Row],[تاریخ ترخیص]],Table14[[#This Row],[نام تحویل گیرنده و تاریخ]])</f>
        <v>#NAME?</v>
      </c>
      <c r="P1011" s="11"/>
      <c r="Q1011" s="10" t="e">
        <f ca="1">_xll.nPersianDateDiff(Table14[[#This Row],[تاریخ پذیرش]],Table14[[#This Row],[تاریخ ترخیص]])</f>
        <v>#NAME?</v>
      </c>
    </row>
    <row r="1012" spans="1:17">
      <c r="A1012" s="11"/>
      <c r="B1012" s="11"/>
      <c r="C1012" s="11"/>
      <c r="D1012" s="11"/>
      <c r="E1012" s="11"/>
      <c r="F1012" s="11"/>
      <c r="G1012" s="11"/>
      <c r="H1012" s="11"/>
      <c r="I1012" s="11"/>
      <c r="J1012" s="12"/>
      <c r="K1012" s="12"/>
      <c r="L1012" s="12"/>
      <c r="M1012" s="11"/>
      <c r="N1012" s="11"/>
      <c r="O1012" s="11" t="e">
        <f ca="1">_xll.nPersianDateDiff(Table14[[#This Row],[تاریخ ترخیص]],Table14[[#This Row],[نام تحویل گیرنده و تاریخ]])</f>
        <v>#NAME?</v>
      </c>
      <c r="P1012" s="11"/>
      <c r="Q1012" s="10" t="e">
        <f ca="1">_xll.nPersianDateDiff(Table14[[#This Row],[تاریخ پذیرش]],Table14[[#This Row],[تاریخ ترخیص]])</f>
        <v>#NAME?</v>
      </c>
    </row>
    <row r="1013" spans="1:17">
      <c r="A1013" s="11"/>
      <c r="B1013" s="11"/>
      <c r="C1013" s="11"/>
      <c r="D1013" s="11"/>
      <c r="E1013" s="11"/>
      <c r="F1013" s="11"/>
      <c r="G1013" s="11"/>
      <c r="H1013" s="11"/>
      <c r="I1013" s="11"/>
      <c r="J1013" s="12"/>
      <c r="K1013" s="12"/>
      <c r="L1013" s="12"/>
      <c r="M1013" s="11"/>
      <c r="N1013" s="11"/>
      <c r="O1013" s="11" t="e">
        <f ca="1">_xll.nPersianDateDiff(Table14[[#This Row],[تاریخ ترخیص]],Table14[[#This Row],[نام تحویل گیرنده و تاریخ]])</f>
        <v>#NAME?</v>
      </c>
      <c r="P1013" s="11"/>
      <c r="Q1013" s="10" t="e">
        <f ca="1">_xll.nPersianDateDiff(Table14[[#This Row],[تاریخ پذیرش]],Table14[[#This Row],[تاریخ ترخیص]])</f>
        <v>#NAME?</v>
      </c>
    </row>
    <row r="1014" spans="1:17">
      <c r="A1014" s="11"/>
      <c r="B1014" s="11"/>
      <c r="C1014" s="11"/>
      <c r="D1014" s="11"/>
      <c r="E1014" s="11"/>
      <c r="F1014" s="11"/>
      <c r="G1014" s="11"/>
      <c r="H1014" s="11"/>
      <c r="I1014" s="11"/>
      <c r="J1014" s="12"/>
      <c r="K1014" s="12"/>
      <c r="L1014" s="12"/>
      <c r="M1014" s="11"/>
      <c r="N1014" s="11"/>
      <c r="O1014" s="11" t="e">
        <f ca="1">_xll.nPersianDateDiff(Table14[[#This Row],[تاریخ ترخیص]],Table14[[#This Row],[نام تحویل گیرنده و تاریخ]])</f>
        <v>#NAME?</v>
      </c>
      <c r="P1014" s="11"/>
      <c r="Q1014" s="10" t="e">
        <f ca="1">_xll.nPersianDateDiff(Table14[[#This Row],[تاریخ پذیرش]],Table14[[#This Row],[تاریخ ترخیص]])</f>
        <v>#NAME?</v>
      </c>
    </row>
    <row r="1015" spans="1:17">
      <c r="A1015" s="11"/>
      <c r="B1015" s="11"/>
      <c r="C1015" s="11"/>
      <c r="D1015" s="11"/>
      <c r="E1015" s="11"/>
      <c r="F1015" s="11"/>
      <c r="G1015" s="11"/>
      <c r="H1015" s="11"/>
      <c r="I1015" s="11"/>
      <c r="J1015" s="12"/>
      <c r="K1015" s="12"/>
      <c r="L1015" s="12"/>
      <c r="M1015" s="11"/>
      <c r="N1015" s="11"/>
      <c r="O1015" s="11" t="e">
        <f ca="1">_xll.nPersianDateDiff(Table14[[#This Row],[تاریخ ترخیص]],Table14[[#This Row],[نام تحویل گیرنده و تاریخ]])</f>
        <v>#NAME?</v>
      </c>
      <c r="P1015" s="11"/>
      <c r="Q1015" s="10" t="e">
        <f ca="1">_xll.nPersianDateDiff(Table14[[#This Row],[تاریخ پذیرش]],Table14[[#This Row],[تاریخ ترخیص]])</f>
        <v>#NAME?</v>
      </c>
    </row>
    <row r="1016" spans="1:17">
      <c r="A1016" s="11"/>
      <c r="B1016" s="11"/>
      <c r="C1016" s="11"/>
      <c r="D1016" s="11"/>
      <c r="E1016" s="11"/>
      <c r="F1016" s="11"/>
      <c r="G1016" s="11"/>
      <c r="H1016" s="11"/>
      <c r="I1016" s="11"/>
      <c r="J1016" s="12"/>
      <c r="K1016" s="12"/>
      <c r="L1016" s="12"/>
      <c r="M1016" s="11"/>
      <c r="N1016" s="11"/>
      <c r="O1016" s="11" t="e">
        <f ca="1">_xll.nPersianDateDiff(Table14[[#This Row],[تاریخ ترخیص]],Table14[[#This Row],[نام تحویل گیرنده و تاریخ]])</f>
        <v>#NAME?</v>
      </c>
      <c r="P1016" s="11"/>
      <c r="Q1016" s="10" t="e">
        <f ca="1">_xll.nPersianDateDiff(Table14[[#This Row],[تاریخ پذیرش]],Table14[[#This Row],[تاریخ ترخیص]])</f>
        <v>#NAME?</v>
      </c>
    </row>
    <row r="1017" spans="1: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2"/>
      <c r="K1017" s="12"/>
      <c r="L1017" s="12"/>
      <c r="M1017" s="11"/>
      <c r="N1017" s="11"/>
      <c r="O1017" s="11" t="e">
        <f ca="1">_xll.nPersianDateDiff(Table14[[#This Row],[تاریخ ترخیص]],Table14[[#This Row],[نام تحویل گیرنده و تاریخ]])</f>
        <v>#NAME?</v>
      </c>
      <c r="P1017" s="11"/>
      <c r="Q1017" s="10" t="e">
        <f ca="1">_xll.nPersianDateDiff(Table14[[#This Row],[تاریخ پذیرش]],Table14[[#This Row],[تاریخ ترخیص]])</f>
        <v>#NAME?</v>
      </c>
    </row>
    <row r="1018" spans="1:17">
      <c r="A1018" s="11"/>
      <c r="B1018" s="11"/>
      <c r="C1018" s="11"/>
      <c r="D1018" s="11"/>
      <c r="E1018" s="11"/>
      <c r="F1018" s="11"/>
      <c r="G1018" s="11"/>
      <c r="H1018" s="11"/>
      <c r="I1018" s="11"/>
      <c r="J1018" s="12"/>
      <c r="K1018" s="12"/>
      <c r="L1018" s="12"/>
      <c r="M1018" s="11"/>
      <c r="N1018" s="11"/>
      <c r="O1018" s="11" t="e">
        <f ca="1">_xll.nPersianDateDiff(Table14[[#This Row],[تاریخ ترخیص]],Table14[[#This Row],[نام تحویل گیرنده و تاریخ]])</f>
        <v>#NAME?</v>
      </c>
      <c r="P1018" s="11"/>
      <c r="Q1018" s="10" t="e">
        <f ca="1">_xll.nPersianDateDiff(Table14[[#This Row],[تاریخ پذیرش]],Table14[[#This Row],[تاریخ ترخیص]])</f>
        <v>#NAME?</v>
      </c>
    </row>
    <row r="1019" spans="1:17">
      <c r="A1019" s="11"/>
      <c r="B1019" s="11"/>
      <c r="C1019" s="11"/>
      <c r="D1019" s="11"/>
      <c r="E1019" s="11"/>
      <c r="F1019" s="11"/>
      <c r="G1019" s="11"/>
      <c r="H1019" s="11"/>
      <c r="I1019" s="11"/>
      <c r="J1019" s="12"/>
      <c r="K1019" s="12"/>
      <c r="L1019" s="12"/>
      <c r="M1019" s="11"/>
      <c r="N1019" s="11"/>
      <c r="O1019" s="11" t="e">
        <f ca="1">_xll.nPersianDateDiff(Table14[[#This Row],[تاریخ ترخیص]],Table14[[#This Row],[نام تحویل گیرنده و تاریخ]])</f>
        <v>#NAME?</v>
      </c>
      <c r="P1019" s="11"/>
      <c r="Q1019" s="10" t="e">
        <f ca="1">_xll.nPersianDateDiff(Table14[[#This Row],[تاریخ پذیرش]],Table14[[#This Row],[تاریخ ترخیص]])</f>
        <v>#NAME?</v>
      </c>
    </row>
    <row r="1020" spans="1:17">
      <c r="A1020" s="11"/>
      <c r="B1020" s="11"/>
      <c r="C1020" s="11"/>
      <c r="D1020" s="11"/>
      <c r="E1020" s="11"/>
      <c r="F1020" s="11"/>
      <c r="G1020" s="11"/>
      <c r="H1020" s="11"/>
      <c r="I1020" s="11"/>
      <c r="J1020" s="12"/>
      <c r="K1020" s="12"/>
      <c r="L1020" s="12"/>
      <c r="M1020" s="11"/>
      <c r="N1020" s="11"/>
      <c r="O1020" s="11" t="e">
        <f ca="1">_xll.nPersianDateDiff(Table14[[#This Row],[تاریخ ترخیص]],Table14[[#This Row],[نام تحویل گیرنده و تاریخ]])</f>
        <v>#NAME?</v>
      </c>
      <c r="P1020" s="11"/>
      <c r="Q1020" s="10" t="e">
        <f ca="1">_xll.nPersianDateDiff(Table14[[#This Row],[تاریخ پذیرش]],Table14[[#This Row],[تاریخ ترخیص]])</f>
        <v>#NAME?</v>
      </c>
    </row>
    <row r="1021" spans="1:17">
      <c r="A1021" s="11"/>
      <c r="B1021" s="11"/>
      <c r="C1021" s="11"/>
      <c r="D1021" s="11"/>
      <c r="E1021" s="11"/>
      <c r="F1021" s="11"/>
      <c r="G1021" s="11"/>
      <c r="H1021" s="11"/>
      <c r="I1021" s="11"/>
      <c r="J1021" s="12"/>
      <c r="K1021" s="12"/>
      <c r="L1021" s="12"/>
      <c r="M1021" s="11"/>
      <c r="N1021" s="11"/>
      <c r="O1021" s="11" t="e">
        <f ca="1">_xll.nPersianDateDiff(Table14[[#This Row],[تاریخ ترخیص]],Table14[[#This Row],[نام تحویل گیرنده و تاریخ]])</f>
        <v>#NAME?</v>
      </c>
      <c r="P1021" s="11"/>
      <c r="Q1021" s="10" t="e">
        <f ca="1">_xll.nPersianDateDiff(Table14[[#This Row],[تاریخ پذیرش]],Table14[[#This Row],[تاریخ ترخیص]])</f>
        <v>#NAME?</v>
      </c>
    </row>
    <row r="1033" spans="1:20">
      <c r="A1033" s="1" t="s">
        <v>36</v>
      </c>
      <c r="B1033" s="9" t="s">
        <v>35</v>
      </c>
      <c r="C1033" s="9" t="s">
        <v>34</v>
      </c>
      <c r="D1033" s="9" t="s">
        <v>33</v>
      </c>
      <c r="E1033" s="9" t="s">
        <v>32</v>
      </c>
      <c r="F1033" s="9" t="s">
        <v>31</v>
      </c>
      <c r="G1033" s="9" t="s">
        <v>30</v>
      </c>
      <c r="H1033" s="9" t="s">
        <v>29</v>
      </c>
      <c r="I1033" s="9" t="s">
        <v>28</v>
      </c>
      <c r="J1033" s="9" t="s">
        <v>27</v>
      </c>
      <c r="K1033" s="9" t="s">
        <v>26</v>
      </c>
      <c r="L1033" s="9" t="s">
        <v>25</v>
      </c>
      <c r="M1033" s="9" t="s">
        <v>24</v>
      </c>
      <c r="N1033" s="9" t="s">
        <v>23</v>
      </c>
      <c r="O1033" s="9" t="s">
        <v>22</v>
      </c>
      <c r="P1033" s="9" t="s">
        <v>21</v>
      </c>
      <c r="Q1033" s="1" t="s">
        <v>20</v>
      </c>
      <c r="R1033" s="8" t="s">
        <v>19</v>
      </c>
      <c r="S1033" s="1" t="s">
        <v>18</v>
      </c>
      <c r="T1033" s="1" t="s">
        <v>17</v>
      </c>
    </row>
    <row r="1034" spans="1:20">
      <c r="A1034" s="6" t="s">
        <v>14</v>
      </c>
      <c r="B1034" s="1">
        <f>COUNTIFS(Table14[پزشک],A1034,Table14[اوراغ ناقص پرونده],B1033)</f>
        <v>1</v>
      </c>
      <c r="C1034" s="1">
        <f>COUNTIFS(Table14[پزشک],A1034,Table14[اوراغ ناقص پرونده],C1033)</f>
        <v>0</v>
      </c>
      <c r="D1034" s="1">
        <f>COUNTIFS(Table14[پزشک],A1034,Table14[اوراغ ناقص پرونده],D1033)</f>
        <v>0</v>
      </c>
      <c r="E1034" s="1">
        <f>COUNTIFS(Table14[پزشک],A1034,Table14[اوراغ ناقص پرونده],E1033)</f>
        <v>0</v>
      </c>
      <c r="F1034" s="1">
        <f>COUNTIFS(Table14[پزشک],A1034,Table14[اوراغ ناقص پرونده],F1033)</f>
        <v>0</v>
      </c>
      <c r="G1034" s="4">
        <f>COUNTIFS(Table14[پزشک],A1034,Table14[اوراغ ناقص پرونده],G1033)</f>
        <v>0</v>
      </c>
      <c r="H1034" s="1">
        <f>COUNTIFS(Table14[پزشک],A1034,Table14[اوراغ ناقص پرونده],H1033)</f>
        <v>0</v>
      </c>
      <c r="I1034" s="3">
        <f>COUNTIFS(Table14[پزشک],A1034,Table14[اوراغ ناقص پرونده],I1033)</f>
        <v>0</v>
      </c>
      <c r="J1034" s="2">
        <f>COUNTIFS(Table14[پزشک],A1034,Table14[اوراغ ناقص پرونده],J1033)+COUNTIFS(Table14[پزشک],A1034,Table14[اوراغ ناقص پرونده2],J1033)</f>
        <v>0</v>
      </c>
      <c r="K1034" s="1">
        <f>COUNTIFS(Table14[پزشک],A1034,Table14[اوراغ ناقص پرونده],K1033)</f>
        <v>0</v>
      </c>
      <c r="L1034" s="1">
        <f>COUNTIFS(Table14[پزشک],A1034,Table14[اوراغ ناقص پرونده],L1033)</f>
        <v>0</v>
      </c>
      <c r="M1034" s="2">
        <f>COUNTIFS(Table14[پزشک],A1034,Table14[اوراغ ناقص پرونده],M1033)</f>
        <v>0</v>
      </c>
      <c r="N1034" s="1">
        <f>COUNTIFS(Table14[پزشک],A1034,Table14[اوراغ ناقص پرونده],N1033)</f>
        <v>0</v>
      </c>
      <c r="O1034" s="1">
        <f>COUNTIFS(Table14[پزشک],A1034,Table14[اوراغ ناقص پرونده],O1033)</f>
        <v>0</v>
      </c>
      <c r="P1034" s="1">
        <f>COUNTIFS(Table14[پزشک],A1034,Table14[اوراغ ناقص پرونده],P1033)</f>
        <v>0</v>
      </c>
      <c r="Q1034" s="1">
        <f>SUM(B1034:P1034)</f>
        <v>1</v>
      </c>
      <c r="R1034" s="5">
        <f>Q1034/COUNTIFS(Table14[پزشک],A1034)</f>
        <v>1.4705882352941176E-2</v>
      </c>
      <c r="S1034" s="5">
        <f>SUMIF(Table14[پزشک],A1034,Table14[میانگین مدت زمان اقامت بیمار])/COUNTIFS(Table14[پزشک],A1034,Table14[میانگین مدت زمان اقامت بیمار],"&gt;0")</f>
        <v>5.25</v>
      </c>
      <c r="T1034" s="1">
        <f>COUNTIFS(Table14[پزشک],A1034,Table14[نام تحویل گیرنده و تاریخ],"")</f>
        <v>4</v>
      </c>
    </row>
    <row r="1035" spans="1:20">
      <c r="A1035" s="7" t="s">
        <v>16</v>
      </c>
      <c r="B1035" s="1">
        <f>COUNTIFS(Table14[پزشک],A1035,Table14[اوراغ ناقص پرونده],B1033)</f>
        <v>2</v>
      </c>
      <c r="C1035" s="1">
        <f>COUNTIFS(Table14[پزشک],A1035,Table14[اوراغ ناقص پرونده],C1033)</f>
        <v>2</v>
      </c>
      <c r="D1035" s="1">
        <f>COUNTIFS(Table14[پزشک],A1035,Table14[اوراغ ناقص پرونده],D1033)</f>
        <v>1</v>
      </c>
      <c r="E1035" s="1">
        <f>COUNTIFS(Table14[پزشک],A1035,Table14[اوراغ ناقص پرونده],E1033)</f>
        <v>1</v>
      </c>
      <c r="F1035" s="1">
        <f>COUNTIFS(Table14[پزشک],A1035,Table14[اوراغ ناقص پرونده],F1033)</f>
        <v>1</v>
      </c>
      <c r="G1035" s="4">
        <f>COUNTIFS(Table14[پزشک],A1035,Table14[اوراغ ناقص پرونده],G1033)</f>
        <v>0</v>
      </c>
      <c r="H1035" s="1">
        <f>COUNTIFS(Table14[پزشک],A1035,Table14[اوراغ ناقص پرونده],H1033)</f>
        <v>0</v>
      </c>
      <c r="I1035" s="3">
        <f>COUNTIFS(Table14[پزشک],A1035,Table14[اوراغ ناقص پرونده],I1033)</f>
        <v>0</v>
      </c>
      <c r="J1035" s="2">
        <f>COUNTIFS(Table14[پزشک],A1035,Table14[اوراغ ناقص پرونده],J1033)</f>
        <v>0</v>
      </c>
      <c r="K1035" s="1">
        <f>COUNTIFS(Table14[پزشک],A1035,Table14[اوراغ ناقص پرونده],K1033)</f>
        <v>1</v>
      </c>
      <c r="L1035" s="1">
        <f>COUNTIFS(Table14[پزشک],A1035,Table14[اوراغ ناقص پرونده],L1033)</f>
        <v>0</v>
      </c>
      <c r="M1035" s="2">
        <f>COUNTIFS(Table14[پزشک],A1035,Table14[اوراغ ناقص پرونده],M1033)</f>
        <v>0</v>
      </c>
      <c r="N1035" s="1">
        <f>COUNTIFS(Table14[پزشک],A1035,Table14[اوراغ ناقص پرونده],N1033)</f>
        <v>0</v>
      </c>
      <c r="O1035" s="1">
        <f>COUNTIFS(Table14[پزشک],A1035,Table14[اوراغ ناقص پرونده],O1033)</f>
        <v>0</v>
      </c>
      <c r="P1035" s="1">
        <f>COUNTIFS(Table14[پزشک],A1035,Table14[اوراغ ناقص پرونده],P1033)</f>
        <v>0</v>
      </c>
      <c r="Q1035" s="1">
        <f>SUM(B1035:P1035)</f>
        <v>8</v>
      </c>
      <c r="R1035" s="5">
        <f>Q1035/COUNTIFS(Table14[پزشک],A1035)</f>
        <v>4.4692737430167599E-2</v>
      </c>
      <c r="S1035" s="5">
        <f>SUMIF(Table14[پزشک],A1035,Table14[میانگین مدت زمان اقامت بیمار])/COUNTIFS(Table14[پزشک],A1035,Table14[میانگین مدت زمان اقامت بیمار],"&gt;0")</f>
        <v>4.9387755102040813</v>
      </c>
      <c r="T1035" s="1">
        <f>COUNTIFS(Table14[پزشک],A1035,Table14[نام تحویل گیرنده و تاریخ],"")</f>
        <v>9</v>
      </c>
    </row>
    <row r="1036" spans="1:20">
      <c r="A1036" s="7" t="s">
        <v>15</v>
      </c>
      <c r="B1036" s="1">
        <f>COUNTIFS(Table14[پزشک],A1036,Table14[اوراغ ناقص پرونده],B1033)</f>
        <v>0</v>
      </c>
      <c r="C1036" s="1">
        <f>COUNTIFS(Table14[پزشک],A1036,Table14[اوراغ ناقص پرونده],C1033)</f>
        <v>1</v>
      </c>
      <c r="D1036" s="1">
        <f>COUNTIFS(Table14[پزشک],A1036,Table14[اوراغ ناقص پرونده],D1033)</f>
        <v>0</v>
      </c>
      <c r="E1036" s="1">
        <f>COUNTIFS(Table14[پزشک],A1036,Table14[اوراغ ناقص پرونده],E1033)</f>
        <v>0</v>
      </c>
      <c r="F1036" s="1">
        <f>COUNTIFS(Table14[پزشک],A1036,Table14[اوراغ ناقص پرونده],F1033)</f>
        <v>3</v>
      </c>
      <c r="G1036" s="4">
        <f>COUNTIFS(Table14[پزشک],A1036,Table14[اوراغ ناقص پرونده],G1033)</f>
        <v>0</v>
      </c>
      <c r="H1036" s="1">
        <f>COUNTIFS(Table14[پزشک],A1036,Table14[اوراغ ناقص پرونده],H1033)</f>
        <v>0</v>
      </c>
      <c r="I1036" s="3">
        <f>COUNTIFS(Table14[پزشک],A1036,Table14[اوراغ ناقص پرونده],I1033)</f>
        <v>0</v>
      </c>
      <c r="J1036" s="2">
        <f>COUNTIFS(Table14[پزشک],A1036,Table14[اوراغ ناقص پرونده],J1033)</f>
        <v>0</v>
      </c>
      <c r="K1036" s="1">
        <f>COUNTIFS(Table14[پزشک],A1036,Table14[اوراغ ناقص پرونده],K1033)</f>
        <v>0</v>
      </c>
      <c r="L1036" s="1">
        <f>COUNTIFS(Table14[پزشک],A1036,Table14[اوراغ ناقص پرونده],L1033)</f>
        <v>0</v>
      </c>
      <c r="M1036" s="2">
        <f>COUNTIFS(Table14[پزشک],A1036,Table14[اوراغ ناقص پرونده],M1033)</f>
        <v>0</v>
      </c>
      <c r="N1036" s="1">
        <f>COUNTIFS(Table14[پزشک],A1036,Table14[اوراغ ناقص پرونده],N1033)</f>
        <v>0</v>
      </c>
      <c r="O1036" s="1">
        <f>COUNTIFS(Table14[پزشک],A1036,Table14[اوراغ ناقص پرونده],O1033)</f>
        <v>0</v>
      </c>
      <c r="P1036" s="1">
        <f>COUNTIFS(Table14[پزشک],A1036,Table14[اوراغ ناقص پرونده],P1033)</f>
        <v>0</v>
      </c>
      <c r="Q1036" s="1">
        <f>SUM(B1036:P1036)</f>
        <v>4</v>
      </c>
      <c r="R1036" s="5">
        <f>Q1036/COUNTIFS(Table14[پزشک],A1036)</f>
        <v>2.7972027972027972E-2</v>
      </c>
      <c r="S1036" s="5">
        <f>SUMIF(Table14[پزشک],A1036,Table14[میانگین مدت زمان اقامت بیمار])/COUNTIFS(Table14[پزشک],A1036,Table14[میانگین مدت زمان اقامت بیمار],"&gt;0")</f>
        <v>5.1590909090909092</v>
      </c>
      <c r="T1036" s="1">
        <f>COUNTIFS(Table14[پزشک],A1036,Table14[نام تحویل گیرنده و تاریخ],"")</f>
        <v>12</v>
      </c>
    </row>
    <row r="1037" spans="1:20">
      <c r="A1037" s="7" t="s">
        <v>14</v>
      </c>
      <c r="B1037" s="1">
        <f>COUNTIFS(Table14[پزشک],A1037,Table14[اوراغ ناقص پرونده],B1033)</f>
        <v>1</v>
      </c>
      <c r="C1037" s="1">
        <f>COUNTIFS(Table14[پزشک],A1037,Table14[اوراغ ناقص پرونده],C1033)</f>
        <v>0</v>
      </c>
      <c r="D1037" s="1">
        <f>COUNTIFS(Table14[پزشک],A1037,Table14[اوراغ ناقص پرونده],D1033)</f>
        <v>0</v>
      </c>
      <c r="E1037" s="1">
        <f>COUNTIFS(Table14[پزشک],A1037,Table14[اوراغ ناقص پرونده],E1033)</f>
        <v>0</v>
      </c>
      <c r="F1037" s="1">
        <f>COUNTIFS(Table14[پزشک],A1037,Table14[اوراغ ناقص پرونده],F1033)</f>
        <v>0</v>
      </c>
      <c r="G1037" s="4">
        <f>COUNTIFS(Table14[پزشک],A1037,Table14[اوراغ ناقص پرونده],G1033)</f>
        <v>0</v>
      </c>
      <c r="H1037" s="1">
        <f>COUNTIFS(Table14[پزشک],A1037,Table14[اوراغ ناقص پرونده],H1033)</f>
        <v>0</v>
      </c>
      <c r="I1037" s="3">
        <f>COUNTIFS(Table14[پزشک],A1037,Table14[اوراغ ناقص پرونده],I1033)</f>
        <v>0</v>
      </c>
      <c r="J1037" s="2">
        <f>COUNTIFS(Table14[پزشک],A1037,Table14[اوراغ ناقص پرونده],J1033)</f>
        <v>0</v>
      </c>
      <c r="K1037" s="1">
        <f>COUNTIFS(Table14[پزشک],A1037,Table14[اوراغ ناقص پرونده],K1033)</f>
        <v>0</v>
      </c>
      <c r="L1037" s="1">
        <f>COUNTIFS(Table14[پزشک],A1037,Table14[اوراغ ناقص پرونده],L1033)</f>
        <v>0</v>
      </c>
      <c r="M1037" s="2">
        <f>COUNTIFS(Table14[پزشک],A1037,Table14[اوراغ ناقص پرونده],M1033)</f>
        <v>0</v>
      </c>
      <c r="N1037" s="1">
        <f>COUNTIFS(Table14[پزشک],A1037,Table14[اوراغ ناقص پرونده],N1033)</f>
        <v>0</v>
      </c>
      <c r="O1037" s="1">
        <f>COUNTIFS(Table14[پزشک],A1037,Table14[اوراغ ناقص پرونده],O1033)</f>
        <v>0</v>
      </c>
      <c r="P1037" s="1">
        <f>COUNTIFS(Table14[پزشک],A1037,Table14[اوراغ ناقص پرونده],P1033)</f>
        <v>0</v>
      </c>
      <c r="Q1037" s="1">
        <f>SUM(B1037:P1037)</f>
        <v>1</v>
      </c>
      <c r="R1037" s="5">
        <f>Q1037/COUNTIFS(Table14[پزشک],A1037)</f>
        <v>1.4705882352941176E-2</v>
      </c>
      <c r="S1037" s="5">
        <f>SUMIF(Table14[پزشک],A1037,Table14[میانگین مدت زمان اقامت بیمار])/COUNTIFS(Table14[پزشک],A1037,Table14[میانگین مدت زمان اقامت بیمار],"&gt;0")</f>
        <v>5.25</v>
      </c>
      <c r="T1037" s="1">
        <f>COUNTIFS(Table14[پزشک],A1037,Table14[نام تحویل گیرنده و تاریخ],"")</f>
        <v>4</v>
      </c>
    </row>
    <row r="1038" spans="1:20">
      <c r="A1038" s="6" t="s">
        <v>13</v>
      </c>
      <c r="B1038" s="1">
        <f>COUNTIFS(Table14[پزشک],A1038,Table14[اوراغ ناقص پرونده],B1033)</f>
        <v>0</v>
      </c>
      <c r="C1038" s="1">
        <f>COUNTIFS(Table14[پزشک],A1038,Table14[اوراغ ناقص پرونده],C1033)</f>
        <v>0</v>
      </c>
      <c r="D1038" s="1">
        <f>COUNTIFS(Table14[پزشک],A1038,Table14[اوراغ ناقص پرونده],D1033)</f>
        <v>0</v>
      </c>
      <c r="E1038" s="1">
        <f>COUNTIFS(Table14[پزشک],A1038,Table14[اوراغ ناقص پرونده],E1033)</f>
        <v>0</v>
      </c>
      <c r="F1038" s="1">
        <f>COUNTIFS(Table14[پزشک],A1038,Table14[اوراغ ناقص پرونده],F1033)</f>
        <v>0</v>
      </c>
      <c r="G1038" s="4">
        <f>COUNTIFS(Table14[پزشک],A1038,Table14[اوراغ ناقص پرونده],G1033)</f>
        <v>0</v>
      </c>
      <c r="H1038" s="1">
        <f>COUNTIFS(Table14[پزشک],A1038,Table14[اوراغ ناقص پرونده],H1033)</f>
        <v>0</v>
      </c>
      <c r="I1038" s="3">
        <f>COUNTIFS(Table14[پزشک],A1038,Table14[اوراغ ناقص پرونده],I1033)</f>
        <v>0</v>
      </c>
      <c r="J1038" s="2">
        <f>COUNTIFS(Table14[پزشک],A1038,Table14[اوراغ ناقص پرونده],J1033)</f>
        <v>0</v>
      </c>
      <c r="K1038" s="1">
        <f>COUNTIFS(Table14[پزشک],A1038,Table14[اوراغ ناقص پرونده],K1033)</f>
        <v>0</v>
      </c>
      <c r="L1038" s="1">
        <f>COUNTIFS(Table14[پزشک],A1038,Table14[اوراغ ناقص پرونده],L1033)</f>
        <v>0</v>
      </c>
      <c r="M1038" s="2">
        <f>COUNTIFS(Table14[پزشک],A1038,Table14[اوراغ ناقص پرونده],M1033)</f>
        <v>0</v>
      </c>
      <c r="N1038" s="1">
        <f>COUNTIFS(Table14[پزشک],A1038,Table14[اوراغ ناقص پرونده],N1033)</f>
        <v>0</v>
      </c>
      <c r="O1038" s="1">
        <f>COUNTIFS(Table14[پزشک],A1038,Table14[اوراغ ناقص پرونده],O1033)</f>
        <v>0</v>
      </c>
      <c r="P1038" s="1">
        <f>COUNTIFS(Table14[پزشک],A1038,Table14[اوراغ ناقص پرونده],P1033)</f>
        <v>0</v>
      </c>
      <c r="Q1038" s="1">
        <f>SUM(B1038:P1038)</f>
        <v>0</v>
      </c>
      <c r="R1038" s="5">
        <f>Q1038/COUNTIFS(Table14[پزشک],A1038)</f>
        <v>0</v>
      </c>
      <c r="S1038" s="5">
        <f>SUMIF(Table14[پزشک],A1038,Table14[میانگین مدت زمان اقامت بیمار])/COUNTIFS(Table14[پزشک],A1038,Table14[میانگین مدت زمان اقامت بیمار],"&gt;0")</f>
        <v>4.6060606060606064</v>
      </c>
      <c r="T1038" s="1">
        <f>COUNTIFS(Table14[پزشک],A1038,Table14[نام تحویل گیرنده و تاریخ],"")</f>
        <v>6</v>
      </c>
    </row>
    <row r="1039" spans="1:20">
      <c r="A1039" s="6" t="s">
        <v>12</v>
      </c>
      <c r="B1039" s="1">
        <f>COUNTIFS(Table14[پزشک],A1039,Table14[اوراغ ناقص پرونده],B1033)</f>
        <v>0</v>
      </c>
      <c r="C1039" s="1">
        <f>COUNTIFS(Table14[پزشک],A1039,Table14[اوراغ ناقص پرونده],C1033)</f>
        <v>0</v>
      </c>
      <c r="D1039" s="1">
        <f>COUNTIFS(Table14[پزشک],A1039,Table14[اوراغ ناقص پرونده],D1033)</f>
        <v>0</v>
      </c>
      <c r="E1039" s="1">
        <f>COUNTIFS(Table14[پزشک],A1039,Table14[اوراغ ناقص پرونده],E1033)</f>
        <v>0</v>
      </c>
      <c r="F1039" s="1">
        <f>COUNTIFS(Table14[پزشک],A1039,Table14[اوراغ ناقص پرونده],F1033)</f>
        <v>0</v>
      </c>
      <c r="G1039" s="4">
        <f>COUNTIFS(Table14[پزشک],A1039,Table14[اوراغ ناقص پرونده],G1033)</f>
        <v>0</v>
      </c>
      <c r="H1039" s="1">
        <f>COUNTIFS(Table14[پزشک],A1039,Table14[اوراغ ناقص پرونده],H1033)</f>
        <v>0</v>
      </c>
      <c r="I1039" s="3">
        <f>COUNTIFS(Table14[پزشک],A1039,Table14[اوراغ ناقص پرونده],I1033)</f>
        <v>0</v>
      </c>
      <c r="J1039" s="2">
        <f>COUNTIFS(Table14[پزشک],A1039,Table14[اوراغ ناقص پرونده],J100808)</f>
        <v>0</v>
      </c>
      <c r="K1039" s="1">
        <f>COUNTIFS(Table14[پزشک],A1039,Table14[اوراغ ناقص پرونده],K1033)</f>
        <v>0</v>
      </c>
      <c r="L1039" s="1">
        <f>COUNTIFS(Table14[پزشک],A1039,Table14[اوراغ ناقص پرونده],L1033)</f>
        <v>0</v>
      </c>
      <c r="M1039" s="2">
        <f>COUNTIFS(Table14[پزشک],A1039,Table14[اوراغ ناقص پرونده],M1033)</f>
        <v>0</v>
      </c>
      <c r="N1039" s="1">
        <f>COUNTIFS(Table14[پزشک],A1039,Table14[اوراغ ناقص پرونده],N1033)</f>
        <v>0</v>
      </c>
      <c r="O1039" s="1">
        <f>COUNTIFS(Table14[پزشک],A1039,Table14[اوراغ ناقص پرونده],O1033)</f>
        <v>0</v>
      </c>
      <c r="P1039" s="1">
        <f>COUNTIFS(Table14[پزشک],A1039,Table14[اوراغ ناقص پرونده],P1033)</f>
        <v>0</v>
      </c>
      <c r="Q1039" s="1">
        <f>SUM(B1039:P1039)</f>
        <v>0</v>
      </c>
      <c r="R1039" s="5">
        <f>Q1039/COUNTIFS(Table14[پزشک],A1039)</f>
        <v>0</v>
      </c>
      <c r="S1039" s="5" t="e">
        <f>SUMIF(Table14[پزشک],A1039,Table14[میانگین مدت زمان اقامت بیمار])/COUNTIFS(Table14[پزشک],A1039,Table14[میانگین مدت زمان اقامت بیمار],"&gt;0")</f>
        <v>#DIV/0!</v>
      </c>
      <c r="T1039" s="1">
        <f>COUNTIFS(Table14[پزشک],A1039,Table14[نام تحویل گیرنده و تاریخ],"")</f>
        <v>0</v>
      </c>
    </row>
    <row r="1040" spans="1:20">
      <c r="A1040" s="7" t="s">
        <v>11</v>
      </c>
      <c r="B1040" s="1">
        <f>COUNTIFS(Table14[پزشک],A1040,Table14[اوراغ ناقص پرونده],B1033)</f>
        <v>0</v>
      </c>
      <c r="C1040" s="1">
        <f>COUNTIFS(Table14[پزشک],A1040,Table14[اوراغ ناقص پرونده],C1033)</f>
        <v>0</v>
      </c>
      <c r="D1040" s="1">
        <f>COUNTIFS(Table14[پزشک],A1040,Table14[اوراغ ناقص پرونده],D1033)</f>
        <v>0</v>
      </c>
      <c r="E1040" s="1">
        <f>COUNTIFS(Table14[پزشک],A1040,Table14[اوراغ ناقص پرونده],E1033)</f>
        <v>0</v>
      </c>
      <c r="F1040" s="1">
        <f>COUNTIFS(Table14[پزشک],A1040,Table14[اوراغ ناقص پرونده],F1033)</f>
        <v>0</v>
      </c>
      <c r="G1040" s="4">
        <f>COUNTIFS(Table14[پزشک],A1040,Table14[اوراغ ناقص پرونده],G1033)</f>
        <v>0</v>
      </c>
      <c r="H1040" s="1">
        <f>COUNTIFS(Table14[پزشک],A1040,Table14[اوراغ ناقص پرونده],H1033)</f>
        <v>0</v>
      </c>
      <c r="I1040" s="3">
        <f>COUNTIFS(Table14[پزشک],A1040,Table14[اوراغ ناقص پرونده],I1033)</f>
        <v>0</v>
      </c>
      <c r="J1040" s="2">
        <f>COUNTIFS(Table14[پزشک],A1040,Table14[اوراغ ناقص پرونده],J1033)</f>
        <v>0</v>
      </c>
      <c r="K1040" s="1">
        <f>COUNTIFS(Table14[پزشک],A1040,Table14[اوراغ ناقص پرونده],K1033)</f>
        <v>0</v>
      </c>
      <c r="L1040" s="1">
        <f>COUNTIFS(Table14[پزشک],A1040,Table14[اوراغ ناقص پرونده],L1033)</f>
        <v>0</v>
      </c>
      <c r="M1040" s="2">
        <f>COUNTIFS(Table14[پزشک],A1040,Table14[اوراغ ناقص پرونده],M1033)</f>
        <v>0</v>
      </c>
      <c r="N1040" s="1">
        <f>COUNTIFS(Table14[پزشک],A1040,Table14[اوراغ ناقص پرونده],N1033)</f>
        <v>0</v>
      </c>
      <c r="O1040" s="1">
        <f>COUNTIFS(Table14[پزشک],A1040,Table14[اوراغ ناقص پرونده],O1033)</f>
        <v>0</v>
      </c>
      <c r="P1040" s="1">
        <f>COUNTIFS(Table14[پزشک],A1040,Table14[اوراغ ناقص پرونده],P1033)</f>
        <v>0</v>
      </c>
      <c r="Q1040" s="1">
        <f>SUM(B1040:P1040)</f>
        <v>0</v>
      </c>
      <c r="R1040" s="5">
        <f>Q1040/COUNTIFS(Table14[پزشک],A1040)</f>
        <v>0</v>
      </c>
      <c r="S1040" s="5" t="e">
        <f>SUMIF(Table14[پزشک],A1040,Table14[میانگین مدت زمان اقامت بیمار])/COUNTIFS(Table14[پزشک],A1040,Table14[میانگین مدت زمان اقامت بیمار],"&gt;0")</f>
        <v>#DIV/0!</v>
      </c>
      <c r="T1040" s="1">
        <f>COUNTIFS(Table14[پزشک],A1040,Table14[نام تحویل گیرنده و تاریخ],"")</f>
        <v>0</v>
      </c>
    </row>
    <row r="1041" spans="1:20">
      <c r="A1041" s="6" t="s">
        <v>10</v>
      </c>
      <c r="B1041" s="1">
        <f>COUNTIFS(Table14[پزشک],A1041,Table14[اوراغ ناقص پرونده],B1033)</f>
        <v>0</v>
      </c>
      <c r="C1041" s="1">
        <f>COUNTIFS(Table14[پزشک],A1041,Table14[اوراغ ناقص پرونده],C1033)</f>
        <v>0</v>
      </c>
      <c r="D1041" s="1">
        <f>COUNTIFS(Table14[پزشک],A1041,Table14[اوراغ ناقص پرونده],D1033)</f>
        <v>0</v>
      </c>
      <c r="E1041" s="1">
        <f>COUNTIFS(Table14[پزشک],A1041,Table14[اوراغ ناقص پرونده],E1033)</f>
        <v>0</v>
      </c>
      <c r="F1041" s="1">
        <f>COUNTIFS(Table14[پزشک],A1041,Table14[اوراغ ناقص پرونده],F1033)</f>
        <v>0</v>
      </c>
      <c r="G1041" s="4">
        <f>COUNTIFS(Table14[پزشک],A1041,Table14[اوراغ ناقص پرونده],G1033)</f>
        <v>0</v>
      </c>
      <c r="H1041" s="1">
        <f>COUNTIFS(Table14[پزشک],A1041,Table14[اوراغ ناقص پرونده],H1033)</f>
        <v>0</v>
      </c>
      <c r="I1041" s="3">
        <f>COUNTIFS(Table14[پزشک],A1041,Table14[اوراغ ناقص پرونده],I1033)</f>
        <v>0</v>
      </c>
      <c r="J1041" s="2">
        <f>COUNTIFS(Table14[پزشک],A1041,Table14[اوراغ ناقص پرونده],J1033)</f>
        <v>0</v>
      </c>
      <c r="K1041" s="1">
        <f>COUNTIFS(Table14[پزشک],A1041,Table14[اوراغ ناقص پرونده],K1033)</f>
        <v>0</v>
      </c>
      <c r="L1041" s="1">
        <f>COUNTIFS(Table14[پزشک],A1041,Table14[اوراغ ناقص پرونده],L1033)</f>
        <v>0</v>
      </c>
      <c r="M1041" s="2">
        <f>COUNTIFS(Table14[پزشک],A1041,Table14[اوراغ ناقص پرونده],M1033)</f>
        <v>0</v>
      </c>
      <c r="N1041" s="1">
        <f>COUNTIFS(Table14[پزشک],A1041,Table14[اوراغ ناقص پرونده],N1033)</f>
        <v>0</v>
      </c>
      <c r="O1041" s="1">
        <f>COUNTIFS(Table14[پزشک],A1041,Table14[اوراغ ناقص پرونده],O1033)</f>
        <v>0</v>
      </c>
      <c r="P1041" s="1">
        <f>COUNTIFS(Table14[پزشک],A1041,Table14[اوراغ ناقص پرونده],P1033)</f>
        <v>0</v>
      </c>
      <c r="Q1041" s="1">
        <f>SUM(B1041:P1041)</f>
        <v>0</v>
      </c>
      <c r="R1041" s="5">
        <f>Q1041/COUNTIFS(Table14[پزشک],A1041)</f>
        <v>0</v>
      </c>
      <c r="S1041" s="5">
        <f>SUMIF(Table14[پزشک],A1041,Table14[میانگین مدت زمان اقامت بیمار])/COUNTIFS(Table14[پزشک],A1041,Table14[میانگین مدت زمان اقامت بیمار],"&gt;0")</f>
        <v>9</v>
      </c>
      <c r="T1041" s="1">
        <f>COUNTIFS(Table14[پزشک],A1041,Table14[نام تحویل گیرنده و تاریخ],"")</f>
        <v>0</v>
      </c>
    </row>
    <row r="1042" spans="1:20">
      <c r="A1042" s="6" t="s">
        <v>9</v>
      </c>
      <c r="B1042" s="1">
        <f>COUNTIFS(Table14[پزشک],A1042,Table14[اوراغ ناقص پرونده],B1033)</f>
        <v>0</v>
      </c>
      <c r="C1042" s="1">
        <f>COUNTIFS(Table14[پزشک],A1042,Table14[اوراغ ناقص پرونده],C1033)</f>
        <v>0</v>
      </c>
      <c r="D1042" s="1">
        <f>COUNTIFS(Table14[پزشک],A1042,Table14[اوراغ ناقص پرونده],D1033)</f>
        <v>0</v>
      </c>
      <c r="E1042" s="1">
        <f>COUNTIFS(Table14[پزشک],A1042,Table14[اوراغ ناقص پرونده],E1033)</f>
        <v>0</v>
      </c>
      <c r="F1042" s="1">
        <f>COUNTIFS(Table14[پزشک],A1042,Table14[اوراغ ناقص پرونده],F1033)</f>
        <v>0</v>
      </c>
      <c r="G1042" s="4">
        <f>COUNTIFS(Table14[پزشک],A1042,Table14[اوراغ ناقص پرونده],G1033)</f>
        <v>0</v>
      </c>
      <c r="H1042" s="1">
        <f>COUNTIFS(Table14[پزشک],A1042,Table14[اوراغ ناقص پرونده],H1033)</f>
        <v>0</v>
      </c>
      <c r="I1042" s="3">
        <f>COUNTIFS(Table14[پزشک],A1042,Table14[اوراغ ناقص پرونده],I1033)</f>
        <v>0</v>
      </c>
      <c r="J1042" s="2">
        <f>COUNTIFS(Table14[پزشک],A1042,Table14[اوراغ ناقص پرونده],J1033)</f>
        <v>0</v>
      </c>
      <c r="K1042" s="1">
        <f>COUNTIFS(Table14[پزشک],A1042,Table14[اوراغ ناقص پرونده],K1033)</f>
        <v>0</v>
      </c>
      <c r="L1042" s="1">
        <f>COUNTIFS(Table14[پزشک],A1042,Table14[اوراغ ناقص پرونده],L1033)</f>
        <v>0</v>
      </c>
      <c r="M1042" s="2">
        <f>COUNTIFS(Table14[پزشک],A1042,Table14[اوراغ ناقص پرونده],M1033)</f>
        <v>0</v>
      </c>
      <c r="N1042" s="1">
        <f>COUNTIFS(Table14[پزشک],A1042,Table14[اوراغ ناقص پرونده],N1033)</f>
        <v>0</v>
      </c>
      <c r="O1042" s="1">
        <f>COUNTIFS(Table14[پزشک],A1042,Table14[اوراغ ناقص پرونده],O1033)</f>
        <v>0</v>
      </c>
      <c r="P1042" s="1">
        <f>COUNTIFS(Table14[پزشک],A1042,Table14[اوراغ ناقص پرونده],P1033)</f>
        <v>0</v>
      </c>
      <c r="Q1042" s="1">
        <f>SUM(B1042:P1042)</f>
        <v>0</v>
      </c>
      <c r="R1042" s="5">
        <f>Q1042/COUNTIFS(Table14[پزشک],A1042)</f>
        <v>0</v>
      </c>
      <c r="S1042" s="5">
        <f>SUMIF(Table14[پزشک],A1042,Table14[میانگین مدت زمان اقامت بیمار])/COUNTIFS(Table14[پزشک],A1042,Table14[میانگین مدت زمان اقامت بیمار],"&gt;0")</f>
        <v>9</v>
      </c>
      <c r="T1042" s="1">
        <f>COUNTIFS(Table14[پزشک],A1042,Table14[نام تحویل گیرنده و تاریخ],"")</f>
        <v>0</v>
      </c>
    </row>
    <row r="1043" spans="1:20">
      <c r="A1043" s="6" t="s">
        <v>8</v>
      </c>
      <c r="B1043" s="1">
        <f>COUNTIFS(Table14[پزشک],A1043,Table14[اوراغ ناقص پرونده],B1033)</f>
        <v>0</v>
      </c>
      <c r="C1043" s="1">
        <f>COUNTIFS(Table14[پزشک],A1043,Table14[اوراغ ناقص پرونده],C1033)</f>
        <v>0</v>
      </c>
      <c r="D1043" s="1">
        <f>COUNTIFS(Table14[پزشک],A1043,Table14[اوراغ ناقص پرونده],D1033)</f>
        <v>0</v>
      </c>
      <c r="E1043" s="1">
        <f>COUNTIFS(Table14[پزشک],A1043,Table14[اوراغ ناقص پرونده],E1033)</f>
        <v>0</v>
      </c>
      <c r="F1043" s="1">
        <f>COUNTIFS(Table14[پزشک],A1043,Table14[اوراغ ناقص پرونده],F1033)</f>
        <v>0</v>
      </c>
      <c r="G1043" s="4">
        <f>COUNTIFS(Table14[پزشک],A1043,Table14[اوراغ ناقص پرونده],G1033)</f>
        <v>0</v>
      </c>
      <c r="H1043" s="1">
        <f>COUNTIFS(Table14[پزشک],A1043,Table14[اوراغ ناقص پرونده],H1033)</f>
        <v>0</v>
      </c>
      <c r="I1043" s="3">
        <f>COUNTIFS(Table14[پزشک],A1043,Table14[اوراغ ناقص پرونده],I1033)</f>
        <v>0</v>
      </c>
      <c r="J1043" s="2">
        <f>COUNTIFS(Table14[پزشک],A1043,Table14[اوراغ ناقص پرونده],J1033)</f>
        <v>0</v>
      </c>
      <c r="K1043" s="1">
        <f>COUNTIFS(Table14[پزشک],A1043,Table14[اوراغ ناقص پرونده],K1033)</f>
        <v>0</v>
      </c>
      <c r="L1043" s="1">
        <f>COUNTIFS(Table14[پزشک],A1043,Table14[اوراغ ناقص پرونده],L1033)</f>
        <v>0</v>
      </c>
      <c r="M1043" s="2">
        <f>COUNTIFS(Table14[پزشک],A1043,Table14[اوراغ ناقص پرونده],M1033)</f>
        <v>0</v>
      </c>
      <c r="N1043" s="1">
        <f>COUNTIFS(Table14[پزشک],A1043,Table14[اوراغ ناقص پرونده],N1033)</f>
        <v>0</v>
      </c>
      <c r="O1043" s="1">
        <f>COUNTIFS(Table14[پزشک],A1043,Table14[اوراغ ناقص پرونده],O1033)</f>
        <v>0</v>
      </c>
      <c r="P1043" s="1">
        <f>COUNTIFS(Table14[پزشک],A1043,Table14[اوراغ ناقص پرونده],P1033)</f>
        <v>0</v>
      </c>
      <c r="Q1043" s="1">
        <f>SUM(B1043:P1043)</f>
        <v>0</v>
      </c>
      <c r="R1043" s="5">
        <f>Q1043/COUNTIFS(Table14[پزشک],A1043)</f>
        <v>0</v>
      </c>
      <c r="S1043" s="5" t="e">
        <f>SUMIF(Table14[پزشک],A1043,Table14[میانگین مدت زمان اقامت بیمار])/COUNTIFS(Table14[پزشک],A1043,Table14[میانگین مدت زمان اقامت بیمار],"&gt;0")</f>
        <v>#DIV/0!</v>
      </c>
      <c r="T1043" s="1">
        <f>COUNTIFS(Table14[پزشک],A1043,Table14[نام تحویل گیرنده و تاریخ],"")</f>
        <v>1</v>
      </c>
    </row>
    <row r="1044" spans="1:20">
      <c r="A1044" s="6" t="s">
        <v>7</v>
      </c>
      <c r="B1044" s="1">
        <f>COUNTIFS(Table14[پزشک],A1044,Table14[اوراغ ناقص پرونده],B1033)</f>
        <v>0</v>
      </c>
      <c r="C1044" s="1">
        <f>COUNTIFS(Table14[پزشک],A1044,Table14[اوراغ ناقص پرونده],C1033)</f>
        <v>0</v>
      </c>
      <c r="D1044" s="1">
        <f>COUNTIFS(Table14[پزشک],A1044,Table14[اوراغ ناقص پرونده],D1033)</f>
        <v>0</v>
      </c>
      <c r="E1044" s="1">
        <f>COUNTIFS(Table14[پزشک],A1044,Table14[اوراغ ناقص پرونده],E1033)</f>
        <v>0</v>
      </c>
      <c r="F1044" s="1">
        <f>COUNTIFS(Table14[پزشک],A1044,Table14[اوراغ ناقص پرونده],F1033)</f>
        <v>0</v>
      </c>
      <c r="G1044" s="4">
        <f>COUNTIFS(Table14[پزشک],A1044,Table14[اوراغ ناقص پرونده],G1033)</f>
        <v>0</v>
      </c>
      <c r="H1044" s="1">
        <f>COUNTIFS(Table14[پزشک],A1044,Table14[اوراغ ناقص پرونده],H1033)</f>
        <v>0</v>
      </c>
      <c r="I1044" s="3">
        <f>COUNTIFS(Table14[پزشک],A1044,Table14[اوراغ ناقص پرونده],I1033)</f>
        <v>0</v>
      </c>
      <c r="J1044" s="2">
        <f>COUNTIFS(Table14[پزشک],A1044,Table14[اوراغ ناقص پرونده],J1033)</f>
        <v>0</v>
      </c>
      <c r="K1044" s="1">
        <f>COUNTIFS(Table14[پزشک],A1044,Table14[اوراغ ناقص پرونده],K1033)</f>
        <v>0</v>
      </c>
      <c r="L1044" s="1">
        <f>COUNTIFS(Table14[پزشک],A1044,Table14[اوراغ ناقص پرونده],L1033)</f>
        <v>0</v>
      </c>
      <c r="M1044" s="2">
        <f>COUNTIFS(Table14[پزشک],A1044,Table14[اوراغ ناقص پرونده],M1033)</f>
        <v>0</v>
      </c>
      <c r="N1044" s="1">
        <f>COUNTIFS(Table14[پزشک],A1044,Table14[اوراغ ناقص پرونده],N1033)</f>
        <v>0</v>
      </c>
      <c r="O1044" s="1">
        <f>COUNTIFS(Table14[پزشک],A1044,Table14[اوراغ ناقص پرونده],O1033)</f>
        <v>0</v>
      </c>
      <c r="P1044" s="1">
        <f>COUNTIFS(Table14[پزشک],A1044,Table14[اوراغ ناقص پرونده],P1033)</f>
        <v>0</v>
      </c>
      <c r="Q1044" s="1">
        <f>SUM(B1044:P1044)</f>
        <v>0</v>
      </c>
      <c r="R1044" s="5">
        <f>Q1044/COUNTIFS(Table14[پزشک],A1044)</f>
        <v>0</v>
      </c>
      <c r="S1044" s="5" t="e">
        <f>SUMIF(Table14[پزشک],A1044,Table14[میانگین مدت زمان اقامت بیمار])/COUNTIFS(Table14[پزشک],A1044,Table14[میانگین مدت زمان اقامت بیمار],"&gt;0")</f>
        <v>#DIV/0!</v>
      </c>
      <c r="T1044" s="1">
        <f>COUNTIFS(Table14[پزشک],A1044,Table14[نام تحویل گیرنده و تاریخ],"")</f>
        <v>0</v>
      </c>
    </row>
    <row r="1045" spans="1:20">
      <c r="A1045" s="7" t="s">
        <v>6</v>
      </c>
      <c r="B1045" s="1">
        <f>COUNTIFS(Table14[پزشک],A1045,Table14[اوراغ ناقص پرونده],B1033)</f>
        <v>0</v>
      </c>
      <c r="C1045" s="1">
        <f>COUNTIFS(Table14[پزشک],A1045,Table14[اوراغ ناقص پرونده],C1033)</f>
        <v>0</v>
      </c>
      <c r="D1045" s="1">
        <f>COUNTIFS(Table14[پزشک],A1045,Table14[اوراغ ناقص پرونده],D1033)</f>
        <v>0</v>
      </c>
      <c r="E1045" s="1">
        <f>COUNTIFS(Table14[پزشک],A1045,Table14[اوراغ ناقص پرونده],E1033)</f>
        <v>0</v>
      </c>
      <c r="F1045" s="1">
        <f>COUNTIFS(Table14[پزشک],A1045,Table14[اوراغ ناقص پرونده],F1033)</f>
        <v>0</v>
      </c>
      <c r="G1045" s="4">
        <f>COUNTIFS(Table14[پزشک],A1045,Table14[اوراغ ناقص پرونده],G1033)</f>
        <v>0</v>
      </c>
      <c r="H1045" s="1">
        <f>COUNTIFS(Table14[پزشک],A1045,Table14[اوراغ ناقص پرونده],H1033)</f>
        <v>0</v>
      </c>
      <c r="I1045" s="3">
        <f>COUNTIFS(Table14[پزشک],A1045,Table14[اوراغ ناقص پرونده],I1033)</f>
        <v>0</v>
      </c>
      <c r="J1045" s="2">
        <f>COUNTIFS(Table14[پزشک],A1045,Table14[اوراغ ناقص پرونده],J1033)</f>
        <v>0</v>
      </c>
      <c r="K1045" s="1">
        <f>COUNTIFS(Table14[پزشک],A1045,Table14[اوراغ ناقص پرونده],K1033)</f>
        <v>0</v>
      </c>
      <c r="L1045" s="1">
        <f>COUNTIFS(Table14[پزشک],A1045,Table14[اوراغ ناقص پرونده],L1033)</f>
        <v>0</v>
      </c>
      <c r="M1045" s="2">
        <f>COUNTIFS(Table14[پزشک],A1045,Table14[اوراغ ناقص پرونده],M1033)</f>
        <v>0</v>
      </c>
      <c r="N1045" s="1">
        <f>COUNTIFS(Table14[پزشک],A1045,Table14[اوراغ ناقص پرونده],N1033)</f>
        <v>0</v>
      </c>
      <c r="O1045" s="1">
        <f>COUNTIFS(Table14[پزشک],A1045,Table14[اوراغ ناقص پرونده],O1033)</f>
        <v>0</v>
      </c>
      <c r="P1045" s="1">
        <f>COUNTIFS(Table14[پزشک],A1045,Table14[اوراغ ناقص پرونده],P1033)</f>
        <v>0</v>
      </c>
      <c r="Q1045" s="1">
        <f>SUM(B1045:P1045)</f>
        <v>0</v>
      </c>
      <c r="R1045" s="5">
        <f>Q1045/COUNTIFS(Table14[پزشک],A1045)</f>
        <v>0</v>
      </c>
      <c r="S1045" s="5">
        <f>SUMIF(Table14[پزشک],A1045,Table14[میانگین مدت زمان اقامت بیمار])/COUNTIFS(Table14[پزشک],A1045,Table14[میانگین مدت زمان اقامت بیمار],"&gt;0")</f>
        <v>2</v>
      </c>
      <c r="T1045" s="1">
        <f>COUNTIFS(Table14[پزشک],A1045,Table14[نام تحویل گیرنده و تاریخ],"")</f>
        <v>1</v>
      </c>
    </row>
    <row r="1046" spans="1:20">
      <c r="A1046" s="7" t="s">
        <v>5</v>
      </c>
      <c r="B1046" s="1">
        <f>COUNTIFS(Table14[پزشک],A1046,Table14[اوراغ ناقص پرونده],B1033)</f>
        <v>0</v>
      </c>
      <c r="C1046" s="1">
        <f>COUNTIFS(Table14[پزشک],A1046,Table14[اوراغ ناقص پرونده],C1033)</f>
        <v>0</v>
      </c>
      <c r="D1046" s="1">
        <f>COUNTIFS(Table14[پزشک],A1046,Table14[اوراغ ناقص پرونده],D1033)</f>
        <v>0</v>
      </c>
      <c r="E1046" s="1">
        <f>COUNTIFS(Table14[پزشک],A1046,Table14[اوراغ ناقص پرونده],E1033)</f>
        <v>0</v>
      </c>
      <c r="F1046" s="1">
        <f>COUNTIFS(Table14[پزشک],A1046,Table14[اوراغ ناقص پرونده],F1033)</f>
        <v>0</v>
      </c>
      <c r="G1046" s="4">
        <f>COUNTIFS(Table14[پزشک],A1046,Table14[اوراغ ناقص پرونده],G1033)</f>
        <v>0</v>
      </c>
      <c r="H1046" s="1">
        <f>COUNTIFS(Table14[پزشک],A1046,Table14[اوراغ ناقص پرونده],H1033)</f>
        <v>0</v>
      </c>
      <c r="I1046" s="3">
        <f>COUNTIFS(Table14[پزشک],A1046,Table14[اوراغ ناقص پرونده],I1033)</f>
        <v>0</v>
      </c>
      <c r="J1046" s="2">
        <f>COUNTIFS(Table14[پزشک],A1046,Table14[اوراغ ناقص پرونده],J1033)</f>
        <v>0</v>
      </c>
      <c r="K1046" s="1">
        <f>COUNTIFS(Table14[پزشک],A1046,Table14[اوراغ ناقص پرونده],K1033)</f>
        <v>0</v>
      </c>
      <c r="L1046" s="1">
        <f>COUNTIFS(Table14[پزشک],A1046,Table14[اوراغ ناقص پرونده],L1033)</f>
        <v>0</v>
      </c>
      <c r="M1046" s="2">
        <f>COUNTIFS(Table14[پزشک],A1046,Table14[اوراغ ناقص پرونده],M1033)</f>
        <v>0</v>
      </c>
      <c r="N1046" s="1">
        <f>COUNTIFS(Table14[پزشک],A1046,Table14[اوراغ ناقص پرونده],N1033)</f>
        <v>0</v>
      </c>
      <c r="O1046" s="1">
        <f>COUNTIFS(Table14[پزشک],A1046,Table14[اوراغ ناقص پرونده],O1033)</f>
        <v>0</v>
      </c>
      <c r="P1046" s="1">
        <f>COUNTIFS(Table14[پزشک],A1046,Table14[اوراغ ناقص پرونده],P1033)</f>
        <v>0</v>
      </c>
      <c r="Q1046" s="1">
        <f>SUM(B1046:P1046)</f>
        <v>0</v>
      </c>
      <c r="R1046" s="5">
        <f>Q1046/COUNTIFS(Table14[پزشک],A1046)</f>
        <v>0</v>
      </c>
      <c r="S1046" s="5" t="e">
        <f>SUMIF(Table14[پزشک],A1046,Table14[میانگین مدت زمان اقامت بیمار])/COUNTIFS(Table14[پزشک],A1046,Table14[میانگین مدت زمان اقامت بیمار],"&gt;0")</f>
        <v>#DIV/0!</v>
      </c>
      <c r="T1046" s="1">
        <f>COUNTIFS(Table14[پزشک],A1046,Table14[نام تحویل گیرنده و تاریخ],"")</f>
        <v>0</v>
      </c>
    </row>
    <row r="1047" spans="1:20">
      <c r="A1047" s="7" t="s">
        <v>4</v>
      </c>
      <c r="B1047" s="1">
        <f>COUNTIFS(Table14[پزشک],A1047,Table14[اوراغ ناقص پرونده],B1033)</f>
        <v>0</v>
      </c>
      <c r="C1047" s="1">
        <f>COUNTIFS(Table14[پزشک],A1047,Table14[اوراغ ناقص پرونده],C1033)</f>
        <v>0</v>
      </c>
      <c r="D1047" s="1">
        <f>COUNTIFS(Table14[پزشک],A1047,Table14[اوراغ ناقص پرونده],D1033)</f>
        <v>0</v>
      </c>
      <c r="E1047" s="1">
        <f>COUNTIFS(Table14[پزشک],A1047,Table14[اوراغ ناقص پرونده],E1033)</f>
        <v>0</v>
      </c>
      <c r="F1047" s="1">
        <f>COUNTIFS(Table14[پزشک],A1047,Table14[اوراغ ناقص پرونده],F1033)</f>
        <v>0</v>
      </c>
      <c r="G1047" s="4">
        <f>COUNTIFS(Table14[پزشک],A1047,Table14[اوراغ ناقص پرونده],G1033)</f>
        <v>0</v>
      </c>
      <c r="H1047" s="1">
        <f>COUNTIFS(Table14[پزشک],A1047,Table14[اوراغ ناقص پرونده],H1033)</f>
        <v>0</v>
      </c>
      <c r="I1047" s="3">
        <f>COUNTIFS(Table14[پزشک],A1047,Table14[اوراغ ناقص پرونده],I1033)</f>
        <v>0</v>
      </c>
      <c r="J1047" s="2">
        <f>COUNTIFS(Table14[پزشک],A1047,Table14[اوراغ ناقص پرونده],J1033)</f>
        <v>0</v>
      </c>
      <c r="K1047" s="1">
        <f>COUNTIFS(Table14[پزشک],A1047,Table14[اوراغ ناقص پرونده],K1033)</f>
        <v>0</v>
      </c>
      <c r="L1047" s="1">
        <f>COUNTIFS(Table14[پزشک],A1047,Table14[اوراغ ناقص پرونده],L1033)</f>
        <v>0</v>
      </c>
      <c r="M1047" s="2">
        <f>COUNTIFS(Table14[پزشک],A1047,Table14[اوراغ ناقص پرونده],M1033)</f>
        <v>0</v>
      </c>
      <c r="N1047" s="1">
        <f>COUNTIFS(Table14[پزشک],A1047,Table14[اوراغ ناقص پرونده],N1033)</f>
        <v>0</v>
      </c>
      <c r="O1047" s="1">
        <f>COUNTIFS(Table14[پزشک],A1047,Table14[اوراغ ناقص پرونده],O1033)</f>
        <v>0</v>
      </c>
      <c r="P1047" s="1">
        <f>COUNTIFS(Table14[پزشک],A1047,Table14[اوراغ ناقص پرونده],P1033)</f>
        <v>0</v>
      </c>
      <c r="Q1047" s="1">
        <f>SUM(B1047:P1047)</f>
        <v>0</v>
      </c>
      <c r="R1047" s="5">
        <f>Q1047/COUNTIFS(Table14[پزشک],A1047)</f>
        <v>0</v>
      </c>
      <c r="S1047" s="5" t="e">
        <f>SUMIF(Table14[پزشک],A1047,Table14[میانگین مدت زمان اقامت بیمار])/COUNTIFS(Table14[پزشک],A1047,Table14[میانگین مدت زمان اقامت بیمار],"&gt;0")</f>
        <v>#DIV/0!</v>
      </c>
      <c r="T1047" s="1">
        <f>COUNTIFS(Table14[پزشک],A1047,Table14[نام تحویل گیرنده و تاریخ],"")</f>
        <v>0</v>
      </c>
    </row>
    <row r="1048" spans="1:20">
      <c r="A1048" s="7" t="s">
        <v>3</v>
      </c>
      <c r="B1048" s="1">
        <f>COUNTIFS(Table14[پزشک],A1048,Table14[اوراغ ناقص پرونده],B1033)</f>
        <v>0</v>
      </c>
      <c r="C1048" s="1">
        <f>COUNTIFS(Table14[پزشک],A1048,Table14[اوراغ ناقص پرونده],C1033)</f>
        <v>0</v>
      </c>
      <c r="D1048" s="1">
        <f>COUNTIFS(Table14[پزشک],A1048,Table14[اوراغ ناقص پرونده],D1033)</f>
        <v>0</v>
      </c>
      <c r="E1048" s="1">
        <f>COUNTIFS(Table14[پزشک],A1048,Table14[اوراغ ناقص پرونده],E1033)</f>
        <v>0</v>
      </c>
      <c r="F1048" s="1">
        <f>COUNTIFS(Table14[پزشک],A1048,Table14[اوراغ ناقص پرونده],F1033)</f>
        <v>0</v>
      </c>
      <c r="G1048" s="4">
        <f>COUNTIFS(Table14[پزشک],A1048,Table14[اوراغ ناقص پرونده],G1033)</f>
        <v>0</v>
      </c>
      <c r="H1048" s="1">
        <f>COUNTIFS(Table14[پزشک],A1048,Table14[اوراغ ناقص پرونده],H1033)</f>
        <v>0</v>
      </c>
      <c r="I1048" s="3">
        <f>COUNTIFS(Table14[پزشک],A1048,Table14[اوراغ ناقص پرونده],I1033)</f>
        <v>0</v>
      </c>
      <c r="J1048" s="2">
        <f>COUNTIFS(Table14[پزشک],A1048,Table14[اوراغ ناقص پرونده],J1033)</f>
        <v>0</v>
      </c>
      <c r="K1048" s="1">
        <f>COUNTIFS(Table14[پزشک],A1048,Table14[اوراغ ناقص پرونده],K1033)</f>
        <v>0</v>
      </c>
      <c r="L1048" s="1">
        <f>COUNTIFS(Table14[پزشک],A1048,Table14[اوراغ ناقص پرونده],L1033)</f>
        <v>0</v>
      </c>
      <c r="M1048" s="2">
        <f>COUNTIFS(Table14[پزشک],A1048,Table14[اوراغ ناقص پرونده],M1033)</f>
        <v>0</v>
      </c>
      <c r="N1048" s="1">
        <f>COUNTIFS(Table14[پزشک],A1048,Table14[اوراغ ناقص پرونده],N1033)</f>
        <v>0</v>
      </c>
      <c r="O1048" s="1">
        <f>COUNTIFS(Table14[پزشک],A1048,Table14[اوراغ ناقص پرونده],O1033)</f>
        <v>0</v>
      </c>
      <c r="P1048" s="1">
        <f>COUNTIFS(Table14[پزشک],A1048,Table14[اوراغ ناقص پرونده],P1033)</f>
        <v>0</v>
      </c>
      <c r="Q1048" s="1">
        <f>SUM(B1048:P1048)</f>
        <v>0</v>
      </c>
      <c r="R1048" s="5">
        <f>Q1048/COUNTIFS(Table14[پزشک],A1048)</f>
        <v>0</v>
      </c>
      <c r="S1048" s="5" t="e">
        <f>SUMIF(Table14[پزشک],A1048,Table14[میانگین مدت زمان اقامت بیمار])/COUNTIFS(Table14[پزشک],A1048,Table14[میانگین مدت زمان اقامت بیمار],"&gt;0")</f>
        <v>#DIV/0!</v>
      </c>
      <c r="T1048" s="1">
        <f>COUNTIFS(Table14[پزشک],A1048,Table14[نام تحویل گیرنده و تاریخ],"")</f>
        <v>0</v>
      </c>
    </row>
    <row r="1049" spans="1:20">
      <c r="A1049" s="6" t="s">
        <v>2</v>
      </c>
      <c r="B1049" s="1">
        <f>COUNTIFS(Table14[پزشک],A1049,Table14[اوراغ ناقص پرونده],B1033)</f>
        <v>0</v>
      </c>
      <c r="C1049" s="1">
        <f>COUNTIFS(Table14[پزشک],A1049,Table14[اوراغ ناقص پرونده],C1033)</f>
        <v>0</v>
      </c>
      <c r="D1049" s="1">
        <f>COUNTIFS(Table14[پزشک],A1049,Table14[اوراغ ناقص پرونده],D1033)</f>
        <v>0</v>
      </c>
      <c r="E1049" s="1">
        <f>COUNTIFS(Table14[پزشک],A1049,Table14[اوراغ ناقص پرونده],E1033)</f>
        <v>0</v>
      </c>
      <c r="F1049" s="1">
        <f>COUNTIFS(Table14[پزشک],A1049,Table14[اوراغ ناقص پرونده],F1033)</f>
        <v>0</v>
      </c>
      <c r="G1049" s="4">
        <f>COUNTIFS(Table14[پزشک],A1049,Table14[اوراغ ناقص پرونده],G1033)</f>
        <v>0</v>
      </c>
      <c r="H1049" s="1">
        <f>COUNTIFS(Table14[پزشک],A1049,Table14[اوراغ ناقص پرونده],H1033)</f>
        <v>0</v>
      </c>
      <c r="I1049" s="3">
        <f>COUNTIFS(Table14[پزشک],A1049,Table14[اوراغ ناقص پرونده],I1033)</f>
        <v>0</v>
      </c>
      <c r="J1049" s="2">
        <f>COUNTIFS(Table14[پزشک],A1049,Table14[اوراغ ناقص پرونده],J1033)</f>
        <v>0</v>
      </c>
      <c r="K1049" s="1">
        <f>COUNTIFS(Table14[پزشک],A1049,Table14[اوراغ ناقص پرونده],K1033)</f>
        <v>0</v>
      </c>
      <c r="L1049" s="1">
        <f>COUNTIFS(Table14[پزشک],A1049,Table14[اوراغ ناقص پرونده],L1033)</f>
        <v>0</v>
      </c>
      <c r="M1049" s="2">
        <f>COUNTIFS(Table14[پزشک],A1049,Table14[اوراغ ناقص پرونده],M1033)</f>
        <v>0</v>
      </c>
      <c r="N1049" s="1">
        <f>COUNTIFS(Table14[پزشک],A1049,Table14[اوراغ ناقص پرونده],N1033)</f>
        <v>0</v>
      </c>
      <c r="O1049" s="1">
        <f>COUNTIFS(Table14[پزشک],A1049,Table14[اوراغ ناقص پرونده],O1033)</f>
        <v>0</v>
      </c>
      <c r="P1049" s="1">
        <f>COUNTIFS(Table14[پزشک],A1049,Table14[اوراغ ناقص پرونده],P1033)</f>
        <v>0</v>
      </c>
      <c r="Q1049" s="1">
        <f>SUM(B1049:P1049)</f>
        <v>0</v>
      </c>
      <c r="R1049" s="5">
        <f>Q1049/COUNTIFS(Table14[پزشک],A1049)</f>
        <v>0</v>
      </c>
      <c r="S1049" s="5">
        <f>SUMIF(Table14[پزشک],A1049,Table14[میانگین مدت زمان اقامت بیمار])/COUNTIFS(Table14[پزشک],A1049,Table14[میانگین مدت زمان اقامت بیمار],"&gt;0")</f>
        <v>1.3333333333333333</v>
      </c>
      <c r="T1049" s="1">
        <f>COUNTIFS(Table14[پزشک],A1049,Table14[نام تحویل گیرنده و تاریخ],"")</f>
        <v>1</v>
      </c>
    </row>
    <row r="1050" spans="1:20">
      <c r="A1050" s="6" t="s">
        <v>1</v>
      </c>
      <c r="B1050" s="1">
        <f>COUNTIFS(Table14[پزشک],A1050,Table14[اوراغ ناقص پرونده],B1033)</f>
        <v>0</v>
      </c>
      <c r="C1050" s="1">
        <f>COUNTIFS(Table14[پزشک],A1050,Table14[اوراغ ناقص پرونده],C1033)</f>
        <v>0</v>
      </c>
      <c r="D1050" s="1">
        <f>COUNTIFS(Table14[پزشک],A1050,Table14[اوراغ ناقص پرونده],D1033)</f>
        <v>0</v>
      </c>
      <c r="E1050" s="1">
        <f>COUNTIFS(Table14[پزشک],A1050,Table14[اوراغ ناقص پرونده],E1033)</f>
        <v>0</v>
      </c>
      <c r="F1050" s="1">
        <f>COUNTIFS(Table14[پزشک],A1050,Table14[اوراغ ناقص پرونده],F1033)</f>
        <v>0</v>
      </c>
      <c r="G1050" s="4">
        <f>COUNTIFS(Table14[پزشک],A1050,Table14[اوراغ ناقص پرونده],G1033)</f>
        <v>0</v>
      </c>
      <c r="H1050" s="1">
        <f>COUNTIFS(Table14[پزشک],A1050,Table14[اوراغ ناقص پرونده],H1033)</f>
        <v>0</v>
      </c>
      <c r="I1050" s="3">
        <f>COUNTIFS(Table14[پزشک],A1050,Table14[اوراغ ناقص پرونده],I1033)</f>
        <v>0</v>
      </c>
      <c r="J1050" s="2">
        <f>COUNTIFS(Table14[پزشک],A1050,Table14[اوراغ ناقص پرونده],J1033)</f>
        <v>0</v>
      </c>
      <c r="K1050" s="1">
        <f>COUNTIFS(Table14[پزشک],A1050,Table14[اوراغ ناقص پرونده],K1033)</f>
        <v>0</v>
      </c>
      <c r="L1050" s="1">
        <f>COUNTIFS(Table14[پزشک],A1050,Table14[اوراغ ناقص پرونده],L1033)</f>
        <v>0</v>
      </c>
      <c r="M1050" s="2">
        <f>COUNTIFS(Table14[پزشک],A1050,Table14[اوراغ ناقص پرونده],M1033)</f>
        <v>0</v>
      </c>
      <c r="N1050" s="1">
        <f>COUNTIFS(Table14[پزشک],A1050,Table14[اوراغ ناقص پرونده],N1033)</f>
        <v>0</v>
      </c>
      <c r="O1050" s="1">
        <f>COUNTIFS(Table14[پزشک],A1050,Table14[اوراغ ناقص پرونده],O1033)</f>
        <v>0</v>
      </c>
      <c r="P1050" s="1">
        <f>COUNTIFS(Table14[پزشک],A1050,Table14[اوراغ ناقص پرونده],P1033)</f>
        <v>0</v>
      </c>
      <c r="Q1050" s="1">
        <f>SUM(B1050:P1050)</f>
        <v>0</v>
      </c>
      <c r="R1050" s="5">
        <f>Q1050/COUNTIFS(Table14[پزشک],A1050)</f>
        <v>0</v>
      </c>
      <c r="S1050" s="5">
        <f>SUMIF(Table14[پزشک],A1050,Table14[میانگین مدت زمان اقامت بیمار])/COUNTIFS(Table14[پزشک],A1050,Table14[میانگین مدت زمان اقامت بیمار],"&gt;0")</f>
        <v>4</v>
      </c>
      <c r="T1050" s="1">
        <f>COUNTIFS(Table14[پزشک],A1050,Table14[نام تحویل گیرنده و تاریخ],"")</f>
        <v>0</v>
      </c>
    </row>
    <row r="1051" spans="1:20">
      <c r="A1051" s="6" t="s">
        <v>0</v>
      </c>
      <c r="B1051" s="1">
        <f>COUNTIFS(Table14[پزشک],A1051,Table14[اوراغ ناقص پرونده],B1033)</f>
        <v>0</v>
      </c>
      <c r="C1051" s="1">
        <f>COUNTIFS(Table14[پزشک],A1051,Table14[اوراغ ناقص پرونده],C1033)</f>
        <v>0</v>
      </c>
      <c r="D1051" s="1">
        <f>COUNTIFS(Table14[پزشک],A1051,Table14[اوراغ ناقص پرونده],D1033)</f>
        <v>0</v>
      </c>
      <c r="E1051" s="1">
        <f>COUNTIFS(Table14[پزشک],A1051,Table14[اوراغ ناقص پرونده],E1033)</f>
        <v>0</v>
      </c>
      <c r="F1051" s="1">
        <f>COUNTIFS(Table14[پزشک],A1051,Table14[اوراغ ناقص پرونده],F1033)</f>
        <v>0</v>
      </c>
      <c r="G1051" s="4">
        <f>COUNTIFS(Table14[پزشک],A1051,Table14[اوراغ ناقص پرونده],G1033)</f>
        <v>0</v>
      </c>
      <c r="H1051" s="1">
        <f>COUNTIFS(Table14[پزشک],A1051,Table14[اوراغ ناقص پرونده],H1033)</f>
        <v>0</v>
      </c>
      <c r="I1051" s="3">
        <f>COUNTIFS(Table14[پزشک],A1051,Table14[اوراغ ناقص پرونده],I1033)</f>
        <v>0</v>
      </c>
      <c r="J1051" s="2">
        <f>COUNTIFS(Table14[پزشک],A1051,Table14[اوراغ ناقص پرونده],J1033)</f>
        <v>0</v>
      </c>
      <c r="K1051" s="1">
        <f>COUNTIFS(Table14[پزشک],A1051,Table14[اوراغ ناقص پرونده],K1033)</f>
        <v>0</v>
      </c>
      <c r="L1051" s="1">
        <f>COUNTIFS(Table14[پزشک],A1051,Table14[اوراغ ناقص پرونده],L1033)</f>
        <v>0</v>
      </c>
      <c r="M1051" s="2">
        <f>COUNTIFS(Table14[پزشک],A1051,Table14[اوراغ ناقص پرونده],M1033)</f>
        <v>0</v>
      </c>
      <c r="N1051" s="1">
        <f>COUNTIFS(Table14[پزشک],A1051,Table14[اوراغ ناقص پرونده],N1033)</f>
        <v>0</v>
      </c>
      <c r="O1051" s="1">
        <f>COUNTIFS(Table14[پزشک],A1051,Table14[اوراغ ناقص پرونده],O1033)</f>
        <v>0</v>
      </c>
      <c r="P1051" s="1">
        <f>COUNTIFS(Table14[پزشک],A1051,Table14[اوراغ ناقص پرونده],P1033)</f>
        <v>0</v>
      </c>
      <c r="Q1051" s="1">
        <f>SUM(B1051:P1051)</f>
        <v>0</v>
      </c>
      <c r="R1051" s="5">
        <f>Q1051/COUNTIFS(Table14[پزشک],A1051)</f>
        <v>0</v>
      </c>
      <c r="S1051" s="5" t="e">
        <f>SUMIF(Table14[پزشک],A1051,Table14[میانگین مدت زمان اقامت بیمار])/COUNTIFS(Table14[پزشک],A1051,Table14[میانگین مدت زمان اقامت بیمار],"&gt;0")</f>
        <v>#DIV/0!</v>
      </c>
      <c r="T1051" s="1">
        <f>COUNTIFS(Table14[پزشک],A1051,Table14[نام تحویل گیرنده و تاریخ],"")</f>
        <v>0</v>
      </c>
    </row>
    <row r="1052" spans="1:20">
      <c r="A1052" s="1">
        <f>COUNTIF(Table14[نام تحویل گیرنده و تاریخ],"")</f>
        <v>554</v>
      </c>
    </row>
  </sheetData>
  <dataValidations count="2">
    <dataValidation type="list" allowBlank="1" showInputMessage="1" showErrorMessage="1" sqref="K504:K1021 M504:M1021" xr:uid="{00000000-0002-0000-0800-000001000000}">
      <formula1>#REF!</formula1>
    </dataValidation>
    <dataValidation type="list" allowBlank="1" showInputMessage="1" showErrorMessage="1" sqref="N504:N1021 L504:L1021" xr:uid="{00000000-0002-0000-0800-000000000000}">
      <formula1>نقص1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ahmadi</dc:creator>
  <cp:lastModifiedBy>ali ahmadi</cp:lastModifiedBy>
  <dcterms:created xsi:type="dcterms:W3CDTF">2015-06-05T18:17:20Z</dcterms:created>
  <dcterms:modified xsi:type="dcterms:W3CDTF">2025-06-30T13:10:34Z</dcterms:modified>
</cp:coreProperties>
</file>