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defaultThemeVersion="124226"/>
  <mc:AlternateContent xmlns:mc="http://schemas.openxmlformats.org/markup-compatibility/2006">
    <mc:Choice Requires="x15">
      <x15ac:absPath xmlns:x15ac="http://schemas.microsoft.com/office/spreadsheetml/2010/11/ac" url="E:\MAROC TELECOM - 2023\TBG\"/>
    </mc:Choice>
  </mc:AlternateContent>
  <xr:revisionPtr revIDLastSave="0" documentId="11_94B386157D9F3612FFF00FE24CB1DB57C46BC54E" xr6:coauthVersionLast="47" xr6:coauthVersionMax="47" xr10:uidLastSave="{00000000-0000-0000-0000-000000000000}"/>
  <bookViews>
    <workbookView xWindow="-3705" yWindow="450" windowWidth="17370" windowHeight="6300" tabRatio="599" firstSheet="6" activeTab="6" xr2:uid="{00000000-000D-0000-FFFF-FFFF00000000}"/>
  </bookViews>
  <sheets>
    <sheet name="Canevas au 31 Décembre 2023" sheetId="62" r:id="rId1"/>
    <sheet name="Page de garde" sheetId="16" r:id="rId2"/>
    <sheet name="Sommaire" sheetId="33" r:id="rId3"/>
    <sheet name="Cash " sheetId="42" r:id="rId4"/>
    <sheet name="P&amp;L " sheetId="1" r:id="rId5"/>
    <sheet name="Opex " sheetId="12" r:id="rId6"/>
    <sheet name="Indicateurs Parc Mobile  " sheetId="3" r:id="rId7"/>
    <sheet name=" ARPU &amp; Usage" sheetId="63" r:id="rId8"/>
    <sheet name="CA Mobile" sheetId="5" r:id="rId9"/>
    <sheet name="Marge Mobile" sheetId="7" r:id="rId10"/>
    <sheet name="Mobile Money" sheetId="61" state="hidden" r:id="rId11"/>
    <sheet name="Trafic " sheetId="50" r:id="rId12"/>
    <sheet name="Effectif" sheetId="59" state="hidden" r:id="rId13"/>
    <sheet name="Canevas Data " sheetId="66"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s>
  <definedNames>
    <definedName name="\A" localSheetId="7">#REF!</definedName>
    <definedName name="\A" localSheetId="3">#REF!</definedName>
    <definedName name="\A" localSheetId="2">#REF!</definedName>
    <definedName name="\A" localSheetId="11">#REF!</definedName>
    <definedName name="\e">#N/A</definedName>
    <definedName name="\i" localSheetId="3">#REF!</definedName>
    <definedName name="\i" localSheetId="2">#REF!</definedName>
    <definedName name="\p" localSheetId="7">'[1]Cur Q v Plan'!#REF!</definedName>
    <definedName name="\p" localSheetId="3">'[2]Cur Q v Plan'!#REF!</definedName>
    <definedName name="\p" localSheetId="1">#REF!</definedName>
    <definedName name="\p" localSheetId="2">'[1]Cur Q v Plan'!#REF!</definedName>
    <definedName name="\p" localSheetId="11">'[1]Cur Q v Plan'!#REF!</definedName>
    <definedName name="\r">#N/A</definedName>
    <definedName name="\t">#N/A</definedName>
    <definedName name="_" localSheetId="7">#REF!</definedName>
    <definedName name="_" localSheetId="3">#REF!</definedName>
    <definedName name="_" localSheetId="1">#N/A</definedName>
    <definedName name="_" localSheetId="2">#REF!</definedName>
    <definedName name="_" localSheetId="11">#REF!</definedName>
    <definedName name="_???">#N/A</definedName>
    <definedName name="__" localSheetId="7">#REF!</definedName>
    <definedName name="__" localSheetId="3">#REF!</definedName>
    <definedName name="__" localSheetId="1">#N/A</definedName>
    <definedName name="__" localSheetId="2">#REF!</definedName>
    <definedName name="__" localSheetId="11">#REF!</definedName>
    <definedName name="__???">#N/A</definedName>
    <definedName name="___???">#N/A</definedName>
    <definedName name="____???">#N/A</definedName>
    <definedName name="_____???">#N/A</definedName>
    <definedName name="______???">#N/A</definedName>
    <definedName name="_______???">#N/A</definedName>
    <definedName name="________???">#N/A</definedName>
    <definedName name="_________________aaa1" localSheetId="7">#REF!</definedName>
    <definedName name="_________________aaa1" localSheetId="0">#REF!</definedName>
    <definedName name="_________________aaa2" localSheetId="7">#REF!</definedName>
    <definedName name="_________________aaa2" localSheetId="0">#REF!</definedName>
    <definedName name="_________________aaa3" localSheetId="7">#REF!</definedName>
    <definedName name="_________________aaa3" localSheetId="0">#REF!</definedName>
    <definedName name="_________________aaa4" localSheetId="7">#REF!</definedName>
    <definedName name="_________________aaa4" localSheetId="0">#REF!</definedName>
    <definedName name="_________________aaa5" localSheetId="7">#REF!</definedName>
    <definedName name="_________________aaa5" localSheetId="0">#REF!</definedName>
    <definedName name="_________________aaa6" localSheetId="7">#REF!</definedName>
    <definedName name="_________________aaa6" localSheetId="0">#REF!</definedName>
    <definedName name="_________________aaa7" localSheetId="7">#REF!</definedName>
    <definedName name="_________________aaa7" localSheetId="0">#REF!</definedName>
    <definedName name="_________________aaa8" localSheetId="7">#REF!</definedName>
    <definedName name="_________________aaa8" localSheetId="0">#REF!</definedName>
    <definedName name="_________________ess1" localSheetId="7">#REF!</definedName>
    <definedName name="_________________ess1" localSheetId="0">#REF!</definedName>
    <definedName name="_________________FRF4">'[3]FX Rates'!$G$10</definedName>
    <definedName name="_________________FRU2003" localSheetId="7">#REF!</definedName>
    <definedName name="_________________FRU2003" localSheetId="0">#REF!</definedName>
    <definedName name="_________________GBP4">'[3]FX Rates'!$G$9</definedName>
    <definedName name="_________________pg1" localSheetId="7">#REF!</definedName>
    <definedName name="_________________pg1" localSheetId="0">#REF!</definedName>
    <definedName name="_________________pg2" localSheetId="7">#REF!</definedName>
    <definedName name="_________________pg2" localSheetId="0">#REF!</definedName>
    <definedName name="_________________SC16" localSheetId="7">#REF!</definedName>
    <definedName name="_________________SC16" localSheetId="0">#REF!</definedName>
    <definedName name="_________________SET2" localSheetId="7">#REF!</definedName>
    <definedName name="_________________SET2" localSheetId="0">#REF!</definedName>
    <definedName name="_________________SYN1" localSheetId="7">#REF!</definedName>
    <definedName name="_________________SYN1" localSheetId="0">#REF!</definedName>
    <definedName name="_________________SYN2" localSheetId="7">#REF!</definedName>
    <definedName name="_________________SYN2" localSheetId="0">#REF!</definedName>
    <definedName name="_________________UNI1999" localSheetId="7">#REF!</definedName>
    <definedName name="_________________UNI1999" localSheetId="0">#REF!</definedName>
    <definedName name="_________________UNI2000" localSheetId="7">#REF!</definedName>
    <definedName name="_________________UNI2000" localSheetId="0">#REF!</definedName>
    <definedName name="_________________UNI2001" localSheetId="7">#REF!</definedName>
    <definedName name="_________________UNI2001" localSheetId="0">#REF!</definedName>
    <definedName name="_________________vb100" localSheetId="7">#REF!</definedName>
    <definedName name="_________________vb100" localSheetId="0">#REF!</definedName>
    <definedName name="________________aaa1" localSheetId="7">#REF!</definedName>
    <definedName name="________________aaa2" localSheetId="7">#REF!</definedName>
    <definedName name="________________aaa3" localSheetId="7">#REF!</definedName>
    <definedName name="________________aaa4" localSheetId="7">#REF!</definedName>
    <definedName name="________________aaa5" localSheetId="7">#REF!</definedName>
    <definedName name="________________aaa6" localSheetId="7">#REF!</definedName>
    <definedName name="________________aaa7" localSheetId="7">#REF!</definedName>
    <definedName name="________________aaa8" localSheetId="7">#REF!</definedName>
    <definedName name="________________ess1" localSheetId="7">#REF!</definedName>
    <definedName name="________________FRF4">'[3]FX Rates'!$G$10</definedName>
    <definedName name="________________FRU2003" localSheetId="7">#REF!</definedName>
    <definedName name="________________GBP4">'[3]FX Rates'!$G$9</definedName>
    <definedName name="________________pg1" localSheetId="7">#REF!</definedName>
    <definedName name="________________pg2" localSheetId="7">#REF!</definedName>
    <definedName name="________________SC16" localSheetId="7">#REF!</definedName>
    <definedName name="________________SET2" localSheetId="7">#REF!</definedName>
    <definedName name="________________SYN1" localSheetId="7">#REF!</definedName>
    <definedName name="________________SYN2" localSheetId="7">#REF!</definedName>
    <definedName name="________________UNI1999" localSheetId="7">#REF!</definedName>
    <definedName name="________________UNI2000" localSheetId="7">#REF!</definedName>
    <definedName name="________________UNI2001" localSheetId="7">#REF!</definedName>
    <definedName name="________________vb100" localSheetId="7">#REF!</definedName>
    <definedName name="_______________aaa1" localSheetId="1">#N/A</definedName>
    <definedName name="_______________aaa2" localSheetId="1">#N/A</definedName>
    <definedName name="_______________aaa3" localSheetId="1">#N/A</definedName>
    <definedName name="_______________aaa4" localSheetId="1">#N/A</definedName>
    <definedName name="_______________aaa5" localSheetId="1">#N/A</definedName>
    <definedName name="_______________aaa6" localSheetId="1">#N/A</definedName>
    <definedName name="_______________aaa7" localSheetId="1">#N/A</definedName>
    <definedName name="_______________aaa8" localSheetId="1">#N/A</definedName>
    <definedName name="_______________c20041" localSheetId="1">#N/A</definedName>
    <definedName name="_______________ess1" localSheetId="1">#N/A</definedName>
    <definedName name="_______________FRF4" localSheetId="1">#N/A</definedName>
    <definedName name="_______________FRU2003" localSheetId="1">#N/A</definedName>
    <definedName name="_______________GBP4" localSheetId="1">#N/A</definedName>
    <definedName name="_______________pg1" localSheetId="1">#N/A</definedName>
    <definedName name="_______________pg2" localSheetId="1">#N/A</definedName>
    <definedName name="_______________R" localSheetId="1">#N/A</definedName>
    <definedName name="_______________R2000ssta" localSheetId="1">#N/A</definedName>
    <definedName name="_______________SC16" localSheetId="1">#N/A</definedName>
    <definedName name="_______________SET2" localSheetId="1">#N/A</definedName>
    <definedName name="_______________SYN1" localSheetId="1">#N/A</definedName>
    <definedName name="_______________SYN2" localSheetId="1">#N/A</definedName>
    <definedName name="_______________UNI1999" localSheetId="1">#N/A</definedName>
    <definedName name="_______________UNI2000" localSheetId="1">#N/A</definedName>
    <definedName name="_______________UNI2001" localSheetId="1">#N/A</definedName>
    <definedName name="_______________vb100" localSheetId="1">#N/A</definedName>
    <definedName name="______________aaa1" localSheetId="1">#N/A</definedName>
    <definedName name="______________aaa2" localSheetId="1">#N/A</definedName>
    <definedName name="______________aaa3" localSheetId="1">#N/A</definedName>
    <definedName name="______________aaa4" localSheetId="1">#N/A</definedName>
    <definedName name="______________aaa5" localSheetId="1">#N/A</definedName>
    <definedName name="______________aaa6" localSheetId="1">#N/A</definedName>
    <definedName name="______________aaa7" localSheetId="1">#N/A</definedName>
    <definedName name="______________aaa8" localSheetId="1">#N/A</definedName>
    <definedName name="______________c20041" localSheetId="1">#N/A</definedName>
    <definedName name="______________ess1" localSheetId="1">#N/A</definedName>
    <definedName name="______________FRF4" localSheetId="1">#N/A</definedName>
    <definedName name="______________FRU2003" localSheetId="1">#N/A</definedName>
    <definedName name="______________GBP4" localSheetId="1">#N/A</definedName>
    <definedName name="______________pg1" localSheetId="1">#N/A</definedName>
    <definedName name="______________pg2" localSheetId="1">#N/A</definedName>
    <definedName name="______________R" localSheetId="1">#N/A</definedName>
    <definedName name="______________R2000ssta" localSheetId="1">#N/A</definedName>
    <definedName name="______________SC16" localSheetId="1">#N/A</definedName>
    <definedName name="______________SET2" localSheetId="1">#N/A</definedName>
    <definedName name="______________SYN1" localSheetId="1">#N/A</definedName>
    <definedName name="______________SYN2" localSheetId="1">#N/A</definedName>
    <definedName name="______________UNI1999" localSheetId="1">#N/A</definedName>
    <definedName name="______________UNI2000" localSheetId="1">#N/A</definedName>
    <definedName name="______________UNI2001" localSheetId="1">#N/A</definedName>
    <definedName name="______________vb100" localSheetId="1">#N/A</definedName>
    <definedName name="_____________aaa1" localSheetId="1">#N/A</definedName>
    <definedName name="_____________aaa2" localSheetId="1">#N/A</definedName>
    <definedName name="_____________aaa3" localSheetId="1">#N/A</definedName>
    <definedName name="_____________aaa4" localSheetId="1">#N/A</definedName>
    <definedName name="_____________aaa5" localSheetId="1">#N/A</definedName>
    <definedName name="_____________aaa6" localSheetId="1">#N/A</definedName>
    <definedName name="_____________aaa7" localSheetId="1">#N/A</definedName>
    <definedName name="_____________aaa8" localSheetId="1">#N/A</definedName>
    <definedName name="_____________bbb1">#N/A</definedName>
    <definedName name="_____________c20041" localSheetId="1">#N/A</definedName>
    <definedName name="_____________DAT1" localSheetId="7">#REF!</definedName>
    <definedName name="_____________DAT1" localSheetId="0">#REF!</definedName>
    <definedName name="_____________DAT10" localSheetId="7">#REF!</definedName>
    <definedName name="_____________DAT10" localSheetId="0">#REF!</definedName>
    <definedName name="_____________DAT11" localSheetId="7">#REF!</definedName>
    <definedName name="_____________DAT11" localSheetId="0">#REF!</definedName>
    <definedName name="_____________DAT12" localSheetId="7">#REF!</definedName>
    <definedName name="_____________DAT12" localSheetId="0">#REF!</definedName>
    <definedName name="_____________DAT13" localSheetId="7">#REF!</definedName>
    <definedName name="_____________DAT13" localSheetId="0">#REF!</definedName>
    <definedName name="_____________DAT14" localSheetId="7">#REF!</definedName>
    <definedName name="_____________DAT14" localSheetId="0">#REF!</definedName>
    <definedName name="_____________DAT15" localSheetId="7">#REF!</definedName>
    <definedName name="_____________DAT15" localSheetId="0">#REF!</definedName>
    <definedName name="_____________DAT16" localSheetId="7">#REF!</definedName>
    <definedName name="_____________DAT16" localSheetId="0">#REF!</definedName>
    <definedName name="_____________DAT17" localSheetId="7">#REF!</definedName>
    <definedName name="_____________DAT17" localSheetId="0">#REF!</definedName>
    <definedName name="_____________DAT18" localSheetId="7">#REF!</definedName>
    <definedName name="_____________DAT18" localSheetId="0">#REF!</definedName>
    <definedName name="_____________DAT19" localSheetId="7">#REF!</definedName>
    <definedName name="_____________DAT19" localSheetId="0">#REF!</definedName>
    <definedName name="_____________DAT2" localSheetId="7">#REF!</definedName>
    <definedName name="_____________DAT2" localSheetId="0">#REF!</definedName>
    <definedName name="_____________DAT3" localSheetId="7">#REF!</definedName>
    <definedName name="_____________DAT3" localSheetId="0">#REF!</definedName>
    <definedName name="_____________DAT4" localSheetId="7">#REF!</definedName>
    <definedName name="_____________DAT4" localSheetId="0">#REF!</definedName>
    <definedName name="_____________DAT5" localSheetId="7">#REF!</definedName>
    <definedName name="_____________DAT5" localSheetId="0">#REF!</definedName>
    <definedName name="_____________DAT6" localSheetId="7">#REF!</definedName>
    <definedName name="_____________DAT6" localSheetId="0">#REF!</definedName>
    <definedName name="_____________DAT7" localSheetId="7">#REF!</definedName>
    <definedName name="_____________DAT7" localSheetId="0">#REF!</definedName>
    <definedName name="_____________DAT8" localSheetId="7">#REF!</definedName>
    <definedName name="_____________DAT8" localSheetId="0">#REF!</definedName>
    <definedName name="_____________DAT9" localSheetId="7">#REF!</definedName>
    <definedName name="_____________DAT9" localSheetId="0">#REF!</definedName>
    <definedName name="_____________eng2" localSheetId="7">' ARPU &amp; Usage'!Tx_intérêt_par_an/#REF!</definedName>
    <definedName name="_____________eng2" localSheetId="0">'Canevas au 31 Décembre 2023'!Tx_intérêt_par_an/#REF!</definedName>
    <definedName name="_____________eng3" localSheetId="7">#N/A</definedName>
    <definedName name="_____________eng3" localSheetId="0">'Canevas au 31 Décembre 2023'!_____________eng3</definedName>
    <definedName name="_____________eng4" localSheetId="7">' ARPU &amp; Usage'!Tx_intérêt_par_an/#REF!</definedName>
    <definedName name="_____________eng4" localSheetId="0">'Canevas au 31 Décembre 2023'!Tx_intérêt_par_an/#REF!</definedName>
    <definedName name="_____________ess1" localSheetId="1">#N/A</definedName>
    <definedName name="_____________FRF4" localSheetId="1">#N/A</definedName>
    <definedName name="_____________FRU2003" localSheetId="1">#N/A</definedName>
    <definedName name="_____________GBP4" localSheetId="1">#N/A</definedName>
    <definedName name="_____________mar1" localSheetId="7">[4]BATIMENT!#REF!</definedName>
    <definedName name="_____________mar1" localSheetId="0">[4]BATIMENT!#REF!</definedName>
    <definedName name="_____________OUJ2" localSheetId="7">#REF!</definedName>
    <definedName name="_____________OUJ2" localSheetId="0">#REF!</definedName>
    <definedName name="_____________pg1" localSheetId="1">#N/A</definedName>
    <definedName name="_____________pg2" localSheetId="1">#N/A</definedName>
    <definedName name="_____________R" localSheetId="1">#N/A</definedName>
    <definedName name="_____________R2000ssta" localSheetId="1">#N/A</definedName>
    <definedName name="_____________SC16" localSheetId="1">#N/A</definedName>
    <definedName name="_____________SET2" localSheetId="1">#N/A</definedName>
    <definedName name="_____________SYN1" localSheetId="1">#N/A</definedName>
    <definedName name="_____________SYN2" localSheetId="1">#N/A</definedName>
    <definedName name="_____________TAE2001" localSheetId="7">#REF!</definedName>
    <definedName name="_____________TAE2001" localSheetId="0">#REF!</definedName>
    <definedName name="_____________TAE2002" localSheetId="7">#REF!</definedName>
    <definedName name="_____________TAE2002" localSheetId="0">#REF!</definedName>
    <definedName name="_____________UNI1999" localSheetId="1">#N/A</definedName>
    <definedName name="_____________UNI2000" localSheetId="1">#N/A</definedName>
    <definedName name="_____________UNI2001" localSheetId="1">#N/A</definedName>
    <definedName name="_____________vb100" localSheetId="1">#N/A</definedName>
    <definedName name="_____________YR1">[5]data!$C$2</definedName>
    <definedName name="_____________YR2">[5]data!$C$3</definedName>
    <definedName name="_____________YR3">[5]data!$C$4</definedName>
    <definedName name="_____________YR4">[5]data!$C$5</definedName>
    <definedName name="____________aaa1" localSheetId="1">#N/A</definedName>
    <definedName name="____________aaa2" localSheetId="1">#N/A</definedName>
    <definedName name="____________aaa3" localSheetId="1">#N/A</definedName>
    <definedName name="____________aaa4" localSheetId="1">#N/A</definedName>
    <definedName name="____________aaa5" localSheetId="1">#N/A</definedName>
    <definedName name="____________aaa6" localSheetId="1">#N/A</definedName>
    <definedName name="____________aaa7" localSheetId="1">#N/A</definedName>
    <definedName name="____________aaa8" localSheetId="1">#N/A</definedName>
    <definedName name="____________bbb1">#N/A</definedName>
    <definedName name="____________c20041" localSheetId="1">#N/A</definedName>
    <definedName name="____________DAT1" localSheetId="7">#REF!</definedName>
    <definedName name="____________DAT10" localSheetId="7">#REF!</definedName>
    <definedName name="____________DAT11" localSheetId="7">#REF!</definedName>
    <definedName name="____________DAT12" localSheetId="7">#REF!</definedName>
    <definedName name="____________DAT13" localSheetId="7">#REF!</definedName>
    <definedName name="____________DAT14" localSheetId="7">#REF!</definedName>
    <definedName name="____________DAT15" localSheetId="7">#REF!</definedName>
    <definedName name="____________DAT16" localSheetId="7">#REF!</definedName>
    <definedName name="____________DAT17" localSheetId="7">#REF!</definedName>
    <definedName name="____________DAT18" localSheetId="7">#REF!</definedName>
    <definedName name="____________DAT19" localSheetId="7">#REF!</definedName>
    <definedName name="____________DAT2" localSheetId="7">#REF!</definedName>
    <definedName name="____________DAT3" localSheetId="7">#REF!</definedName>
    <definedName name="____________DAT4" localSheetId="7">#REF!</definedName>
    <definedName name="____________DAT5" localSheetId="7">#REF!</definedName>
    <definedName name="____________DAT6" localSheetId="7">#REF!</definedName>
    <definedName name="____________DAT7" localSheetId="7">#REF!</definedName>
    <definedName name="____________DAT8" localSheetId="7">#REF!</definedName>
    <definedName name="____________DAT9" localSheetId="7">#REF!</definedName>
    <definedName name="____________eng2" localSheetId="7">' ARPU &amp; Usage'!Tx_intérêt_par_an/#REF!</definedName>
    <definedName name="____________eng3" localSheetId="7">#N/A</definedName>
    <definedName name="____________eng3" localSheetId="0">'Canevas au 31 Décembre 2023'!____________eng3</definedName>
    <definedName name="____________eng4" localSheetId="7">' ARPU &amp; Usage'!Tx_intérêt_par_an/#REF!</definedName>
    <definedName name="____________ess1" localSheetId="1">#N/A</definedName>
    <definedName name="____________FRF4" localSheetId="1">#N/A</definedName>
    <definedName name="____________FRU2003" localSheetId="1">#N/A</definedName>
    <definedName name="____________GBP4" localSheetId="1">#N/A</definedName>
    <definedName name="____________mar1" localSheetId="7">[4]BATIMENT!#REF!</definedName>
    <definedName name="____________OUJ2" localSheetId="7">#REF!</definedName>
    <definedName name="____________pg1" localSheetId="1">#N/A</definedName>
    <definedName name="____________pg2" localSheetId="1">#N/A</definedName>
    <definedName name="____________R" localSheetId="1">#N/A</definedName>
    <definedName name="____________R2000ssta" localSheetId="1">#N/A</definedName>
    <definedName name="____________SC16" localSheetId="1">#N/A</definedName>
    <definedName name="____________SET2" localSheetId="1">#N/A</definedName>
    <definedName name="____________SYN1" localSheetId="1">#N/A</definedName>
    <definedName name="____________SYN2" localSheetId="1">#N/A</definedName>
    <definedName name="____________TAE2001" localSheetId="7">#REF!</definedName>
    <definedName name="____________TAE2002" localSheetId="7">#REF!</definedName>
    <definedName name="____________UNI1999" localSheetId="1">#N/A</definedName>
    <definedName name="____________UNI2000" localSheetId="1">#N/A</definedName>
    <definedName name="____________UNI2001" localSheetId="1">#N/A</definedName>
    <definedName name="____________vb100" localSheetId="1">#N/A</definedName>
    <definedName name="____________YR1">[5]data!$C$2</definedName>
    <definedName name="____________YR2">[5]data!$C$3</definedName>
    <definedName name="____________YR3">[5]data!$C$4</definedName>
    <definedName name="____________YR4">[5]data!$C$5</definedName>
    <definedName name="___________aaa1" localSheetId="1">#N/A</definedName>
    <definedName name="___________aaa2" localSheetId="1">#N/A</definedName>
    <definedName name="___________aaa3" localSheetId="1">#N/A</definedName>
    <definedName name="___________aaa4" localSheetId="1">#N/A</definedName>
    <definedName name="___________aaa5" localSheetId="1">#N/A</definedName>
    <definedName name="___________aaa6" localSheetId="1">#N/A</definedName>
    <definedName name="___________aaa7" localSheetId="1">#N/A</definedName>
    <definedName name="___________aaa8" localSheetId="1">#N/A</definedName>
    <definedName name="___________B1" localSheetId="1">#N/A</definedName>
    <definedName name="___________bbb1">#N/A</definedName>
    <definedName name="___________c20041" localSheetId="1">#N/A</definedName>
    <definedName name="___________DAT1" localSheetId="1">#N/A</definedName>
    <definedName name="___________DAT10" localSheetId="1">#N/A</definedName>
    <definedName name="___________DAT11" localSheetId="1">#N/A</definedName>
    <definedName name="___________DAT12" localSheetId="1">#N/A</definedName>
    <definedName name="___________DAT13" localSheetId="1">#N/A</definedName>
    <definedName name="___________DAT14" localSheetId="1">#N/A</definedName>
    <definedName name="___________DAT15" localSheetId="1">#N/A</definedName>
    <definedName name="___________DAT16" localSheetId="1">#N/A</definedName>
    <definedName name="___________DAT17" localSheetId="1">#N/A</definedName>
    <definedName name="___________DAT18" localSheetId="1">#N/A</definedName>
    <definedName name="___________DAT19" localSheetId="1">#N/A</definedName>
    <definedName name="___________DAT2" localSheetId="1">#N/A</definedName>
    <definedName name="___________DAT3" localSheetId="1">#N/A</definedName>
    <definedName name="___________DAT4" localSheetId="1">#N/A</definedName>
    <definedName name="___________DAT5" localSheetId="1">#N/A</definedName>
    <definedName name="___________DAT6" localSheetId="1">#N/A</definedName>
    <definedName name="___________DAT7" localSheetId="1">#N/A</definedName>
    <definedName name="___________DAT8" localSheetId="1">#N/A</definedName>
    <definedName name="___________DAT9" localSheetId="1">#N/A</definedName>
    <definedName name="___________eng2" localSheetId="1">#N/A</definedName>
    <definedName name="___________eng3" localSheetId="3">'Cash '!___________eng3</definedName>
    <definedName name="___________eng3" localSheetId="1">'Page de garde'!___________eng3</definedName>
    <definedName name="___________eng4" localSheetId="1">#N/A</definedName>
    <definedName name="___________ess1" localSheetId="1">#N/A</definedName>
    <definedName name="___________FRF4" localSheetId="1">#N/A</definedName>
    <definedName name="___________FRU2003" localSheetId="1">#N/A</definedName>
    <definedName name="___________GBP4" localSheetId="1">#N/A</definedName>
    <definedName name="___________mar1" localSheetId="1">#N/A</definedName>
    <definedName name="___________OUJ2" localSheetId="1">#N/A</definedName>
    <definedName name="___________pg1" localSheetId="1">#N/A</definedName>
    <definedName name="___________pg2" localSheetId="1">#N/A</definedName>
    <definedName name="___________R" localSheetId="1">#N/A</definedName>
    <definedName name="___________R2000ssta" localSheetId="1">#N/A</definedName>
    <definedName name="___________R2000ssta___0" localSheetId="1">#N/A</definedName>
    <definedName name="___________R2000ssta___12" localSheetId="1">#N/A</definedName>
    <definedName name="___________R2000ssta___14" localSheetId="1">#N/A</definedName>
    <definedName name="___________R2000ssta___16" localSheetId="1">#N/A</definedName>
    <definedName name="___________R2000ssta___27" localSheetId="1">#N/A</definedName>
    <definedName name="___________R2000ssta___5" localSheetId="1">#N/A</definedName>
    <definedName name="___________SC16" localSheetId="1">#N/A</definedName>
    <definedName name="___________SET2" localSheetId="1">#N/A</definedName>
    <definedName name="___________SYN1" localSheetId="1">#N/A</definedName>
    <definedName name="___________SYN2" localSheetId="1">#N/A</definedName>
    <definedName name="___________TAE2001" localSheetId="1">#N/A</definedName>
    <definedName name="___________TAE2002" localSheetId="1">#N/A</definedName>
    <definedName name="___________UNI1999" localSheetId="1">#N/A</definedName>
    <definedName name="___________UNI2000" localSheetId="1">#N/A</definedName>
    <definedName name="___________UNI2001" localSheetId="1">#N/A</definedName>
    <definedName name="___________vb100" localSheetId="1">#N/A</definedName>
    <definedName name="___________YR1" localSheetId="1">#N/A</definedName>
    <definedName name="___________YR2" localSheetId="1">#N/A</definedName>
    <definedName name="___________YR3" localSheetId="1">#N/A</definedName>
    <definedName name="___________YR4" localSheetId="1">#N/A</definedName>
    <definedName name="__________aaa1" localSheetId="1">#N/A</definedName>
    <definedName name="__________aaa2" localSheetId="1">#N/A</definedName>
    <definedName name="__________aaa3" localSheetId="1">#N/A</definedName>
    <definedName name="__________aaa4" localSheetId="1">#N/A</definedName>
    <definedName name="__________aaa5" localSheetId="1">#N/A</definedName>
    <definedName name="__________aaa6" localSheetId="1">#N/A</definedName>
    <definedName name="__________aaa7" localSheetId="1">#N/A</definedName>
    <definedName name="__________aaa8" localSheetId="1">#N/A</definedName>
    <definedName name="__________B1" localSheetId="1">#N/A</definedName>
    <definedName name="__________bbb1">#N/A</definedName>
    <definedName name="__________c20041" localSheetId="1">#N/A</definedName>
    <definedName name="__________DAT1" localSheetId="1">#N/A</definedName>
    <definedName name="__________DAT10" localSheetId="1">#N/A</definedName>
    <definedName name="__________DAT11" localSheetId="1">#N/A</definedName>
    <definedName name="__________DAT12" localSheetId="1">#N/A</definedName>
    <definedName name="__________DAT13" localSheetId="1">#N/A</definedName>
    <definedName name="__________DAT14" localSheetId="1">#N/A</definedName>
    <definedName name="__________DAT15" localSheetId="1">#N/A</definedName>
    <definedName name="__________DAT16" localSheetId="1">#N/A</definedName>
    <definedName name="__________DAT17" localSheetId="1">#N/A</definedName>
    <definedName name="__________DAT18" localSheetId="1">#N/A</definedName>
    <definedName name="__________DAT19" localSheetId="1">#N/A</definedName>
    <definedName name="__________DAT2" localSheetId="1">#N/A</definedName>
    <definedName name="__________DAT3" localSheetId="1">#N/A</definedName>
    <definedName name="__________DAT4" localSheetId="1">#N/A</definedName>
    <definedName name="__________DAT5" localSheetId="1">#N/A</definedName>
    <definedName name="__________DAT6" localSheetId="1">#N/A</definedName>
    <definedName name="__________DAT7" localSheetId="1">#N/A</definedName>
    <definedName name="__________DAT8" localSheetId="1">#N/A</definedName>
    <definedName name="__________DAT9" localSheetId="1">#N/A</definedName>
    <definedName name="__________eng2" localSheetId="1">#N/A</definedName>
    <definedName name="__________eng3">#N/A</definedName>
    <definedName name="__________eng4" localSheetId="1">#N/A</definedName>
    <definedName name="__________ess1" localSheetId="1">#N/A</definedName>
    <definedName name="__________FRF4" localSheetId="1">#N/A</definedName>
    <definedName name="__________FRU2003" localSheetId="1">#N/A</definedName>
    <definedName name="__________GBP4" localSheetId="1">#N/A</definedName>
    <definedName name="__________mar1" localSheetId="1">#N/A</definedName>
    <definedName name="__________OUJ2" localSheetId="1">#N/A</definedName>
    <definedName name="__________pg1" localSheetId="1">#N/A</definedName>
    <definedName name="__________pg2" localSheetId="1">#N/A</definedName>
    <definedName name="__________R" localSheetId="1">#N/A</definedName>
    <definedName name="__________R2000ssta" localSheetId="1">#N/A</definedName>
    <definedName name="__________R2000ssta___0" localSheetId="1">#N/A</definedName>
    <definedName name="__________R2000ssta___12" localSheetId="1">#N/A</definedName>
    <definedName name="__________R2000ssta___14" localSheetId="1">#N/A</definedName>
    <definedName name="__________R2000ssta___16" localSheetId="1">#N/A</definedName>
    <definedName name="__________R2000ssta___27" localSheetId="1">#N/A</definedName>
    <definedName name="__________R2000ssta___5" localSheetId="1">#N/A</definedName>
    <definedName name="__________SC16" localSheetId="1">#N/A</definedName>
    <definedName name="__________SET2" localSheetId="1">#N/A</definedName>
    <definedName name="__________SYN1" localSheetId="1">#N/A</definedName>
    <definedName name="__________SYN2" localSheetId="1">#N/A</definedName>
    <definedName name="__________TAE2001" localSheetId="1">#N/A</definedName>
    <definedName name="__________TAE2002" localSheetId="1">#N/A</definedName>
    <definedName name="__________UNI1999" localSheetId="1">#N/A</definedName>
    <definedName name="__________UNI2000" localSheetId="1">#N/A</definedName>
    <definedName name="__________UNI2001" localSheetId="1">#N/A</definedName>
    <definedName name="__________vb100" localSheetId="1">#N/A</definedName>
    <definedName name="__________YR1" localSheetId="1">#N/A</definedName>
    <definedName name="__________YR2" localSheetId="1">#N/A</definedName>
    <definedName name="__________YR3" localSheetId="1">#N/A</definedName>
    <definedName name="__________YR4" localSheetId="1">#N/A</definedName>
    <definedName name="_________aaa1" localSheetId="1">#N/A</definedName>
    <definedName name="_________aaa2" localSheetId="1">#N/A</definedName>
    <definedName name="_________aaa3" localSheetId="1">#N/A</definedName>
    <definedName name="_________aaa4" localSheetId="1">#N/A</definedName>
    <definedName name="_________aaa5" localSheetId="1">#N/A</definedName>
    <definedName name="_________aaa6" localSheetId="1">#N/A</definedName>
    <definedName name="_________aaa7" localSheetId="1">#N/A</definedName>
    <definedName name="_________aaa8" localSheetId="1">#N/A</definedName>
    <definedName name="_________B1">#N/A</definedName>
    <definedName name="_________bbb1">#N/A</definedName>
    <definedName name="_________c20041" localSheetId="1">#N/A</definedName>
    <definedName name="_________DAT1">#N/A</definedName>
    <definedName name="_________DAT10">#N/A</definedName>
    <definedName name="_________DAT11">#N/A</definedName>
    <definedName name="_________DAT12">#N/A</definedName>
    <definedName name="_________DAT13">#N/A</definedName>
    <definedName name="_________DAT14">#N/A</definedName>
    <definedName name="_________DAT15">#N/A</definedName>
    <definedName name="_________DAT16">#N/A</definedName>
    <definedName name="_________DAT17">#N/A</definedName>
    <definedName name="_________DAT18">#N/A</definedName>
    <definedName name="_________DAT19">#N/A</definedName>
    <definedName name="_________DAT2">#N/A</definedName>
    <definedName name="_________DAT3">#N/A</definedName>
    <definedName name="_________DAT4">#N/A</definedName>
    <definedName name="_________DAT5">#N/A</definedName>
    <definedName name="_________DAT6">#N/A</definedName>
    <definedName name="_________DAT7">#N/A</definedName>
    <definedName name="_________DAT8">#N/A</definedName>
    <definedName name="_________DAT9">#N/A</definedName>
    <definedName name="_________eng2">#N/A</definedName>
    <definedName name="_________eng3">#N/A</definedName>
    <definedName name="_________eng4">#N/A</definedName>
    <definedName name="_________ess1" localSheetId="1">#N/A</definedName>
    <definedName name="_________FRF4" localSheetId="1">#N/A</definedName>
    <definedName name="_________FRU2003" localSheetId="1">#N/A</definedName>
    <definedName name="_________GBP4" localSheetId="1">#N/A</definedName>
    <definedName name="_________mar1">#N/A</definedName>
    <definedName name="_________OUJ2">#N/A</definedName>
    <definedName name="_________pg1" localSheetId="1">#N/A</definedName>
    <definedName name="_________pg2" localSheetId="1">#N/A</definedName>
    <definedName name="_________R" localSheetId="1">#N/A</definedName>
    <definedName name="_________R2000ssta" localSheetId="1">#N/A</definedName>
    <definedName name="_________R2000ssta___0">#N/A</definedName>
    <definedName name="_________R2000ssta___12">#N/A</definedName>
    <definedName name="_________R2000ssta___14">#N/A</definedName>
    <definedName name="_________R2000ssta___16">#N/A</definedName>
    <definedName name="_________R2000ssta___27">#N/A</definedName>
    <definedName name="_________R2000ssta___5">#N/A</definedName>
    <definedName name="_________SC16" localSheetId="1">#N/A</definedName>
    <definedName name="_________SET2" localSheetId="1">#N/A</definedName>
    <definedName name="_________SYN1" localSheetId="1">#N/A</definedName>
    <definedName name="_________SYN2" localSheetId="1">#N/A</definedName>
    <definedName name="_________TAE2001">#N/A</definedName>
    <definedName name="_________TAE2002">#N/A</definedName>
    <definedName name="_________UNI1999" localSheetId="1">#N/A</definedName>
    <definedName name="_________UNI2000" localSheetId="1">#N/A</definedName>
    <definedName name="_________UNI2001" localSheetId="1">#N/A</definedName>
    <definedName name="_________vb100" localSheetId="1">#N/A</definedName>
    <definedName name="_________YR1">#N/A</definedName>
    <definedName name="_________YR2">#N/A</definedName>
    <definedName name="_________YR3">#N/A</definedName>
    <definedName name="_________YR4">#N/A</definedName>
    <definedName name="________1BudgetPôleFixe03" localSheetId="1">#N/A</definedName>
    <definedName name="________aaa1" localSheetId="1">#N/A</definedName>
    <definedName name="________aaa2" localSheetId="1">#N/A</definedName>
    <definedName name="________aaa3" localSheetId="1">#N/A</definedName>
    <definedName name="________aaa4" localSheetId="1">#N/A</definedName>
    <definedName name="________aaa5" localSheetId="1">#N/A</definedName>
    <definedName name="________aaa6" localSheetId="1">#N/A</definedName>
    <definedName name="________aaa7" localSheetId="1">#N/A</definedName>
    <definedName name="________aaa8" localSheetId="1">#N/A</definedName>
    <definedName name="________B1">#N/A</definedName>
    <definedName name="________bbb1">#N/A</definedName>
    <definedName name="________c20041" localSheetId="1">#N/A</definedName>
    <definedName name="________DAT1">#N/A</definedName>
    <definedName name="________DAT10">#N/A</definedName>
    <definedName name="________DAT11">#N/A</definedName>
    <definedName name="________DAT12">#N/A</definedName>
    <definedName name="________DAT13">#N/A</definedName>
    <definedName name="________DAT14">#N/A</definedName>
    <definedName name="________DAT15">#N/A</definedName>
    <definedName name="________DAT16">#N/A</definedName>
    <definedName name="________DAT17">#N/A</definedName>
    <definedName name="________DAT18">#N/A</definedName>
    <definedName name="________DAT19">#N/A</definedName>
    <definedName name="________DAT2">#N/A</definedName>
    <definedName name="________DAT3">#N/A</definedName>
    <definedName name="________DAT4">#N/A</definedName>
    <definedName name="________DAT5">#N/A</definedName>
    <definedName name="________DAT6">#N/A</definedName>
    <definedName name="________DAT7">#N/A</definedName>
    <definedName name="________DAT8">#N/A</definedName>
    <definedName name="________DAT9">#N/A</definedName>
    <definedName name="________eng2">#N/A</definedName>
    <definedName name="________eng3">#N/A</definedName>
    <definedName name="________eng4">#N/A</definedName>
    <definedName name="________ess1" localSheetId="1">#N/A</definedName>
    <definedName name="________FRF4" localSheetId="1">#N/A</definedName>
    <definedName name="________FRU2003" localSheetId="1">#N/A</definedName>
    <definedName name="________GBP4" localSheetId="1">#N/A</definedName>
    <definedName name="________mar1">#N/A</definedName>
    <definedName name="________OUJ2">#N/A</definedName>
    <definedName name="________pg1" localSheetId="1">#N/A</definedName>
    <definedName name="________pg2" localSheetId="1">#N/A</definedName>
    <definedName name="________R" localSheetId="1">#N/A</definedName>
    <definedName name="________R2000ssta" localSheetId="1">#N/A</definedName>
    <definedName name="________R2000ssta___0">#N/A</definedName>
    <definedName name="________R2000ssta___12">#N/A</definedName>
    <definedName name="________R2000ssta___14">#N/A</definedName>
    <definedName name="________R2000ssta___16">#N/A</definedName>
    <definedName name="________R2000ssta___27">#N/A</definedName>
    <definedName name="________R2000ssta___5">#N/A</definedName>
    <definedName name="________SC16" localSheetId="1">#N/A</definedName>
    <definedName name="________SET2" localSheetId="1">#N/A</definedName>
    <definedName name="________SYN1" localSheetId="1">#N/A</definedName>
    <definedName name="________SYN2" localSheetId="1">#N/A</definedName>
    <definedName name="________TAE2001">#N/A</definedName>
    <definedName name="________TAE2002">#N/A</definedName>
    <definedName name="________UNI1999" localSheetId="1">#N/A</definedName>
    <definedName name="________UNI2000" localSheetId="1">#N/A</definedName>
    <definedName name="________UNI2001" localSheetId="1">#N/A</definedName>
    <definedName name="________vb100" localSheetId="1">#N/A</definedName>
    <definedName name="________YR1">#N/A</definedName>
    <definedName name="________YR2">#N/A</definedName>
    <definedName name="________YR3">#N/A</definedName>
    <definedName name="________YR4">#N/A</definedName>
    <definedName name="_______1Budget_PAF_03" localSheetId="1">#N/A</definedName>
    <definedName name="_______1BudgetPôleFixe03" localSheetId="1">#N/A</definedName>
    <definedName name="_______aaa1" localSheetId="1">#N/A</definedName>
    <definedName name="_______aaa2" localSheetId="1">#N/A</definedName>
    <definedName name="_______aaa3" localSheetId="1">#N/A</definedName>
    <definedName name="_______aaa4" localSheetId="1">#N/A</definedName>
    <definedName name="_______aaa5" localSheetId="1">#N/A</definedName>
    <definedName name="_______aaa6" localSheetId="1">#N/A</definedName>
    <definedName name="_______aaa7" localSheetId="1">#N/A</definedName>
    <definedName name="_______aaa8" localSheetId="1">#N/A</definedName>
    <definedName name="_______B1">#N/A</definedName>
    <definedName name="_______bbb1">#N/A</definedName>
    <definedName name="_______c20041" localSheetId="1">#N/A</definedName>
    <definedName name="_______DAT1">#N/A</definedName>
    <definedName name="_______DAT10">#N/A</definedName>
    <definedName name="_______DAT11">#N/A</definedName>
    <definedName name="_______DAT12">#N/A</definedName>
    <definedName name="_______DAT13">#N/A</definedName>
    <definedName name="_______DAT14">#N/A</definedName>
    <definedName name="_______DAT15">#N/A</definedName>
    <definedName name="_______DAT16">#N/A</definedName>
    <definedName name="_______DAT17">#N/A</definedName>
    <definedName name="_______DAT18">#N/A</definedName>
    <definedName name="_______DAT19">#N/A</definedName>
    <definedName name="_______DAT2">#N/A</definedName>
    <definedName name="_______DAT3">#N/A</definedName>
    <definedName name="_______DAT4">#N/A</definedName>
    <definedName name="_______DAT5">#N/A</definedName>
    <definedName name="_______DAT6">#N/A</definedName>
    <definedName name="_______DAT7">#N/A</definedName>
    <definedName name="_______DAT8">#N/A</definedName>
    <definedName name="_______DAT9">#N/A</definedName>
    <definedName name="_______eng2">#N/A</definedName>
    <definedName name="_______eng3">#N/A</definedName>
    <definedName name="_______eng4">#N/A</definedName>
    <definedName name="_______ess1" localSheetId="1">#N/A</definedName>
    <definedName name="_______FRF4" localSheetId="1">#N/A</definedName>
    <definedName name="_______FRU2003" localSheetId="1">#N/A</definedName>
    <definedName name="_______GBP4" localSheetId="1">#N/A</definedName>
    <definedName name="_______mar1">#N/A</definedName>
    <definedName name="_______OUJ2">#N/A</definedName>
    <definedName name="_______pg1" localSheetId="1">#N/A</definedName>
    <definedName name="_______pg2" localSheetId="1">#N/A</definedName>
    <definedName name="_______R" localSheetId="1">#N/A</definedName>
    <definedName name="_______R2000ssta" localSheetId="1">#N/A</definedName>
    <definedName name="_______R2000ssta___0">#N/A</definedName>
    <definedName name="_______R2000ssta___12">#N/A</definedName>
    <definedName name="_______R2000ssta___14">#N/A</definedName>
    <definedName name="_______R2000ssta___16">#N/A</definedName>
    <definedName name="_______R2000ssta___27">#N/A</definedName>
    <definedName name="_______R2000ssta___5">#N/A</definedName>
    <definedName name="_______SC16" localSheetId="1">#N/A</definedName>
    <definedName name="_______SET2" localSheetId="1">#N/A</definedName>
    <definedName name="_______SYN1" localSheetId="1">#N/A</definedName>
    <definedName name="_______SYN2" localSheetId="1">#N/A</definedName>
    <definedName name="_______TAE2001">#N/A</definedName>
    <definedName name="_______TAE2002">#N/A</definedName>
    <definedName name="_______UNI1999" localSheetId="1">#N/A</definedName>
    <definedName name="_______UNI2000" localSheetId="1">#N/A</definedName>
    <definedName name="_______UNI2001" localSheetId="1">#N/A</definedName>
    <definedName name="_______vb100" localSheetId="1">#N/A</definedName>
    <definedName name="_______YR1">#N/A</definedName>
    <definedName name="_______YR2">#N/A</definedName>
    <definedName name="_______YR3">#N/A</definedName>
    <definedName name="_______YR4">#N/A</definedName>
    <definedName name="______1Budget_PAF_03">#N/A</definedName>
    <definedName name="______1BudgetPôleFixe03">#N/A</definedName>
    <definedName name="______aaa1" localSheetId="1">#N/A</definedName>
    <definedName name="______aaa2" localSheetId="1">#N/A</definedName>
    <definedName name="______aaa3" localSheetId="1">#N/A</definedName>
    <definedName name="______aaa4" localSheetId="1">#N/A</definedName>
    <definedName name="______aaa5" localSheetId="1">#N/A</definedName>
    <definedName name="______aaa6" localSheetId="1">#N/A</definedName>
    <definedName name="______aaa7" localSheetId="1">#N/A</definedName>
    <definedName name="______aaa8" localSheetId="1">#N/A</definedName>
    <definedName name="______B1">#N/A</definedName>
    <definedName name="______bbb1">#N/A</definedName>
    <definedName name="______c20041" localSheetId="1">#N/A</definedName>
    <definedName name="______DAT1">#N/A</definedName>
    <definedName name="______DAT10">#N/A</definedName>
    <definedName name="______DAT11">#N/A</definedName>
    <definedName name="______DAT12">#N/A</definedName>
    <definedName name="______DAT13">#N/A</definedName>
    <definedName name="______DAT14">#N/A</definedName>
    <definedName name="______DAT15">#N/A</definedName>
    <definedName name="______DAT16">#N/A</definedName>
    <definedName name="______DAT17">#N/A</definedName>
    <definedName name="______DAT18">#N/A</definedName>
    <definedName name="______DAT19">#N/A</definedName>
    <definedName name="______DAT2">#N/A</definedName>
    <definedName name="______DAT3">#N/A</definedName>
    <definedName name="______DAT4">#N/A</definedName>
    <definedName name="______DAT5">#N/A</definedName>
    <definedName name="______DAT6">#N/A</definedName>
    <definedName name="______DAT7">#N/A</definedName>
    <definedName name="______DAT8">#N/A</definedName>
    <definedName name="______DAT9">#N/A</definedName>
    <definedName name="______eng2">#N/A</definedName>
    <definedName name="______eng3">#N/A</definedName>
    <definedName name="______eng4">#N/A</definedName>
    <definedName name="______ess1" localSheetId="1">#N/A</definedName>
    <definedName name="______FRF4" localSheetId="1">#N/A</definedName>
    <definedName name="______FRU2003" localSheetId="1">#N/A</definedName>
    <definedName name="______GBP4" localSheetId="1">#N/A</definedName>
    <definedName name="______mar1">#N/A</definedName>
    <definedName name="______OUJ2">#N/A</definedName>
    <definedName name="______pg1" localSheetId="1">#N/A</definedName>
    <definedName name="______pg2" localSheetId="1">#N/A</definedName>
    <definedName name="______R" localSheetId="1">#N/A</definedName>
    <definedName name="______R2000ssta" localSheetId="1">#N/A</definedName>
    <definedName name="______R2000ssta___0">#N/A</definedName>
    <definedName name="______R2000ssta___12">#N/A</definedName>
    <definedName name="______R2000ssta___14">#N/A</definedName>
    <definedName name="______R2000ssta___16">#N/A</definedName>
    <definedName name="______R2000ssta___27">#N/A</definedName>
    <definedName name="______R2000ssta___5">#N/A</definedName>
    <definedName name="______SC16" localSheetId="1">#N/A</definedName>
    <definedName name="______SET2" localSheetId="1">#N/A</definedName>
    <definedName name="______SYN1" localSheetId="1">#N/A</definedName>
    <definedName name="______SYN2" localSheetId="1">#N/A</definedName>
    <definedName name="______TAE2001">#N/A</definedName>
    <definedName name="______TAE2002">#N/A</definedName>
    <definedName name="______UNI1999" localSheetId="1">#N/A</definedName>
    <definedName name="______UNI2000" localSheetId="1">#N/A</definedName>
    <definedName name="______UNI2001" localSheetId="1">#N/A</definedName>
    <definedName name="______vb100" localSheetId="1">#N/A</definedName>
    <definedName name="______YR1">#N/A</definedName>
    <definedName name="______YR2">#N/A</definedName>
    <definedName name="______YR3">#N/A</definedName>
    <definedName name="______YR4">#N/A</definedName>
    <definedName name="_____0" localSheetId="7">#REF!</definedName>
    <definedName name="_____0" localSheetId="3">#REF!</definedName>
    <definedName name="_____0" localSheetId="1">#N/A</definedName>
    <definedName name="_____0" localSheetId="2">#REF!</definedName>
    <definedName name="_____0" localSheetId="11">#REF!</definedName>
    <definedName name="_____12" localSheetId="7">#REF!</definedName>
    <definedName name="_____12" localSheetId="3">#REF!</definedName>
    <definedName name="_____12" localSheetId="1">#N/A</definedName>
    <definedName name="_____12" localSheetId="2">#REF!</definedName>
    <definedName name="_____12" localSheetId="11">#REF!</definedName>
    <definedName name="_____14" localSheetId="7">#REF!</definedName>
    <definedName name="_____14" localSheetId="3">#REF!</definedName>
    <definedName name="_____14" localSheetId="1">#N/A</definedName>
    <definedName name="_____14" localSheetId="2">#REF!</definedName>
    <definedName name="_____14" localSheetId="11">#REF!</definedName>
    <definedName name="_____16" localSheetId="7">#REF!</definedName>
    <definedName name="_____16" localSheetId="3">#REF!</definedName>
    <definedName name="_____16" localSheetId="1">#N/A</definedName>
    <definedName name="_____16" localSheetId="2">#REF!</definedName>
    <definedName name="_____16" localSheetId="11">#REF!</definedName>
    <definedName name="_____1Budget_PAF_03">#N/A</definedName>
    <definedName name="_____1BudgetPôleFixe03">#N/A</definedName>
    <definedName name="_____2" localSheetId="7">#REF!</definedName>
    <definedName name="_____2" localSheetId="3">#REF!</definedName>
    <definedName name="_____2" localSheetId="1">#N/A</definedName>
    <definedName name="_____2" localSheetId="2">#REF!</definedName>
    <definedName name="_____2" localSheetId="11">#REF!</definedName>
    <definedName name="_____2_" localSheetId="1">#N/A</definedName>
    <definedName name="_____25" localSheetId="7">#REF!</definedName>
    <definedName name="_____25" localSheetId="3">#REF!</definedName>
    <definedName name="_____25" localSheetId="1">#N/A</definedName>
    <definedName name="_____25" localSheetId="2">#REF!</definedName>
    <definedName name="_____25" localSheetId="11">#REF!</definedName>
    <definedName name="_____26" localSheetId="7">#REF!</definedName>
    <definedName name="_____26" localSheetId="3">#REF!</definedName>
    <definedName name="_____26" localSheetId="1">#N/A</definedName>
    <definedName name="_____26" localSheetId="2">#REF!</definedName>
    <definedName name="_____26" localSheetId="11">#REF!</definedName>
    <definedName name="_____27" localSheetId="7">#REF!</definedName>
    <definedName name="_____27" localSheetId="3">#REF!</definedName>
    <definedName name="_____27" localSheetId="1">#N/A</definedName>
    <definedName name="_____27" localSheetId="2">#REF!</definedName>
    <definedName name="_____27" localSheetId="11">#REF!</definedName>
    <definedName name="_____28" localSheetId="7">#REF!</definedName>
    <definedName name="_____28" localSheetId="3">#REF!</definedName>
    <definedName name="_____28" localSheetId="1">#N/A</definedName>
    <definedName name="_____28" localSheetId="2">#REF!</definedName>
    <definedName name="_____28" localSheetId="11">#REF!</definedName>
    <definedName name="_____4" localSheetId="7">#REF!</definedName>
    <definedName name="_____4" localSheetId="3">#REF!</definedName>
    <definedName name="_____4" localSheetId="1">#N/A</definedName>
    <definedName name="_____4" localSheetId="2">#REF!</definedName>
    <definedName name="_____4" localSheetId="11">#REF!</definedName>
    <definedName name="_____5" localSheetId="7">#REF!</definedName>
    <definedName name="_____5" localSheetId="3">#REF!</definedName>
    <definedName name="_____5" localSheetId="1">#N/A</definedName>
    <definedName name="_____5" localSheetId="2">#REF!</definedName>
    <definedName name="_____5" localSheetId="11">#REF!</definedName>
    <definedName name="_____6" localSheetId="7">#REF!</definedName>
    <definedName name="_____6" localSheetId="3">#REF!</definedName>
    <definedName name="_____6" localSheetId="1">#N/A</definedName>
    <definedName name="_____6" localSheetId="2">#REF!</definedName>
    <definedName name="_____6" localSheetId="11">#REF!</definedName>
    <definedName name="_____7" localSheetId="7">#REF!</definedName>
    <definedName name="_____7" localSheetId="3">#REF!</definedName>
    <definedName name="_____7" localSheetId="1">#N/A</definedName>
    <definedName name="_____7" localSheetId="2">#REF!</definedName>
    <definedName name="_____7" localSheetId="11">#REF!</definedName>
    <definedName name="_____aaa1" localSheetId="1">#N/A</definedName>
    <definedName name="_____aaa2" localSheetId="1">#N/A</definedName>
    <definedName name="_____aaa3" localSheetId="1">#N/A</definedName>
    <definedName name="_____aaa4" localSheetId="1">#N/A</definedName>
    <definedName name="_____aaa5" localSheetId="1">#N/A</definedName>
    <definedName name="_____aaa6" localSheetId="1">#N/A</definedName>
    <definedName name="_____aaa7" localSheetId="1">#N/A</definedName>
    <definedName name="_____aaa8" localSheetId="1">#N/A</definedName>
    <definedName name="_____B1">#N/A</definedName>
    <definedName name="_____bbb1">#N/A</definedName>
    <definedName name="_____c20041" localSheetId="1">#N/A</definedName>
    <definedName name="_____DAT1">#N/A</definedName>
    <definedName name="_____DAT10">#N/A</definedName>
    <definedName name="_____DAT11">#N/A</definedName>
    <definedName name="_____DAT12">#N/A</definedName>
    <definedName name="_____DAT13">#N/A</definedName>
    <definedName name="_____DAT14">#N/A</definedName>
    <definedName name="_____DAT15">#N/A</definedName>
    <definedName name="_____DAT16">#N/A</definedName>
    <definedName name="_____DAT17">#N/A</definedName>
    <definedName name="_____DAT18">#N/A</definedName>
    <definedName name="_____DAT19">#N/A</definedName>
    <definedName name="_____DAT2">#N/A</definedName>
    <definedName name="_____DAT3">#N/A</definedName>
    <definedName name="_____DAT4">#N/A</definedName>
    <definedName name="_____DAT5">#N/A</definedName>
    <definedName name="_____DAT6">#N/A</definedName>
    <definedName name="_____DAT7">#N/A</definedName>
    <definedName name="_____DAT8">#N/A</definedName>
    <definedName name="_____DAT9">#N/A</definedName>
    <definedName name="_____eng2">#N/A</definedName>
    <definedName name="_____eng3">#N/A</definedName>
    <definedName name="_____eng4">#N/A</definedName>
    <definedName name="_____ess1" localSheetId="1">#N/A</definedName>
    <definedName name="_____FRF4" localSheetId="1">#N/A</definedName>
    <definedName name="_____FRU2003" localSheetId="1">#N/A</definedName>
    <definedName name="_____GBP4" localSheetId="1">#N/A</definedName>
    <definedName name="_____mar1">#N/A</definedName>
    <definedName name="_____OUJ2">#N/A</definedName>
    <definedName name="_____pg1" localSheetId="1">#N/A</definedName>
    <definedName name="_____pg2" localSheetId="1">#N/A</definedName>
    <definedName name="_____R" localSheetId="1">#N/A</definedName>
    <definedName name="_____R2000ssta" localSheetId="1">#N/A</definedName>
    <definedName name="_____R2000ssta___0">#N/A</definedName>
    <definedName name="_____R2000ssta___12">#N/A</definedName>
    <definedName name="_____R2000ssta___14">#N/A</definedName>
    <definedName name="_____R2000ssta___16">#N/A</definedName>
    <definedName name="_____R2000ssta___27">#N/A</definedName>
    <definedName name="_____R2000ssta___5">#N/A</definedName>
    <definedName name="_____SC16" localSheetId="1">#N/A</definedName>
    <definedName name="_____SET2" localSheetId="1">#N/A</definedName>
    <definedName name="_____SYN1" localSheetId="1">#N/A</definedName>
    <definedName name="_____SYN2" localSheetId="1">#N/A</definedName>
    <definedName name="_____TAE2001">#N/A</definedName>
    <definedName name="_____TAE2002">#N/A</definedName>
    <definedName name="_____UNI1999" localSheetId="1">#N/A</definedName>
    <definedName name="_____UNI2000" localSheetId="1">#N/A</definedName>
    <definedName name="_____UNI2001" localSheetId="1">#N/A</definedName>
    <definedName name="_____vb100" localSheetId="1">#N/A</definedName>
    <definedName name="_____YR1">#N/A</definedName>
    <definedName name="_____YR2">#N/A</definedName>
    <definedName name="_____YR3">#N/A</definedName>
    <definedName name="_____YR4">#N/A</definedName>
    <definedName name="____0" localSheetId="7">#REF!</definedName>
    <definedName name="____0" localSheetId="3">#REF!</definedName>
    <definedName name="____0" localSheetId="1">#N/A</definedName>
    <definedName name="____0" localSheetId="2">#REF!</definedName>
    <definedName name="____0" localSheetId="11">#REF!</definedName>
    <definedName name="____12" localSheetId="7">#REF!</definedName>
    <definedName name="____12" localSheetId="3">#REF!</definedName>
    <definedName name="____12" localSheetId="1">#N/A</definedName>
    <definedName name="____12" localSheetId="2">#REF!</definedName>
    <definedName name="____12" localSheetId="11">#REF!</definedName>
    <definedName name="____14" localSheetId="7">#REF!</definedName>
    <definedName name="____14" localSheetId="3">#REF!</definedName>
    <definedName name="____14" localSheetId="1">#N/A</definedName>
    <definedName name="____14" localSheetId="2">#REF!</definedName>
    <definedName name="____14" localSheetId="11">#REF!</definedName>
    <definedName name="____16" localSheetId="7">#REF!</definedName>
    <definedName name="____16" localSheetId="3">#REF!</definedName>
    <definedName name="____16" localSheetId="1">#N/A</definedName>
    <definedName name="____16" localSheetId="2">#REF!</definedName>
    <definedName name="____16" localSheetId="11">#REF!</definedName>
    <definedName name="____1Budget_PAF_03">#N/A</definedName>
    <definedName name="____1BudgetPôleFixe03">#N/A</definedName>
    <definedName name="____2" localSheetId="7">#REF!</definedName>
    <definedName name="____2" localSheetId="3">#REF!</definedName>
    <definedName name="____2" localSheetId="1">#N/A</definedName>
    <definedName name="____2" localSheetId="2">#REF!</definedName>
    <definedName name="____2" localSheetId="11">#REF!</definedName>
    <definedName name="____2_" localSheetId="1">#N/A</definedName>
    <definedName name="____25" localSheetId="7">#REF!</definedName>
    <definedName name="____25" localSheetId="3">#REF!</definedName>
    <definedName name="____25" localSheetId="1">#N/A</definedName>
    <definedName name="____25" localSheetId="2">#REF!</definedName>
    <definedName name="____25" localSheetId="11">#REF!</definedName>
    <definedName name="____26" localSheetId="7">#REF!</definedName>
    <definedName name="____26" localSheetId="3">#REF!</definedName>
    <definedName name="____26" localSheetId="1">#N/A</definedName>
    <definedName name="____26" localSheetId="2">#REF!</definedName>
    <definedName name="____26" localSheetId="11">#REF!</definedName>
    <definedName name="____27" localSheetId="7">#REF!</definedName>
    <definedName name="____27" localSheetId="3">#REF!</definedName>
    <definedName name="____27" localSheetId="1">#N/A</definedName>
    <definedName name="____27" localSheetId="2">#REF!</definedName>
    <definedName name="____27" localSheetId="11">#REF!</definedName>
    <definedName name="____4" localSheetId="7">#REF!</definedName>
    <definedName name="____4" localSheetId="3">#REF!</definedName>
    <definedName name="____4" localSheetId="1">#N/A</definedName>
    <definedName name="____4" localSheetId="2">#REF!</definedName>
    <definedName name="____4" localSheetId="11">#REF!</definedName>
    <definedName name="____5" localSheetId="7">#REF!</definedName>
    <definedName name="____5" localSheetId="3">#REF!</definedName>
    <definedName name="____5" localSheetId="1">#N/A</definedName>
    <definedName name="____5" localSheetId="2">#REF!</definedName>
    <definedName name="____5" localSheetId="11">#REF!</definedName>
    <definedName name="____7" localSheetId="7">#REF!</definedName>
    <definedName name="____7" localSheetId="3">#REF!</definedName>
    <definedName name="____7" localSheetId="1">#N/A</definedName>
    <definedName name="____7" localSheetId="2">#REF!</definedName>
    <definedName name="____7" localSheetId="11">#REF!</definedName>
    <definedName name="____aaa1" localSheetId="1">#N/A</definedName>
    <definedName name="____aaa2" localSheetId="1">#N/A</definedName>
    <definedName name="____aaa3" localSheetId="1">#N/A</definedName>
    <definedName name="____aaa4" localSheetId="1">#N/A</definedName>
    <definedName name="____aaa5" localSheetId="1">#N/A</definedName>
    <definedName name="____aaa6" localSheetId="1">#N/A</definedName>
    <definedName name="____aaa7" localSheetId="1">#N/A</definedName>
    <definedName name="____aaa8" localSheetId="1">#N/A</definedName>
    <definedName name="____B1">#N/A</definedName>
    <definedName name="____bbb1">#N/A</definedName>
    <definedName name="____c20041" localSheetId="1">#N/A</definedName>
    <definedName name="____das2" localSheetId="7"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___das2" localSheetId="0"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___DAT1">#N/A</definedName>
    <definedName name="____DAT10">#N/A</definedName>
    <definedName name="____DAT11">#N/A</definedName>
    <definedName name="____DAT12">#N/A</definedName>
    <definedName name="____DAT13">#N/A</definedName>
    <definedName name="____DAT14">#N/A</definedName>
    <definedName name="____DAT15">#N/A</definedName>
    <definedName name="____DAT16">#N/A</definedName>
    <definedName name="____DAT17">#N/A</definedName>
    <definedName name="____DAT18">#N/A</definedName>
    <definedName name="____DAT19">#N/A</definedName>
    <definedName name="____DAT2">#N/A</definedName>
    <definedName name="____DAT3">#N/A</definedName>
    <definedName name="____DAT4">#N/A</definedName>
    <definedName name="____DAT5">#N/A</definedName>
    <definedName name="____DAT6">#N/A</definedName>
    <definedName name="____DAT7">#N/A</definedName>
    <definedName name="____DAT8">#N/A</definedName>
    <definedName name="____DAT9">#N/A</definedName>
    <definedName name="____DCF1" localSheetId="7" hidden="1">{#N/A,#N/A,FALSE,"DCF Summary";#N/A,#N/A,FALSE,"Casema";#N/A,#N/A,FALSE,"Casema NoTel";#N/A,#N/A,FALSE,"UK";#N/A,#N/A,FALSE,"RCF";#N/A,#N/A,FALSE,"Intercable CZ";#N/A,#N/A,FALSE,"Interkabel P"}</definedName>
    <definedName name="____DCF1" localSheetId="0" hidden="1">{#N/A,#N/A,FALSE,"DCF Summary";#N/A,#N/A,FALSE,"Casema";#N/A,#N/A,FALSE,"Casema NoTel";#N/A,#N/A,FALSE,"UK";#N/A,#N/A,FALSE,"RCF";#N/A,#N/A,FALSE,"Intercable CZ";#N/A,#N/A,FALSE,"Interkabel P"}</definedName>
    <definedName name="____eng2">#N/A</definedName>
    <definedName name="____eng3">#N/A</definedName>
    <definedName name="____eng4">#N/A</definedName>
    <definedName name="____ess1" localSheetId="1">#N/A</definedName>
    <definedName name="____FRF4" localSheetId="1">#N/A</definedName>
    <definedName name="____FRU2003" localSheetId="1">#N/A</definedName>
    <definedName name="____GBP4" localSheetId="1">#N/A</definedName>
    <definedName name="____mar1">#N/A</definedName>
    <definedName name="____MM1" localSheetId="7">[6]Ventes!#REF!</definedName>
    <definedName name="____MM1" localSheetId="13">[6]Ventes!#REF!</definedName>
    <definedName name="____MM1">[6]Ventes!#REF!</definedName>
    <definedName name="____ok1" localSheetId="7"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k1" localSheetId="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_OUJ2">#N/A</definedName>
    <definedName name="____pg1" localSheetId="1">#N/A</definedName>
    <definedName name="____pg2" localSheetId="1">#N/A</definedName>
    <definedName name="____R" localSheetId="1">#N/A</definedName>
    <definedName name="____R2000ssta" localSheetId="1">#N/A</definedName>
    <definedName name="____R2000ssta___0">#N/A</definedName>
    <definedName name="____R2000ssta___12">#N/A</definedName>
    <definedName name="____R2000ssta___14">#N/A</definedName>
    <definedName name="____R2000ssta___16">#N/A</definedName>
    <definedName name="____R2000ssta___27">#N/A</definedName>
    <definedName name="____R2000ssta___5">#N/A</definedName>
    <definedName name="____SC16" localSheetId="1">#N/A</definedName>
    <definedName name="____SET2" localSheetId="1">#N/A</definedName>
    <definedName name="____st1">'[6]Rapport Période'!$D$2</definedName>
    <definedName name="____ST10">'[6]Rapport Période'!$M$2</definedName>
    <definedName name="____ST11">'[6]Rapport Période'!$N$2</definedName>
    <definedName name="____ST12">'[6]Rapport Période'!$O$2</definedName>
    <definedName name="____ST13" localSheetId="7">'[6]Rapport Période'!#REF!</definedName>
    <definedName name="____ST13" localSheetId="13">'[6]Rapport Période'!#REF!</definedName>
    <definedName name="____ST13">'[6]Rapport Période'!#REF!</definedName>
    <definedName name="____ST14" localSheetId="7">'[6]Rapport Période'!#REF!</definedName>
    <definedName name="____ST14" localSheetId="13">'[6]Rapport Période'!#REF!</definedName>
    <definedName name="____ST14">'[6]Rapport Période'!#REF!</definedName>
    <definedName name="____ST15" localSheetId="7">'[6]Rapport Période'!#REF!</definedName>
    <definedName name="____ST15" localSheetId="13">'[6]Rapport Période'!#REF!</definedName>
    <definedName name="____ST15">'[6]Rapport Période'!#REF!</definedName>
    <definedName name="____ST16" localSheetId="7">'[6]Rapport Période'!#REF!</definedName>
    <definedName name="____ST16" localSheetId="13">'[6]Rapport Période'!#REF!</definedName>
    <definedName name="____ST16">'[6]Rapport Période'!#REF!</definedName>
    <definedName name="____ST17" localSheetId="7">'[6]Rapport Période'!#REF!</definedName>
    <definedName name="____ST17" localSheetId="13">'[6]Rapport Période'!#REF!</definedName>
    <definedName name="____ST17">'[6]Rapport Période'!#REF!</definedName>
    <definedName name="____ST18" localSheetId="7">'[6]Rapport Période'!#REF!</definedName>
    <definedName name="____ST18" localSheetId="13">'[6]Rapport Période'!#REF!</definedName>
    <definedName name="____ST18">'[6]Rapport Période'!#REF!</definedName>
    <definedName name="____ST19" localSheetId="7">'[6]Rapport Période'!#REF!</definedName>
    <definedName name="____ST19" localSheetId="13">'[6]Rapport Période'!#REF!</definedName>
    <definedName name="____ST19">'[6]Rapport Période'!#REF!</definedName>
    <definedName name="____ST2">'[6]Rapport Période'!$E$2</definedName>
    <definedName name="____ST20" localSheetId="7">'[6]Rapport Période'!#REF!</definedName>
    <definedName name="____ST20" localSheetId="13">'[6]Rapport Période'!#REF!</definedName>
    <definedName name="____ST20">'[6]Rapport Période'!#REF!</definedName>
    <definedName name="____ST21" localSheetId="7">'[6]Rapport Période'!#REF!</definedName>
    <definedName name="____ST21" localSheetId="13">'[6]Rapport Période'!#REF!</definedName>
    <definedName name="____ST21">'[6]Rapport Période'!#REF!</definedName>
    <definedName name="____ST22" localSheetId="7">'[6]Rapport Période'!#REF!</definedName>
    <definedName name="____ST22" localSheetId="13">'[6]Rapport Période'!#REF!</definedName>
    <definedName name="____ST22">'[6]Rapport Période'!#REF!</definedName>
    <definedName name="____ST23" localSheetId="7">'[6]Rapport Période'!#REF!</definedName>
    <definedName name="____ST23" localSheetId="13">'[6]Rapport Période'!#REF!</definedName>
    <definedName name="____ST23">'[6]Rapport Période'!#REF!</definedName>
    <definedName name="____ST24" localSheetId="7">'[6]Rapport Période'!#REF!</definedName>
    <definedName name="____ST24" localSheetId="13">'[6]Rapport Période'!#REF!</definedName>
    <definedName name="____ST24">'[6]Rapport Période'!#REF!</definedName>
    <definedName name="____ST25" localSheetId="7">'[6]Rapport Période'!#REF!</definedName>
    <definedName name="____ST25" localSheetId="13">'[6]Rapport Période'!#REF!</definedName>
    <definedName name="____ST25">'[6]Rapport Période'!#REF!</definedName>
    <definedName name="____ST26" localSheetId="7">'[6]Rapport Période'!#REF!</definedName>
    <definedName name="____ST26" localSheetId="13">'[6]Rapport Période'!#REF!</definedName>
    <definedName name="____ST26">'[6]Rapport Période'!#REF!</definedName>
    <definedName name="____ST27" localSheetId="7">'[6]Rapport Période'!#REF!</definedName>
    <definedName name="____ST27" localSheetId="13">'[6]Rapport Période'!#REF!</definedName>
    <definedName name="____ST27">'[6]Rapport Période'!#REF!</definedName>
    <definedName name="____ST28" localSheetId="7">'[6]Rapport Période'!#REF!</definedName>
    <definedName name="____ST28" localSheetId="13">'[6]Rapport Période'!#REF!</definedName>
    <definedName name="____ST28">'[6]Rapport Période'!#REF!</definedName>
    <definedName name="____ST29" localSheetId="7">'[6]Rapport Période'!#REF!</definedName>
    <definedName name="____ST29" localSheetId="13">'[6]Rapport Période'!#REF!</definedName>
    <definedName name="____ST29">'[6]Rapport Période'!#REF!</definedName>
    <definedName name="____ST3">'[6]Rapport Période'!$F$2</definedName>
    <definedName name="____ST30" localSheetId="7">'[6]Rapport Période'!#REF!</definedName>
    <definedName name="____ST30" localSheetId="13">'[6]Rapport Période'!#REF!</definedName>
    <definedName name="____ST30">'[6]Rapport Période'!#REF!</definedName>
    <definedName name="____ST4">'[6]Rapport Période'!$G$2</definedName>
    <definedName name="____ST5">'[6]Rapport Période'!$H$2</definedName>
    <definedName name="____ST6">'[6]Rapport Période'!$I$2</definedName>
    <definedName name="____ST7">'[6]Rapport Période'!$J$2</definedName>
    <definedName name="____ST8">'[6]Rapport Période'!$K$2</definedName>
    <definedName name="____ST9">'[6]Rapport Période'!$L$2</definedName>
    <definedName name="____SYN1" localSheetId="1">#N/A</definedName>
    <definedName name="____SYN2" localSheetId="1">#N/A</definedName>
    <definedName name="____TAE2001">#N/A</definedName>
    <definedName name="____TAE2002">#N/A</definedName>
    <definedName name="____UNI1999" localSheetId="1">#N/A</definedName>
    <definedName name="____UNI2000" localSheetId="1">#N/A</definedName>
    <definedName name="____UNI2001" localSheetId="1">#N/A</definedName>
    <definedName name="____vb100" localSheetId="1">#N/A</definedName>
    <definedName name="____xf2" localSheetId="7"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xf2" localSheetId="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_YR1">#N/A</definedName>
    <definedName name="____YR2">#N/A</definedName>
    <definedName name="____YR3">#N/A</definedName>
    <definedName name="____YR4">#N/A</definedName>
    <definedName name="___1_" localSheetId="1">#N/A</definedName>
    <definedName name="___1Budget_PAF_03">#N/A</definedName>
    <definedName name="___1BudgetPôleFixe03">#N/A</definedName>
    <definedName name="___2_" localSheetId="1">#N/A</definedName>
    <definedName name="___3_0KRa" localSheetId="1">#N/A</definedName>
    <definedName name="___4_" localSheetId="1">#N/A</definedName>
    <definedName name="___aaa1" localSheetId="1">#N/A</definedName>
    <definedName name="___aaa2" localSheetId="1">#N/A</definedName>
    <definedName name="___aaa3" localSheetId="1">#N/A</definedName>
    <definedName name="___aaa4" localSheetId="1">#N/A</definedName>
    <definedName name="___aaa5" localSheetId="1">#N/A</definedName>
    <definedName name="___aaa6" localSheetId="1">#N/A</definedName>
    <definedName name="___aaa7" localSheetId="1">#N/A</definedName>
    <definedName name="___aaa8" localSheetId="1">#N/A</definedName>
    <definedName name="___B1">#N/A</definedName>
    <definedName name="___bbb1">#N/A</definedName>
    <definedName name="___c20041" localSheetId="1">#N/A</definedName>
    <definedName name="___das2" localSheetId="3"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__das2" localSheetId="1"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__DAT1">#N/A</definedName>
    <definedName name="___DAT10">#N/A</definedName>
    <definedName name="___DAT11">#N/A</definedName>
    <definedName name="___DAT12">#N/A</definedName>
    <definedName name="___DAT13">#N/A</definedName>
    <definedName name="___DAT14">#N/A</definedName>
    <definedName name="___DAT15">#N/A</definedName>
    <definedName name="___DAT16">#N/A</definedName>
    <definedName name="___DAT17">#N/A</definedName>
    <definedName name="___DAT18">#N/A</definedName>
    <definedName name="___DAT19">#N/A</definedName>
    <definedName name="___DAT2">#N/A</definedName>
    <definedName name="___DAT3">#N/A</definedName>
    <definedName name="___DAT4">#N/A</definedName>
    <definedName name="___DAT5">#N/A</definedName>
    <definedName name="___DAT6">#N/A</definedName>
    <definedName name="___DAT7">#N/A</definedName>
    <definedName name="___DAT8">#N/A</definedName>
    <definedName name="___DAT9">#N/A</definedName>
    <definedName name="___DCF1" localSheetId="3" hidden="1">{#N/A,#N/A,FALSE,"DCF Summary";#N/A,#N/A,FALSE,"Casema";#N/A,#N/A,FALSE,"Casema NoTel";#N/A,#N/A,FALSE,"UK";#N/A,#N/A,FALSE,"RCF";#N/A,#N/A,FALSE,"Intercable CZ";#N/A,#N/A,FALSE,"Interkabel P"}</definedName>
    <definedName name="___DCF1" localSheetId="1" hidden="1">{#N/A,#N/A,FALSE,"DCF Summary";#N/A,#N/A,FALSE,"Casema";#N/A,#N/A,FALSE,"Casema NoTel";#N/A,#N/A,FALSE,"UK";#N/A,#N/A,FALSE,"RCF";#N/A,#N/A,FALSE,"Intercable CZ";#N/A,#N/A,FALSE,"Interkabel P"}</definedName>
    <definedName name="___eng2">#N/A</definedName>
    <definedName name="___eng3">#N/A</definedName>
    <definedName name="___eng4">#N/A</definedName>
    <definedName name="___ess1" localSheetId="1">#N/A</definedName>
    <definedName name="___FRF4" localSheetId="1">#N/A</definedName>
    <definedName name="___FRU2003" localSheetId="1">#N/A</definedName>
    <definedName name="___GBP4" localSheetId="1">#N/A</definedName>
    <definedName name="___mar1">#N/A</definedName>
    <definedName name="___MM1" localSheetId="7">[6]Ventes!#REF!</definedName>
    <definedName name="___ok1"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UJ2">#N/A</definedName>
    <definedName name="___pg1" localSheetId="1">#N/A</definedName>
    <definedName name="___pg2" localSheetId="1">#N/A</definedName>
    <definedName name="___R" localSheetId="1">#N/A</definedName>
    <definedName name="___R2000ssta" localSheetId="1">#N/A</definedName>
    <definedName name="___R2000ssta___0">#N/A</definedName>
    <definedName name="___R2000ssta___12">#N/A</definedName>
    <definedName name="___R2000ssta___14">#N/A</definedName>
    <definedName name="___R2000ssta___16">#N/A</definedName>
    <definedName name="___R2000ssta___27">#N/A</definedName>
    <definedName name="___R2000ssta___5">#N/A</definedName>
    <definedName name="___SC16" localSheetId="1">#N/A</definedName>
    <definedName name="___SET2" localSheetId="1">#N/A</definedName>
    <definedName name="___st1">'[6]Rapport Période'!$D$2</definedName>
    <definedName name="___ST10">'[6]Rapport Période'!$M$2</definedName>
    <definedName name="___ST11">'[6]Rapport Période'!$N$2</definedName>
    <definedName name="___ST12">'[6]Rapport Période'!$O$2</definedName>
    <definedName name="___ST13" localSheetId="7">'[6]Rapport Période'!#REF!</definedName>
    <definedName name="___ST14" localSheetId="7">'[6]Rapport Période'!#REF!</definedName>
    <definedName name="___ST15" localSheetId="7">'[6]Rapport Période'!#REF!</definedName>
    <definedName name="___ST16" localSheetId="7">'[6]Rapport Période'!#REF!</definedName>
    <definedName name="___ST17" localSheetId="7">'[6]Rapport Période'!#REF!</definedName>
    <definedName name="___ST18" localSheetId="7">'[6]Rapport Période'!#REF!</definedName>
    <definedName name="___ST19" localSheetId="7">'[6]Rapport Période'!#REF!</definedName>
    <definedName name="___ST2">'[6]Rapport Période'!$E$2</definedName>
    <definedName name="___ST20" localSheetId="7">'[6]Rapport Période'!#REF!</definedName>
    <definedName name="___ST21" localSheetId="7">'[6]Rapport Période'!#REF!</definedName>
    <definedName name="___ST22" localSheetId="7">'[6]Rapport Période'!#REF!</definedName>
    <definedName name="___ST23" localSheetId="7">'[6]Rapport Période'!#REF!</definedName>
    <definedName name="___ST24" localSheetId="7">'[6]Rapport Période'!#REF!</definedName>
    <definedName name="___ST25" localSheetId="7">'[6]Rapport Période'!#REF!</definedName>
    <definedName name="___ST26" localSheetId="7">'[6]Rapport Période'!#REF!</definedName>
    <definedName name="___ST27" localSheetId="7">'[6]Rapport Période'!#REF!</definedName>
    <definedName name="___ST28" localSheetId="7">'[6]Rapport Période'!#REF!</definedName>
    <definedName name="___ST29" localSheetId="7">'[6]Rapport Période'!#REF!</definedName>
    <definedName name="___ST3">'[6]Rapport Période'!$F$2</definedName>
    <definedName name="___ST30" localSheetId="7">'[6]Rapport Période'!#REF!</definedName>
    <definedName name="___ST4">'[6]Rapport Période'!$G$2</definedName>
    <definedName name="___ST5">'[6]Rapport Période'!$H$2</definedName>
    <definedName name="___ST6">'[6]Rapport Période'!$I$2</definedName>
    <definedName name="___ST7">'[6]Rapport Période'!$J$2</definedName>
    <definedName name="___ST8">'[6]Rapport Période'!$K$2</definedName>
    <definedName name="___ST9">'[6]Rapport Période'!$L$2</definedName>
    <definedName name="___SYN1" localSheetId="1">#N/A</definedName>
    <definedName name="___SYN2" localSheetId="1">#N/A</definedName>
    <definedName name="___TAE2001">#N/A</definedName>
    <definedName name="___TAE2002">#N/A</definedName>
    <definedName name="___UNI1999" localSheetId="1">#N/A</definedName>
    <definedName name="___UNI2000" localSheetId="1">#N/A</definedName>
    <definedName name="___UNI2001" localSheetId="1">#N/A</definedName>
    <definedName name="___vb100" localSheetId="1">#N/A</definedName>
    <definedName name="___xf2"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xf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YR1">#N/A</definedName>
    <definedName name="___YR2">#N/A</definedName>
    <definedName name="___YR3">#N/A</definedName>
    <definedName name="___YR4">#N/A</definedName>
    <definedName name="__0" localSheetId="7">#REF!</definedName>
    <definedName name="__0" localSheetId="3">#REF!</definedName>
    <definedName name="__0" localSheetId="1">#N/A</definedName>
    <definedName name="__0" localSheetId="2">#REF!</definedName>
    <definedName name="__0" localSheetId="11">#REF!</definedName>
    <definedName name="__0___0" localSheetId="7">#REF!</definedName>
    <definedName name="__0___0" localSheetId="3">#REF!</definedName>
    <definedName name="__0___0" localSheetId="1">#N/A</definedName>
    <definedName name="__0___0" localSheetId="2">#REF!</definedName>
    <definedName name="__0___0" localSheetId="11">#REF!</definedName>
    <definedName name="__0___12" localSheetId="7">#REF!</definedName>
    <definedName name="__0___12" localSheetId="3">#REF!</definedName>
    <definedName name="__0___12" localSheetId="1">#N/A</definedName>
    <definedName name="__0___12" localSheetId="2">#REF!</definedName>
    <definedName name="__0___12" localSheetId="11">#REF!</definedName>
    <definedName name="__0___14" localSheetId="7">#REF!</definedName>
    <definedName name="__0___14" localSheetId="3">#REF!</definedName>
    <definedName name="__0___14" localSheetId="1">#N/A</definedName>
    <definedName name="__0___14" localSheetId="2">#REF!</definedName>
    <definedName name="__0___14" localSheetId="11">#REF!</definedName>
    <definedName name="__0S" localSheetId="7">#REF!</definedName>
    <definedName name="__0S" localSheetId="3">#REF!</definedName>
    <definedName name="__0S" localSheetId="1">#N/A</definedName>
    <definedName name="__0S" localSheetId="2">#REF!</definedName>
    <definedName name="__0S" localSheetId="11">#REF!</definedName>
    <definedName name="__0S___0" localSheetId="7">[7]_REF!#REF!</definedName>
    <definedName name="__0S___0" localSheetId="1">#N/A</definedName>
    <definedName name="__0S___0" localSheetId="2">[7]_REF!#REF!</definedName>
    <definedName name="__0S___0" localSheetId="11">[7]_REF!#REF!</definedName>
    <definedName name="__0S___12" localSheetId="7">[8]_REF!#REF!</definedName>
    <definedName name="__0S___12" localSheetId="3">[9]_REF!#REF!</definedName>
    <definedName name="__0S___12" localSheetId="1">#N/A</definedName>
    <definedName name="__0S___12" localSheetId="2">[8]_REF!#REF!</definedName>
    <definedName name="__0S___12" localSheetId="11">[8]_REF!#REF!</definedName>
    <definedName name="__0S___14" localSheetId="7">#REF!</definedName>
    <definedName name="__0S___14" localSheetId="3">#REF!</definedName>
    <definedName name="__0S___14" localSheetId="1">#N/A</definedName>
    <definedName name="__0S___14" localSheetId="2">#REF!</definedName>
    <definedName name="__0S___14" localSheetId="11">#REF!</definedName>
    <definedName name="__1_" localSheetId="1">#N/A</definedName>
    <definedName name="__123Graph_A" localSheetId="7" hidden="1">#REF!</definedName>
    <definedName name="__123Graph_A" localSheetId="3" hidden="1">#REF!</definedName>
    <definedName name="__123Graph_A" localSheetId="1" hidden="1">#N/A</definedName>
    <definedName name="__123Graph_A" localSheetId="2" hidden="1">#REF!</definedName>
    <definedName name="__123Graph_A" localSheetId="11" hidden="1">#REF!</definedName>
    <definedName name="__123Graph_ACURRENT" localSheetId="3" hidden="1">'[10]U.S ILD'!$B$14:$F$14</definedName>
    <definedName name="__123Graph_ACURRENT" localSheetId="2" hidden="1">'[11]U.S ILD'!$B$14:$F$14</definedName>
    <definedName name="__123Graph_AGRAPH1" hidden="1">[12]A!$C$248:$C$250</definedName>
    <definedName name="__123Graph_AGRAPH2" hidden="1">[12]A!$K$242:$K$242</definedName>
    <definedName name="__123Graph_AGRAPH3" hidden="1">[12]A!$C$248:$C$250</definedName>
    <definedName name="__123Graph_AGRAPH4" hidden="1">[12]A!$C$249:$G$249</definedName>
    <definedName name="__123Graph_AGRAPH5" hidden="1">[12]A!$R$202:$R$212</definedName>
    <definedName name="__123Graph_AGRAPH6" hidden="1">[12]A!$R$203:$R$212</definedName>
    <definedName name="__123Graph_B" localSheetId="7" hidden="1">#REF!</definedName>
    <definedName name="__123Graph_B" localSheetId="3" hidden="1">#REF!</definedName>
    <definedName name="__123Graph_B" localSheetId="1" hidden="1">#N/A</definedName>
    <definedName name="__123Graph_B" localSheetId="2" hidden="1">#REF!</definedName>
    <definedName name="__123Graph_B" localSheetId="11" hidden="1">#REF!</definedName>
    <definedName name="__123Graph_BCURRENT" localSheetId="3" hidden="1">'[10]U.S ILD'!$B$32:$F$32</definedName>
    <definedName name="__123Graph_BCURRENT" localSheetId="2" hidden="1">'[11]U.S ILD'!$B$32:$F$32</definedName>
    <definedName name="__123Graph_BGRAPH1" hidden="1">[12]A!$D$248:$D$250</definedName>
    <definedName name="__123Graph_BGRAPH3" hidden="1">[12]A!$D$248:$D$250</definedName>
    <definedName name="__123Graph_BGRAPH4" hidden="1">[12]A!$C$250:$G$250</definedName>
    <definedName name="__123Graph_BGRAPH5" hidden="1">[12]A!$S$202:$S$212</definedName>
    <definedName name="__123Graph_BGRAPH6" hidden="1">[12]A!$S$203:$S$212</definedName>
    <definedName name="__123Graph_C" localSheetId="3" hidden="1">[13]Assum!$D$12:$D$18</definedName>
    <definedName name="__123Graph_C" localSheetId="2" hidden="1">[14]Assum!$D$12:$D$18</definedName>
    <definedName name="__123Graph_CGRAPH1" hidden="1">[12]A!$E$248:$E$250</definedName>
    <definedName name="__123Graph_CGRAPH3" hidden="1">[12]A!$E$248:$E$250</definedName>
    <definedName name="__123Graph_D" localSheetId="3" hidden="1">#REF!</definedName>
    <definedName name="__123Graph_D" localSheetId="1" hidden="1">#N/A</definedName>
    <definedName name="__123Graph_D" localSheetId="2" hidden="1">#REF!</definedName>
    <definedName name="__123Graph_DGRAPH1" hidden="1">[12]A!$F$248:$F$250</definedName>
    <definedName name="__123Graph_DGRAPH3" hidden="1">[12]A!$F$248:$F$250</definedName>
    <definedName name="__123Graph_E" localSheetId="3" hidden="1">[13]Assum!$F$12:$F$18</definedName>
    <definedName name="__123Graph_E" localSheetId="2" hidden="1">[14]Assum!$F$12:$F$18</definedName>
    <definedName name="__123Graph_EGRAPH1" hidden="1">[12]A!$G$248:$G$250</definedName>
    <definedName name="__123Graph_EGRAPH3" hidden="1">[12]A!$G$248:$G$250</definedName>
    <definedName name="__123Graph_LBL_AGRAPH6" hidden="1">[12]A!$R$203:$R$213</definedName>
    <definedName name="__123Graph_LBL_BGRAPH6" hidden="1">[12]A!$S$203:$S$213</definedName>
    <definedName name="__123Graph_X" localSheetId="7" hidden="1">#REF!</definedName>
    <definedName name="__123Graph_X" localSheetId="3" hidden="1">#REF!</definedName>
    <definedName name="__123Graph_X" localSheetId="1" hidden="1">#N/A</definedName>
    <definedName name="__123Graph_X" localSheetId="2" hidden="1">#REF!</definedName>
    <definedName name="__123Graph_X" localSheetId="11" hidden="1">#REF!</definedName>
    <definedName name="__123Graph_XCURRENT" localSheetId="3" hidden="1">'[10]U.S ILD'!$B$3:$F$3</definedName>
    <definedName name="__123Graph_XCURRENT" localSheetId="2" hidden="1">'[11]U.S ILD'!$B$3:$F$3</definedName>
    <definedName name="__123Graph_XGRAPH1" hidden="1">[12]A!$B$248:$B$250</definedName>
    <definedName name="__123Graph_XGRAPH3" hidden="1">[12]A!$B$248:$B$250</definedName>
    <definedName name="__123Graph_XGRAPH4" hidden="1">[12]A!$C$248:$G$248</definedName>
    <definedName name="__123Graph_XGRAPH5" hidden="1">[12]A!$Q$202:$Q$212</definedName>
    <definedName name="__123Graph_XGRAPH6" hidden="1">[12]A!$Q$203:$Q$212</definedName>
    <definedName name="__1Budget_PAF_03">#N/A</definedName>
    <definedName name="__1BudgetPôleFixe03">#N/A</definedName>
    <definedName name="__2_" localSheetId="1">#N/A</definedName>
    <definedName name="__3_0KRa" localSheetId="1">#N/A</definedName>
    <definedName name="__4_" localSheetId="1">#N/A</definedName>
    <definedName name="__4_0" localSheetId="1">#N/A</definedName>
    <definedName name="__5_0__123Grap" localSheetId="1" hidden="1">#N/A</definedName>
    <definedName name="__6_0KRa" localSheetId="1">#N/A</definedName>
    <definedName name="__6_0S" localSheetId="1">#N/A</definedName>
    <definedName name="__aaa1" localSheetId="1">#N/A</definedName>
    <definedName name="__aaa2" localSheetId="1">#N/A</definedName>
    <definedName name="__aaa3" localSheetId="1">#N/A</definedName>
    <definedName name="__aaa4" localSheetId="1">#N/A</definedName>
    <definedName name="__aaa5" localSheetId="1">#N/A</definedName>
    <definedName name="__aaa6" localSheetId="1">#N/A</definedName>
    <definedName name="__aaa7" localSheetId="1">#N/A</definedName>
    <definedName name="__aaa8" localSheetId="1">#N/A</definedName>
    <definedName name="__ABC5" localSheetId="7">#REF!</definedName>
    <definedName name="__ABC5" localSheetId="0">#REF!</definedName>
    <definedName name="__Acq1" localSheetId="7">#REF!</definedName>
    <definedName name="__Acq1" localSheetId="0">#REF!</definedName>
    <definedName name="__Acq2" localSheetId="7">#REF!</definedName>
    <definedName name="__Acq2" localSheetId="0">#REF!</definedName>
    <definedName name="__Acq3" localSheetId="7">#REF!</definedName>
    <definedName name="__Acq3" localSheetId="0">#REF!</definedName>
    <definedName name="__Acq4" localSheetId="7">#REF!</definedName>
    <definedName name="__Acq4" localSheetId="0">#REF!</definedName>
    <definedName name="__B1">#N/A</definedName>
    <definedName name="__bb1"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2"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2"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b1">#N/A</definedName>
    <definedName name="__c20041" localSheetId="1">#N/A</definedName>
    <definedName name="__Co50" localSheetId="3" hidden="1">{#N/A,"DR",FALSE,"increm pf";#N/A,"MAMSI",FALSE,"increm pf";#N/A,"MAXI",FALSE,"increm pf";#N/A,"PCAM",FALSE,"increm pf";#N/A,"PHSV",FALSE,"increm pf";#N/A,"SIE",FALSE,"increm pf"}</definedName>
    <definedName name="__Co50" localSheetId="1" hidden="1">{#N/A,"DR",FALSE,"increm pf";#N/A,"MAMSI",FALSE,"increm pf";#N/A,"MAXI",FALSE,"increm pf";#N/A,"PCAM",FALSE,"increm pf";#N/A,"PHSV",FALSE,"increm pf";#N/A,"SIE",FALSE,"increm pf"}</definedName>
    <definedName name="__CSC1" localSheetId="7">#REF!</definedName>
    <definedName name="__CSC1" localSheetId="0">#REF!</definedName>
    <definedName name="__CSC2" localSheetId="7">#REF!</definedName>
    <definedName name="__das2" localSheetId="3"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_das2" localSheetId="1"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_DAT1">#N/A</definedName>
    <definedName name="__DAT10">#N/A</definedName>
    <definedName name="__DAT11">#N/A</definedName>
    <definedName name="__DAT12">#N/A</definedName>
    <definedName name="__DAT13">#N/A</definedName>
    <definedName name="__DAT14">#N/A</definedName>
    <definedName name="__DAT15">#N/A</definedName>
    <definedName name="__DAT16">#N/A</definedName>
    <definedName name="__DAT17">#N/A</definedName>
    <definedName name="__DAT18">#N/A</definedName>
    <definedName name="__DAT19">#N/A</definedName>
    <definedName name="__DAT2">#N/A</definedName>
    <definedName name="__DAT3">#N/A</definedName>
    <definedName name="__DAT4">#N/A</definedName>
    <definedName name="__DAT5">#N/A</definedName>
    <definedName name="__DAT6">#N/A</definedName>
    <definedName name="__DAT7">#N/A</definedName>
    <definedName name="__DAT8">#N/A</definedName>
    <definedName name="__DAT9">#N/A</definedName>
    <definedName name="__DCF1" localSheetId="3" hidden="1">{#N/A,#N/A,FALSE,"DCF Summary";#N/A,#N/A,FALSE,"Casema";#N/A,#N/A,FALSE,"Casema NoTel";#N/A,#N/A,FALSE,"UK";#N/A,#N/A,FALSE,"RCF";#N/A,#N/A,FALSE,"Intercable CZ";#N/A,#N/A,FALSE,"Interkabel P"}</definedName>
    <definedName name="__DCF1" localSheetId="1" hidden="1">{#N/A,#N/A,FALSE,"DCF Summary";#N/A,#N/A,FALSE,"Casema";#N/A,#N/A,FALSE,"Casema NoTel";#N/A,#N/A,FALSE,"UK";#N/A,#N/A,FALSE,"RCF";#N/A,#N/A,FALSE,"Intercable CZ";#N/A,#N/A,FALSE,"Interkabel P"}</definedName>
    <definedName name="__eng2">#N/A</definedName>
    <definedName name="__eng3">#N/A</definedName>
    <definedName name="__eng4">#N/A</definedName>
    <definedName name="__ess1" localSheetId="1">#N/A</definedName>
    <definedName name="__FDS_HYPERLINK_TOGGLE_STATE__" hidden="1">"ON"</definedName>
    <definedName name="__FRF4" localSheetId="1">#N/A</definedName>
    <definedName name="__FRU2003" localSheetId="1">#N/A</definedName>
    <definedName name="__GBP4" localSheetId="1">#N/A</definedName>
    <definedName name="__mar1">#N/A</definedName>
    <definedName name="__MM1" localSheetId="1">#N/A</definedName>
    <definedName name="__ok1"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UJ2">#N/A</definedName>
    <definedName name="__pg1" localSheetId="1">#N/A</definedName>
    <definedName name="__pg2" localSheetId="1">#N/A</definedName>
    <definedName name="__Pr10" localSheetId="7">'[15]Output Acc -Dil'!#REF!</definedName>
    <definedName name="__Pr11" localSheetId="7">'[15]Output Acc -Dil'!#REF!</definedName>
    <definedName name="__Pr9" localSheetId="7">'[15]Output Acc -Dil'!#REF!</definedName>
    <definedName name="__R" localSheetId="1">#N/A</definedName>
    <definedName name="__R2000ssta" localSheetId="1">#N/A</definedName>
    <definedName name="__R2000ssta___0">#N/A</definedName>
    <definedName name="__R2000ssta___12">#N/A</definedName>
    <definedName name="__R2000ssta___14">#N/A</definedName>
    <definedName name="__R2000ssta___16">#N/A</definedName>
    <definedName name="__R2000ssta___27">#N/A</definedName>
    <definedName name="__R2000ssta___5">#N/A</definedName>
    <definedName name="__SC16" localSheetId="1">#N/A</definedName>
    <definedName name="__SET2" localSheetId="1">#N/A</definedName>
    <definedName name="__sm_DR_55609180" localSheetId="3">#REF!</definedName>
    <definedName name="__sm_DR_55609180" localSheetId="2">#REF!</definedName>
    <definedName name="__sm_DR_6b63e405" localSheetId="3">#REF!</definedName>
    <definedName name="__sm_DR_6b63e405" localSheetId="2">#REF!</definedName>
    <definedName name="__st1" localSheetId="1">#N/A</definedName>
    <definedName name="__ST10" localSheetId="1">#N/A</definedName>
    <definedName name="__ST11" localSheetId="1">#N/A</definedName>
    <definedName name="__ST12" localSheetId="1">#N/A</definedName>
    <definedName name="__ST13" localSheetId="1">#N/A</definedName>
    <definedName name="__ST14" localSheetId="1">#N/A</definedName>
    <definedName name="__ST15" localSheetId="1">#N/A</definedName>
    <definedName name="__ST16" localSheetId="1">#N/A</definedName>
    <definedName name="__ST17" localSheetId="1">#N/A</definedName>
    <definedName name="__ST18" localSheetId="1">#N/A</definedName>
    <definedName name="__ST19" localSheetId="1">#N/A</definedName>
    <definedName name="__ST2" localSheetId="1">#N/A</definedName>
    <definedName name="__ST20" localSheetId="1">#N/A</definedName>
    <definedName name="__ST21" localSheetId="1">#N/A</definedName>
    <definedName name="__ST22" localSheetId="1">#N/A</definedName>
    <definedName name="__ST23" localSheetId="1">#N/A</definedName>
    <definedName name="__ST24" localSheetId="1">#N/A</definedName>
    <definedName name="__ST25" localSheetId="1">#N/A</definedName>
    <definedName name="__ST26" localSheetId="1">#N/A</definedName>
    <definedName name="__ST27" localSheetId="1">#N/A</definedName>
    <definedName name="__ST28" localSheetId="1">#N/A</definedName>
    <definedName name="__ST29" localSheetId="1">#N/A</definedName>
    <definedName name="__ST3" localSheetId="1">#N/A</definedName>
    <definedName name="__ST30" localSheetId="1">#N/A</definedName>
    <definedName name="__ST4" localSheetId="1">#N/A</definedName>
    <definedName name="__ST5" localSheetId="1">#N/A</definedName>
    <definedName name="__ST6" localSheetId="1">#N/A</definedName>
    <definedName name="__ST7" localSheetId="1">#N/A</definedName>
    <definedName name="__ST8" localSheetId="1">#N/A</definedName>
    <definedName name="__ST9" localSheetId="1">#N/A</definedName>
    <definedName name="__sub1" localSheetId="7">[16]Stock!#REF!</definedName>
    <definedName name="__sub2" localSheetId="7">[16]Stock!#REF!</definedName>
    <definedName name="__sub3" localSheetId="7">[16]Stock!#REF!</definedName>
    <definedName name="__sub4" localSheetId="7">[16]Stock!#REF!</definedName>
    <definedName name="__sub5" localSheetId="7">[16]Stock!#REF!</definedName>
    <definedName name="__sub6" localSheetId="7">[16]Stock!#REF!</definedName>
    <definedName name="__sub7" localSheetId="7">[16]Stock!#REF!</definedName>
    <definedName name="__sub8" localSheetId="7">[16]Stock!#REF!</definedName>
    <definedName name="__SUM1" localSheetId="7">#REF!</definedName>
    <definedName name="__SUM1" localSheetId="0">#REF!</definedName>
    <definedName name="__SUM3" localSheetId="7">#REF!</definedName>
    <definedName name="__SUM3" localSheetId="0">#REF!</definedName>
    <definedName name="__SYN1" localSheetId="1">#N/A</definedName>
    <definedName name="__SYN2" localSheetId="1">#N/A</definedName>
    <definedName name="__TAE2001">#N/A</definedName>
    <definedName name="__TAE2002">#N/A</definedName>
    <definedName name="__UNI1999" localSheetId="1">#N/A</definedName>
    <definedName name="__UNI2000" localSheetId="1">#N/A</definedName>
    <definedName name="__UNI2001" localSheetId="1">#N/A</definedName>
    <definedName name="__vb100" localSheetId="1">#N/A</definedName>
    <definedName name="__xf2"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xf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YR1">#N/A</definedName>
    <definedName name="__YR2">#N/A</definedName>
    <definedName name="__YR3">#N/A</definedName>
    <definedName name="__YR4">#N/A</definedName>
    <definedName name="_0" localSheetId="3">#REF!</definedName>
    <definedName name="_0" localSheetId="1">#N/A</definedName>
    <definedName name="_0" localSheetId="2">#REF!</definedName>
    <definedName name="_0___0" localSheetId="3">#REF!</definedName>
    <definedName name="_0___0" localSheetId="1">#N/A</definedName>
    <definedName name="_0___0" localSheetId="2">#REF!</definedName>
    <definedName name="_0___12" localSheetId="3">#REF!</definedName>
    <definedName name="_0___12" localSheetId="1">#N/A</definedName>
    <definedName name="_0___12" localSheetId="2">#REF!</definedName>
    <definedName name="_0___14" localSheetId="3">#REF!</definedName>
    <definedName name="_0___14" localSheetId="1">#N/A</definedName>
    <definedName name="_0___14" localSheetId="2">#REF!</definedName>
    <definedName name="_0___16" localSheetId="3">#REF!</definedName>
    <definedName name="_0___16" localSheetId="1">#N/A</definedName>
    <definedName name="_0___16" localSheetId="2">#REF!</definedName>
    <definedName name="_0___2" localSheetId="3">#REF!</definedName>
    <definedName name="_0___2" localSheetId="1">#N/A</definedName>
    <definedName name="_0___2" localSheetId="2">#REF!</definedName>
    <definedName name="_0___25" localSheetId="3">#REF!</definedName>
    <definedName name="_0___25" localSheetId="1">#N/A</definedName>
    <definedName name="_0___25" localSheetId="2">#REF!</definedName>
    <definedName name="_0___26" localSheetId="3">#REF!</definedName>
    <definedName name="_0___26" localSheetId="1">#N/A</definedName>
    <definedName name="_0___26" localSheetId="2">#REF!</definedName>
    <definedName name="_0___27" localSheetId="3">#REF!</definedName>
    <definedName name="_0___27" localSheetId="1">#N/A</definedName>
    <definedName name="_0___27" localSheetId="2">#REF!</definedName>
    <definedName name="_0___4" localSheetId="3">#REF!</definedName>
    <definedName name="_0___4" localSheetId="1">#N/A</definedName>
    <definedName name="_0___4" localSheetId="2">#REF!</definedName>
    <definedName name="_0___5" localSheetId="3">#REF!</definedName>
    <definedName name="_0___5" localSheetId="1">#N/A</definedName>
    <definedName name="_0___5" localSheetId="2">#REF!</definedName>
    <definedName name="_0___7" localSheetId="3">#REF!</definedName>
    <definedName name="_0___7" localSheetId="1">#N/A</definedName>
    <definedName name="_0___7" localSheetId="2">#REF!</definedName>
    <definedName name="_0C" localSheetId="3">#REF!</definedName>
    <definedName name="_0C" localSheetId="1">#N/A</definedName>
    <definedName name="_0C" localSheetId="2">#REF!</definedName>
    <definedName name="_0C___0" localSheetId="3">#REF!</definedName>
    <definedName name="_0C___0" localSheetId="1">#N/A</definedName>
    <definedName name="_0C___0" localSheetId="2">#REF!</definedName>
    <definedName name="_0C___12" localSheetId="3">#REF!</definedName>
    <definedName name="_0C___12" localSheetId="1">#N/A</definedName>
    <definedName name="_0C___12" localSheetId="2">#REF!</definedName>
    <definedName name="_0C___14" localSheetId="3">#REF!</definedName>
    <definedName name="_0C___14" localSheetId="1">#N/A</definedName>
    <definedName name="_0C___14" localSheetId="2">#REF!</definedName>
    <definedName name="_0C___16" localSheetId="3">#REF!</definedName>
    <definedName name="_0C___16" localSheetId="1">#N/A</definedName>
    <definedName name="_0C___16" localSheetId="2">#REF!</definedName>
    <definedName name="_0C___2" localSheetId="3">#REF!</definedName>
    <definedName name="_0C___2" localSheetId="1">#N/A</definedName>
    <definedName name="_0C___2" localSheetId="2">#REF!</definedName>
    <definedName name="_0C___25" localSheetId="3">#REF!</definedName>
    <definedName name="_0C___25" localSheetId="1">#N/A</definedName>
    <definedName name="_0C___25" localSheetId="2">#REF!</definedName>
    <definedName name="_0C___26" localSheetId="3">#REF!</definedName>
    <definedName name="_0C___26" localSheetId="1">#N/A</definedName>
    <definedName name="_0C___26" localSheetId="2">#REF!</definedName>
    <definedName name="_0C___27" localSheetId="3">#REF!</definedName>
    <definedName name="_0C___27" localSheetId="1">#N/A</definedName>
    <definedName name="_0C___27" localSheetId="2">#REF!</definedName>
    <definedName name="_0C___4" localSheetId="3">#REF!</definedName>
    <definedName name="_0C___4" localSheetId="1">#N/A</definedName>
    <definedName name="_0C___4" localSheetId="2">#REF!</definedName>
    <definedName name="_0C___5" localSheetId="3">#REF!</definedName>
    <definedName name="_0C___5" localSheetId="1">#N/A</definedName>
    <definedName name="_0C___5" localSheetId="2">#REF!</definedName>
    <definedName name="_0C___7" localSheetId="3">#REF!</definedName>
    <definedName name="_0C___7" localSheetId="1">#N/A</definedName>
    <definedName name="_0C___7" localSheetId="2">#REF!</definedName>
    <definedName name="_1_" localSheetId="1">#N/A</definedName>
    <definedName name="_1_1_97_Balance" localSheetId="7">#REF!</definedName>
    <definedName name="_1_1_97_Balance" localSheetId="3">#REF!</definedName>
    <definedName name="_1_1_97_Balance" localSheetId="1">#N/A</definedName>
    <definedName name="_1_1_97_Balance" localSheetId="2">#REF!</definedName>
    <definedName name="_1_1_97_Balance" localSheetId="11">#REF!</definedName>
    <definedName name="_1_2_Q_94" localSheetId="7">'[17]Income Statement'!#REF!</definedName>
    <definedName name="_1_2_Q_94" localSheetId="11">'[17]Income Statement'!#REF!</definedName>
    <definedName name="_1_2_Q_95" localSheetId="7">'[17]Income Statement'!#REF!</definedName>
    <definedName name="_1_2_Q_95" localSheetId="11">'[17]Income Statement'!#REF!</definedName>
    <definedName name="_1_3_Q_94" localSheetId="7">'[17]Income Statement'!#REF!</definedName>
    <definedName name="_1_3_Q_94" localSheetId="11">'[17]Income Statement'!#REF!</definedName>
    <definedName name="_1_3_Q_95" localSheetId="7">'[17]Income Statement'!#REF!</definedName>
    <definedName name="_1_3_Q_95" localSheetId="11">'[17]Income Statement'!#REF!</definedName>
    <definedName name="_1_4_Q_94" localSheetId="7">'[17]Income Statement'!#REF!</definedName>
    <definedName name="_1_4_Q_94" localSheetId="11">'[17]Income Statement'!#REF!</definedName>
    <definedName name="_1_4_Q_95" localSheetId="7">'[17]Income Statement'!#REF!</definedName>
    <definedName name="_1_4_Q_95" localSheetId="11">'[17]Income Statement'!#REF!</definedName>
    <definedName name="_1_Q_94" localSheetId="7">'[17]Income Statement'!#REF!</definedName>
    <definedName name="_1_Q_94" localSheetId="11">'[17]Income Statement'!#REF!</definedName>
    <definedName name="_1_Q_95" localSheetId="7">'[17]Income Statement'!#REF!</definedName>
    <definedName name="_1_Q_95" localSheetId="11">'[17]Income Statement'!#REF!</definedName>
    <definedName name="_10_" localSheetId="1">#N/A</definedName>
    <definedName name="_10_???">#N/A</definedName>
    <definedName name="_10_0__123Grap" localSheetId="1" hidden="1">#N/A</definedName>
    <definedName name="_10_0KRa" localSheetId="1">#N/A</definedName>
    <definedName name="_10_1BudgetPôleFixe03">#N/A</definedName>
    <definedName name="_104_1BudgetPôleFixe03" localSheetId="1">#N/A</definedName>
    <definedName name="_11S" localSheetId="1">#N/A</definedName>
    <definedName name="_12_" localSheetId="1">#N/A</definedName>
    <definedName name="_12_0KRa" localSheetId="1">#N/A</definedName>
    <definedName name="_12_0S" localSheetId="1">#N/A</definedName>
    <definedName name="_13_0" localSheetId="1">#N/A</definedName>
    <definedName name="_13_0__123Grap" localSheetId="1" hidden="1">#N/A</definedName>
    <definedName name="_14_" localSheetId="1">#N/A</definedName>
    <definedName name="_14_0" localSheetId="1">#N/A</definedName>
    <definedName name="_17_0" localSheetId="1">#N/A</definedName>
    <definedName name="_18_0__123Grap" localSheetId="1" hidden="1">#N/A</definedName>
    <definedName name="_18_0KRa" localSheetId="1">#N/A</definedName>
    <definedName name="_18_0S" localSheetId="1">#N/A</definedName>
    <definedName name="_19_???">#N/A</definedName>
    <definedName name="_19_0__123Grap" localSheetId="1" hidden="1">#N/A</definedName>
    <definedName name="_19_1Budget_PAF_03">#N/A</definedName>
    <definedName name="_1993" localSheetId="7">'[1]Cur Q v Plan'!#REF!</definedName>
    <definedName name="_1993" localSheetId="3">'[2]Cur Q v Plan'!#REF!</definedName>
    <definedName name="_1993" localSheetId="1">#REF!</definedName>
    <definedName name="_1993" localSheetId="2">'[1]Cur Q v Plan'!#REF!</definedName>
    <definedName name="_1993" localSheetId="11">'[1]Cur Q v Plan'!#REF!</definedName>
    <definedName name="_1Budget_PAF_03">#N/A</definedName>
    <definedName name="_1BudgetPôleFixe03">#N/A</definedName>
    <definedName name="_2_" localSheetId="1">#N/A</definedName>
    <definedName name="_20_1BudgetPôleFixe03">#N/A</definedName>
    <definedName name="_200" localSheetId="3">#REF!</definedName>
    <definedName name="_200" localSheetId="1">#N/A</definedName>
    <definedName name="_200" localSheetId="2">#REF!</definedName>
    <definedName name="_200___0" localSheetId="3">#REF!</definedName>
    <definedName name="_200___0" localSheetId="1">#N/A</definedName>
    <definedName name="_200___0" localSheetId="2">#REF!</definedName>
    <definedName name="_200___12" localSheetId="3">#REF!</definedName>
    <definedName name="_200___12" localSheetId="1">#N/A</definedName>
    <definedName name="_200___12" localSheetId="2">#REF!</definedName>
    <definedName name="_200___14" localSheetId="3">#REF!</definedName>
    <definedName name="_200___14" localSheetId="1">#N/A</definedName>
    <definedName name="_200___14" localSheetId="2">#REF!</definedName>
    <definedName name="_200___16" localSheetId="3">#REF!</definedName>
    <definedName name="_200___16" localSheetId="1">#N/A</definedName>
    <definedName name="_200___16" localSheetId="2">#REF!</definedName>
    <definedName name="_200___2" localSheetId="3">#REF!</definedName>
    <definedName name="_200___2" localSheetId="1">#N/A</definedName>
    <definedName name="_200___2" localSheetId="2">#REF!</definedName>
    <definedName name="_200___25" localSheetId="3">#REF!</definedName>
    <definedName name="_200___25" localSheetId="1">#N/A</definedName>
    <definedName name="_200___25" localSheetId="2">#REF!</definedName>
    <definedName name="_200___26" localSheetId="3">#REF!</definedName>
    <definedName name="_200___26" localSheetId="1">#N/A</definedName>
    <definedName name="_200___26" localSheetId="2">#REF!</definedName>
    <definedName name="_200___27" localSheetId="3">#REF!</definedName>
    <definedName name="_200___27" localSheetId="1">#N/A</definedName>
    <definedName name="_200___27" localSheetId="2">#REF!</definedName>
    <definedName name="_200___4" localSheetId="3">#REF!</definedName>
    <definedName name="_200___4" localSheetId="1">#N/A</definedName>
    <definedName name="_200___4" localSheetId="2">#REF!</definedName>
    <definedName name="_200___5" localSheetId="3">#REF!</definedName>
    <definedName name="_200___5" localSheetId="1">#N/A</definedName>
    <definedName name="_200___5" localSheetId="2">#REF!</definedName>
    <definedName name="_200___7" localSheetId="3">#REF!</definedName>
    <definedName name="_200___7" localSheetId="1">#N/A</definedName>
    <definedName name="_200___7" localSheetId="2">#REF!</definedName>
    <definedName name="_21_0KRa" localSheetId="1">#N/A</definedName>
    <definedName name="_211_I_1_6" localSheetId="3">#REF!</definedName>
    <definedName name="_211_I_1_6" localSheetId="1">#N/A</definedName>
    <definedName name="_211_I_1_6" localSheetId="2">#REF!</definedName>
    <definedName name="_212" localSheetId="3">#REF!</definedName>
    <definedName name="_212" localSheetId="1">#N/A</definedName>
    <definedName name="_212" localSheetId="2">#REF!</definedName>
    <definedName name="_212___0" localSheetId="3">#REF!</definedName>
    <definedName name="_212___0" localSheetId="1">#N/A</definedName>
    <definedName name="_212___0" localSheetId="2">#REF!</definedName>
    <definedName name="_212___12" localSheetId="3">#REF!</definedName>
    <definedName name="_212___12" localSheetId="1">#N/A</definedName>
    <definedName name="_212___12" localSheetId="2">#REF!</definedName>
    <definedName name="_212___14" localSheetId="3">#REF!</definedName>
    <definedName name="_212___14" localSheetId="1">#N/A</definedName>
    <definedName name="_212___14" localSheetId="2">#REF!</definedName>
    <definedName name="_212___16" localSheetId="3">#REF!</definedName>
    <definedName name="_212___16" localSheetId="1">#N/A</definedName>
    <definedName name="_212___16" localSheetId="2">#REF!</definedName>
    <definedName name="_212___2" localSheetId="3">#REF!</definedName>
    <definedName name="_212___2" localSheetId="1">#N/A</definedName>
    <definedName name="_212___2" localSheetId="2">#REF!</definedName>
    <definedName name="_212___25" localSheetId="3">#REF!</definedName>
    <definedName name="_212___25" localSheetId="1">#N/A</definedName>
    <definedName name="_212___25" localSheetId="2">#REF!</definedName>
    <definedName name="_212___26" localSheetId="3">#REF!</definedName>
    <definedName name="_212___26" localSheetId="1">#N/A</definedName>
    <definedName name="_212___26" localSheetId="2">#REF!</definedName>
    <definedName name="_212___27" localSheetId="3">#REF!</definedName>
    <definedName name="_212___27" localSheetId="1">#N/A</definedName>
    <definedName name="_212___27" localSheetId="2">#REF!</definedName>
    <definedName name="_212___4" localSheetId="3">#REF!</definedName>
    <definedName name="_212___4" localSheetId="1">#N/A</definedName>
    <definedName name="_212___4" localSheetId="2">#REF!</definedName>
    <definedName name="_212___5" localSheetId="3">#REF!</definedName>
    <definedName name="_212___5" localSheetId="1">#N/A</definedName>
    <definedName name="_212___5" localSheetId="2">#REF!</definedName>
    <definedName name="_212___7" localSheetId="3">#REF!</definedName>
    <definedName name="_212___7" localSheetId="1">#N/A</definedName>
    <definedName name="_212___7" localSheetId="2">#REF!</definedName>
    <definedName name="_214" localSheetId="3">#REF!</definedName>
    <definedName name="_214" localSheetId="1">#N/A</definedName>
    <definedName name="_214" localSheetId="2">#REF!</definedName>
    <definedName name="_214___0" localSheetId="3">#REF!</definedName>
    <definedName name="_214___0" localSheetId="1">#N/A</definedName>
    <definedName name="_214___0" localSheetId="2">#REF!</definedName>
    <definedName name="_214___12" localSheetId="3">#REF!</definedName>
    <definedName name="_214___12" localSheetId="1">#N/A</definedName>
    <definedName name="_214___12" localSheetId="2">#REF!</definedName>
    <definedName name="_214___14" localSheetId="3">#REF!</definedName>
    <definedName name="_214___14" localSheetId="1">#N/A</definedName>
    <definedName name="_214___14" localSheetId="2">#REF!</definedName>
    <definedName name="_214___16" localSheetId="3">#REF!</definedName>
    <definedName name="_214___16" localSheetId="1">#N/A</definedName>
    <definedName name="_214___16" localSheetId="2">#REF!</definedName>
    <definedName name="_214___2" localSheetId="3">#REF!</definedName>
    <definedName name="_214___2" localSheetId="1">#N/A</definedName>
    <definedName name="_214___2" localSheetId="2">#REF!</definedName>
    <definedName name="_214___25" localSheetId="3">#REF!</definedName>
    <definedName name="_214___25" localSheetId="1">#N/A</definedName>
    <definedName name="_214___25" localSheetId="2">#REF!</definedName>
    <definedName name="_214___26" localSheetId="3">#REF!</definedName>
    <definedName name="_214___26" localSheetId="1">#N/A</definedName>
    <definedName name="_214___26" localSheetId="2">#REF!</definedName>
    <definedName name="_214___27" localSheetId="3">#REF!</definedName>
    <definedName name="_214___27" localSheetId="1">#N/A</definedName>
    <definedName name="_214___27" localSheetId="2">#REF!</definedName>
    <definedName name="_214___4" localSheetId="3">#REF!</definedName>
    <definedName name="_214___4" localSheetId="1">#N/A</definedName>
    <definedName name="_214___4" localSheetId="2">#REF!</definedName>
    <definedName name="_214___5" localSheetId="3">#REF!</definedName>
    <definedName name="_214___5" localSheetId="1">#N/A</definedName>
    <definedName name="_214___5" localSheetId="2">#REF!</definedName>
    <definedName name="_214___7" localSheetId="3">#REF!</definedName>
    <definedName name="_214___7" localSheetId="1">#N/A</definedName>
    <definedName name="_214___7" localSheetId="2">#REF!</definedName>
    <definedName name="_216" localSheetId="3">#REF!</definedName>
    <definedName name="_216" localSheetId="1">#N/A</definedName>
    <definedName name="_216" localSheetId="2">#REF!</definedName>
    <definedName name="_216___0" localSheetId="3">#REF!</definedName>
    <definedName name="_216___0" localSheetId="1">#N/A</definedName>
    <definedName name="_216___0" localSheetId="2">#REF!</definedName>
    <definedName name="_216___12" localSheetId="3">#REF!</definedName>
    <definedName name="_216___12" localSheetId="1">#N/A</definedName>
    <definedName name="_216___12" localSheetId="2">#REF!</definedName>
    <definedName name="_216___14" localSheetId="3">#REF!</definedName>
    <definedName name="_216___14" localSheetId="1">#N/A</definedName>
    <definedName name="_216___14" localSheetId="2">#REF!</definedName>
    <definedName name="_216___16" localSheetId="3">#REF!</definedName>
    <definedName name="_216___16" localSheetId="1">#N/A</definedName>
    <definedName name="_216___16" localSheetId="2">#REF!</definedName>
    <definedName name="_216___2" localSheetId="3">#REF!</definedName>
    <definedName name="_216___2" localSheetId="1">#N/A</definedName>
    <definedName name="_216___2" localSheetId="2">#REF!</definedName>
    <definedName name="_216___25" localSheetId="3">#REF!</definedName>
    <definedName name="_216___25" localSheetId="1">#N/A</definedName>
    <definedName name="_216___25" localSheetId="2">#REF!</definedName>
    <definedName name="_216___26" localSheetId="3">#REF!</definedName>
    <definedName name="_216___26" localSheetId="1">#N/A</definedName>
    <definedName name="_216___26" localSheetId="2">#REF!</definedName>
    <definedName name="_216___27" localSheetId="3">#REF!</definedName>
    <definedName name="_216___27" localSheetId="1">#N/A</definedName>
    <definedName name="_216___27" localSheetId="2">#REF!</definedName>
    <definedName name="_216___4" localSheetId="3">#REF!</definedName>
    <definedName name="_216___4" localSheetId="1">#N/A</definedName>
    <definedName name="_216___4" localSheetId="2">#REF!</definedName>
    <definedName name="_216___5" localSheetId="3">#REF!</definedName>
    <definedName name="_216___5" localSheetId="1">#N/A</definedName>
    <definedName name="_216___5" localSheetId="2">#REF!</definedName>
    <definedName name="_216___7" localSheetId="3">#REF!</definedName>
    <definedName name="_216___7" localSheetId="1">#N/A</definedName>
    <definedName name="_216___7" localSheetId="2">#REF!</definedName>
    <definedName name="_22_???">#N/A</definedName>
    <definedName name="_22_0__123Grap" localSheetId="1" hidden="1">#N/A</definedName>
    <definedName name="_22_0S" localSheetId="1">#N/A</definedName>
    <definedName name="_232_IV_3_1" localSheetId="3">#REF!</definedName>
    <definedName name="_232_IV_3_1" localSheetId="1">#N/A</definedName>
    <definedName name="_232_IV_3_1" localSheetId="2">#REF!</definedName>
    <definedName name="_232_IV_4_1" localSheetId="7">[18]CAPEX08!#REF!</definedName>
    <definedName name="_232_IV_4_1" localSheetId="3">[19]CAPEX08!#REF!</definedName>
    <definedName name="_232_IV_4_1" localSheetId="1">#N/A</definedName>
    <definedName name="_232_IV_4_1" localSheetId="2">[18]CAPEX08!#REF!</definedName>
    <definedName name="_232_IV_4_1" localSheetId="11">[18]CAPEX08!#REF!</definedName>
    <definedName name="_232_VI_1_6" localSheetId="7">[18]CAPEX08!#REF!</definedName>
    <definedName name="_232_VI_1_6" localSheetId="3">[19]CAPEX08!#REF!</definedName>
    <definedName name="_232_VI_1_6" localSheetId="1">#N/A</definedName>
    <definedName name="_232_VI_1_6" localSheetId="2">[18]CAPEX08!#REF!</definedName>
    <definedName name="_232_VI_1_6" localSheetId="11">[18]CAPEX08!#REF!</definedName>
    <definedName name="_232_VI_4_1" localSheetId="7">[18]CAPEX08!#REF!</definedName>
    <definedName name="_232_VI_4_1" localSheetId="3">[19]CAPEX08!#REF!</definedName>
    <definedName name="_232_VI_4_1" localSheetId="1">#N/A</definedName>
    <definedName name="_232_VI_4_1" localSheetId="2">[18]CAPEX08!#REF!</definedName>
    <definedName name="_232_VI_4_1" localSheetId="11">[18]CAPEX08!#REF!</definedName>
    <definedName name="_232_VI_4_2" localSheetId="7">[18]CAPEX08!#REF!</definedName>
    <definedName name="_232_VI_4_2" localSheetId="3">[19]CAPEX08!#REF!</definedName>
    <definedName name="_232_VI_4_2" localSheetId="1">#N/A</definedName>
    <definedName name="_232_VI_4_2" localSheetId="2">[18]CAPEX08!#REF!</definedName>
    <definedName name="_232_VI_4_2" localSheetId="11">[18]CAPEX08!#REF!</definedName>
    <definedName name="_233_V_1_6" localSheetId="7">[18]CAPEX08!#REF!</definedName>
    <definedName name="_233_V_1_6" localSheetId="3">[19]CAPEX08!#REF!</definedName>
    <definedName name="_233_V_1_6" localSheetId="1">#N/A</definedName>
    <definedName name="_233_V_1_6" localSheetId="2">[18]CAPEX08!#REF!</definedName>
    <definedName name="_233_V_1_6" localSheetId="11">[18]CAPEX08!#REF!</definedName>
    <definedName name="_233_V_4_1" localSheetId="7">[18]CAPEX08!#REF!</definedName>
    <definedName name="_233_V_4_1" localSheetId="3">[19]CAPEX08!#REF!</definedName>
    <definedName name="_233_V_4_1" localSheetId="1">#N/A</definedName>
    <definedName name="_233_V_4_1" localSheetId="2">[18]CAPEX08!#REF!</definedName>
    <definedName name="_233_V_4_1" localSheetId="11">[18]CAPEX08!#REF!</definedName>
    <definedName name="_233_V_4_2" localSheetId="7">[18]CAPEX08!#REF!</definedName>
    <definedName name="_233_V_4_2" localSheetId="3">[19]CAPEX08!#REF!</definedName>
    <definedName name="_233_V_4_2" localSheetId="1">#N/A</definedName>
    <definedName name="_233_V_4_2" localSheetId="2">[18]CAPEX08!#REF!</definedName>
    <definedName name="_233_V_4_2" localSheetId="11">[18]CAPEX08!#REF!</definedName>
    <definedName name="_235_VII_1_6" localSheetId="7">[18]CAPEX08!#REF!</definedName>
    <definedName name="_235_VII_1_6" localSheetId="3">[19]CAPEX08!#REF!</definedName>
    <definedName name="_235_VII_1_6" localSheetId="1">#N/A</definedName>
    <definedName name="_235_VII_1_6" localSheetId="2">[18]CAPEX08!#REF!</definedName>
    <definedName name="_235_VII_1_6" localSheetId="11">[18]CAPEX08!#REF!</definedName>
    <definedName name="_235_VII_2_1" localSheetId="7">[18]CAPEX08!#REF!</definedName>
    <definedName name="_235_VII_2_1" localSheetId="3">[19]CAPEX08!#REF!</definedName>
    <definedName name="_235_VII_2_1" localSheetId="1">#N/A</definedName>
    <definedName name="_235_VII_2_1" localSheetId="2">[18]CAPEX08!#REF!</definedName>
    <definedName name="_235_VII_2_1" localSheetId="11">[18]CAPEX08!#REF!</definedName>
    <definedName name="_235_VII_3_1" localSheetId="7">[18]CAPEX08!#REF!</definedName>
    <definedName name="_235_VII_3_1" localSheetId="3">[19]CAPEX08!#REF!</definedName>
    <definedName name="_235_VII_3_1" localSheetId="1">#N/A</definedName>
    <definedName name="_235_VII_3_1" localSheetId="2">[18]CAPEX08!#REF!</definedName>
    <definedName name="_235_VII_3_1" localSheetId="11">[18]CAPEX08!#REF!</definedName>
    <definedName name="_235_VII_3_5" localSheetId="7">[18]CAPEX08!#REF!</definedName>
    <definedName name="_235_VII_3_5" localSheetId="3">[19]CAPEX08!#REF!</definedName>
    <definedName name="_235_VII_3_5" localSheetId="1">#N/A</definedName>
    <definedName name="_235_VII_3_5" localSheetId="2">[18]CAPEX08!#REF!</definedName>
    <definedName name="_235_VII_3_5" localSheetId="11">[18]CAPEX08!#REF!</definedName>
    <definedName name="_24_" localSheetId="1">#N/A</definedName>
    <definedName name="_24_0S" localSheetId="1">#N/A</definedName>
    <definedName name="_25_0" localSheetId="1">#N/A</definedName>
    <definedName name="_25_1Budget_PAF_03">#N/A</definedName>
    <definedName name="_26_" localSheetId="1">#N/A</definedName>
    <definedName name="_26_1BudgetPôleFixe03">#N/A</definedName>
    <definedName name="_27_0S" localSheetId="1">#N/A</definedName>
    <definedName name="_28___0KRa" localSheetId="1">#N/A</definedName>
    <definedName name="_2C" localSheetId="3">#REF!</definedName>
    <definedName name="_2C" localSheetId="1">#N/A</definedName>
    <definedName name="_2C" localSheetId="2">#REF!</definedName>
    <definedName name="_2C___0" localSheetId="3">#REF!</definedName>
    <definedName name="_2C___0" localSheetId="1">#N/A</definedName>
    <definedName name="_2C___0" localSheetId="2">#REF!</definedName>
    <definedName name="_2C___12" localSheetId="3">#REF!</definedName>
    <definedName name="_2C___12" localSheetId="1">#N/A</definedName>
    <definedName name="_2C___12" localSheetId="2">#REF!</definedName>
    <definedName name="_2C___14" localSheetId="3">#REF!</definedName>
    <definedName name="_2C___14" localSheetId="1">#N/A</definedName>
    <definedName name="_2C___14" localSheetId="2">#REF!</definedName>
    <definedName name="_2C___16" localSheetId="3">#REF!</definedName>
    <definedName name="_2C___16" localSheetId="1">#N/A</definedName>
    <definedName name="_2C___16" localSheetId="2">#REF!</definedName>
    <definedName name="_2C___2" localSheetId="3">#REF!</definedName>
    <definedName name="_2C___2" localSheetId="1">#N/A</definedName>
    <definedName name="_2C___2" localSheetId="2">#REF!</definedName>
    <definedName name="_2C___25" localSheetId="3">#REF!</definedName>
    <definedName name="_2C___25" localSheetId="1">#N/A</definedName>
    <definedName name="_2C___25" localSheetId="2">#REF!</definedName>
    <definedName name="_2C___26" localSheetId="3">#REF!</definedName>
    <definedName name="_2C___26" localSheetId="1">#N/A</definedName>
    <definedName name="_2C___26" localSheetId="2">#REF!</definedName>
    <definedName name="_2C___27" localSheetId="3">#REF!</definedName>
    <definedName name="_2C___27" localSheetId="1">#N/A</definedName>
    <definedName name="_2C___27" localSheetId="2">#REF!</definedName>
    <definedName name="_2C___4" localSheetId="3">#REF!</definedName>
    <definedName name="_2C___4" localSheetId="1">#N/A</definedName>
    <definedName name="_2C___4" localSheetId="2">#REF!</definedName>
    <definedName name="_2C___5" localSheetId="3">#REF!</definedName>
    <definedName name="_2C___5" localSheetId="1">#N/A</definedName>
    <definedName name="_2C___5" localSheetId="2">#REF!</definedName>
    <definedName name="_2C___7" localSheetId="3">#REF!</definedName>
    <definedName name="_2C___7" localSheetId="1">#N/A</definedName>
    <definedName name="_2C___7" localSheetId="2">#REF!</definedName>
    <definedName name="_3" localSheetId="7">#REF!</definedName>
    <definedName name="_3" localSheetId="3">#REF!</definedName>
    <definedName name="_3" localSheetId="1">#N/A</definedName>
    <definedName name="_3" localSheetId="2">#REF!</definedName>
    <definedName name="_3" localSheetId="11">#REF!</definedName>
    <definedName name="_3_" localSheetId="1">#N/A</definedName>
    <definedName name="_3___0" localSheetId="7">[20]CH95!#REF!</definedName>
    <definedName name="_3___0" localSheetId="3">[20]CH95!#REF!</definedName>
    <definedName name="_3___0" localSheetId="1">#N/A</definedName>
    <definedName name="_3___0" localSheetId="2">[20]CH95!#REF!</definedName>
    <definedName name="_3___0" localSheetId="11">[20]CH95!#REF!</definedName>
    <definedName name="_3___12" localSheetId="7">#REF!</definedName>
    <definedName name="_3___12" localSheetId="3">#REF!</definedName>
    <definedName name="_3___12" localSheetId="1">#N/A</definedName>
    <definedName name="_3___12" localSheetId="2">#REF!</definedName>
    <definedName name="_3___12" localSheetId="11">#REF!</definedName>
    <definedName name="_3_0KRa" localSheetId="1">#N/A</definedName>
    <definedName name="_30__123Graph_ACHART_1" localSheetId="1" hidden="1">#N/A</definedName>
    <definedName name="_31__123Graph_ACHART_2" localSheetId="1" hidden="1">#N/A</definedName>
    <definedName name="_31_12_88">#N/A</definedName>
    <definedName name="_32__123Graph_ACHART_3" localSheetId="1" hidden="1">#N/A</definedName>
    <definedName name="_34__123Graph_BCHART_1" localSheetId="1" hidden="1">#N/A</definedName>
    <definedName name="_35__123Graph_BCHART_2" localSheetId="1" hidden="1">#N/A</definedName>
    <definedName name="_36__123Graph_BCHART_3" localSheetId="1" hidden="1">#N/A</definedName>
    <definedName name="_37_0__123Grap" localSheetId="1" hidden="1">#N/A</definedName>
    <definedName name="_38__123Graph_BCHART_5" localSheetId="1" hidden="1">#N/A</definedName>
    <definedName name="_4_" localSheetId="1">#N/A</definedName>
    <definedName name="_4_???">#N/A</definedName>
    <definedName name="_4_0" localSheetId="1">#N/A</definedName>
    <definedName name="_40__123Graph_DCHART_1" localSheetId="1" hidden="1">#N/A</definedName>
    <definedName name="_402b" localSheetId="7">'[21]by dept'!#REF!</definedName>
    <definedName name="_402b" localSheetId="3">'[22]by dept'!#REF!</definedName>
    <definedName name="_402b" localSheetId="1">#N/A</definedName>
    <definedName name="_402b" localSheetId="2">'[21]by dept'!#REF!</definedName>
    <definedName name="_402b" localSheetId="11">'[21]by dept'!#REF!</definedName>
    <definedName name="_41__123Graph_DCHART_2" localSheetId="1" hidden="1">#N/A</definedName>
    <definedName name="_410b" localSheetId="7">'[21]by dept'!#REF!</definedName>
    <definedName name="_410b" localSheetId="3">'[22]by dept'!#REF!</definedName>
    <definedName name="_410b" localSheetId="1">#N/A</definedName>
    <definedName name="_410b" localSheetId="2">'[21]by dept'!#REF!</definedName>
    <definedName name="_410b" localSheetId="11">'[21]by dept'!#REF!</definedName>
    <definedName name="_418b" localSheetId="7">'[21]by dept'!#REF!</definedName>
    <definedName name="_418b" localSheetId="3">'[22]by dept'!#REF!</definedName>
    <definedName name="_418b" localSheetId="1">#N/A</definedName>
    <definedName name="_418b" localSheetId="2">'[21]by dept'!#REF!</definedName>
    <definedName name="_418b" localSheetId="11">'[21]by dept'!#REF!</definedName>
    <definedName name="_420b" localSheetId="7">'[21]by dept'!#REF!</definedName>
    <definedName name="_420b" localSheetId="3">'[22]by dept'!#REF!</definedName>
    <definedName name="_420b" localSheetId="1">#N/A</definedName>
    <definedName name="_420b" localSheetId="2">'[21]by dept'!#REF!</definedName>
    <definedName name="_420b" localSheetId="11">'[21]by dept'!#REF!</definedName>
    <definedName name="_423b" localSheetId="7">'[21]by dept'!#REF!</definedName>
    <definedName name="_423b" localSheetId="3">'[22]by dept'!#REF!</definedName>
    <definedName name="_423b" localSheetId="1">#N/A</definedName>
    <definedName name="_423b" localSheetId="2">'[21]by dept'!#REF!</definedName>
    <definedName name="_423b" localSheetId="11">'[21]by dept'!#REF!</definedName>
    <definedName name="_43__123Graph_LBL_ACHART_1" localSheetId="1" hidden="1">#N/A</definedName>
    <definedName name="_432b" localSheetId="7">'[21]by dept'!#REF!</definedName>
    <definedName name="_432b" localSheetId="3">'[22]by dept'!#REF!</definedName>
    <definedName name="_432b" localSheetId="1">#N/A</definedName>
    <definedName name="_432b" localSheetId="2">'[21]by dept'!#REF!</definedName>
    <definedName name="_432b" localSheetId="11">'[21]by dept'!#REF!</definedName>
    <definedName name="_435b" localSheetId="7">'[21]by dept'!#REF!</definedName>
    <definedName name="_435b" localSheetId="3">'[22]by dept'!#REF!</definedName>
    <definedName name="_435b" localSheetId="1">#N/A</definedName>
    <definedName name="_435b" localSheetId="2">'[21]by dept'!#REF!</definedName>
    <definedName name="_435b" localSheetId="11">'[21]by dept'!#REF!</definedName>
    <definedName name="_44__123Graph_LBL_ACHART_2" localSheetId="1" hidden="1">#N/A</definedName>
    <definedName name="_45__123Graph_LBL_ACHART_3" localSheetId="1" hidden="1">#N/A</definedName>
    <definedName name="_47__123Graph_LBL_DCHART_1" localSheetId="1" hidden="1">#N/A</definedName>
    <definedName name="_470b" localSheetId="7">'[21]by dept'!#REF!</definedName>
    <definedName name="_470b" localSheetId="3">'[22]by dept'!#REF!</definedName>
    <definedName name="_470b" localSheetId="1">#N/A</definedName>
    <definedName name="_470b" localSheetId="2">'[21]by dept'!#REF!</definedName>
    <definedName name="_470b" localSheetId="11">'[21]by dept'!#REF!</definedName>
    <definedName name="_48__123Graph_LBL_DCHART_2" localSheetId="1" hidden="1">#N/A</definedName>
    <definedName name="_49__123Graph_XCHART_2" localSheetId="1" hidden="1">#N/A</definedName>
    <definedName name="_4C" localSheetId="3">#REF!</definedName>
    <definedName name="_4C" localSheetId="1">#N/A</definedName>
    <definedName name="_4C" localSheetId="2">#REF!</definedName>
    <definedName name="_4C___0" localSheetId="3">#REF!</definedName>
    <definedName name="_4C___0" localSheetId="1">#N/A</definedName>
    <definedName name="_4C___0" localSheetId="2">#REF!</definedName>
    <definedName name="_4C___12" localSheetId="3">#REF!</definedName>
    <definedName name="_4C___12" localSheetId="1">#N/A</definedName>
    <definedName name="_4C___12" localSheetId="2">#REF!</definedName>
    <definedName name="_4C___14" localSheetId="3">#REF!</definedName>
    <definedName name="_4C___14" localSheetId="1">#N/A</definedName>
    <definedName name="_4C___14" localSheetId="2">#REF!</definedName>
    <definedName name="_4C___16" localSheetId="3">#REF!</definedName>
    <definedName name="_4C___16" localSheetId="1">#N/A</definedName>
    <definedName name="_4C___16" localSheetId="2">#REF!</definedName>
    <definedName name="_4C___2" localSheetId="3">#REF!</definedName>
    <definedName name="_4C___2" localSheetId="1">#N/A</definedName>
    <definedName name="_4C___2" localSheetId="2">#REF!</definedName>
    <definedName name="_4C___25" localSheetId="3">#REF!</definedName>
    <definedName name="_4C___25" localSheetId="1">#N/A</definedName>
    <definedName name="_4C___25" localSheetId="2">#REF!</definedName>
    <definedName name="_4C___26" localSheetId="3">#REF!</definedName>
    <definedName name="_4C___26" localSheetId="1">#N/A</definedName>
    <definedName name="_4C___26" localSheetId="2">#REF!</definedName>
    <definedName name="_4C___27" localSheetId="3">#REF!</definedName>
    <definedName name="_4C___27" localSheetId="1">#N/A</definedName>
    <definedName name="_4C___27" localSheetId="2">#REF!</definedName>
    <definedName name="_4C___4" localSheetId="3">#REF!</definedName>
    <definedName name="_4C___4" localSheetId="1">#N/A</definedName>
    <definedName name="_4C___4" localSheetId="2">#REF!</definedName>
    <definedName name="_4C___5" localSheetId="3">#REF!</definedName>
    <definedName name="_4C___5" localSheetId="1">#N/A</definedName>
    <definedName name="_4C___5" localSheetId="2">#REF!</definedName>
    <definedName name="_4C___7" localSheetId="3">#REF!</definedName>
    <definedName name="_4C___7" localSheetId="1">#N/A</definedName>
    <definedName name="_4C___7" localSheetId="2">#REF!</definedName>
    <definedName name="_5_" localSheetId="1">#N/A</definedName>
    <definedName name="_5_0__123Grap" localSheetId="1" hidden="1">#N/A</definedName>
    <definedName name="_5_123Grap" localSheetId="1" hidden="1">#N/A</definedName>
    <definedName name="_50_0S" localSheetId="1">#N/A</definedName>
    <definedName name="_51___0" localSheetId="1">#N/A</definedName>
    <definedName name="_51_1Budget_PAF_03">#N/A</definedName>
    <definedName name="_52_1BudgetPôleFixe03">#N/A</definedName>
    <definedName name="_53___0__123Grap" localSheetId="1" hidden="1">#N/A</definedName>
    <definedName name="_55___0S" localSheetId="1">#N/A</definedName>
    <definedName name="_6_" localSheetId="1">#N/A</definedName>
    <definedName name="_6_0" localSheetId="1">#N/A</definedName>
    <definedName name="_6_0KRa" localSheetId="1">#N/A</definedName>
    <definedName name="_6_0S" localSheetId="1">#N/A</definedName>
    <definedName name="_61220100" localSheetId="3">#REF!</definedName>
    <definedName name="_61220100" localSheetId="1">#N/A</definedName>
    <definedName name="_61220100" localSheetId="2">#REF!</definedName>
    <definedName name="_61220200" localSheetId="3">#REF!</definedName>
    <definedName name="_61220200" localSheetId="1">#N/A</definedName>
    <definedName name="_61220200" localSheetId="2">#REF!</definedName>
    <definedName name="_61220300" localSheetId="7">[18]CAPEX08!#REF!</definedName>
    <definedName name="_61220300" localSheetId="3">[19]CAPEX08!#REF!</definedName>
    <definedName name="_61220300" localSheetId="1">#N/A</definedName>
    <definedName name="_61220300" localSheetId="2">[18]CAPEX08!#REF!</definedName>
    <definedName name="_61220300" localSheetId="11">[18]CAPEX08!#REF!</definedName>
    <definedName name="_61220400" localSheetId="7">[18]CAPEX08!#REF!</definedName>
    <definedName name="_61220400" localSheetId="3">[19]CAPEX08!#REF!</definedName>
    <definedName name="_61220400" localSheetId="1">#N/A</definedName>
    <definedName name="_61220400" localSheetId="2">[18]CAPEX08!#REF!</definedName>
    <definedName name="_61220400" localSheetId="11">[18]CAPEX08!#REF!</definedName>
    <definedName name="_61220500" localSheetId="7">[18]CAPEX08!#REF!</definedName>
    <definedName name="_61220500" localSheetId="3">[19]CAPEX08!#REF!</definedName>
    <definedName name="_61220500" localSheetId="1">#N/A</definedName>
    <definedName name="_61220500" localSheetId="2">[18]CAPEX08!#REF!</definedName>
    <definedName name="_61220500" localSheetId="11">[18]CAPEX08!#REF!</definedName>
    <definedName name="_61220600" localSheetId="7">[18]CAPEX08!#REF!</definedName>
    <definedName name="_61220600" localSheetId="3">[19]CAPEX08!#REF!</definedName>
    <definedName name="_61220600" localSheetId="1">#N/A</definedName>
    <definedName name="_61220600" localSheetId="2">[18]CAPEX08!#REF!</definedName>
    <definedName name="_61220600" localSheetId="11">[18]CAPEX08!#REF!</definedName>
    <definedName name="_61220700" localSheetId="7">[18]CAPEX08!#REF!</definedName>
    <definedName name="_61220700" localSheetId="3">[19]CAPEX08!#REF!</definedName>
    <definedName name="_61220700" localSheetId="1">#N/A</definedName>
    <definedName name="_61220700" localSheetId="2">[18]CAPEX08!#REF!</definedName>
    <definedName name="_61220700" localSheetId="11">[18]CAPEX08!#REF!</definedName>
    <definedName name="_61220800" localSheetId="7">[18]CAPEX08!#REF!</definedName>
    <definedName name="_61220800" localSheetId="3">[19]CAPEX08!#REF!</definedName>
    <definedName name="_61220800" localSheetId="1">#N/A</definedName>
    <definedName name="_61220800" localSheetId="2">[18]CAPEX08!#REF!</definedName>
    <definedName name="_61220800" localSheetId="11">[18]CAPEX08!#REF!</definedName>
    <definedName name="_61251200" localSheetId="7">[18]CAPEX08!#REF!</definedName>
    <definedName name="_61251200" localSheetId="3">[19]CAPEX08!#REF!</definedName>
    <definedName name="_61251200" localSheetId="1">#N/A</definedName>
    <definedName name="_61251200" localSheetId="2">[18]CAPEX08!#REF!</definedName>
    <definedName name="_61251200" localSheetId="11">[18]CAPEX08!#REF!</definedName>
    <definedName name="_61251300" localSheetId="7">[18]CAPEX08!#REF!</definedName>
    <definedName name="_61251300" localSheetId="3">[19]CAPEX08!#REF!</definedName>
    <definedName name="_61251300" localSheetId="1">#N/A</definedName>
    <definedName name="_61251300" localSheetId="2">[18]CAPEX08!#REF!</definedName>
    <definedName name="_61251300" localSheetId="11">[18]CAPEX08!#REF!</definedName>
    <definedName name="_61253100" localSheetId="7">[18]CAPEX08!#REF!</definedName>
    <definedName name="_61253100" localSheetId="3">[19]CAPEX08!#REF!</definedName>
    <definedName name="_61253100" localSheetId="1">#N/A</definedName>
    <definedName name="_61253100" localSheetId="2">[18]CAPEX08!#REF!</definedName>
    <definedName name="_61253100" localSheetId="11">[18]CAPEX08!#REF!</definedName>
    <definedName name="_61253200" localSheetId="7">[18]CAPEX08!#REF!</definedName>
    <definedName name="_61253200" localSheetId="3">[19]CAPEX08!#REF!</definedName>
    <definedName name="_61253200" localSheetId="1">#N/A</definedName>
    <definedName name="_61253200" localSheetId="2">[18]CAPEX08!#REF!</definedName>
    <definedName name="_61253200" localSheetId="11">[18]CAPEX08!#REF!</definedName>
    <definedName name="_61261800" localSheetId="7">[18]CAPEX08!#REF!</definedName>
    <definedName name="_61261800" localSheetId="3">[19]CAPEX08!#REF!</definedName>
    <definedName name="_61261800" localSheetId="1">#N/A</definedName>
    <definedName name="_61261800" localSheetId="2">[18]CAPEX08!#REF!</definedName>
    <definedName name="_61261800" localSheetId="11">[18]CAPEX08!#REF!</definedName>
    <definedName name="_61311000" localSheetId="7">[18]CAPEX08!#REF!</definedName>
    <definedName name="_61311000" localSheetId="3">[19]CAPEX08!#REF!</definedName>
    <definedName name="_61311000" localSheetId="1">#N/A</definedName>
    <definedName name="_61311000" localSheetId="2">[18]CAPEX08!#REF!</definedName>
    <definedName name="_61311000" localSheetId="11">[18]CAPEX08!#REF!</definedName>
    <definedName name="_61312000" localSheetId="7">[18]CAPEX08!#REF!</definedName>
    <definedName name="_61312000" localSheetId="3">[19]CAPEX08!#REF!</definedName>
    <definedName name="_61312000" localSheetId="1">#N/A</definedName>
    <definedName name="_61312000" localSheetId="2">[18]CAPEX08!#REF!</definedName>
    <definedName name="_61312000" localSheetId="11">[18]CAPEX08!#REF!</definedName>
    <definedName name="_61313000" localSheetId="7">[18]CAPEX08!#REF!</definedName>
    <definedName name="_61313000" localSheetId="3">[19]CAPEX08!#REF!</definedName>
    <definedName name="_61313000" localSheetId="1">#N/A</definedName>
    <definedName name="_61313000" localSheetId="2">[18]CAPEX08!#REF!</definedName>
    <definedName name="_61313000" localSheetId="11">[18]CAPEX08!#REF!</definedName>
    <definedName name="_61318000" localSheetId="7">[18]CAPEX08!#REF!</definedName>
    <definedName name="_61318000" localSheetId="3">[19]CAPEX08!#REF!</definedName>
    <definedName name="_61318000" localSheetId="1">#N/A</definedName>
    <definedName name="_61318000" localSheetId="2">[18]CAPEX08!#REF!</definedName>
    <definedName name="_61318000" localSheetId="11">[18]CAPEX08!#REF!</definedName>
    <definedName name="_6133_1_3" localSheetId="3">#REF!</definedName>
    <definedName name="_6133_1_3" localSheetId="1">#N/A</definedName>
    <definedName name="_6133_1_3" localSheetId="2">#REF!</definedName>
    <definedName name="_61331100" localSheetId="7">[18]CAPEX08!#REF!</definedName>
    <definedName name="_61331100" localSheetId="3">[19]CAPEX08!#REF!</definedName>
    <definedName name="_61331100" localSheetId="1">#N/A</definedName>
    <definedName name="_61331100" localSheetId="2">[18]CAPEX08!#REF!</definedName>
    <definedName name="_61331100" localSheetId="11">[18]CAPEX08!#REF!</definedName>
    <definedName name="_61331300" localSheetId="7">[18]CAPEX08!#REF!</definedName>
    <definedName name="_61331300" localSheetId="3">[19]CAPEX08!#REF!</definedName>
    <definedName name="_61331300" localSheetId="1">#N/A</definedName>
    <definedName name="_61331300" localSheetId="2">[18]CAPEX08!#REF!</definedName>
    <definedName name="_61331300" localSheetId="11">[18]CAPEX08!#REF!</definedName>
    <definedName name="_61332100" localSheetId="7">[18]CAPEX08!#REF!</definedName>
    <definedName name="_61332100" localSheetId="3">[19]CAPEX08!#REF!</definedName>
    <definedName name="_61332100" localSheetId="1">#N/A</definedName>
    <definedName name="_61332100" localSheetId="2">[18]CAPEX08!#REF!</definedName>
    <definedName name="_61332100" localSheetId="11">[18]CAPEX08!#REF!</definedName>
    <definedName name="_61332300" localSheetId="7">[18]CAPEX08!#REF!</definedName>
    <definedName name="_61332300" localSheetId="3">[19]CAPEX08!#REF!</definedName>
    <definedName name="_61332300" localSheetId="1">#N/A</definedName>
    <definedName name="_61332300" localSheetId="2">[18]CAPEX08!#REF!</definedName>
    <definedName name="_61332300" localSheetId="11">[18]CAPEX08!#REF!</definedName>
    <definedName name="_61335000" localSheetId="7">[18]CAPEX08!#REF!</definedName>
    <definedName name="_61335000" localSheetId="3">[19]CAPEX08!#REF!</definedName>
    <definedName name="_61335000" localSheetId="1">#N/A</definedName>
    <definedName name="_61335000" localSheetId="2">[18]CAPEX08!#REF!</definedName>
    <definedName name="_61335000" localSheetId="11">[18]CAPEX08!#REF!</definedName>
    <definedName name="_61351100" localSheetId="7">[18]CAPEX08!#REF!</definedName>
    <definedName name="_61351100" localSheetId="3">[19]CAPEX08!#REF!</definedName>
    <definedName name="_61351100" localSheetId="1">#N/A</definedName>
    <definedName name="_61351100" localSheetId="2">[18]CAPEX08!#REF!</definedName>
    <definedName name="_61351100" localSheetId="11">[18]CAPEX08!#REF!</definedName>
    <definedName name="_61362000" localSheetId="7">[18]CAPEX08!#REF!</definedName>
    <definedName name="_61362000" localSheetId="3">[19]CAPEX08!#REF!</definedName>
    <definedName name="_61362000" localSheetId="1">#N/A</definedName>
    <definedName name="_61362000" localSheetId="2">[18]CAPEX08!#REF!</definedName>
    <definedName name="_61362000" localSheetId="11">[18]CAPEX08!#REF!</definedName>
    <definedName name="_61363000" localSheetId="7">[18]CAPEX08!#REF!</definedName>
    <definedName name="_61363000" localSheetId="3">[19]CAPEX08!#REF!</definedName>
    <definedName name="_61363000" localSheetId="1">#N/A</definedName>
    <definedName name="_61363000" localSheetId="2">[18]CAPEX08!#REF!</definedName>
    <definedName name="_61363000" localSheetId="11">[18]CAPEX08!#REF!</definedName>
    <definedName name="_61367000" localSheetId="7">[18]CAPEX08!#REF!</definedName>
    <definedName name="_61367000" localSheetId="3">[19]CAPEX08!#REF!</definedName>
    <definedName name="_61367000" localSheetId="1">#N/A</definedName>
    <definedName name="_61367000" localSheetId="2">[18]CAPEX08!#REF!</definedName>
    <definedName name="_61367000" localSheetId="11">[18]CAPEX08!#REF!</definedName>
    <definedName name="_61368000" localSheetId="7">[18]CAPEX08!#REF!</definedName>
    <definedName name="_61368000" localSheetId="3">[19]CAPEX08!#REF!</definedName>
    <definedName name="_61368000" localSheetId="1">#N/A</definedName>
    <definedName name="_61368000" localSheetId="2">[18]CAPEX08!#REF!</definedName>
    <definedName name="_61368000" localSheetId="11">[18]CAPEX08!#REF!</definedName>
    <definedName name="_61385000" localSheetId="7">[18]CAPEX08!#REF!</definedName>
    <definedName name="_61385000" localSheetId="3">[19]CAPEX08!#REF!</definedName>
    <definedName name="_61385000" localSheetId="1">#N/A</definedName>
    <definedName name="_61385000" localSheetId="2">[18]CAPEX08!#REF!</definedName>
    <definedName name="_61385000" localSheetId="11">[18]CAPEX08!#REF!</definedName>
    <definedName name="_61411000" localSheetId="7">[18]CAPEX08!#REF!</definedName>
    <definedName name="_61411000" localSheetId="3">[19]CAPEX08!#REF!</definedName>
    <definedName name="_61411000" localSheetId="1">#N/A</definedName>
    <definedName name="_61411000" localSheetId="2">[18]CAPEX08!#REF!</definedName>
    <definedName name="_61411000" localSheetId="11">[18]CAPEX08!#REF!</definedName>
    <definedName name="_61415100" localSheetId="7">[18]CAPEX08!#REF!</definedName>
    <definedName name="_61415100" localSheetId="3">[19]CAPEX08!#REF!</definedName>
    <definedName name="_61415100" localSheetId="1">#N/A</definedName>
    <definedName name="_61415100" localSheetId="2">[18]CAPEX08!#REF!</definedName>
    <definedName name="_61415100" localSheetId="11">[18]CAPEX08!#REF!</definedName>
    <definedName name="_61415200" localSheetId="7">[18]CAPEX08!#REF!</definedName>
    <definedName name="_61415200" localSheetId="3">[19]CAPEX08!#REF!</definedName>
    <definedName name="_61415200" localSheetId="1">#N/A</definedName>
    <definedName name="_61415200" localSheetId="2">[18]CAPEX08!#REF!</definedName>
    <definedName name="_61415200" localSheetId="11">[18]CAPEX08!#REF!</definedName>
    <definedName name="_61416000" localSheetId="7">[18]CAPEX08!#REF!</definedName>
    <definedName name="_61416000" localSheetId="3">[19]CAPEX08!#REF!</definedName>
    <definedName name="_61416000" localSheetId="1">#N/A</definedName>
    <definedName name="_61416000" localSheetId="2">[18]CAPEX08!#REF!</definedName>
    <definedName name="_61416000" localSheetId="11">[18]CAPEX08!#REF!</definedName>
    <definedName name="_61421200" localSheetId="7">[18]CAPEX08!#REF!</definedName>
    <definedName name="_61421200" localSheetId="3">[19]CAPEX08!#REF!</definedName>
    <definedName name="_61421200" localSheetId="1">#N/A</definedName>
    <definedName name="_61421200" localSheetId="2">[18]CAPEX08!#REF!</definedName>
    <definedName name="_61421200" localSheetId="11">[18]CAPEX08!#REF!</definedName>
    <definedName name="_61424000" localSheetId="7">[18]CAPEX08!#REF!</definedName>
    <definedName name="_61424000" localSheetId="3">[19]CAPEX08!#REF!</definedName>
    <definedName name="_61424000" localSheetId="1">#N/A</definedName>
    <definedName name="_61424000" localSheetId="2">[18]CAPEX08!#REF!</definedName>
    <definedName name="_61424000" localSheetId="11">[18]CAPEX08!#REF!</definedName>
    <definedName name="_61430100" localSheetId="7">[18]CAPEX08!#REF!</definedName>
    <definedName name="_61430100" localSheetId="3">[19]CAPEX08!#REF!</definedName>
    <definedName name="_61430100" localSheetId="1">#N/A</definedName>
    <definedName name="_61430100" localSheetId="2">[18]CAPEX08!#REF!</definedName>
    <definedName name="_61430100" localSheetId="11">[18]CAPEX08!#REF!</definedName>
    <definedName name="_61430200" localSheetId="7">[18]CAPEX08!#REF!</definedName>
    <definedName name="_61430200" localSheetId="3">[19]CAPEX08!#REF!</definedName>
    <definedName name="_61430200" localSheetId="1">#N/A</definedName>
    <definedName name="_61430200" localSheetId="2">[18]CAPEX08!#REF!</definedName>
    <definedName name="_61430200" localSheetId="11">[18]CAPEX08!#REF!</definedName>
    <definedName name="_61436000" localSheetId="7">[18]CAPEX08!#REF!</definedName>
    <definedName name="_61436000" localSheetId="3">[19]CAPEX08!#REF!</definedName>
    <definedName name="_61436000" localSheetId="1">#N/A</definedName>
    <definedName name="_61436000" localSheetId="2">[18]CAPEX08!#REF!</definedName>
    <definedName name="_61436000" localSheetId="11">[18]CAPEX08!#REF!</definedName>
    <definedName name="_61441000" localSheetId="7">[18]CAPEX08!#REF!</definedName>
    <definedName name="_61441000" localSheetId="3">[19]CAPEX08!#REF!</definedName>
    <definedName name="_61441000" localSheetId="1">#N/A</definedName>
    <definedName name="_61441000" localSheetId="2">[18]CAPEX08!#REF!</definedName>
    <definedName name="_61441000" localSheetId="11">[18]CAPEX08!#REF!</definedName>
    <definedName name="_61443000" localSheetId="7">[18]CAPEX08!#REF!</definedName>
    <definedName name="_61443000" localSheetId="3">[19]CAPEX08!#REF!</definedName>
    <definedName name="_61443000" localSheetId="1">#N/A</definedName>
    <definedName name="_61443000" localSheetId="2">[18]CAPEX08!#REF!</definedName>
    <definedName name="_61443000" localSheetId="11">[18]CAPEX08!#REF!</definedName>
    <definedName name="_61447000" localSheetId="7">[18]CAPEX08!#REF!</definedName>
    <definedName name="_61447000" localSheetId="3">[19]CAPEX08!#REF!</definedName>
    <definedName name="_61447000" localSheetId="1">#N/A</definedName>
    <definedName name="_61447000" localSheetId="2">[18]CAPEX08!#REF!</definedName>
    <definedName name="_61447000" localSheetId="11">[18]CAPEX08!#REF!</definedName>
    <definedName name="_61448000" localSheetId="7">[18]CAPEX08!#REF!</definedName>
    <definedName name="_61448000" localSheetId="3">[19]CAPEX08!#REF!</definedName>
    <definedName name="_61448000" localSheetId="1">#N/A</definedName>
    <definedName name="_61448000" localSheetId="2">[18]CAPEX08!#REF!</definedName>
    <definedName name="_61448000" localSheetId="11">[18]CAPEX08!#REF!</definedName>
    <definedName name="_61451000" localSheetId="7">[18]CAPEX08!#REF!</definedName>
    <definedName name="_61451000" localSheetId="3">[19]CAPEX08!#REF!</definedName>
    <definedName name="_61451000" localSheetId="1">#N/A</definedName>
    <definedName name="_61451000" localSheetId="2">[18]CAPEX08!#REF!</definedName>
    <definedName name="_61451000" localSheetId="11">[18]CAPEX08!#REF!</definedName>
    <definedName name="_61671000" localSheetId="7">[18]CAPEX08!#REF!</definedName>
    <definedName name="_61671000" localSheetId="3">[19]CAPEX08!#REF!</definedName>
    <definedName name="_61671000" localSheetId="1">#N/A</definedName>
    <definedName name="_61671000" localSheetId="2">[18]CAPEX08!#REF!</definedName>
    <definedName name="_61671000" localSheetId="11">[18]CAPEX08!#REF!</definedName>
    <definedName name="_61713100" localSheetId="7">[18]CAPEX08!#REF!</definedName>
    <definedName name="_61713100" localSheetId="3">[19]CAPEX08!#REF!</definedName>
    <definedName name="_61713100" localSheetId="1">#N/A</definedName>
    <definedName name="_61713100" localSheetId="2">[18]CAPEX08!#REF!</definedName>
    <definedName name="_61713100" localSheetId="11">[18]CAPEX08!#REF!</definedName>
    <definedName name="_61713600" localSheetId="7">[18]CAPEX08!#REF!</definedName>
    <definedName name="_61713600" localSheetId="3">[19]CAPEX08!#REF!</definedName>
    <definedName name="_61713600" localSheetId="1">#N/A</definedName>
    <definedName name="_61713600" localSheetId="2">[18]CAPEX08!#REF!</definedName>
    <definedName name="_61713600" localSheetId="11">[18]CAPEX08!#REF!</definedName>
    <definedName name="_61713800" localSheetId="7">[18]CAPEX08!#REF!</definedName>
    <definedName name="_61713800" localSheetId="3">[19]CAPEX08!#REF!</definedName>
    <definedName name="_61713800" localSheetId="1">#N/A</definedName>
    <definedName name="_61713800" localSheetId="2">[18]CAPEX08!#REF!</definedName>
    <definedName name="_61713800" localSheetId="11">[18]CAPEX08!#REF!</definedName>
    <definedName name="_61742200" localSheetId="7">[18]CAPEX08!#REF!</definedName>
    <definedName name="_61742200" localSheetId="3">[19]CAPEX08!#REF!</definedName>
    <definedName name="_61742200" localSheetId="1">#N/A</definedName>
    <definedName name="_61742200" localSheetId="2">[18]CAPEX08!#REF!</definedName>
    <definedName name="_61742200" localSheetId="11">[18]CAPEX08!#REF!</definedName>
    <definedName name="_61763000" localSheetId="7">[18]CAPEX08!#REF!</definedName>
    <definedName name="_61763000" localSheetId="3">[19]CAPEX08!#REF!</definedName>
    <definedName name="_61763000" localSheetId="1">#N/A</definedName>
    <definedName name="_61763000" localSheetId="2">[18]CAPEX08!#REF!</definedName>
    <definedName name="_61763000" localSheetId="11">[18]CAPEX08!#REF!</definedName>
    <definedName name="_61766000" localSheetId="7">[18]CAPEX08!#REF!</definedName>
    <definedName name="_61766000" localSheetId="3">[19]CAPEX08!#REF!</definedName>
    <definedName name="_61766000" localSheetId="1">#N/A</definedName>
    <definedName name="_61766000" localSheetId="2">[18]CAPEX08!#REF!</definedName>
    <definedName name="_61766000" localSheetId="11">[18]CAPEX08!#REF!</definedName>
    <definedName name="_61768000" localSheetId="7">[18]CAPEX08!#REF!</definedName>
    <definedName name="_61768000" localSheetId="3">[19]CAPEX08!#REF!</definedName>
    <definedName name="_61768000" localSheetId="1">#N/A</definedName>
    <definedName name="_61768000" localSheetId="2">[18]CAPEX08!#REF!</definedName>
    <definedName name="_61768000" localSheetId="11">[18]CAPEX08!#REF!</definedName>
    <definedName name="_63" localSheetId="7">#REF!</definedName>
    <definedName name="_63" localSheetId="3">#REF!</definedName>
    <definedName name="_63" localSheetId="1">#N/A</definedName>
    <definedName name="_63" localSheetId="2">#REF!</definedName>
    <definedName name="_63" localSheetId="11">#REF!</definedName>
    <definedName name="_63___0" localSheetId="7">[20]CH95!#REF!</definedName>
    <definedName name="_63___0" localSheetId="3">[20]CH95!#REF!</definedName>
    <definedName name="_63___0" localSheetId="1">#N/A</definedName>
    <definedName name="_63___0" localSheetId="2">[20]CH95!#REF!</definedName>
    <definedName name="_63___0" localSheetId="11">[20]CH95!#REF!</definedName>
    <definedName name="_63___12" localSheetId="7">#REF!</definedName>
    <definedName name="_63___12" localSheetId="3">#REF!</definedName>
    <definedName name="_63___12" localSheetId="1">#N/A</definedName>
    <definedName name="_63___12" localSheetId="2">#REF!</definedName>
    <definedName name="_63___12" localSheetId="11">#REF!</definedName>
    <definedName name="_63_0" localSheetId="1">#N/A</definedName>
    <definedName name="_6C" localSheetId="3">#REF!</definedName>
    <definedName name="_6C" localSheetId="1">#N/A</definedName>
    <definedName name="_6C" localSheetId="2">#REF!</definedName>
    <definedName name="_6C___0" localSheetId="3">#REF!</definedName>
    <definedName name="_6C___0" localSheetId="1">#N/A</definedName>
    <definedName name="_6C___0" localSheetId="2">#REF!</definedName>
    <definedName name="_6C___12" localSheetId="3">#REF!</definedName>
    <definedName name="_6C___12" localSheetId="1">#N/A</definedName>
    <definedName name="_6C___12" localSheetId="2">#REF!</definedName>
    <definedName name="_6C___14" localSheetId="3">#REF!</definedName>
    <definedName name="_6C___14" localSheetId="1">#N/A</definedName>
    <definedName name="_6C___14" localSheetId="2">#REF!</definedName>
    <definedName name="_6C___16" localSheetId="3">#REF!</definedName>
    <definedName name="_6C___16" localSheetId="1">#N/A</definedName>
    <definedName name="_6C___16" localSheetId="2">#REF!</definedName>
    <definedName name="_6C___2" localSheetId="3">#REF!</definedName>
    <definedName name="_6C___2" localSheetId="1">#N/A</definedName>
    <definedName name="_6C___2" localSheetId="2">#REF!</definedName>
    <definedName name="_6C___25" localSheetId="3">#REF!</definedName>
    <definedName name="_6C___25" localSheetId="1">#N/A</definedName>
    <definedName name="_6C___25" localSheetId="2">#REF!</definedName>
    <definedName name="_6C___26" localSheetId="3">#REF!</definedName>
    <definedName name="_6C___26" localSheetId="1">#N/A</definedName>
    <definedName name="_6C___26" localSheetId="2">#REF!</definedName>
    <definedName name="_6C___27" localSheetId="3">#REF!</definedName>
    <definedName name="_6C___27" localSheetId="1">#N/A</definedName>
    <definedName name="_6C___27" localSheetId="2">#REF!</definedName>
    <definedName name="_6C___4" localSheetId="3">#REF!</definedName>
    <definedName name="_6C___4" localSheetId="1">#N/A</definedName>
    <definedName name="_6C___4" localSheetId="2">#REF!</definedName>
    <definedName name="_6C___5" localSheetId="3">#REF!</definedName>
    <definedName name="_6C___5" localSheetId="1">#N/A</definedName>
    <definedName name="_6C___5" localSheetId="2">#REF!</definedName>
    <definedName name="_6C___7" localSheetId="3">#REF!</definedName>
    <definedName name="_6C___7" localSheetId="1">#N/A</definedName>
    <definedName name="_6C___7" localSheetId="2">#REF!</definedName>
    <definedName name="_7_" localSheetId="1">#N/A</definedName>
    <definedName name="_7_???">#N/A</definedName>
    <definedName name="_7_0__123Grap" localSheetId="1" hidden="1">#N/A</definedName>
    <definedName name="_7_1Budget_PAF_03">#N/A</definedName>
    <definedName name="_71_1Budget_PAF_03">#N/A</definedName>
    <definedName name="_72_1BudgetPôleFixe03">#N/A</definedName>
    <definedName name="_76_0__123Grap" localSheetId="1" hidden="1">#N/A</definedName>
    <definedName name="_78_0_0_K" localSheetId="1" hidden="1">#N/A</definedName>
    <definedName name="_8_" localSheetId="1">#N/A</definedName>
    <definedName name="_8_0" localSheetId="1">#N/A</definedName>
    <definedName name="_8_0S" localSheetId="1">#N/A</definedName>
    <definedName name="_8_1BudgetPôleFixe03">#N/A</definedName>
    <definedName name="_80_0_0_S" localSheetId="1" hidden="1">#N/A</definedName>
    <definedName name="_9_0" localSheetId="1">#N/A</definedName>
    <definedName name="_9_0KRa" localSheetId="1">#N/A</definedName>
    <definedName name="_9_1Budget_PAF_03">#N/A</definedName>
    <definedName name="_92_0S" localSheetId="1">#N/A</definedName>
    <definedName name="_94" localSheetId="3">#REF!</definedName>
    <definedName name="_94" localSheetId="1">#N/A</definedName>
    <definedName name="_94" localSheetId="2">#REF!</definedName>
    <definedName name="_94___0" localSheetId="3">#REF!</definedName>
    <definedName name="_94___0" localSheetId="1">#N/A</definedName>
    <definedName name="_94___0" localSheetId="2">#REF!</definedName>
    <definedName name="_94___12" localSheetId="3">#REF!</definedName>
    <definedName name="_94___12" localSheetId="1">#N/A</definedName>
    <definedName name="_94___12" localSheetId="2">#REF!</definedName>
    <definedName name="_94___14" localSheetId="3">#REF!</definedName>
    <definedName name="_94___14" localSheetId="1">#N/A</definedName>
    <definedName name="_94___14" localSheetId="2">#REF!</definedName>
    <definedName name="_94___16" localSheetId="3">#REF!</definedName>
    <definedName name="_94___16" localSheetId="1">#N/A</definedName>
    <definedName name="_94___16" localSheetId="2">#REF!</definedName>
    <definedName name="_94___2" localSheetId="3">#REF!</definedName>
    <definedName name="_94___2" localSheetId="1">#N/A</definedName>
    <definedName name="_94___2" localSheetId="2">#REF!</definedName>
    <definedName name="_94___25" localSheetId="3">#REF!</definedName>
    <definedName name="_94___25" localSheetId="1">#N/A</definedName>
    <definedName name="_94___25" localSheetId="2">#REF!</definedName>
    <definedName name="_94___26" localSheetId="3">#REF!</definedName>
    <definedName name="_94___26" localSheetId="1">#N/A</definedName>
    <definedName name="_94___26" localSheetId="2">#REF!</definedName>
    <definedName name="_94___27" localSheetId="3">#REF!</definedName>
    <definedName name="_94___27" localSheetId="1">#N/A</definedName>
    <definedName name="_94___27" localSheetId="2">#REF!</definedName>
    <definedName name="_94___4" localSheetId="3">#REF!</definedName>
    <definedName name="_94___4" localSheetId="1">#N/A</definedName>
    <definedName name="_94___4" localSheetId="2">#REF!</definedName>
    <definedName name="_94___5" localSheetId="3">#REF!</definedName>
    <definedName name="_94___5" localSheetId="1">#N/A</definedName>
    <definedName name="_94___5" localSheetId="2">#REF!</definedName>
    <definedName name="_94___7" localSheetId="3">#REF!</definedName>
    <definedName name="_94___7" localSheetId="1">#N/A</definedName>
    <definedName name="_94___7" localSheetId="2">#REF!</definedName>
    <definedName name="_98_1Budget_PAF_03" localSheetId="1">#N/A</definedName>
    <definedName name="_aaa1" localSheetId="1">#N/A</definedName>
    <definedName name="_aaa2" localSheetId="3">#REF!</definedName>
    <definedName name="_aaa2" localSheetId="1">#N/A</definedName>
    <definedName name="_aaa2" localSheetId="2">#REF!</definedName>
    <definedName name="_aaa3" localSheetId="1">#N/A</definedName>
    <definedName name="_aaa4" localSheetId="1">#N/A</definedName>
    <definedName name="_aaa5" localSheetId="3">#REF!</definedName>
    <definedName name="_aaa5" localSheetId="1">#N/A</definedName>
    <definedName name="_aaa5" localSheetId="2">#REF!</definedName>
    <definedName name="_aaa6" localSheetId="1">#N/A</definedName>
    <definedName name="_aaa7" localSheetId="3">#REF!</definedName>
    <definedName name="_aaa7" localSheetId="1">#N/A</definedName>
    <definedName name="_aaa7" localSheetId="2">#REF!</definedName>
    <definedName name="_aaa8" localSheetId="3">#REF!</definedName>
    <definedName name="_aaa8" localSheetId="1">#N/A</definedName>
    <definedName name="_aaa8" localSheetId="2">#REF!</definedName>
    <definedName name="_ABC5" localSheetId="7">#REF!</definedName>
    <definedName name="_ABC5" localSheetId="3">#REF!</definedName>
    <definedName name="_ABC5" localSheetId="2">#REF!</definedName>
    <definedName name="_Acq1" localSheetId="7">#REF!</definedName>
    <definedName name="_Acq1" localSheetId="3">#REF!</definedName>
    <definedName name="_Acq1" localSheetId="2">#REF!</definedName>
    <definedName name="_Acq2" localSheetId="7">#REF!</definedName>
    <definedName name="_Acq2" localSheetId="3">#REF!</definedName>
    <definedName name="_Acq2" localSheetId="2">#REF!</definedName>
    <definedName name="_Acq3" localSheetId="7">#REF!</definedName>
    <definedName name="_Acq3" localSheetId="3">#REF!</definedName>
    <definedName name="_Acq3" localSheetId="2">#REF!</definedName>
    <definedName name="_Acq4" localSheetId="7">#REF!</definedName>
    <definedName name="_Acq4" localSheetId="3">#REF!</definedName>
    <definedName name="_Acq4" localSheetId="2">#REF!</definedName>
    <definedName name="_B1">#N/A</definedName>
    <definedName name="_bb1"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b1">#N/A</definedName>
    <definedName name="_bdm.00C0D9EF8BE14012A7E563CDFAAFF67A.edm" localSheetId="1" hidden="1">#N/A</definedName>
    <definedName name="_bdm.02AA2180B0084723AFFC9E4E6DA538AC.edm" localSheetId="1" hidden="1">#N/A</definedName>
    <definedName name="_bdm.02EFED87DA6B440DAF356A06EA8CCE6D.edm" localSheetId="1" hidden="1">#N/A</definedName>
    <definedName name="_bdm.040230B8660F4BC9892D5A3F1707A1C8.edm" hidden="1">[23]Projections!$A:$IV</definedName>
    <definedName name="_bdm.053252EB6ED04855BFE51C3EB0837A6B.edm" localSheetId="1" hidden="1">#N/A</definedName>
    <definedName name="_bdm.0883F6F83E204B74B7DD1E975DA13ADD.edm" localSheetId="1" hidden="1">#N/A</definedName>
    <definedName name="_bdm.08E492A671284214AD982BEB208B8F93.edm" localSheetId="1" hidden="1">#N/A</definedName>
    <definedName name="_bdm.09187C12D1CE45F193AE198DD6AE884F.edm" localSheetId="1" hidden="1">#N/A</definedName>
    <definedName name="_bdm.0A4C5DE597874549B190FD467C6A1CC4.edm" localSheetId="1" hidden="1">#N/A</definedName>
    <definedName name="_bdm.0EBC0B70D2854C038F08EFF978C7C67A.edm" localSheetId="1" hidden="1">#N/A</definedName>
    <definedName name="_bdm.15890F25A4484043AF3AE51860B59A14.edm" localSheetId="1" hidden="1">#N/A</definedName>
    <definedName name="_bdm.170C77E1E37E4B33A5A3F1CF661EAD22.edm" localSheetId="1" hidden="1">#N/A</definedName>
    <definedName name="_bdm.18396CE513024A30AA8A76234D5FEFD0.edm" localSheetId="1" hidden="1">#N/A</definedName>
    <definedName name="_bdm.2362C0156C8048FAA2961453BD7C4BCE.edm" localSheetId="1" hidden="1">#N/A</definedName>
    <definedName name="_bdm.29102105AB86426CAAC299DD444B5E4D.edm" localSheetId="1" hidden="1">#N/A</definedName>
    <definedName name="_bdm.2A38C861995B46C8991A97EA5A948A78.edm" localSheetId="1" hidden="1">#N/A</definedName>
    <definedName name="_bdm.2CBA471E682C48A3A10CD1024A462351.edm" localSheetId="1" hidden="1">#N/A</definedName>
    <definedName name="_bdm.2D161A2B7C76497F9F6D027C12375384.edm" localSheetId="1" hidden="1">#N/A</definedName>
    <definedName name="_bdm.2F477F25EFBE4C9BB3E9EC617CD64545.edm" localSheetId="1" hidden="1">#N/A</definedName>
    <definedName name="_bdm.304F174C8384432A9C14069F554DBEC0.edm" localSheetId="1" hidden="1">#N/A</definedName>
    <definedName name="_bdm.31B8759EFE3D47B3BC99BC433F195FBF.edm" localSheetId="1" hidden="1">#N/A</definedName>
    <definedName name="_bdm.37EED641822D4F2BAA2DDE4C8C2DFF5F.edm" hidden="1">#N/A</definedName>
    <definedName name="_bdm.3BBFE8DA33C7499691935804E68E6B0C.edm" localSheetId="1" hidden="1">#N/A</definedName>
    <definedName name="_bdm.443898C1DDAE4E0995C2ED5F5203FEF4.edm" hidden="1">[24]SOTP!$A:$IV</definedName>
    <definedName name="_bdm.49565BF5FF794C539DBC82076000DC4B.edm" localSheetId="1" hidden="1">#N/A</definedName>
    <definedName name="_bdm.4A2A91CF59154905B89117F8831531D4.edm" localSheetId="1" hidden="1">#N/A</definedName>
    <definedName name="_bdm.4B0774CF4D7546338C029DACD0AC04AF.edm" localSheetId="1" hidden="1">#N/A</definedName>
    <definedName name="_bdm.560CC529085E43E4B75093E97034EB37.edm" localSheetId="1" hidden="1">#N/A</definedName>
    <definedName name="_bdm.56F75FC2606341CFA60722E4964A61ED.edm" localSheetId="1" hidden="1">#N/A</definedName>
    <definedName name="_bdm.5B9FA6AD16274AF0A7F1EA71741F6425.edm" localSheetId="1" hidden="1">#N/A</definedName>
    <definedName name="_bdm.60AC218AF8CD42C485087DD4F01F6F68.edm" localSheetId="1" hidden="1">#N/A</definedName>
    <definedName name="_bdm.66391AB36C3E40E8A357D2E91544AB4E.edm" localSheetId="1" hidden="1">#N/A</definedName>
    <definedName name="_bdm.677B41292497421CBA635D54779C6A45.edm" hidden="1">#N/A</definedName>
    <definedName name="_bdm.6E930F29C2E446FCB48CC686615AEB29.edm" localSheetId="1" hidden="1">#N/A</definedName>
    <definedName name="_bdm.72BD0D0733C3441895C8CE1A7032FD8C.edm" localSheetId="1" hidden="1">#N/A</definedName>
    <definedName name="_bdm.798B66F4737D405D8E166AD903AD9133.edm" localSheetId="1" hidden="1">#N/A</definedName>
    <definedName name="_bdm.7AAACA4672FE4AABB120B35F1F6BF722.edm" localSheetId="1" hidden="1">#N/A</definedName>
    <definedName name="_bdm.7B7617E2CF8F4F46B33C5D7AD69D1EB7.edm" localSheetId="1" hidden="1">#N/A</definedName>
    <definedName name="_bdm.7E482D0A6A9A490DB4BA7E9C662E504C.edm" hidden="1">[23]Banques!$A:$IV</definedName>
    <definedName name="_bdm.978AA887B7A0409D9BEB94DDCF92946A.edm" localSheetId="1" hidden="1">#N/A</definedName>
    <definedName name="_bdm.9ACBBA07335647B59AADC13E50D1989D.edm" localSheetId="1" hidden="1">#N/A</definedName>
    <definedName name="_bdm.9E068CDE91E2433BBDF7C764830C46CA.edm" localSheetId="1" hidden="1">#N/A</definedName>
    <definedName name="_bdm.A28A9FABA82C4BC0ABDC9477F55B7009.edm" localSheetId="1" hidden="1">#N/A</definedName>
    <definedName name="_bdm.A34D1CF0DB9D498B8FD69EF70C6190B9.edm" localSheetId="1" hidden="1">#N/A</definedName>
    <definedName name="_bdm.A3ACD61AA97041CDB0D389B5A3B28566.edm" localSheetId="1" hidden="1">#N/A</definedName>
    <definedName name="_bdm.B5EBC1BF630646CF98990A90EE5C73A7.edm" hidden="1">'[24]Charts (2)'!$A:$IV</definedName>
    <definedName name="_bdm.B5F4FA410314435888E15E0CFF304D25.edm" hidden="1">[24]Charts!$A:$IV</definedName>
    <definedName name="_bdm.BB237A5F4F0D4DD1B8979E5B117F89E3.edm" localSheetId="1" hidden="1">#N/A</definedName>
    <definedName name="_bdm.BCBEAFDCF30E4D8FA746679BF86222DE.edm" localSheetId="1" hidden="1">#N/A</definedName>
    <definedName name="_bdm.BCDC6A4BFB8F4261AAF69A1910BBFFAB.edm" localSheetId="1" hidden="1">#N/A</definedName>
    <definedName name="_bdm.BF193DFCE64E4F0D81685B0562859DB2.edm" localSheetId="1" hidden="1">#N/A</definedName>
    <definedName name="_bdm.C05B16D046A7485D8A261ACBD07A322C.edm" hidden="1">'[23]Key historical financials'!$A:$IV</definedName>
    <definedName name="_bdm.C372A35933EB401BA3A6EC0685403139.edm" localSheetId="1" hidden="1">#N/A</definedName>
    <definedName name="_bdm.C7A1F3F634A74A0F9EC4B07D8DBC668B.edm" localSheetId="1" hidden="1">#N/A</definedName>
    <definedName name="_bdm.C86D533D5E914EB487C2080BF18E83E4.edm" localSheetId="1" hidden="1">#N/A</definedName>
    <definedName name="_bdm.C935CBCFCC734F7AB9CA5D1103224C93.edm" localSheetId="1" hidden="1">#N/A</definedName>
    <definedName name="_bdm.CC87ADE021184A7094FC32CE14CFBA8E.edm" hidden="1">[23]OUTPUT!$A:$IV</definedName>
    <definedName name="_bdm.CDA74E3D7FAC4579B204406FAE55AE99.edm" localSheetId="1" hidden="1">#N/A</definedName>
    <definedName name="_bdm.D53AE69ED9E841EFBC1CE6DD976C8FC6.edm" hidden="1">[25]Charts!$A:$IV</definedName>
    <definedName name="_bdm.D68F0F579E0F4D9F8EDE01C05C8CBDCB.edm" localSheetId="1" hidden="1">#N/A</definedName>
    <definedName name="_bdm.DB7A4686E71E4C1FA433BF1FC8CD0FF0.edm" localSheetId="1" hidden="1">#N/A</definedName>
    <definedName name="_bdm.DCF303DB6FEF4A7D95C8B1A06C3EDA7D.edm" localSheetId="1" hidden="1">#N/A</definedName>
    <definedName name="_bdm.E11B1C5716184E2EAE2F8DCD87BD458E.edm" localSheetId="1" hidden="1">#N/A</definedName>
    <definedName name="_bdm.E59BFABDE1194659AC464A4646E3BBFB.edm" hidden="1">'[24]Colour pannel'!$A:$IV</definedName>
    <definedName name="_bdm.EBAC93D9B4434258968CD782605A4122.edm" localSheetId="1" hidden="1">#N/A</definedName>
    <definedName name="_bdm.ECF6D3394DBF44B7ABC5637DE6403FE6.edm" localSheetId="1" hidden="1">#N/A</definedName>
    <definedName name="_bdm.F18B3776FEAF4F7AA1587EB080776343.edm" localSheetId="1" hidden="1">#N/A</definedName>
    <definedName name="_bdm.F44AE91BFA0E46E8889BCA3BF81CDCFF.edm" localSheetId="1" hidden="1">#N/A</definedName>
    <definedName name="_c20041" localSheetId="1">#N/A</definedName>
    <definedName name="_Co50" localSheetId="3" hidden="1">{#N/A,"DR",FALSE,"increm pf";#N/A,"MAMSI",FALSE,"increm pf";#N/A,"MAXI",FALSE,"increm pf";#N/A,"PCAM",FALSE,"increm pf";#N/A,"PHSV",FALSE,"increm pf";#N/A,"SIE",FALSE,"increm pf"}</definedName>
    <definedName name="_Co50" localSheetId="1" hidden="1">{#N/A,"DR",FALSE,"increm pf";#N/A,"MAMSI",FALSE,"increm pf";#N/A,"MAXI",FALSE,"increm pf";#N/A,"PCAM",FALSE,"increm pf";#N/A,"PHSV",FALSE,"increm pf";#N/A,"SIE",FALSE,"increm pf"}</definedName>
    <definedName name="_CSC1" localSheetId="7">#REF!</definedName>
    <definedName name="_CSC1" localSheetId="3">#REF!</definedName>
    <definedName name="_CSC1" localSheetId="2">#REF!</definedName>
    <definedName name="_CSC2" localSheetId="7">#REF!</definedName>
    <definedName name="_CSC2" localSheetId="3">#REF!</definedName>
    <definedName name="_CSC2" localSheetId="2">#REF!</definedName>
    <definedName name="_CSC2" localSheetId="11">#REF!</definedName>
    <definedName name="_das2" localSheetId="3"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1"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T1" localSheetId="7">#REF!</definedName>
    <definedName name="_DAT1" localSheetId="3">#REF!</definedName>
    <definedName name="_DAT1" localSheetId="1">#N/A</definedName>
    <definedName name="_DAT1" localSheetId="2">#REF!</definedName>
    <definedName name="_DAT1" localSheetId="11">#REF!</definedName>
    <definedName name="_DAT10" localSheetId="7">#REF!</definedName>
    <definedName name="_DAT10" localSheetId="3">#REF!</definedName>
    <definedName name="_DAT10" localSheetId="1">#N/A</definedName>
    <definedName name="_DAT10" localSheetId="2">#REF!</definedName>
    <definedName name="_DAT10" localSheetId="11">#REF!</definedName>
    <definedName name="_DAT11" localSheetId="7">#REF!</definedName>
    <definedName name="_DAT11" localSheetId="3">#REF!</definedName>
    <definedName name="_DAT11" localSheetId="1">#N/A</definedName>
    <definedName name="_DAT11" localSheetId="2">#REF!</definedName>
    <definedName name="_DAT11" localSheetId="11">#REF!</definedName>
    <definedName name="_DAT12" localSheetId="7">#REF!</definedName>
    <definedName name="_DAT12" localSheetId="3">#REF!</definedName>
    <definedName name="_DAT12" localSheetId="1">#N/A</definedName>
    <definedName name="_DAT12" localSheetId="2">#REF!</definedName>
    <definedName name="_DAT12" localSheetId="11">#REF!</definedName>
    <definedName name="_DAT13" localSheetId="7">#REF!</definedName>
    <definedName name="_DAT13" localSheetId="3">#REF!</definedName>
    <definedName name="_DAT13" localSheetId="1">#N/A</definedName>
    <definedName name="_DAT13" localSheetId="2">#REF!</definedName>
    <definedName name="_DAT13" localSheetId="11">#REF!</definedName>
    <definedName name="_DAT14" localSheetId="7">#REF!</definedName>
    <definedName name="_DAT14" localSheetId="3">#REF!</definedName>
    <definedName name="_DAT14" localSheetId="1">#N/A</definedName>
    <definedName name="_DAT14" localSheetId="2">#REF!</definedName>
    <definedName name="_DAT14" localSheetId="11">#REF!</definedName>
    <definedName name="_DAT15" localSheetId="7">#REF!</definedName>
    <definedName name="_DAT15" localSheetId="3">#REF!</definedName>
    <definedName name="_DAT15" localSheetId="1">#N/A</definedName>
    <definedName name="_DAT15" localSheetId="2">#REF!</definedName>
    <definedName name="_DAT15" localSheetId="11">#REF!</definedName>
    <definedName name="_DAT16" localSheetId="7">#REF!</definedName>
    <definedName name="_DAT16" localSheetId="3">#REF!</definedName>
    <definedName name="_DAT16" localSheetId="1">#N/A</definedName>
    <definedName name="_DAT16" localSheetId="2">#REF!</definedName>
    <definedName name="_DAT16" localSheetId="11">#REF!</definedName>
    <definedName name="_DAT17" localSheetId="7">#REF!</definedName>
    <definedName name="_DAT17" localSheetId="3">#REF!</definedName>
    <definedName name="_DAT17" localSheetId="1">#N/A</definedName>
    <definedName name="_DAT17" localSheetId="2">#REF!</definedName>
    <definedName name="_DAT17" localSheetId="11">#REF!</definedName>
    <definedName name="_DAT18" localSheetId="7">#REF!</definedName>
    <definedName name="_DAT18" localSheetId="3">#REF!</definedName>
    <definedName name="_DAT18" localSheetId="1">#N/A</definedName>
    <definedName name="_DAT18" localSheetId="2">#REF!</definedName>
    <definedName name="_DAT18" localSheetId="11">#REF!</definedName>
    <definedName name="_DAT19" localSheetId="3">#REF!</definedName>
    <definedName name="_DAT19" localSheetId="1">#N/A</definedName>
    <definedName name="_DAT19" localSheetId="2">#REF!</definedName>
    <definedName name="_DAT2" localSheetId="7">#REF!</definedName>
    <definedName name="_DAT2" localSheetId="3">#REF!</definedName>
    <definedName name="_DAT2" localSheetId="1">#N/A</definedName>
    <definedName name="_DAT2" localSheetId="2">#REF!</definedName>
    <definedName name="_DAT2" localSheetId="11">#REF!</definedName>
    <definedName name="_DAT3" localSheetId="7">#REF!</definedName>
    <definedName name="_DAT3" localSheetId="3">#REF!</definedName>
    <definedName name="_DAT3" localSheetId="1">#N/A</definedName>
    <definedName name="_DAT3" localSheetId="2">#REF!</definedName>
    <definedName name="_DAT3" localSheetId="11">#REF!</definedName>
    <definedName name="_DAT4" localSheetId="3">#REF!</definedName>
    <definedName name="_DAT4" localSheetId="1">#N/A</definedName>
    <definedName name="_DAT4" localSheetId="2">#REF!</definedName>
    <definedName name="_DAT5" localSheetId="7">#REF!</definedName>
    <definedName name="_DAT5" localSheetId="3">#REF!</definedName>
    <definedName name="_DAT5" localSheetId="1">#N/A</definedName>
    <definedName name="_DAT5" localSheetId="2">#REF!</definedName>
    <definedName name="_DAT5" localSheetId="11">#REF!</definedName>
    <definedName name="_DAT6" localSheetId="3">#REF!</definedName>
    <definedName name="_DAT6" localSheetId="1">#N/A</definedName>
    <definedName name="_DAT6" localSheetId="2">#REF!</definedName>
    <definedName name="_DAT7" localSheetId="7">#REF!</definedName>
    <definedName name="_DAT7" localSheetId="3">#REF!</definedName>
    <definedName name="_DAT7" localSheetId="1">#N/A</definedName>
    <definedName name="_DAT7" localSheetId="2">#REF!</definedName>
    <definedName name="_DAT7" localSheetId="11">#REF!</definedName>
    <definedName name="_DAT8" localSheetId="7">#REF!</definedName>
    <definedName name="_DAT8" localSheetId="3">#REF!</definedName>
    <definedName name="_DAT8" localSheetId="1">#N/A</definedName>
    <definedName name="_DAT8" localSheetId="2">#REF!</definedName>
    <definedName name="_DAT8" localSheetId="11">#REF!</definedName>
    <definedName name="_DAT9" localSheetId="3">#REF!</definedName>
    <definedName name="_DAT9" localSheetId="1">#N/A</definedName>
    <definedName name="_DAT9" localSheetId="2">#REF!</definedName>
    <definedName name="_DCF1" localSheetId="3" hidden="1">{#N/A,#N/A,FALSE,"DCF Summary";#N/A,#N/A,FALSE,"Casema";#N/A,#N/A,FALSE,"Casema NoTel";#N/A,#N/A,FALSE,"UK";#N/A,#N/A,FALSE,"RCF";#N/A,#N/A,FALSE,"Intercable CZ";#N/A,#N/A,FALSE,"Interkabel P"}</definedName>
    <definedName name="_DCF1" localSheetId="1" hidden="1">{#N/A,#N/A,FALSE,"DCF Summary";#N/A,#N/A,FALSE,"Casema";#N/A,#N/A,FALSE,"Casema NoTel";#N/A,#N/A,FALSE,"UK";#N/A,#N/A,FALSE,"RCF";#N/A,#N/A,FALSE,"Intercable CZ";#N/A,#N/A,FALSE,"Interkabel P"}</definedName>
    <definedName name="_DCF1" localSheetId="2" hidden="1">{#N/A,#N/A,FALSE,"DCF Summary";#N/A,#N/A,FALSE,"Casema";#N/A,#N/A,FALSE,"Casema NoTel";#N/A,#N/A,FALSE,"UK";#N/A,#N/A,FALSE,"RCF";#N/A,#N/A,FALSE,"Intercable CZ";#N/A,#N/A,FALSE,"Interkabel P"}</definedName>
    <definedName name="_eng2" localSheetId="3">'Cash '!Tx_intérêt_par_an/#REF!</definedName>
    <definedName name="_eng2" localSheetId="1">'Canevas au 31 Décembre 2023'!Tx_intérêt_par_an/'CA Mobile'!$D$31</definedName>
    <definedName name="_eng2" localSheetId="2">Sommaire!Tx_intérêt_par_an/#REF!</definedName>
    <definedName name="_eng3" localSheetId="3">[0]!_eng3</definedName>
    <definedName name="_eng3" localSheetId="1">'Page de garde'!_eng3</definedName>
    <definedName name="_eng3" localSheetId="2">'Cash '!_eng3</definedName>
    <definedName name="_eng3">#N/A</definedName>
    <definedName name="_eng4" localSheetId="3">'Cash '!Tx_intérêt_par_an/#REF!</definedName>
    <definedName name="_eng4" localSheetId="1">#N/A</definedName>
    <definedName name="_eng4" localSheetId="2">Sommaire!Tx_intérêt_par_an/#REF!</definedName>
    <definedName name="_ess1" localSheetId="3">#REF!</definedName>
    <definedName name="_ess1" localSheetId="1">#N/A</definedName>
    <definedName name="_ess1" localSheetId="2">#REF!</definedName>
    <definedName name="_Fill" localSheetId="7" hidden="1">#REF!</definedName>
    <definedName name="_Fill" localSheetId="3" hidden="1">#REF!</definedName>
    <definedName name="_Fill" localSheetId="1" hidden="1">#N/A</definedName>
    <definedName name="_Fill" localSheetId="2" hidden="1">#REF!</definedName>
    <definedName name="_Fill" localSheetId="11" hidden="1">#REF!</definedName>
    <definedName name="_FRF4" localSheetId="3">'[26]FX Rates'!$G$10</definedName>
    <definedName name="_FRF4" localSheetId="1">#N/A</definedName>
    <definedName name="_FRF4" localSheetId="2">'[3]FX Rates'!$G$10</definedName>
    <definedName name="_FRU2003" localSheetId="3">#REF!</definedName>
    <definedName name="_FRU2003" localSheetId="1">#N/A</definedName>
    <definedName name="_FRU2003" localSheetId="2">#REF!</definedName>
    <definedName name="_GBP4" localSheetId="3">'[26]FX Rates'!$G$9</definedName>
    <definedName name="_GBP4" localSheetId="1">#N/A</definedName>
    <definedName name="_GBP4" localSheetId="2">'[3]FX Rates'!$G$9</definedName>
    <definedName name="_GSRATES_1" hidden="1">"CT300001Latest          "</definedName>
    <definedName name="_GSRATES_COUNT" hidden="1">1</definedName>
    <definedName name="_GSRATESR_1" localSheetId="3" hidden="1">#REF!</definedName>
    <definedName name="_GSRATESR_1" localSheetId="2" hidden="1">#REF!</definedName>
    <definedName name="_Key1" localSheetId="3" hidden="1">#REF!</definedName>
    <definedName name="_Key1" localSheetId="1" hidden="1">#N/A</definedName>
    <definedName name="_Key1" localSheetId="2" hidden="1">#REF!</definedName>
    <definedName name="_Key2" localSheetId="7" hidden="1">#REF!</definedName>
    <definedName name="_Key2" localSheetId="3" hidden="1">#REF!</definedName>
    <definedName name="_Key2" localSheetId="1" hidden="1">#N/A</definedName>
    <definedName name="_Key2" localSheetId="2" hidden="1">#REF!</definedName>
    <definedName name="_Key2" localSheetId="11" hidden="1">#REF!</definedName>
    <definedName name="_mar1" localSheetId="7">[4]BATIMENT!#REF!</definedName>
    <definedName name="_mar1" localSheetId="3">[27]BATIMENT!#REF!</definedName>
    <definedName name="_mar1" localSheetId="1">#N/A</definedName>
    <definedName name="_mar1" localSheetId="2">[4]BATIMENT!#REF!</definedName>
    <definedName name="_mar1" localSheetId="11">[4]BATIMENT!#REF!</definedName>
    <definedName name="_MM1" localSheetId="7">[6]Ventes!#REF!</definedName>
    <definedName name="_MM1" localSheetId="1">#N/A</definedName>
    <definedName name="_MM1" localSheetId="11">[6]Ventes!#REF!</definedName>
    <definedName name="_mprb" localSheetId="7">'[21]by dept'!#REF!</definedName>
    <definedName name="_mprb" localSheetId="3">'[22]by dept'!#REF!</definedName>
    <definedName name="_mprb" localSheetId="1">#N/A</definedName>
    <definedName name="_mprb" localSheetId="2">'[21]by dept'!#REF!</definedName>
    <definedName name="_mprb" localSheetId="11">'[21]by dept'!#REF!</definedName>
    <definedName name="_ok1"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rder1" hidden="1">255</definedName>
    <definedName name="_Order2" hidden="1">255</definedName>
    <definedName name="_OUJ2" localSheetId="7">#REF!</definedName>
    <definedName name="_OUJ2" localSheetId="3">#REF!</definedName>
    <definedName name="_OUJ2" localSheetId="2">#REF!</definedName>
    <definedName name="_OUJ2" localSheetId="11">#REF!</definedName>
    <definedName name="_pg1" localSheetId="3">#REF!</definedName>
    <definedName name="_pg1" localSheetId="1">#N/A</definedName>
    <definedName name="_pg1" localSheetId="2">#REF!</definedName>
    <definedName name="_pg2" localSheetId="3">#REF!</definedName>
    <definedName name="_pg2" localSheetId="1">#N/A</definedName>
    <definedName name="_pg2" localSheetId="2">#REF!</definedName>
    <definedName name="_Pr10" localSheetId="7">'[15]Output Acc -Dil'!#REF!</definedName>
    <definedName name="_Pr10" localSheetId="3">'[28]Output Acc -Dil'!#REF!</definedName>
    <definedName name="_Pr10" localSheetId="2">'[15]Output Acc -Dil'!#REF!</definedName>
    <definedName name="_Pr10" localSheetId="11">'[15]Output Acc -Dil'!#REF!</definedName>
    <definedName name="_Pr11" localSheetId="7">'[15]Output Acc -Dil'!#REF!</definedName>
    <definedName name="_Pr11" localSheetId="3">'[28]Output Acc -Dil'!#REF!</definedName>
    <definedName name="_Pr11" localSheetId="2">'[15]Output Acc -Dil'!#REF!</definedName>
    <definedName name="_Pr11" localSheetId="11">'[15]Output Acc -Dil'!#REF!</definedName>
    <definedName name="_Pr9" localSheetId="7">'[15]Output Acc -Dil'!#REF!</definedName>
    <definedName name="_Pr9" localSheetId="3">'[28]Output Acc -Dil'!#REF!</definedName>
    <definedName name="_Pr9" localSheetId="2">'[15]Output Acc -Dil'!#REF!</definedName>
    <definedName name="_Pr9" localSheetId="11">'[15]Output Acc -Dil'!#REF!</definedName>
    <definedName name="_R" localSheetId="1">#N/A</definedName>
    <definedName name="_R2000ssta" localSheetId="1">#N/A</definedName>
    <definedName name="_R2000ssta___0">#N/A</definedName>
    <definedName name="_R2000ssta___12" localSheetId="1">#N/A</definedName>
    <definedName name="_R2000ssta___14" localSheetId="1">#N/A</definedName>
    <definedName name="_R2000ssta___16" localSheetId="1">#N/A</definedName>
    <definedName name="_R2000ssta___27">#N/A</definedName>
    <definedName name="_R2000ssta___5">#N/A</definedName>
    <definedName name="_Regression_Out" localSheetId="1" hidden="1">#N/A</definedName>
    <definedName name="_Regression_X" localSheetId="1" hidden="1">#N/A</definedName>
    <definedName name="_Regression_Y" localSheetId="1" hidden="1">#N/A</definedName>
    <definedName name="_SC16" localSheetId="7">#REF!</definedName>
    <definedName name="_SC16" localSheetId="3">#REF!</definedName>
    <definedName name="_SC16" localSheetId="1">#N/A</definedName>
    <definedName name="_SC16" localSheetId="2">#REF!</definedName>
    <definedName name="_SC16" localSheetId="11">#REF!</definedName>
    <definedName name="_SET2" localSheetId="7">#REF!</definedName>
    <definedName name="_SET2" localSheetId="1">#N/A</definedName>
    <definedName name="_SET2" localSheetId="11">#REF!</definedName>
    <definedName name="_Sort" localSheetId="7" hidden="1">#REF!</definedName>
    <definedName name="_Sort" localSheetId="1" hidden="1">#N/A</definedName>
    <definedName name="_Sort" localSheetId="11" hidden="1">#REF!</definedName>
    <definedName name="_st1" localSheetId="1">#N/A</definedName>
    <definedName name="_ST10" localSheetId="1">#N/A</definedName>
    <definedName name="_ST11" localSheetId="1">#N/A</definedName>
    <definedName name="_ST12" localSheetId="1">#N/A</definedName>
    <definedName name="_ST13" localSheetId="7">'[6]Rapport Période'!#REF!</definedName>
    <definedName name="_ST13" localSheetId="1">#N/A</definedName>
    <definedName name="_ST13" localSheetId="11">'[6]Rapport Période'!#REF!</definedName>
    <definedName name="_ST14" localSheetId="7">'[6]Rapport Période'!#REF!</definedName>
    <definedName name="_ST14" localSheetId="1">#N/A</definedName>
    <definedName name="_ST14" localSheetId="11">'[6]Rapport Période'!#REF!</definedName>
    <definedName name="_ST15" localSheetId="7">'[6]Rapport Période'!#REF!</definedName>
    <definedName name="_ST15" localSheetId="1">#N/A</definedName>
    <definedName name="_ST15" localSheetId="11">'[6]Rapport Période'!#REF!</definedName>
    <definedName name="_ST16" localSheetId="7">'[6]Rapport Période'!#REF!</definedName>
    <definedName name="_ST16" localSheetId="1">#N/A</definedName>
    <definedName name="_ST16" localSheetId="11">'[6]Rapport Période'!#REF!</definedName>
    <definedName name="_ST17" localSheetId="7">'[6]Rapport Période'!#REF!</definedName>
    <definedName name="_ST17" localSheetId="1">#N/A</definedName>
    <definedName name="_ST17" localSheetId="11">'[6]Rapport Période'!#REF!</definedName>
    <definedName name="_ST18" localSheetId="7">'[6]Rapport Période'!#REF!</definedName>
    <definedName name="_ST18" localSheetId="1">#N/A</definedName>
    <definedName name="_ST18" localSheetId="11">'[6]Rapport Période'!#REF!</definedName>
    <definedName name="_ST19" localSheetId="7">'[6]Rapport Période'!#REF!</definedName>
    <definedName name="_ST19" localSheetId="1">#N/A</definedName>
    <definedName name="_ST19" localSheetId="11">'[6]Rapport Période'!#REF!</definedName>
    <definedName name="_ST2" localSheetId="1">#N/A</definedName>
    <definedName name="_ST20" localSheetId="7">'[6]Rapport Période'!#REF!</definedName>
    <definedName name="_ST20" localSheetId="1">#N/A</definedName>
    <definedName name="_ST20" localSheetId="11">'[6]Rapport Période'!#REF!</definedName>
    <definedName name="_ST21" localSheetId="7">'[6]Rapport Période'!#REF!</definedName>
    <definedName name="_ST21" localSheetId="1">#N/A</definedName>
    <definedName name="_ST21" localSheetId="11">'[6]Rapport Période'!#REF!</definedName>
    <definedName name="_ST22" localSheetId="7">'[6]Rapport Période'!#REF!</definedName>
    <definedName name="_ST22" localSheetId="1">#N/A</definedName>
    <definedName name="_ST22" localSheetId="11">'[6]Rapport Période'!#REF!</definedName>
    <definedName name="_ST23" localSheetId="7">'[6]Rapport Période'!#REF!</definedName>
    <definedName name="_ST23" localSheetId="1">#N/A</definedName>
    <definedName name="_ST23" localSheetId="11">'[6]Rapport Période'!#REF!</definedName>
    <definedName name="_ST24" localSheetId="7">'[6]Rapport Période'!#REF!</definedName>
    <definedName name="_ST24" localSheetId="1">#N/A</definedName>
    <definedName name="_ST24" localSheetId="11">'[6]Rapport Période'!#REF!</definedName>
    <definedName name="_ST25" localSheetId="7">'[6]Rapport Période'!#REF!</definedName>
    <definedName name="_ST25" localSheetId="1">#N/A</definedName>
    <definedName name="_ST25" localSheetId="11">'[6]Rapport Période'!#REF!</definedName>
    <definedName name="_ST26" localSheetId="7">'[6]Rapport Période'!#REF!</definedName>
    <definedName name="_ST26" localSheetId="1">#N/A</definedName>
    <definedName name="_ST26" localSheetId="11">'[6]Rapport Période'!#REF!</definedName>
    <definedName name="_ST27" localSheetId="7">'[6]Rapport Période'!#REF!</definedName>
    <definedName name="_ST27" localSheetId="1">#N/A</definedName>
    <definedName name="_ST27" localSheetId="11">'[6]Rapport Période'!#REF!</definedName>
    <definedName name="_ST28" localSheetId="7">'[6]Rapport Période'!#REF!</definedName>
    <definedName name="_ST28" localSheetId="1">#N/A</definedName>
    <definedName name="_ST28" localSheetId="11">'[6]Rapport Période'!#REF!</definedName>
    <definedName name="_ST29" localSheetId="7">'[6]Rapport Période'!#REF!</definedName>
    <definedName name="_ST29" localSheetId="1">#N/A</definedName>
    <definedName name="_ST29" localSheetId="11">'[6]Rapport Période'!#REF!</definedName>
    <definedName name="_ST3" localSheetId="1">#N/A</definedName>
    <definedName name="_ST30" localSheetId="7">'[6]Rapport Période'!#REF!</definedName>
    <definedName name="_ST30" localSheetId="1">#N/A</definedName>
    <definedName name="_ST30" localSheetId="11">'[6]Rapport Période'!#REF!</definedName>
    <definedName name="_ST4" localSheetId="1">#N/A</definedName>
    <definedName name="_ST5" localSheetId="1">#N/A</definedName>
    <definedName name="_ST6" localSheetId="1">#N/A</definedName>
    <definedName name="_ST7" localSheetId="1">#N/A</definedName>
    <definedName name="_ST8" localSheetId="1">#N/A</definedName>
    <definedName name="_ST9" localSheetId="1">#N/A</definedName>
    <definedName name="_sub1" localSheetId="7">[16]Stock!#REF!</definedName>
    <definedName name="_sub1" localSheetId="3">[29]Stock!#REF!</definedName>
    <definedName name="_sub1" localSheetId="2">[16]Stock!#REF!</definedName>
    <definedName name="_sub1" localSheetId="11">[16]Stock!#REF!</definedName>
    <definedName name="_sub2" localSheetId="7">[16]Stock!#REF!</definedName>
    <definedName name="_sub2" localSheetId="3">[29]Stock!#REF!</definedName>
    <definedName name="_sub2" localSheetId="2">[16]Stock!#REF!</definedName>
    <definedName name="_sub2" localSheetId="11">[16]Stock!#REF!</definedName>
    <definedName name="_sub3" localSheetId="7">[16]Stock!#REF!</definedName>
    <definedName name="_sub3" localSheetId="3">[29]Stock!#REF!</definedName>
    <definedName name="_sub3" localSheetId="2">[16]Stock!#REF!</definedName>
    <definedName name="_sub3" localSheetId="11">[16]Stock!#REF!</definedName>
    <definedName name="_sub4" localSheetId="7">[16]Stock!#REF!</definedName>
    <definedName name="_sub4" localSheetId="3">[29]Stock!#REF!</definedName>
    <definedName name="_sub4" localSheetId="2">[16]Stock!#REF!</definedName>
    <definedName name="_sub4" localSheetId="11">[16]Stock!#REF!</definedName>
    <definedName name="_sub5" localSheetId="7">[16]Stock!#REF!</definedName>
    <definedName name="_sub5" localSheetId="3">[29]Stock!#REF!</definedName>
    <definedName name="_sub5" localSheetId="2">[16]Stock!#REF!</definedName>
    <definedName name="_sub5" localSheetId="11">[16]Stock!#REF!</definedName>
    <definedName name="_sub6" localSheetId="7">[16]Stock!#REF!</definedName>
    <definedName name="_sub6" localSheetId="3">[29]Stock!#REF!</definedName>
    <definedName name="_sub6" localSheetId="2">[16]Stock!#REF!</definedName>
    <definedName name="_sub6" localSheetId="11">[16]Stock!#REF!</definedName>
    <definedName name="_sub7" localSheetId="7">[16]Stock!#REF!</definedName>
    <definedName name="_sub7" localSheetId="3">[29]Stock!#REF!</definedName>
    <definedName name="_sub7" localSheetId="2">[16]Stock!#REF!</definedName>
    <definedName name="_sub7" localSheetId="11">[16]Stock!#REF!</definedName>
    <definedName name="_sub8" localSheetId="7">[16]Stock!#REF!</definedName>
    <definedName name="_sub8" localSheetId="3">[29]Stock!#REF!</definedName>
    <definedName name="_sub8" localSheetId="2">[16]Stock!#REF!</definedName>
    <definedName name="_sub8" localSheetId="11">[16]Stock!#REF!</definedName>
    <definedName name="_SUM1" localSheetId="7">#REF!</definedName>
    <definedName name="_SUM1" localSheetId="3">#REF!</definedName>
    <definedName name="_SUM1" localSheetId="2">#REF!</definedName>
    <definedName name="_SUM3" localSheetId="7">#REF!</definedName>
    <definedName name="_SUM3" localSheetId="3">#REF!</definedName>
    <definedName name="_SUM3" localSheetId="2">#REF!</definedName>
    <definedName name="_SYN1" localSheetId="3">#REF!</definedName>
    <definedName name="_SYN1" localSheetId="1">#N/A</definedName>
    <definedName name="_SYN1" localSheetId="2">#REF!</definedName>
    <definedName name="_SYN2" localSheetId="3">#REF!</definedName>
    <definedName name="_SYN2" localSheetId="1">#N/A</definedName>
    <definedName name="_SYN2" localSheetId="2">#REF!</definedName>
    <definedName name="_Table1_In1" localSheetId="7" hidden="1">[30]merger!#REF!</definedName>
    <definedName name="_Table1_In1" localSheetId="3" hidden="1">[31]merger!#REF!</definedName>
    <definedName name="_Table1_In1" localSheetId="2" hidden="1">[30]merger!#REF!</definedName>
    <definedName name="_Table1_In1" localSheetId="11" hidden="1">[30]merger!#REF!</definedName>
    <definedName name="_Table1_Out" localSheetId="7" hidden="1">#REF!</definedName>
    <definedName name="_Table1_Out" localSheetId="3" hidden="1">#REF!</definedName>
    <definedName name="_Table1_Out" localSheetId="2" hidden="1">#REF!</definedName>
    <definedName name="_Table1_Out" localSheetId="11" hidden="1">#REF!</definedName>
    <definedName name="_Table2_In1" localSheetId="1" hidden="1">#N/A</definedName>
    <definedName name="_Table2_In2" localSheetId="1" hidden="1">#N/A</definedName>
    <definedName name="_Table2_Out" localSheetId="1" hidden="1">#N/A</definedName>
    <definedName name="_Table3_Out" localSheetId="3" hidden="1">#REF!</definedName>
    <definedName name="_Table3_Out" localSheetId="2" hidden="1">#REF!</definedName>
    <definedName name="_TAE2001" localSheetId="3">#REF!</definedName>
    <definedName name="_TAE2001" localSheetId="2">#REF!</definedName>
    <definedName name="_TAE2002" localSheetId="3">#REF!</definedName>
    <definedName name="_TAE2002" localSheetId="2">#REF!</definedName>
    <definedName name="_UNI1999" localSheetId="3">#REF!</definedName>
    <definedName name="_UNI1999" localSheetId="1">#N/A</definedName>
    <definedName name="_UNI1999" localSheetId="2">#REF!</definedName>
    <definedName name="_UNI2000" localSheetId="3">#REF!</definedName>
    <definedName name="_UNI2000" localSheetId="1">#N/A</definedName>
    <definedName name="_UNI2000" localSheetId="2">#REF!</definedName>
    <definedName name="_UNI2001" localSheetId="3">#REF!</definedName>
    <definedName name="_UNI2001" localSheetId="1">#N/A</definedName>
    <definedName name="_UNI2001" localSheetId="2">#REF!</definedName>
    <definedName name="_vb100" localSheetId="3">#REF!</definedName>
    <definedName name="_vb100" localSheetId="1">#N/A</definedName>
    <definedName name="_vb100" localSheetId="2">#REF!</definedName>
    <definedName name="_xf2"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YR1" localSheetId="1">#N/A</definedName>
    <definedName name="_YR2" localSheetId="1">#N/A</definedName>
    <definedName name="_YR3" localSheetId="1">#N/A</definedName>
    <definedName name="_YR4" localSheetId="1">#N/A</definedName>
    <definedName name="A" localSheetId="3">#REF!</definedName>
    <definedName name="A" localSheetId="1">#N/A</definedName>
    <definedName name="A" localSheetId="2">#REF!</definedName>
    <definedName name="A___0">NA()</definedName>
    <definedName name="A___12" localSheetId="3">#REF!</definedName>
    <definedName name="A___12" localSheetId="1">#N/A</definedName>
    <definedName name="A___12" localSheetId="2">#REF!</definedName>
    <definedName name="A___2" localSheetId="3">#REF!</definedName>
    <definedName name="A___2" localSheetId="1">#N/A</definedName>
    <definedName name="A___2" localSheetId="2">#REF!</definedName>
    <definedName name="A___25" localSheetId="3">#REF!</definedName>
    <definedName name="A___25" localSheetId="1">#N/A</definedName>
    <definedName name="A___25" localSheetId="2">#REF!</definedName>
    <definedName name="A___26" localSheetId="3">#REF!</definedName>
    <definedName name="A___26" localSheetId="1">#N/A</definedName>
    <definedName name="A___26" localSheetId="2">#REF!</definedName>
    <definedName name="A___27">NA()</definedName>
    <definedName name="A___4" localSheetId="3">#REF!</definedName>
    <definedName name="A___4" localSheetId="1">#N/A</definedName>
    <definedName name="A___4" localSheetId="2">#REF!</definedName>
    <definedName name="A___5">NA()</definedName>
    <definedName name="A___6" localSheetId="3">#REF!</definedName>
    <definedName name="A___6" localSheetId="1">#N/A</definedName>
    <definedName name="A___6" localSheetId="2">#REF!</definedName>
    <definedName name="A___7" localSheetId="3">#REF!</definedName>
    <definedName name="A___7" localSheetId="1">#N/A</definedName>
    <definedName name="A___7" localSheetId="2">#REF!</definedName>
    <definedName name="A_Tarifs_SFR" localSheetId="3">#REF!</definedName>
    <definedName name="A_Tarifs_SFR" localSheetId="1">#N/A</definedName>
    <definedName name="A_Tarifs_SFR" localSheetId="2">#REF!</definedName>
    <definedName name="A_Tarifs_SFR___0" localSheetId="3">#REF!</definedName>
    <definedName name="A_Tarifs_SFR___0" localSheetId="1">#N/A</definedName>
    <definedName name="A_Tarifs_SFR___0" localSheetId="2">#REF!</definedName>
    <definedName name="A_Tarifs_SFR___12" localSheetId="3">#REF!</definedName>
    <definedName name="A_Tarifs_SFR___12" localSheetId="1">#N/A</definedName>
    <definedName name="A_Tarifs_SFR___12" localSheetId="2">#REF!</definedName>
    <definedName name="A_Tarifs_SFR___14" localSheetId="3">#REF!</definedName>
    <definedName name="A_Tarifs_SFR___14" localSheetId="1">#N/A</definedName>
    <definedName name="A_Tarifs_SFR___14" localSheetId="2">#REF!</definedName>
    <definedName name="A_Tarifs_SFR___16" localSheetId="3">#REF!</definedName>
    <definedName name="A_Tarifs_SFR___16" localSheetId="1">#N/A</definedName>
    <definedName name="A_Tarifs_SFR___16" localSheetId="2">#REF!</definedName>
    <definedName name="A_Tarifs_SFR___2" localSheetId="3">#REF!</definedName>
    <definedName name="A_Tarifs_SFR___2" localSheetId="1">#N/A</definedName>
    <definedName name="A_Tarifs_SFR___2" localSheetId="2">#REF!</definedName>
    <definedName name="A_Tarifs_SFR___26" localSheetId="3">#REF!</definedName>
    <definedName name="A_Tarifs_SFR___26" localSheetId="1">#N/A</definedName>
    <definedName name="A_Tarifs_SFR___26" localSheetId="2">#REF!</definedName>
    <definedName name="A_Tarifs_SFR___27" localSheetId="3">#REF!</definedName>
    <definedName name="A_Tarifs_SFR___27" localSheetId="1">#N/A</definedName>
    <definedName name="A_Tarifs_SFR___27" localSheetId="2">#REF!</definedName>
    <definedName name="A_Tarifs_SFR___5" localSheetId="3">#REF!</definedName>
    <definedName name="A_Tarifs_SFR___5" localSheetId="1">#N/A</definedName>
    <definedName name="A_Tarifs_SFR___5" localSheetId="2">#REF!</definedName>
    <definedName name="A_Tarifs_SFR___7" localSheetId="3">#REF!</definedName>
    <definedName name="A_Tarifs_SFR___7" localSheetId="1">#N/A</definedName>
    <definedName name="A_Tarifs_SFR___7" localSheetId="2">#REF!</definedName>
    <definedName name="aa" localSheetId="7">#REF!</definedName>
    <definedName name="aa" localSheetId="1">#N/A</definedName>
    <definedName name="aa" localSheetId="11">#REF!</definedName>
    <definedName name="aaa">#N/A</definedName>
    <definedName name="aaa___0" localSheetId="3">'Cash '!VolFactor___5/#REF!</definedName>
    <definedName name="aaa___0" localSheetId="1">'Cash '!VolFactor___5/#REF!</definedName>
    <definedName name="aaa___0" localSheetId="2">Sommaire!VolFactor___5/#REF!</definedName>
    <definedName name="aaa___12">NA()</definedName>
    <definedName name="aaa___14" localSheetId="3">'Cash '!VolFactor___16/#REF!</definedName>
    <definedName name="aaa___14" localSheetId="1">'Cash '!VolFactor___16/#REF!</definedName>
    <definedName name="aaa___14" localSheetId="2">Sommaire!VolFactor___16/#REF!</definedName>
    <definedName name="aaa___16" localSheetId="3">'Cash '!VLastRowToPrint___7/#REF!</definedName>
    <definedName name="aaa___16" localSheetId="1">'Cash '!VLastRowToPrint___7/#REF!</definedName>
    <definedName name="aaa___16" localSheetId="2">Sommaire!VLastRowToPrint___7/#REF!</definedName>
    <definedName name="aaa___2">NA()</definedName>
    <definedName name="aaa___23" localSheetId="3">'Cash '!VolFactor___5/#REF!</definedName>
    <definedName name="aaa___23" localSheetId="1">'Cash '!VolFactor___5/#REF!</definedName>
    <definedName name="aaa___23" localSheetId="2">Sommaire!VolFactor___5/#REF!</definedName>
    <definedName name="aaa___25" localSheetId="7">[32]Trafic!VolFactor/#REF!</definedName>
    <definedName name="aaa___25" localSheetId="3">[33]Trafic!VolFactor/#REF!</definedName>
    <definedName name="aaa___25" localSheetId="1">#N/A</definedName>
    <definedName name="aaa___25" localSheetId="2">[32]Trafic!VolFactor/#REF!</definedName>
    <definedName name="aaa___25" localSheetId="11">[32]Trafic!VolFactor/#REF!</definedName>
    <definedName name="aaa___26">NA()</definedName>
    <definedName name="aaa___27" localSheetId="3">'Cash '!VolFactor___14/#REF!</definedName>
    <definedName name="aaa___27" localSheetId="1">'Cash '!VolFactor___14/#REF!</definedName>
    <definedName name="aaa___27" localSheetId="2">Sommaire!VolFactor___14/#REF!</definedName>
    <definedName name="aaa___3" localSheetId="3">'Cash '!VolFactor___5/#REF!</definedName>
    <definedName name="aaa___3" localSheetId="1">'Cash '!VolFactor___5/#REF!</definedName>
    <definedName name="aaa___3" localSheetId="2">Sommaire!VolFactor___5/#REF!</definedName>
    <definedName name="aaa___4" localSheetId="3">'Cash '!VLastRowToPrint___0/#REF!</definedName>
    <definedName name="aaa___4" localSheetId="1">'Cash '!VLastRowToPrint___0/#REF!</definedName>
    <definedName name="aaa___4" localSheetId="2">Sommaire!VLastRowToPrint___0/#REF!</definedName>
    <definedName name="aaa___5" localSheetId="3">'Cash '!VolFactor___2/#REF!</definedName>
    <definedName name="aaa___5" localSheetId="1">'Cash '!VolFactor___2/#REF!</definedName>
    <definedName name="aaa___5" localSheetId="2">Sommaire!VolFactor___2/#REF!</definedName>
    <definedName name="aaa___6">NA()</definedName>
    <definedName name="aaa___7">NA()</definedName>
    <definedName name="aaa___9" localSheetId="3">'Cash '!VolFactor___5/#REF!</definedName>
    <definedName name="aaa___9" localSheetId="1">'Cash '!VolFactor___5/#REF!</definedName>
    <definedName name="aaa___9" localSheetId="2">Sommaire!VolFactor___5/#REF!</definedName>
    <definedName name="AAA_DOCTOPS" hidden="1">"AAA_SET"</definedName>
    <definedName name="AAA_duser" hidden="1">"OFF"</definedName>
    <definedName name="aaa2___0" localSheetId="3">#REF!</definedName>
    <definedName name="aaa2___0" localSheetId="1">#N/A</definedName>
    <definedName name="aaa2___0" localSheetId="2">#REF!</definedName>
    <definedName name="aaa2___12" localSheetId="3">#REF!</definedName>
    <definedName name="aaa2___12" localSheetId="1">#N/A</definedName>
    <definedName name="aaa2___12" localSheetId="2">#REF!</definedName>
    <definedName name="aaa2___14" localSheetId="3">#REF!</definedName>
    <definedName name="aaa2___14" localSheetId="1">#N/A</definedName>
    <definedName name="aaa2___14" localSheetId="2">#REF!</definedName>
    <definedName name="aaa5___0" localSheetId="3">#REF!</definedName>
    <definedName name="aaa5___0" localSheetId="1">#N/A</definedName>
    <definedName name="aaa5___0" localSheetId="2">#REF!</definedName>
    <definedName name="aaa5___12" localSheetId="3">#REF!</definedName>
    <definedName name="aaa5___12" localSheetId="1">#N/A</definedName>
    <definedName name="aaa5___12" localSheetId="2">#REF!</definedName>
    <definedName name="aaa5___14" localSheetId="3">#REF!</definedName>
    <definedName name="aaa5___14" localSheetId="1">#N/A</definedName>
    <definedName name="aaa5___14" localSheetId="2">#REF!</definedName>
    <definedName name="aaaa" localSheetId="3">'Cash '!Tx_intérêt_par_an/#REF!</definedName>
    <definedName name="aaaa" localSheetId="1">#N/A</definedName>
    <definedName name="aaaa" localSheetId="2">Sommaire!Tx_intérêt_par_an/#REF!</definedName>
    <definedName name="aaaa___0" localSheetId="3">'Cash '!VolFactor___5/#REF!</definedName>
    <definedName name="aaaa___0" localSheetId="1">'Cash '!VolFactor___5/#REF!</definedName>
    <definedName name="aaaa___0" localSheetId="2">Sommaire!VolFactor___5/#REF!</definedName>
    <definedName name="aaaa___12" localSheetId="3">'Cash '!VolFactor___25/#REF!</definedName>
    <definedName name="aaaa___12" localSheetId="1">'Cash '!VolFactor___25/#REF!</definedName>
    <definedName name="aaaa___12" localSheetId="2">Sommaire!VolFactor___25/#REF!</definedName>
    <definedName name="aaaa___14" localSheetId="3">'Cash '!VolFactor___16/#REF!</definedName>
    <definedName name="aaaa___14" localSheetId="1">'Cash '!VolFactor___16/#REF!</definedName>
    <definedName name="aaaa___14" localSheetId="2">Sommaire!VolFactor___16/#REF!</definedName>
    <definedName name="aaaa___16" localSheetId="3">'Cash '!VLastRowToPrint___7/#REF!</definedName>
    <definedName name="aaaa___16" localSheetId="1">'Cash '!VLastRowToPrint___7/#REF!</definedName>
    <definedName name="aaaa___16" localSheetId="2">Sommaire!VLastRowToPrint___7/#REF!</definedName>
    <definedName name="aaaa___2" localSheetId="3">'Cash '!VolFactor___4/#REF!</definedName>
    <definedName name="aaaa___2" localSheetId="1">'Cash '!VolFactor___4/#REF!</definedName>
    <definedName name="aaaa___2" localSheetId="2">Sommaire!VolFactor___4/#REF!</definedName>
    <definedName name="aaaa___23" localSheetId="3">'Cash '!VolFactor___5/#REF!</definedName>
    <definedName name="aaaa___23" localSheetId="1">'Cash '!VolFactor___5/#REF!</definedName>
    <definedName name="aaaa___23" localSheetId="2">Sommaire!VolFactor___5/#REF!</definedName>
    <definedName name="aaaa___25" localSheetId="7">[32]Trafic!VolFactor/#REF!</definedName>
    <definedName name="aaaa___25" localSheetId="3">[33]Trafic!VolFactor/#REF!</definedName>
    <definedName name="aaaa___25" localSheetId="1">#N/A</definedName>
    <definedName name="aaaa___25" localSheetId="2">[32]Trafic!VolFactor/#REF!</definedName>
    <definedName name="aaaa___25" localSheetId="11">[32]Trafic!VolFactor/#REF!</definedName>
    <definedName name="aaaa___26" localSheetId="3">'Cash '!VolFactor___12/#REF!</definedName>
    <definedName name="aaaa___26" localSheetId="1">'Cash '!VolFactor___12/#REF!</definedName>
    <definedName name="aaaa___26" localSheetId="2">Sommaire!VolFactor___12/#REF!</definedName>
    <definedName name="aaaa___27" localSheetId="3">'Cash '!VolFactor___14/#REF!</definedName>
    <definedName name="aaaa___27" localSheetId="1">'Cash '!VolFactor___14/#REF!</definedName>
    <definedName name="aaaa___27" localSheetId="2">Sommaire!VolFactor___14/#REF!</definedName>
    <definedName name="aaaa___3" localSheetId="3">'Cash '!VolFactor___5/#REF!</definedName>
    <definedName name="aaaa___3" localSheetId="1">'Cash '!VolFactor___5/#REF!</definedName>
    <definedName name="aaaa___3" localSheetId="2">Sommaire!VolFactor___5/#REF!</definedName>
    <definedName name="aaaa___4" localSheetId="3">'Cash '!VLastRowToPrint___0/#REF!</definedName>
    <definedName name="aaaa___4" localSheetId="1">'Cash '!VLastRowToPrint___0/#REF!</definedName>
    <definedName name="aaaa___4" localSheetId="2">Sommaire!VLastRowToPrint___0/#REF!</definedName>
    <definedName name="aaaa___5" localSheetId="3">'Cash '!VolFactor___2/#REF!</definedName>
    <definedName name="aaaa___5" localSheetId="1">'Cash '!VolFactor___2/#REF!</definedName>
    <definedName name="aaaa___5" localSheetId="2">Sommaire!VolFactor___2/#REF!</definedName>
    <definedName name="aaaa___6" localSheetId="3">'Cash '!VLastRowToPrint___26/#REF!</definedName>
    <definedName name="aaaa___6" localSheetId="1">'Cash '!VLastRowToPrint___26/#REF!</definedName>
    <definedName name="aaaa___6" localSheetId="2">Sommaire!VLastRowToPrint___26/#REF!</definedName>
    <definedName name="aaaa___7" localSheetId="3">'Cash '!VolFactor___27/#REF!</definedName>
    <definedName name="aaaa___7" localSheetId="1">'Cash '!VolFactor___27/#REF!</definedName>
    <definedName name="aaaa___7" localSheetId="2">Sommaire!VolFactor___27/#REF!</definedName>
    <definedName name="aaaa___9" localSheetId="3">'Cash '!VolFactor___5/#REF!</definedName>
    <definedName name="aaaa___9" localSheetId="1">'Cash '!VolFactor___5/#REF!</definedName>
    <definedName name="aaaa___9" localSheetId="2">Sommaire!VolFactor___5/#REF!</definedName>
    <definedName name="aaaa1">#N/A</definedName>
    <definedName name="aaaaa" localSheetId="3" hidden="1">{"orixcsc",#N/A,FALSE,"ORIX CSC";"orixcsc2",#N/A,FALSE,"ORIX CSC"}</definedName>
    <definedName name="aaaaa" localSheetId="1" hidden="1">{"orixcsc",#N/A,FALSE,"ORIX CSC";"orixcsc2",#N/A,FALSE,"ORIX CSC"}</definedName>
    <definedName name="aaaaa" localSheetId="2" hidden="1">{"orixcsc",#N/A,FALSE,"ORIX CSC";"orixcsc2",#N/A,FALSE,"ORIX CSC"}</definedName>
    <definedName name="aaaaaa" localSheetId="3" hidden="1">{"IS",#N/A,FALSE,"IS";"RPTIS",#N/A,FALSE,"RPTIS";"STATS",#N/A,FALSE,"STATS";"CELL",#N/A,FALSE,"CELL";"BS",#N/A,FALSE,"BS"}</definedName>
    <definedName name="aaaaaa" localSheetId="1" hidden="1">{"IS",#N/A,FALSE,"IS";"RPTIS",#N/A,FALSE,"RPTIS";"STATS",#N/A,FALSE,"STATS";"CELL",#N/A,FALSE,"CELL";"BS",#N/A,FALSE,"BS"}</definedName>
    <definedName name="aaaaaa" localSheetId="2" hidden="1">{"IS",#N/A,FALSE,"IS";"RPTIS",#N/A,FALSE,"RPTIS";"STATS",#N/A,FALSE,"STATS";"CELL",#N/A,FALSE,"CELL";"BS",#N/A,FALSE,"BS"}</definedName>
    <definedName name="aaaaaaa" localSheetId="3">'Cash '!Tx_intérêt_par_an/'[34]#REF'!$C$17</definedName>
    <definedName name="aaaaaaa" localSheetId="1">'Canevas au 31 Décembre 2023'!Tx_intérêt_par_an/'P&amp;L '!#REF!</definedName>
    <definedName name="aaaaaaa" localSheetId="2">Sommaire!Tx_intérêt_par_an/'[35]#REF'!$C$17</definedName>
    <definedName name="aaaaaaaa" localSheetId="3">'Cash '!Nb_de_paiements_par_an*'[34]#REF'!$C$16</definedName>
    <definedName name="aaaaaaaa" localSheetId="1">'Cash '!Nb_de_paiements_par_an*'P&amp;L '!$C$11</definedName>
    <definedName name="aaaaaaaa" localSheetId="2">Sommaire!Nb_de_paiements_par_an*'[35]#REF'!$C$16</definedName>
    <definedName name="aaaaaaaaa" localSheetId="3" hidden="1">{"subs",#N/A,FALSE,"database ";"proportional",#N/A,FALSE,"database "}</definedName>
    <definedName name="aaaaaaaaa" localSheetId="1" hidden="1">{"subs",#N/A,FALSE,"database ";"proportional",#N/A,FALSE,"database "}</definedName>
    <definedName name="aaaaaaaaa" localSheetId="2" hidden="1">{"subs",#N/A,FALSE,"database ";"proportional",#N/A,FALSE,"database "}</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localSheetId="3">#REF!</definedName>
    <definedName name="ab" localSheetId="1">#N/A</definedName>
    <definedName name="ab" localSheetId="2">#REF!</definedName>
    <definedName name="ABC">#N/A</definedName>
    <definedName name="AbitrationPercentage" localSheetId="7">'[36]Assumptions page'!#REF!</definedName>
    <definedName name="AbitrationPercentage" localSheetId="3">'[37]Assumptions page'!#REF!</definedName>
    <definedName name="AbitrationPercentage" localSheetId="2">'[36]Assumptions page'!#REF!</definedName>
    <definedName name="AbitrationPercentage" localSheetId="11">'[36]Assumptions page'!#REF!</definedName>
    <definedName name="ABRACADABRA" localSheetId="1" hidden="1">#N/A</definedName>
    <definedName name="ac" localSheetId="3" hidden="1">{#N/A,#N/A,TRUE,"Pro Forma";#N/A,#N/A,TRUE,"PF_Bal";#N/A,#N/A,TRUE,"PF_INC";#N/A,#N/A,TRUE,"CBE";#N/A,#N/A,TRUE,"SWK"}</definedName>
    <definedName name="ac" localSheetId="1" hidden="1">{#N/A,#N/A,TRUE,"Pro Forma";#N/A,#N/A,TRUE,"PF_Bal";#N/A,#N/A,TRUE,"PF_INC";#N/A,#N/A,TRUE,"CBE";#N/A,#N/A,TRUE,"SWK"}</definedName>
    <definedName name="ac" localSheetId="2" hidden="1">{#N/A,#N/A,TRUE,"Pro Forma";#N/A,#N/A,TRUE,"PF_Bal";#N/A,#N/A,TRUE,"PF_INC";#N/A,#N/A,TRUE,"CBE";#N/A,#N/A,TRUE,"SWK"}</definedName>
    <definedName name="Acc_payable_growth_fore" localSheetId="3">#REF!</definedName>
    <definedName name="Acc_payable_growth_fore" localSheetId="2">#REF!</definedName>
    <definedName name="Acc_Rec_growth_fore" localSheetId="3">#REF!</definedName>
    <definedName name="Acc_Rec_growth_fore" localSheetId="2">#REF!</definedName>
    <definedName name="Acc_RMD_CR" localSheetId="7">'[38]RMD Carré Rouge'!#REF!</definedName>
    <definedName name="Acc_RMD_CR" localSheetId="3">'[39]RMD Carré Rouge'!#REF!</definedName>
    <definedName name="Acc_RMD_CR" localSheetId="1">#N/A</definedName>
    <definedName name="Acc_RMD_CR" localSheetId="2">'[38]RMD Carré Rouge'!#REF!</definedName>
    <definedName name="Acc_RMD_CR" localSheetId="11">'[38]RMD Carré Rouge'!#REF!</definedName>
    <definedName name="Acc_RMD_pour_tous" localSheetId="7">'[38]RMD pour tous'!#REF!</definedName>
    <definedName name="Acc_RMD_pour_tous" localSheetId="3">'[39]RMD pour tous'!#REF!</definedName>
    <definedName name="Acc_RMD_pour_tous" localSheetId="1">#N/A</definedName>
    <definedName name="Acc_RMD_pour_tous" localSheetId="2">'[38]RMD pour tous'!#REF!</definedName>
    <definedName name="Acc_RMD_pour_tous" localSheetId="11">'[38]RMD pour tous'!#REF!</definedName>
    <definedName name="Acc_RMD_VPC" localSheetId="7">[38]RMD!#REF!</definedName>
    <definedName name="Acc_RMD_VPC" localSheetId="3">[39]RMD!#REF!</definedName>
    <definedName name="Acc_RMD_VPC" localSheetId="1">#N/A</definedName>
    <definedName name="Acc_RMD_VPC" localSheetId="2">[38]RMD!#REF!</definedName>
    <definedName name="Acc_RMD_VPC" localSheetId="11">[38]RMD!#REF!</definedName>
    <definedName name="Access" localSheetId="3">'Cash '!Access</definedName>
    <definedName name="Access" localSheetId="1">'Page de garde'!Access</definedName>
    <definedName name="Access" localSheetId="2">Sommaire!Access</definedName>
    <definedName name="AccessDatabase" hidden="1">"P:\auctions\auction.11\programs\11_flash.mdb"</definedName>
    <definedName name="Accord_en_ligne_12_mois" localSheetId="7">'[40]Daily Z10'!#REF!</definedName>
    <definedName name="Accord_en_ligne_12_mois" localSheetId="1">#N/A</definedName>
    <definedName name="Accord_en_ligne_12_mois" localSheetId="2">'[40]Daily Z10'!#REF!</definedName>
    <definedName name="Accord_en_ligne_12_mois" localSheetId="11">'[40]Daily Z10'!#REF!</definedName>
    <definedName name="Accord_en_ligne_18_mois" localSheetId="7">'[40]Daily Z10'!#REF!</definedName>
    <definedName name="Accord_en_ligne_18_mois" localSheetId="1">#N/A</definedName>
    <definedName name="Accord_en_ligne_18_mois" localSheetId="2">'[40]Daily Z10'!#REF!</definedName>
    <definedName name="Accord_en_ligne_18_mois" localSheetId="11">'[40]Daily Z10'!#REF!</definedName>
    <definedName name="AccrDilDelMatrix" localSheetId="3">#REF!</definedName>
    <definedName name="AccrDilDelMatrix" localSheetId="2">#REF!</definedName>
    <definedName name="AccrDilDelMatrix2" localSheetId="3">#REF!</definedName>
    <definedName name="AccrDilDelMatrix2" localSheetId="2">#REF!</definedName>
    <definedName name="AccrDilLive" localSheetId="3">#REF!</definedName>
    <definedName name="AccrDilLive" localSheetId="2">#REF!</definedName>
    <definedName name="AccrDilLive2" localSheetId="3">#REF!</definedName>
    <definedName name="AccrDilLive2" localSheetId="2">#REF!</definedName>
    <definedName name="AccrDilMatrix" localSheetId="3">#REF!</definedName>
    <definedName name="AccrDilMatrix" localSheetId="2">#REF!</definedName>
    <definedName name="AccrDilMatrix2" localSheetId="3">#REF!</definedName>
    <definedName name="AccrDilMatrix2" localSheetId="2">#REF!</definedName>
    <definedName name="AccrDilOfferPremia" localSheetId="3">#REF!</definedName>
    <definedName name="AccrDilOfferPremia" localSheetId="2">#REF!</definedName>
    <definedName name="Accrued_compensation_growth_fore" localSheetId="3">#REF!</definedName>
    <definedName name="Accrued_compensation_growth_fore" localSheetId="2">#REF!</definedName>
    <definedName name="Accrued_expenses_growth_fore" localSheetId="3">#REF!</definedName>
    <definedName name="Accrued_expenses_growth_fore" localSheetId="2">#REF!</definedName>
    <definedName name="AccruedMergerExp" localSheetId="3">[41]Merger!$L$58</definedName>
    <definedName name="AccruedMergerExp" localSheetId="2">[42]Merger!$L$58</definedName>
    <definedName name="AccTreatment" localSheetId="3">[43]Merger!$M$13</definedName>
    <definedName name="AccTreatment" localSheetId="2">[44]Merger!$M$13</definedName>
    <definedName name="Accum_Cap_Expenses_growth_fore" localSheetId="3">#REF!</definedName>
    <definedName name="Accum_Cap_Expenses_growth_fore" localSheetId="2">#REF!</definedName>
    <definedName name="Accum_Goodwill_Amort_growth_fore" localSheetId="3">#REF!</definedName>
    <definedName name="Accum_Goodwill_Amort_growth_fore" localSheetId="2">#REF!</definedName>
    <definedName name="ACQ" localSheetId="3">#REF!</definedName>
    <definedName name="ACQ" localSheetId="2">#REF!</definedName>
    <definedName name="AcqCurr" localSheetId="3">[43]Companies!$O$12</definedName>
    <definedName name="AcqCurr" localSheetId="2">[44]Companies!$O$12</definedName>
    <definedName name="acqcurrency" localSheetId="3">[45]Comb!$D$110</definedName>
    <definedName name="acqcurrency" localSheetId="2">[46]Comb!$D$110</definedName>
    <definedName name="AcqCurrentScenario" localSheetId="3">[41]Acquirer!$I$22</definedName>
    <definedName name="AcqCurrentScenario" localSheetId="2">[42]Acquirer!$I$22</definedName>
    <definedName name="AcqLFY" localSheetId="3">[43]Companies!$O$13</definedName>
    <definedName name="AcqLFY" localSheetId="2">[44]Companies!$O$13</definedName>
    <definedName name="AcqName" localSheetId="3">[41]Acquirer!$A$2</definedName>
    <definedName name="AcqName" localSheetId="2">[42]Acquirer!$A$2</definedName>
    <definedName name="AcqSharePrice" localSheetId="3">[41]Merger!$F$12</definedName>
    <definedName name="AcqSharePrice" localSheetId="2">[42]Merger!$F$12</definedName>
    <definedName name="AcqSharesOS" localSheetId="3">[43]Companies!$O$25</definedName>
    <definedName name="AcqSharesOS" localSheetId="2">[44]Companies!$O$25</definedName>
    <definedName name="Acquiror" localSheetId="3">[47]CoverPage!$H$11</definedName>
    <definedName name="Acquiror" localSheetId="2">[48]CoverPage!$H$11</definedName>
    <definedName name="ACTIF_OSIRIS">'[49]O-V ACTIF'!$A$3:$F$112</definedName>
    <definedName name="actu32000" localSheetId="3">#REF!</definedName>
    <definedName name="actu32000" localSheetId="1">#N/A</definedName>
    <definedName name="actu32000" localSheetId="2">#REF!</definedName>
    <definedName name="actu32000___0" localSheetId="1">#N/A</definedName>
    <definedName name="actu32000___12" localSheetId="3">#REF!</definedName>
    <definedName name="actu32000___12" localSheetId="1">#N/A</definedName>
    <definedName name="actu32000___12" localSheetId="2">#REF!</definedName>
    <definedName name="actu32000___14" localSheetId="3">[50]A300!$A$1:$IV$32000</definedName>
    <definedName name="actu32000___14" localSheetId="1">#N/A</definedName>
    <definedName name="actu32000___14" localSheetId="2">[51]A300!$A$1:$IV$32000</definedName>
    <definedName name="actu32000___16" localSheetId="3">[50]A300!$A$1:$IV$32000</definedName>
    <definedName name="actu32000___16" localSheetId="1">#N/A</definedName>
    <definedName name="actu32000___16" localSheetId="2">[51]A300!$A$1:$IV$32000</definedName>
    <definedName name="actu32000___27" localSheetId="1">#N/A</definedName>
    <definedName name="actu32000___5" localSheetId="1">#N/A</definedName>
    <definedName name="actu3ssta" localSheetId="3">#REF!</definedName>
    <definedName name="actu3ssta" localSheetId="1">#N/A</definedName>
    <definedName name="actu3ssta" localSheetId="2">#REF!</definedName>
    <definedName name="actu3ssta___0" localSheetId="1">#N/A</definedName>
    <definedName name="actu3ssta___12" localSheetId="3">#REF!</definedName>
    <definedName name="actu3ssta___12" localSheetId="1">#N/A</definedName>
    <definedName name="actu3ssta___12" localSheetId="2">#REF!</definedName>
    <definedName name="actu3ssta___14" localSheetId="3">[52]A3ssta00!$A$1:$IV$32000</definedName>
    <definedName name="actu3ssta___14" localSheetId="1">#N/A</definedName>
    <definedName name="actu3ssta___14" localSheetId="2">[53]A3ssta00!$A$1:$IV$32000</definedName>
    <definedName name="actu3ssta___16" localSheetId="3">[52]A3ssta00!$A$1:$IV$32000</definedName>
    <definedName name="actu3ssta___16" localSheetId="1">#N/A</definedName>
    <definedName name="actu3ssta___16" localSheetId="2">[53]A3ssta00!$A$1:$IV$32000</definedName>
    <definedName name="actu3ssta___27" localSheetId="1">#N/A</definedName>
    <definedName name="actu3ssta___5" localSheetId="1">#N/A</definedName>
    <definedName name="ACTUALS" localSheetId="3">#REF!</definedName>
    <definedName name="ACTUALS" localSheetId="1">#N/A</definedName>
    <definedName name="ACTUALS" localSheetId="2">#REF!</definedName>
    <definedName name="ACwvu.inputs._.raw._.data." localSheetId="7" hidden="1">#REF!</definedName>
    <definedName name="ACwvu.inputs._.raw._.data." localSheetId="3" hidden="1">#REF!</definedName>
    <definedName name="ACwvu.inputs._.raw._.data." localSheetId="2" hidden="1">#REF!</definedName>
    <definedName name="ACwvu.inputs._.raw._.data." localSheetId="11" hidden="1">#REF!</definedName>
    <definedName name="ACwvu.summary1." localSheetId="3" hidden="1">#REF!</definedName>
    <definedName name="ACwvu.summary1." localSheetId="2" hidden="1">#REF!</definedName>
    <definedName name="ACwvu.summary2." localSheetId="3" hidden="1">#REF!</definedName>
    <definedName name="ACwvu.summary2." localSheetId="2" hidden="1">#REF!</definedName>
    <definedName name="ACwvu.summary3." localSheetId="3" hidden="1">#REF!</definedName>
    <definedName name="ACwvu.summary3." localSheetId="2" hidden="1">#REF!</definedName>
    <definedName name="ad" localSheetId="3" hidden="1">{"IS",#N/A,FALSE,"IS";"RPTIS",#N/A,FALSE,"RPTIS";"STATS",#N/A,FALSE,"STATS";"CELL",#N/A,FALSE,"CELL";"BS",#N/A,FALSE,"BS"}</definedName>
    <definedName name="ad" localSheetId="1" hidden="1">{"IS",#N/A,FALSE,"IS";"RPTIS",#N/A,FALSE,"RPTIS";"STATS",#N/A,FALSE,"STATS";"CELL",#N/A,FALSE,"CELL";"BS",#N/A,FALSE,"BS"}</definedName>
    <definedName name="ad" localSheetId="2" hidden="1">{"IS",#N/A,FALSE,"IS";"RPTIS",#N/A,FALSE,"RPTIS";"STATS",#N/A,FALSE,"STATS";"CELL",#N/A,FALSE,"CELL";"BS",#N/A,FALSE,"BS"}</definedName>
    <definedName name="ADCT_5_yr_est">[54]Input!$P$9</definedName>
    <definedName name="ADCT_52_wk">[54]Input!$D$9</definedName>
    <definedName name="ADCT_curr">[54]Input!$F$9</definedName>
    <definedName name="ADCT_eps96">[54]Input!$I$9</definedName>
    <definedName name="ADCT_eps97">[54]Input!$J$9</definedName>
    <definedName name="ADCT_eps98">[54]Input!$K$9</definedName>
    <definedName name="ADCT_eps99">[54]Input!$L$9</definedName>
    <definedName name="ADCT_equity_mcap">[54]Backup!$G$59</definedName>
    <definedName name="ADCT_lev_mcap">[54]Backup!$L$59</definedName>
    <definedName name="ADCT_LQ_rev">[54]ADCT!$S$3</definedName>
    <definedName name="ADCT_ltm_a">[54]ADCT!$P$8</definedName>
    <definedName name="ADCT_ltm_d">[54]ADCT!$P$7</definedName>
    <definedName name="ADCT_ltm_ebit">[54]ADCT!$P$6</definedName>
    <definedName name="ADCT_ltm_rev">[54]ADCT!$P$3</definedName>
    <definedName name="ADCT_name">[54]ADCT!$A$1</definedName>
    <definedName name="ADCT_pr">[54]Input!$C$9</definedName>
    <definedName name="ADCT_YQ_rev">[54]ADCT!$R$3</definedName>
    <definedName name="addg" localSheetId="3" hidden="1">{#N/A,#N/A,FALSE,"CBE";#N/A,#N/A,FALSE,"SWK"}</definedName>
    <definedName name="addg" localSheetId="1" hidden="1">{#N/A,#N/A,FALSE,"CBE";#N/A,#N/A,FALSE,"SWK"}</definedName>
    <definedName name="addg" localSheetId="2" hidden="1">{#N/A,#N/A,FALSE,"CBE";#N/A,#N/A,FALSE,"SWK"}</definedName>
    <definedName name="Adj_net_oper_fore" localSheetId="3">#REF!</definedName>
    <definedName name="Adj_net_oper_fore" localSheetId="2">#REF!</definedName>
    <definedName name="Adjusted_Net_Operating_Profit" localSheetId="3">[55]NOPAT_VDF!$C$26:$AU$26</definedName>
    <definedName name="Adjusted_Net_Operating_Profit" localSheetId="2">[56]NOPAT_VDF!$C$26:$AU$26</definedName>
    <definedName name="AdjustFactor" localSheetId="3">#REF!</definedName>
    <definedName name="AdjustFactor" localSheetId="1">#N/A</definedName>
    <definedName name="AdjustFactor" localSheetId="2">#REF!</definedName>
    <definedName name="AdjustFactor___0" localSheetId="3">#REF!</definedName>
    <definedName name="AdjustFactor___0" localSheetId="1">#N/A</definedName>
    <definedName name="AdjustFactor___0" localSheetId="2">#REF!</definedName>
    <definedName name="AdjustFactor___12" localSheetId="3">#REF!</definedName>
    <definedName name="AdjustFactor___12" localSheetId="1">#N/A</definedName>
    <definedName name="AdjustFactor___12" localSheetId="2">#REF!</definedName>
    <definedName name="AdjustFactor___14" localSheetId="3">#REF!</definedName>
    <definedName name="AdjustFactor___14" localSheetId="1">#N/A</definedName>
    <definedName name="AdjustFactor___14" localSheetId="2">#REF!</definedName>
    <definedName name="AdjustFactor___16" localSheetId="3">#REF!</definedName>
    <definedName name="AdjustFactor___16" localSheetId="1">#N/A</definedName>
    <definedName name="AdjustFactor___16" localSheetId="2">#REF!</definedName>
    <definedName name="AdjustFactor___2" localSheetId="3">#REF!</definedName>
    <definedName name="AdjustFactor___2" localSheetId="1">#N/A</definedName>
    <definedName name="AdjustFactor___2" localSheetId="2">#REF!</definedName>
    <definedName name="AdjustFactor___25" localSheetId="3">#REF!</definedName>
    <definedName name="AdjustFactor___25" localSheetId="1">#N/A</definedName>
    <definedName name="AdjustFactor___25" localSheetId="2">#REF!</definedName>
    <definedName name="AdjustFactor___26" localSheetId="3">#REF!</definedName>
    <definedName name="AdjustFactor___26" localSheetId="1">#N/A</definedName>
    <definedName name="AdjustFactor___26" localSheetId="2">#REF!</definedName>
    <definedName name="AdjustFactor___27" localSheetId="3">#REF!</definedName>
    <definedName name="AdjustFactor___27" localSheetId="1">#N/A</definedName>
    <definedName name="AdjustFactor___27" localSheetId="2">#REF!</definedName>
    <definedName name="AdjustFactor___4" localSheetId="3">#REF!</definedName>
    <definedName name="AdjustFactor___4" localSheetId="1">#N/A</definedName>
    <definedName name="AdjustFactor___4" localSheetId="2">#REF!</definedName>
    <definedName name="AdjustFactor___5" localSheetId="3">#REF!</definedName>
    <definedName name="AdjustFactor___5" localSheetId="1">#N/A</definedName>
    <definedName name="AdjustFactor___5" localSheetId="2">#REF!</definedName>
    <definedName name="AdjustFactor___7" localSheetId="3">#REF!</definedName>
    <definedName name="AdjustFactor___7" localSheetId="1">#N/A</definedName>
    <definedName name="AdjustFactor___7" localSheetId="2">#REF!</definedName>
    <definedName name="Adjustments" localSheetId="3">#REF!</definedName>
    <definedName name="Adjustments" localSheetId="1">#N/A</definedName>
    <definedName name="Adjustments" localSheetId="2">#REF!</definedName>
    <definedName name="Adjustments___0" localSheetId="3">#REF!</definedName>
    <definedName name="Adjustments___0" localSheetId="1">#N/A</definedName>
    <definedName name="Adjustments___0" localSheetId="2">#REF!</definedName>
    <definedName name="Adjustments___12" localSheetId="3">#REF!</definedName>
    <definedName name="Adjustments___12" localSheetId="1">#N/A</definedName>
    <definedName name="Adjustments___12" localSheetId="2">#REF!</definedName>
    <definedName name="Adjustments___14" localSheetId="3">#REF!</definedName>
    <definedName name="Adjustments___14" localSheetId="1">#N/A</definedName>
    <definedName name="Adjustments___14" localSheetId="2">#REF!</definedName>
    <definedName name="Adjustments___16" localSheetId="3">#REF!</definedName>
    <definedName name="Adjustments___16" localSheetId="1">#N/A</definedName>
    <definedName name="Adjustments___16" localSheetId="2">#REF!</definedName>
    <definedName name="Adjustments___2" localSheetId="3">#REF!</definedName>
    <definedName name="Adjustments___2" localSheetId="1">#N/A</definedName>
    <definedName name="Adjustments___2" localSheetId="2">#REF!</definedName>
    <definedName name="Adjustments___25" localSheetId="3">#REF!</definedName>
    <definedName name="Adjustments___25" localSheetId="1">#N/A</definedName>
    <definedName name="Adjustments___25" localSheetId="2">#REF!</definedName>
    <definedName name="Adjustments___26" localSheetId="3">#REF!</definedName>
    <definedName name="Adjustments___26" localSheetId="1">#N/A</definedName>
    <definedName name="Adjustments___26" localSheetId="2">#REF!</definedName>
    <definedName name="Adjustments___27" localSheetId="3">#REF!</definedName>
    <definedName name="Adjustments___27" localSheetId="1">#N/A</definedName>
    <definedName name="Adjustments___27" localSheetId="2">#REF!</definedName>
    <definedName name="Adjustments___4" localSheetId="3">#REF!</definedName>
    <definedName name="Adjustments___4" localSheetId="1">#N/A</definedName>
    <definedName name="Adjustments___4" localSheetId="2">#REF!</definedName>
    <definedName name="Adjustments___5" localSheetId="3">#REF!</definedName>
    <definedName name="Adjustments___5" localSheetId="1">#N/A</definedName>
    <definedName name="Adjustments___5" localSheetId="2">#REF!</definedName>
    <definedName name="Adjustments___7" localSheetId="3">#REF!</definedName>
    <definedName name="Adjustments___7" localSheetId="1">#N/A</definedName>
    <definedName name="Adjustments___7" localSheetId="2">#REF!</definedName>
    <definedName name="ADTN_5_yr_est">[54]Input!$P$38</definedName>
    <definedName name="ADTN_52_wk">[54]Input!$D$38</definedName>
    <definedName name="ADTN_curr">[54]Input!$F$38</definedName>
    <definedName name="ADTN_eps96">[54]Input!$I$38</definedName>
    <definedName name="ADTN_eps97">[54]Input!$J$38</definedName>
    <definedName name="ADTN_eps98">[54]Input!$K$38</definedName>
    <definedName name="ADTN_eps99">[54]Input!$L$38</definedName>
    <definedName name="ADTN_equity_mcap">[54]Backup!$G$65</definedName>
    <definedName name="ADTN_lev_mcap">[54]Backup!$L$65</definedName>
    <definedName name="ADTN_LQ_rev">[54]ADTN!$Q$3</definedName>
    <definedName name="ADTN_ltm_a">[54]ADTN!$P$9</definedName>
    <definedName name="ADTN_ltm_d">[54]ADTN!$P$8</definedName>
    <definedName name="ADTN_ltm_ebit">[54]ADTN!$P$7</definedName>
    <definedName name="ADTN_ltm_rev">[54]ADTN!$P$3</definedName>
    <definedName name="ADTN_name">[54]ADTN!$A$1</definedName>
    <definedName name="ADTN_PQ_rev">[54]ADTN!$S$3</definedName>
    <definedName name="ADTN_pr">[54]Input!$C$38</definedName>
    <definedName name="ADTN_YQ_rev">[54]ADTN!$R$3</definedName>
    <definedName name="ae" localSheetId="3">#REF!</definedName>
    <definedName name="ae" localSheetId="1">#N/A</definedName>
    <definedName name="ae" localSheetId="2">#REF!</definedName>
    <definedName name="aeaze" localSheetId="3">'Cash '!aeaze</definedName>
    <definedName name="aeaze" localSheetId="1">'Page de garde'!aeaze</definedName>
    <definedName name="aeaze" localSheetId="2">Sommaire!aeaze</definedName>
    <definedName name="aesf">#N/A</definedName>
    <definedName name="aezarefrezt">[57]R2000ssta!$A$1:$IV$32000</definedName>
    <definedName name="aezetreztyreytr" localSheetId="2">[53]R2000ssta!$A$1:$IV$32000</definedName>
    <definedName name="aezzeattruyy" localSheetId="7">'[58]Capex-C'!#REF!</definedName>
    <definedName name="aezzeattruyy" localSheetId="11">'[58]Capex-C'!#REF!</definedName>
    <definedName name="af"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a_fee" localSheetId="3">#REF!</definedName>
    <definedName name="afa_fee" localSheetId="2">#REF!</definedName>
    <definedName name="AFCI_5_yr_est">[54]Input!$P$10</definedName>
    <definedName name="AFCI_52_wk">[54]Input!$D$10</definedName>
    <definedName name="AFCI_curr">[54]Input!$F$10</definedName>
    <definedName name="AFCI_eps96">[54]Input!$I$10</definedName>
    <definedName name="AFCI_eps97">[54]Input!$J$10</definedName>
    <definedName name="AFCI_eps98">[54]Input!$K$10</definedName>
    <definedName name="AFCI_eps99">[54]Input!$L$10</definedName>
    <definedName name="AFCI_equity_mcap">[54]Backup!$G$66</definedName>
    <definedName name="AFCI_lev_mcap">[54]Backup!$L$66</definedName>
    <definedName name="AFCI_ltm_a">[54]AFCI!$P$9</definedName>
    <definedName name="AFCI_ltm_d">[54]AFCI!$P$8</definedName>
    <definedName name="AFCI_ltm_ebit">[54]AFCI!$P$7</definedName>
    <definedName name="AFCI_ltm_rev">[54]AFCI!$P$3</definedName>
    <definedName name="AFCI_name">[54]AFCI!$A$1</definedName>
    <definedName name="AFCI_pr">[54]Input!$C$10</definedName>
    <definedName name="afsda" localSheetId="3" hidden="1">{#N/A,#N/A,FALSE,"Antony Financials";#N/A,#N/A,FALSE,"Cowboy Financials";#N/A,#N/A,FALSE,"Combined";#N/A,#N/A,FALSE,"Valuematrix";#N/A,#N/A,FALSE,"DCFAntony";#N/A,#N/A,FALSE,"DCFCowboy";#N/A,#N/A,FALSE,"DCFCombined"}</definedName>
    <definedName name="afsda" localSheetId="1" hidden="1">{#N/A,#N/A,FALSE,"Antony Financials";#N/A,#N/A,FALSE,"Cowboy Financials";#N/A,#N/A,FALSE,"Combined";#N/A,#N/A,FALSE,"Valuematrix";#N/A,#N/A,FALSE,"DCFAntony";#N/A,#N/A,FALSE,"DCFCowboy";#N/A,#N/A,FALSE,"DCFCombined"}</definedName>
    <definedName name="afsda" localSheetId="2" hidden="1">{#N/A,#N/A,FALSE,"Antony Financials";#N/A,#N/A,FALSE,"Cowboy Financials";#N/A,#N/A,FALSE,"Combined";#N/A,#N/A,FALSE,"Valuematrix";#N/A,#N/A,FALSE,"DCFAntony";#N/A,#N/A,FALSE,"DCFCowboy";#N/A,#N/A,FALSE,"DCFCombined"}</definedName>
    <definedName name="AG" localSheetId="7">#REF!</definedName>
    <definedName name="AG" localSheetId="3">#REF!</definedName>
    <definedName name="AG" localSheetId="1">#N/A</definedName>
    <definedName name="AG" localSheetId="2">#REF!</definedName>
    <definedName name="AG" localSheetId="11">#REF!</definedName>
    <definedName name="AG___0" localSheetId="7">#REF!</definedName>
    <definedName name="AG___0" localSheetId="3">#REF!</definedName>
    <definedName name="AG___0" localSheetId="1">#N/A</definedName>
    <definedName name="AG___0" localSheetId="2">#REF!</definedName>
    <definedName name="AG___0" localSheetId="11">#REF!</definedName>
    <definedName name="AG___12" localSheetId="7">#REF!</definedName>
    <definedName name="AG___12" localSheetId="3">#REF!</definedName>
    <definedName name="AG___12" localSheetId="1">#N/A</definedName>
    <definedName name="AG___12" localSheetId="2">#REF!</definedName>
    <definedName name="AG___12" localSheetId="11">#REF!</definedName>
    <definedName name="AG___14" localSheetId="7">#REF!</definedName>
    <definedName name="AG___14" localSheetId="3">#REF!</definedName>
    <definedName name="AG___14" localSheetId="1">#N/A</definedName>
    <definedName name="AG___14" localSheetId="2">#REF!</definedName>
    <definedName name="AG___14" localSheetId="11">#REF!</definedName>
    <definedName name="AG___16" localSheetId="7">#REF!</definedName>
    <definedName name="AG___16" localSheetId="3">#REF!</definedName>
    <definedName name="AG___16" localSheetId="1">#N/A</definedName>
    <definedName name="AG___16" localSheetId="2">#REF!</definedName>
    <definedName name="AG___16" localSheetId="11">#REF!</definedName>
    <definedName name="AG___2" localSheetId="7">#REF!</definedName>
    <definedName name="AG___2" localSheetId="3">#REF!</definedName>
    <definedName name="AG___2" localSheetId="1">#N/A</definedName>
    <definedName name="AG___2" localSheetId="2">#REF!</definedName>
    <definedName name="AG___2" localSheetId="11">#REF!</definedName>
    <definedName name="AG___25" localSheetId="7">#REF!</definedName>
    <definedName name="AG___25" localSheetId="3">#REF!</definedName>
    <definedName name="AG___25" localSheetId="1">#N/A</definedName>
    <definedName name="AG___25" localSheetId="2">#REF!</definedName>
    <definedName name="AG___25" localSheetId="11">#REF!</definedName>
    <definedName name="AG___26" localSheetId="7">#REF!</definedName>
    <definedName name="AG___26" localSheetId="3">#REF!</definedName>
    <definedName name="AG___26" localSheetId="1">#N/A</definedName>
    <definedName name="AG___26" localSheetId="2">#REF!</definedName>
    <definedName name="AG___26" localSheetId="11">#REF!</definedName>
    <definedName name="AG___27" localSheetId="7">#REF!</definedName>
    <definedName name="AG___27" localSheetId="3">#REF!</definedName>
    <definedName name="AG___27" localSheetId="1">#N/A</definedName>
    <definedName name="AG___27" localSheetId="2">#REF!</definedName>
    <definedName name="AG___27" localSheetId="11">#REF!</definedName>
    <definedName name="AG___4" localSheetId="7">#REF!</definedName>
    <definedName name="AG___4" localSheetId="3">#REF!</definedName>
    <definedName name="AG___4" localSheetId="1">#N/A</definedName>
    <definedName name="AG___4" localSheetId="2">#REF!</definedName>
    <definedName name="AG___4" localSheetId="11">#REF!</definedName>
    <definedName name="AG___5" localSheetId="7">#REF!</definedName>
    <definedName name="AG___5" localSheetId="3">#REF!</definedName>
    <definedName name="AG___5" localSheetId="1">#N/A</definedName>
    <definedName name="AG___5" localSheetId="2">#REF!</definedName>
    <definedName name="AG___5" localSheetId="11">#REF!</definedName>
    <definedName name="AG___7" localSheetId="7">#REF!</definedName>
    <definedName name="AG___7" localSheetId="3">#REF!</definedName>
    <definedName name="AG___7" localSheetId="1">#N/A</definedName>
    <definedName name="AG___7" localSheetId="2">#REF!</definedName>
    <definedName name="AG___7" localSheetId="11">#REF!</definedName>
    <definedName name="Agadir" localSheetId="1">#N/A</definedName>
    <definedName name="AGIA" localSheetId="7">'[59]A.I.A'!#REF!</definedName>
    <definedName name="AGIA" localSheetId="3">'[60]A.I.A'!#REF!</definedName>
    <definedName name="AGIA" localSheetId="1">#N/A</definedName>
    <definedName name="AGIA" localSheetId="2">'[59]A.I.A'!#REF!</definedName>
    <definedName name="AGIA" localSheetId="11">'[59]A.I.A'!#REF!</definedName>
    <definedName name="ah" localSheetId="3" hidden="1">{"test2",#N/A,TRUE,"Prices"}</definedName>
    <definedName name="ah" localSheetId="1" hidden="1">{"test2",#N/A,TRUE,"Prices"}</definedName>
    <definedName name="ah" localSheetId="2" hidden="1">{"test2",#N/A,TRUE,"Prices"}</definedName>
    <definedName name="ai" localSheetId="3" hidden="1">{"subs",#N/A,FALSE,"database ";"proportional",#N/A,FALSE,"database "}</definedName>
    <definedName name="ai" localSheetId="1" hidden="1">{"subs",#N/A,FALSE,"database ";"proportional",#N/A,FALSE,"database "}</definedName>
    <definedName name="ai" localSheetId="2" hidden="1">{"subs",#N/A,FALSE,"database ";"proportional",#N/A,FALSE,"database "}</definedName>
    <definedName name="AIA" localSheetId="7">[59]BATIMENT!#REF!</definedName>
    <definedName name="AIA" localSheetId="3">[60]BATIMENT!#REF!</definedName>
    <definedName name="AIA" localSheetId="1">#N/A</definedName>
    <definedName name="AIA" localSheetId="2">[59]BATIMENT!#REF!</definedName>
    <definedName name="AIA" localSheetId="11">[59]BATIMENT!#REF!</definedName>
    <definedName name="aj" localSheetId="3" hidden="1">{"IS",#N/A,FALSE,"IS";"RPTIS",#N/A,FALSE,"RPTIS";"STATS",#N/A,FALSE,"STATS";"BS",#N/A,FALSE,"BS"}</definedName>
    <definedName name="aj" localSheetId="1" hidden="1">{"IS",#N/A,FALSE,"IS";"RPTIS",#N/A,FALSE,"RPTIS";"STATS",#N/A,FALSE,"STATS";"BS",#N/A,FALSE,"BS"}</definedName>
    <definedName name="aj" localSheetId="2" hidden="1">{"IS",#N/A,FALSE,"IS";"RPTIS",#N/A,FALSE,"RPTIS";"STATS",#N/A,FALSE,"STATS";"BS",#N/A,FALSE,"BS"}</definedName>
    <definedName name="AjustAttritV2" localSheetId="3">#REF!</definedName>
    <definedName name="AjustAttritV2" localSheetId="1">#N/A</definedName>
    <definedName name="AjustAttritV2" localSheetId="2">#REF!</definedName>
    <definedName name="AjustAttritV2___0" localSheetId="3">#REF!</definedName>
    <definedName name="AjustAttritV2___0" localSheetId="1">#N/A</definedName>
    <definedName name="AjustAttritV2___0" localSheetId="2">#REF!</definedName>
    <definedName name="AjustAttritV2___12" localSheetId="3">#REF!</definedName>
    <definedName name="AjustAttritV2___12" localSheetId="1">#N/A</definedName>
    <definedName name="AjustAttritV2___12" localSheetId="2">#REF!</definedName>
    <definedName name="AjustAttritV2___2" localSheetId="3">#REF!</definedName>
    <definedName name="AjustAttritV2___2" localSheetId="1">#N/A</definedName>
    <definedName name="AjustAttritV2___2" localSheetId="2">#REF!</definedName>
    <definedName name="AjustAttritV2___27" localSheetId="3">#REF!</definedName>
    <definedName name="AjustAttritV2___27" localSheetId="1">#N/A</definedName>
    <definedName name="AjustAttritV2___27" localSheetId="2">#REF!</definedName>
    <definedName name="AjustAttritV2___5" localSheetId="3">#REF!</definedName>
    <definedName name="AjustAttritV2___5" localSheetId="1">#N/A</definedName>
    <definedName name="AjustAttritV2___5" localSheetId="2">#REF!</definedName>
    <definedName name="AjustPdMClassique" localSheetId="3">#REF!</definedName>
    <definedName name="AjustPdMClassique" localSheetId="1">#N/A</definedName>
    <definedName name="AjustPdMClassique" localSheetId="2">#REF!</definedName>
    <definedName name="AjustPdMClassique___0" localSheetId="3">#REF!</definedName>
    <definedName name="AjustPdMClassique___0" localSheetId="1">#N/A</definedName>
    <definedName name="AjustPdMClassique___0" localSheetId="2">#REF!</definedName>
    <definedName name="AjustPdMClassique___12" localSheetId="3">#REF!</definedName>
    <definedName name="AjustPdMClassique___12" localSheetId="1">#N/A</definedName>
    <definedName name="AjustPdMClassique___12" localSheetId="2">#REF!</definedName>
    <definedName name="AjustPdMClassique___2" localSheetId="3">#REF!</definedName>
    <definedName name="AjustPdMClassique___2" localSheetId="1">#N/A</definedName>
    <definedName name="AjustPdMClassique___2" localSheetId="2">#REF!</definedName>
    <definedName name="AjustPdMClassique___27" localSheetId="3">#REF!</definedName>
    <definedName name="AjustPdMClassique___27" localSheetId="1">#N/A</definedName>
    <definedName name="AjustPdMClassique___27" localSheetId="2">#REF!</definedName>
    <definedName name="AjustPdMClassique___5" localSheetId="3">#REF!</definedName>
    <definedName name="AjustPdMClassique___5" localSheetId="1">#N/A</definedName>
    <definedName name="AjustPdMClassique___5" localSheetId="2">#REF!</definedName>
    <definedName name="ALA_5_yr_est">[54]Input!$P$28</definedName>
    <definedName name="ALA_52_wk">[54]Input!$D$28</definedName>
    <definedName name="ALA_curr">[54]Input!$F$28</definedName>
    <definedName name="ALA_eps96">[54]Input!$I$28</definedName>
    <definedName name="ALA_eps97">[54]Input!$J$28</definedName>
    <definedName name="ALA_eps98">[54]Input!$K$28</definedName>
    <definedName name="ALA_eps99">[54]Input!$L$28</definedName>
    <definedName name="ALA_equity_mcap">[54]Backup!$G$80</definedName>
    <definedName name="ALA_lev_mcap">[54]Backup!$L$80</definedName>
    <definedName name="ALA_LQ_rev">[54]ALA!$P$3</definedName>
    <definedName name="ALA_ltm_a">[54]ALA!$O$8</definedName>
    <definedName name="ALA_ltm_d">[54]ALA!$O$7</definedName>
    <definedName name="ALA_ltm_ebit">[54]ALA!$O$6</definedName>
    <definedName name="ALA_ltm_rev">[54]ALA!$O$3</definedName>
    <definedName name="ALA_name">[54]ALA!$A$1</definedName>
    <definedName name="ALA_PQ_rev">[54]ALA!$R$3</definedName>
    <definedName name="ALA_pr">[54]Input!$C$28</definedName>
    <definedName name="ALA_YQ_rev">[54]ALA!$Q$3</definedName>
    <definedName name="ALI_BANQUE" localSheetId="7">#REF!</definedName>
    <definedName name="ALI_BANQUE" localSheetId="1">#N/A</definedName>
    <definedName name="ALI_BANQUE" localSheetId="11">#REF!</definedName>
    <definedName name="ALI_INT_BANQ" localSheetId="7">#REF!</definedName>
    <definedName name="ALI_INT_BANQ" localSheetId="1">#N/A</definedName>
    <definedName name="ALI_INT_BANQ" localSheetId="11">#REF!</definedName>
    <definedName name="ALIM_BANQ_COURS" localSheetId="7">#REF!</definedName>
    <definedName name="ALIM_BANQ_COURS" localSheetId="1">#N/A</definedName>
    <definedName name="ALIM_BANQ_COURS" localSheetId="11">#REF!</definedName>
    <definedName name="ALIM_BANQ_TG" localSheetId="7">#REF!</definedName>
    <definedName name="ALIM_BANQ_TG" localSheetId="1">#N/A</definedName>
    <definedName name="ALIM_BANQ_TG" localSheetId="11">#REF!</definedName>
    <definedName name="ALIM_DRT_CCP" localSheetId="7">#REF!</definedName>
    <definedName name="ALIM_DRT_CCP" localSheetId="1">#N/A</definedName>
    <definedName name="ALIM_DRT_CCP" localSheetId="11">#REF!</definedName>
    <definedName name="ALIM_TG_BANQUE" localSheetId="7">#REF!</definedName>
    <definedName name="ALIM_TG_BANQUE" localSheetId="1">#N/A</definedName>
    <definedName name="ALIM_TG_BANQUE" localSheetId="11">#REF!</definedName>
    <definedName name="ALIM_TG_CCP" localSheetId="7">#REF!</definedName>
    <definedName name="ALIM_TG_CCP" localSheetId="1">#N/A</definedName>
    <definedName name="ALIM_TG_CCP" localSheetId="11">#REF!</definedName>
    <definedName name="ALIM4215_TG" localSheetId="7">#REF!</definedName>
    <definedName name="ALIM4215_TG" localSheetId="1">#N/A</definedName>
    <definedName name="ALIM4215_TG" localSheetId="11">#REF!</definedName>
    <definedName name="ALIM4215TG">[61]ONPT!$E$26</definedName>
    <definedName name="ALIMBANQTG">[61]ONPT!$E$24</definedName>
    <definedName name="ALIMENT_TG" localSheetId="7">#REF!</definedName>
    <definedName name="ALIMENT_TG" localSheetId="1">#N/A</definedName>
    <definedName name="ALIMENT_TG" localSheetId="11">#REF!</definedName>
    <definedName name="ALIMTG">[61]ONPT!$E$17</definedName>
    <definedName name="alloue" localSheetId="1">#N/A</definedName>
    <definedName name="AllRoyaltyRate" localSheetId="7">'[36]Assumptions page'!#REF!</definedName>
    <definedName name="AllRoyaltyRate" localSheetId="3">'[37]Assumptions page'!#REF!</definedName>
    <definedName name="AllRoyaltyRate" localSheetId="2">'[36]Assumptions page'!#REF!</definedName>
    <definedName name="AllRoyaltyRate" localSheetId="11">'[36]Assumptions page'!#REF!</definedName>
    <definedName name="ALSK_netdebt">[62]ALSK!$C$64</definedName>
    <definedName name="ALSK_share">[62]ALSK!$C$10</definedName>
    <definedName name="am" localSheetId="3">#REF!</definedName>
    <definedName name="am" localSheetId="2">#REF!</definedName>
    <definedName name="AMRT" localSheetId="7">#REF!</definedName>
    <definedName name="AMRT" localSheetId="1">#N/A</definedName>
    <definedName name="AMRT" localSheetId="11">#REF!</definedName>
    <definedName name="amt" localSheetId="3">#REF!</definedName>
    <definedName name="amt" localSheetId="2">#REF!</definedName>
    <definedName name="An">[6]Ventes!$I$2:$I$18806</definedName>
    <definedName name="ANDW_5_yr_est">[54]Input!$P$19</definedName>
    <definedName name="ANDW_52_wk">[54]Input!$D$19</definedName>
    <definedName name="ANDW_curr">[54]Input!$F$19</definedName>
    <definedName name="ANDW_eps96">[54]Input!$I$19</definedName>
    <definedName name="ANDW_eps97">[54]Input!$J$19</definedName>
    <definedName name="ANDW_eps98">[54]Input!$K$19</definedName>
    <definedName name="ANDW_eps99">[54]Input!$L$19</definedName>
    <definedName name="ANDW_equity_mcap">[54]Backup!$G$72</definedName>
    <definedName name="ANDW_lev_mcap">[54]Backup!$L$72</definedName>
    <definedName name="ANDW_LQ_rev">[54]ANDW!$Q$3</definedName>
    <definedName name="ANDW_ltm_a">[54]ANDW!$P$9</definedName>
    <definedName name="ANDW_ltm_d">[54]ANDW!$P$8</definedName>
    <definedName name="ANDW_ltm_ebit">[54]ANDW!$P$7</definedName>
    <definedName name="ANDW_ltm_rev">[54]ANDW!$P$3</definedName>
    <definedName name="ANDW_name">[54]ANDW!$A$1</definedName>
    <definedName name="ANDW_PQ_rev">[54]ANDW!$S$3</definedName>
    <definedName name="ANDW_pr">[54]Input!$C$19</definedName>
    <definedName name="ANDW_YQ_rev">[54]ANDW!$R$3</definedName>
    <definedName name="anly" localSheetId="7">'[63]Revenus hors intercomp.'!#REF!</definedName>
    <definedName name="anly" localSheetId="1">#N/A</definedName>
    <definedName name="anly" localSheetId="2">'[63]Revenus hors intercomp.'!#REF!</definedName>
    <definedName name="anly" localSheetId="11">'[63]Revenus hors intercomp.'!#REF!</definedName>
    <definedName name="anly___0" localSheetId="7">'[64]Revenus hors intercomp_'!#REF!</definedName>
    <definedName name="anly___0" localSheetId="1">#N/A</definedName>
    <definedName name="anly___0" localSheetId="2">'[64]Revenus hors intercomp_'!#REF!</definedName>
    <definedName name="anly___0" localSheetId="11">'[64]Revenus hors intercomp_'!#REF!</definedName>
    <definedName name="anly___12" localSheetId="7">'[65]Revenus hors intercomp_'!#REF!</definedName>
    <definedName name="anly___12" localSheetId="1">#N/A</definedName>
    <definedName name="anly___12" localSheetId="2">'[65]Revenus hors intercomp_'!#REF!</definedName>
    <definedName name="anly___12" localSheetId="11">'[65]Revenus hors intercomp_'!#REF!</definedName>
    <definedName name="anly___14" localSheetId="7">'[66]Revenus hors intercomp_'!#REF!</definedName>
    <definedName name="anly___14" localSheetId="1">#N/A</definedName>
    <definedName name="anly___14" localSheetId="2">'[66]Revenus hors intercomp_'!#REF!</definedName>
    <definedName name="anly___14" localSheetId="11">'[66]Revenus hors intercomp_'!#REF!</definedName>
    <definedName name="anly___16" localSheetId="7">'[66]Revenus hors intercomp_'!#REF!</definedName>
    <definedName name="anly___16" localSheetId="1">#N/A</definedName>
    <definedName name="anly___16" localSheetId="2">'[66]Revenus hors intercomp_'!#REF!</definedName>
    <definedName name="anly___16" localSheetId="11">'[66]Revenus hors intercomp_'!#REF!</definedName>
    <definedName name="anly___2" localSheetId="7">'[67]Revenus hors intercomp_'!#REF!</definedName>
    <definedName name="anly___2" localSheetId="1">#N/A</definedName>
    <definedName name="anly___2" localSheetId="2">'[67]Revenus hors intercomp_'!#REF!</definedName>
    <definedName name="anly___2" localSheetId="11">'[67]Revenus hors intercomp_'!#REF!</definedName>
    <definedName name="anly___25" localSheetId="7">'[66]Revenus hors intercomp_'!#REF!</definedName>
    <definedName name="anly___25" localSheetId="1">#N/A</definedName>
    <definedName name="anly___25" localSheetId="2">'[66]Revenus hors intercomp_'!#REF!</definedName>
    <definedName name="anly___25" localSheetId="11">'[66]Revenus hors intercomp_'!#REF!</definedName>
    <definedName name="anly___26" localSheetId="7">'[65]Revenus hors intercomp_'!#REF!</definedName>
    <definedName name="anly___26" localSheetId="1">#N/A</definedName>
    <definedName name="anly___26" localSheetId="2">'[65]Revenus hors intercomp_'!#REF!</definedName>
    <definedName name="anly___26" localSheetId="11">'[65]Revenus hors intercomp_'!#REF!</definedName>
    <definedName name="anly___27" localSheetId="7">'[64]Revenus hors intercomp_'!#REF!</definedName>
    <definedName name="anly___27" localSheetId="1">#N/A</definedName>
    <definedName name="anly___27" localSheetId="2">'[64]Revenus hors intercomp_'!#REF!</definedName>
    <definedName name="anly___27" localSheetId="11">'[64]Revenus hors intercomp_'!#REF!</definedName>
    <definedName name="anly___4" localSheetId="7">'[66]Revenus hors intercomp_'!#REF!</definedName>
    <definedName name="anly___4" localSheetId="1">#N/A</definedName>
    <definedName name="anly___4" localSheetId="2">'[66]Revenus hors intercomp_'!#REF!</definedName>
    <definedName name="anly___4" localSheetId="11">'[66]Revenus hors intercomp_'!#REF!</definedName>
    <definedName name="anly___5" localSheetId="7">'[64]Revenus hors intercomp_'!#REF!</definedName>
    <definedName name="anly___5" localSheetId="1">#N/A</definedName>
    <definedName name="anly___5" localSheetId="2">'[64]Revenus hors intercomp_'!#REF!</definedName>
    <definedName name="anly___5" localSheetId="11">'[64]Revenus hors intercomp_'!#REF!</definedName>
    <definedName name="anly___6" localSheetId="7">'[67]Revenus hors intercomp_'!#REF!</definedName>
    <definedName name="anly___6" localSheetId="1">#N/A</definedName>
    <definedName name="anly___6" localSheetId="2">'[67]Revenus hors intercomp_'!#REF!</definedName>
    <definedName name="anly___6" localSheetId="11">'[67]Revenus hors intercomp_'!#REF!</definedName>
    <definedName name="anly___7" localSheetId="7">'[65]Revenus hors intercomp_'!#REF!</definedName>
    <definedName name="anly___7" localSheetId="1">#N/A</definedName>
    <definedName name="anly___7" localSheetId="2">'[65]Revenus hors intercomp_'!#REF!</definedName>
    <definedName name="anly___7" localSheetId="11">'[65]Revenus hors intercomp_'!#REF!</definedName>
    <definedName name="anMD">[6]Ventes!$W$2:$W$18806</definedName>
    <definedName name="anMDprod">[6]Ventes!$X$2:$X$18806</definedName>
    <definedName name="Année">'[6]Vente Annuelle'!$B$1</definedName>
    <definedName name="Annotate_Area" localSheetId="3">#REF!</definedName>
    <definedName name="Annotate_Area" localSheetId="2">#REF!</definedName>
    <definedName name="AnnotateNote1" localSheetId="3">#REF!</definedName>
    <definedName name="AnnotateNote1" localSheetId="2">#REF!</definedName>
    <definedName name="AnnotateStart" localSheetId="3">#REF!</definedName>
    <definedName name="AnnotateStart" localSheetId="2">#REF!</definedName>
    <definedName name="annual_free_cf" localSheetId="7">'[68]PL and CF KPN NLG'!#REF!</definedName>
    <definedName name="annual_free_cf" localSheetId="11">'[68]PL and CF KPN NLG'!#REF!</definedName>
    <definedName name="annui">#N/A</definedName>
    <definedName name="Annuité" localSheetId="3">'Cash '!Tx_intérêt_par_an/#REF!</definedName>
    <definedName name="Annuité" localSheetId="1">#N/A</definedName>
    <definedName name="Annuité" localSheetId="2">Sommaire!Tx_intérêt_par_an/#REF!</definedName>
    <definedName name="Annuité___0" localSheetId="3">'Cash '!VolFactor___5/#REF!</definedName>
    <definedName name="Annuité___0" localSheetId="1">'Cash '!VolFactor___5/#REF!</definedName>
    <definedName name="Annuité___0" localSheetId="2">Sommaire!VolFactor___5/#REF!</definedName>
    <definedName name="Annuité___12" localSheetId="3">'Cash '!VolFactor___25/#REF!</definedName>
    <definedName name="Annuité___12" localSheetId="1">'Cash '!VolFactor___25/#REF!</definedName>
    <definedName name="Annuité___12" localSheetId="2">Sommaire!VolFactor___25/#REF!</definedName>
    <definedName name="Annuité___14" localSheetId="3">'Cash '!VolFactor___16/#REF!</definedName>
    <definedName name="Annuité___14" localSheetId="1">'Cash '!VolFactor___16/#REF!</definedName>
    <definedName name="Annuité___14" localSheetId="2">Sommaire!VolFactor___16/#REF!</definedName>
    <definedName name="Annuité___16" localSheetId="3">'Cash '!VLastRowToPrint___7/#REF!</definedName>
    <definedName name="Annuité___16" localSheetId="1">'Cash '!VLastRowToPrint___7/#REF!</definedName>
    <definedName name="Annuité___16" localSheetId="2">Sommaire!VLastRowToPrint___7/#REF!</definedName>
    <definedName name="Annuité___2" localSheetId="3">'Cash '!VolFactor___4/#REF!</definedName>
    <definedName name="Annuité___2" localSheetId="1">'Cash '!VolFactor___4/#REF!</definedName>
    <definedName name="Annuité___2" localSheetId="2">Sommaire!VolFactor___4/#REF!</definedName>
    <definedName name="Annuité___23" localSheetId="3">'Cash '!VolFactor___5/#REF!</definedName>
    <definedName name="Annuité___23" localSheetId="1">'Cash '!VolFactor___5/#REF!</definedName>
    <definedName name="Annuité___23" localSheetId="2">Sommaire!VolFactor___5/#REF!</definedName>
    <definedName name="Annuité___25" localSheetId="7">[32]Trafic!VolFactor/#REF!</definedName>
    <definedName name="Annuité___25" localSheetId="3">[33]Trafic!VolFactor/#REF!</definedName>
    <definedName name="Annuité___25" localSheetId="1">#N/A</definedName>
    <definedName name="Annuité___25" localSheetId="2">[32]Trafic!VolFactor/#REF!</definedName>
    <definedName name="Annuité___25" localSheetId="11">[32]Trafic!VolFactor/#REF!</definedName>
    <definedName name="Annuité___26" localSheetId="3">'Cash '!VolFactor___12/#REF!</definedName>
    <definedName name="Annuité___26" localSheetId="1">'Cash '!VolFactor___12/#REF!</definedName>
    <definedName name="Annuité___26" localSheetId="2">Sommaire!VolFactor___12/#REF!</definedName>
    <definedName name="Annuité___27" localSheetId="3">'Cash '!VolFactor___14/#REF!</definedName>
    <definedName name="Annuité___27" localSheetId="1">'Cash '!VolFactor___14/#REF!</definedName>
    <definedName name="Annuité___27" localSheetId="2">Sommaire!VolFactor___14/#REF!</definedName>
    <definedName name="Annuité___3" localSheetId="3">'Cash '!VolFactor___5/#REF!</definedName>
    <definedName name="Annuité___3" localSheetId="1">'Cash '!VolFactor___5/#REF!</definedName>
    <definedName name="Annuité___3" localSheetId="2">Sommaire!VolFactor___5/#REF!</definedName>
    <definedName name="Annuité___4" localSheetId="3">'Cash '!VLastRowToPrint___0/#REF!</definedName>
    <definedName name="Annuité___4" localSheetId="1">'Cash '!VLastRowToPrint___0/#REF!</definedName>
    <definedName name="Annuité___4" localSheetId="2">Sommaire!VLastRowToPrint___0/#REF!</definedName>
    <definedName name="Annuité___5" localSheetId="3">'Cash '!VolFactor___2/#REF!</definedName>
    <definedName name="Annuité___5" localSheetId="1">'Cash '!VolFactor___2/#REF!</definedName>
    <definedName name="Annuité___5" localSheetId="2">Sommaire!VolFactor___2/#REF!</definedName>
    <definedName name="Annuité___6" localSheetId="3">'Cash '!VLastRowToPrint___26/#REF!</definedName>
    <definedName name="Annuité___6" localSheetId="1">'Cash '!VLastRowToPrint___26/#REF!</definedName>
    <definedName name="Annuité___6" localSheetId="2">Sommaire!VLastRowToPrint___26/#REF!</definedName>
    <definedName name="Annuité___7" localSheetId="3">'Cash '!VolFactor___27/#REF!</definedName>
    <definedName name="Annuité___7" localSheetId="1">'Cash '!VolFactor___27/#REF!</definedName>
    <definedName name="Annuité___7" localSheetId="2">Sommaire!VolFactor___27/#REF!</definedName>
    <definedName name="Annuité___9" localSheetId="3">'Cash '!VolFactor___5/#REF!</definedName>
    <definedName name="Annuité___9" localSheetId="1">'Cash '!VolFactor___5/#REF!</definedName>
    <definedName name="Annuité___9" localSheetId="2">Sommaire!VolFactor___5/#REF!</definedName>
    <definedName name="Anprod">[6]Ventes!$S$2:$S$18806</definedName>
    <definedName name="anscount" hidden="1">1</definedName>
    <definedName name="answer" localSheetId="3">#REF!</definedName>
    <definedName name="answer" localSheetId="2">#REF!</definedName>
    <definedName name="ANUITE" localSheetId="3">'Cash '!Tx_intérêt_par_an/#REF!</definedName>
    <definedName name="ANUITE" localSheetId="1">'Canevas au 31 Décembre 2023'!Tx_intérêt_par_an/'P&amp;L '!#REF!</definedName>
    <definedName name="ANUITE" localSheetId="2">Sommaire!Tx_intérêt_par_an/#REF!</definedName>
    <definedName name="ao"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l.convert" localSheetId="7">[69]AOLTWX!#REF!</definedName>
    <definedName name="aol.convert" localSheetId="3">[70]AOLTWX!#REF!</definedName>
    <definedName name="aol.convert" localSheetId="2">[69]AOLTWX!#REF!</definedName>
    <definedName name="aol.convert" localSheetId="11">[69]AOLTWX!#REF!</definedName>
    <definedName name="aol.off.bal" localSheetId="7">[69]AOLTWX!#REF!</definedName>
    <definedName name="aol.off.bal" localSheetId="3">[70]AOLTWX!#REF!</definedName>
    <definedName name="aol.off.bal" localSheetId="2">[69]AOLTWX!#REF!</definedName>
    <definedName name="aol.off.bal" localSheetId="11">[69]AOLTWX!#REF!</definedName>
    <definedName name="aol.pub.invest" localSheetId="7">[69]AOLTWX!#REF!</definedName>
    <definedName name="aol.pub.invest" localSheetId="3">[70]AOLTWX!#REF!</definedName>
    <definedName name="aol.pub.invest" localSheetId="2">[69]AOLTWX!#REF!</definedName>
    <definedName name="aol.pub.invest" localSheetId="11">[69]AOLTWX!#REF!</definedName>
    <definedName name="ap"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pendix4" localSheetId="3" hidden="1">{#N/A,#N/A,TRUE,"Cover sheet";#N/A,#N/A,TRUE,"Summary";#N/A,#N/A,TRUE,"Key Assumptions";#N/A,#N/A,TRUE,"Profit &amp; Loss";#N/A,#N/A,TRUE,"Balance Sheet";#N/A,#N/A,TRUE,"Cashflow";#N/A,#N/A,TRUE,"IRR";#N/A,#N/A,TRUE,"Ratios";#N/A,#N/A,TRUE,"Debt analysis"}</definedName>
    <definedName name="appendix4" localSheetId="1" hidden="1">{#N/A,#N/A,TRUE,"Cover sheet";#N/A,#N/A,TRUE,"Summary";#N/A,#N/A,TRUE,"Key Assumptions";#N/A,#N/A,TRUE,"Profit &amp; Loss";#N/A,#N/A,TRUE,"Balance Sheet";#N/A,#N/A,TRUE,"Cashflow";#N/A,#N/A,TRUE,"IRR";#N/A,#N/A,TRUE,"Ratios";#N/A,#N/A,TRUE,"Debt analysis"}</definedName>
    <definedName name="appendix4" localSheetId="2" hidden="1">{#N/A,#N/A,TRUE,"Cover sheet";#N/A,#N/A,TRUE,"Summary";#N/A,#N/A,TRUE,"Key Assumptions";#N/A,#N/A,TRUE,"Profit &amp; Loss";#N/A,#N/A,TRUE,"Balance Sheet";#N/A,#N/A,TRUE,"Cashflow";#N/A,#N/A,TRUE,"IRR";#N/A,#N/A,TRUE,"Ratios";#N/A,#N/A,TRUE,"Debt analysis"}</definedName>
    <definedName name="April" localSheetId="7">#REF!</definedName>
    <definedName name="April" localSheetId="3">#REF!</definedName>
    <definedName name="April" localSheetId="1">#N/A</definedName>
    <definedName name="April" localSheetId="2">#REF!</definedName>
    <definedName name="April" localSheetId="11">#REF!</definedName>
    <definedName name="AprRtgMFR" localSheetId="3" hidden="1">{#N/A,#N/A,FALSE,"1999 Fiscal Current Week";#N/A,#N/A,FALSE,"1999 Fiscal Variance"}</definedName>
    <definedName name="AprRtgMFR" localSheetId="1" hidden="1">{#N/A,#N/A,FALSE,"1999 Fiscal Current Week";#N/A,#N/A,FALSE,"1999 Fiscal Variance"}</definedName>
    <definedName name="AprRtgMFR" localSheetId="2" hidden="1">{#N/A,#N/A,FALSE,"1999 Fiscal Current Week";#N/A,#N/A,FALSE,"1999 Fiscal Variance"}</definedName>
    <definedName name="AprRtgMFR_1" localSheetId="3" hidden="1">{#N/A,#N/A,FALSE,"1999 Fiscal Current Week";#N/A,#N/A,FALSE,"1999 Fiscal Variance"}</definedName>
    <definedName name="AprRtgMFR_1" localSheetId="1" hidden="1">{#N/A,#N/A,FALSE,"1999 Fiscal Current Week";#N/A,#N/A,FALSE,"1999 Fiscal Variance"}</definedName>
    <definedName name="AprRtgMFR_2" localSheetId="3" hidden="1">{#N/A,#N/A,FALSE,"1999 Fiscal Current Week";#N/A,#N/A,FALSE,"1999 Fiscal Variance"}</definedName>
    <definedName name="AprRtgMFR_2" localSheetId="1" hidden="1">{#N/A,#N/A,FALSE,"1999 Fiscal Current Week";#N/A,#N/A,FALSE,"1999 Fiscal Variance"}</definedName>
    <definedName name="AprRtgMFR_3" localSheetId="3" hidden="1">{#N/A,#N/A,FALSE,"1999 Fiscal Current Week";#N/A,#N/A,FALSE,"1999 Fiscal Variance"}</definedName>
    <definedName name="AprRtgMFR_3" localSheetId="1" hidden="1">{#N/A,#N/A,FALSE,"1999 Fiscal Current Week";#N/A,#N/A,FALSE,"1999 Fiscal Variance"}</definedName>
    <definedName name="AprRtgMFR_4" localSheetId="3" hidden="1">{#N/A,#N/A,FALSE,"1999 Fiscal Current Week";#N/A,#N/A,FALSE,"1999 Fiscal Variance"}</definedName>
    <definedName name="AprRtgMFR_4" localSheetId="1" hidden="1">{#N/A,#N/A,FALSE,"1999 Fiscal Current Week";#N/A,#N/A,FALSE,"1999 Fiscal Variance"}</definedName>
    <definedName name="AprRtgMFR_5" localSheetId="3" hidden="1">{#N/A,#N/A,FALSE,"1999 Fiscal Current Week";#N/A,#N/A,FALSE,"1999 Fiscal Variance"}</definedName>
    <definedName name="AprRtgMFR_5" localSheetId="1" hidden="1">{#N/A,#N/A,FALSE,"1999 Fiscal Current Week";#N/A,#N/A,FALSE,"1999 Fiscal Variance"}</definedName>
    <definedName name="aq" localSheetId="3" hidden="1">{"IS",#N/A,FALSE,"IS";"RPTIS",#N/A,FALSE,"RPTIS";"STATS",#N/A,FALSE,"STATS";"CELL",#N/A,FALSE,"CELL";"BS",#N/A,FALSE,"BS"}</definedName>
    <definedName name="aq" localSheetId="1" hidden="1">{"IS",#N/A,FALSE,"IS";"RPTIS",#N/A,FALSE,"RPTIS";"STATS",#N/A,FALSE,"STATS";"CELL",#N/A,FALSE,"CELL";"BS",#N/A,FALSE,"BS"}</definedName>
    <definedName name="aq" localSheetId="2" hidden="1">{"IS",#N/A,FALSE,"IS";"RPTIS",#N/A,FALSE,"RPTIS";"STATS",#N/A,FALSE,"STATS";"CELL",#N/A,FALSE,"CELL";"BS",#N/A,FALSE,"BS"}</definedName>
    <definedName name="ARPU" localSheetId="3">'Cash '!ARPU</definedName>
    <definedName name="ARPU" localSheetId="1">'Page de garde'!ARPU</definedName>
    <definedName name="ARPU" localSheetId="2">Sommaire!ARPU</definedName>
    <definedName name="art" localSheetId="3" hidden="1">{"First Page",#N/A,FALSE,"Surfactants LBO";"Second Page",#N/A,FALSE,"Surfactants LBO"}</definedName>
    <definedName name="art" localSheetId="1" hidden="1">{"First Page",#N/A,FALSE,"Surfactants LBO";"Second Page",#N/A,FALSE,"Surfactants LBO"}</definedName>
    <definedName name="art" localSheetId="2" hidden="1">{"First Page",#N/A,FALSE,"Surfactants LBO";"Second Page",#N/A,FALSE,"Surfactants LBO"}</definedName>
    <definedName name="Artems" localSheetId="3" hidden="1">{"First Page",#N/A,FALSE,"Surfactants LBO";"Second Page",#N/A,FALSE,"Surfactants LBO"}</definedName>
    <definedName name="Artems" localSheetId="1" hidden="1">{"First Page",#N/A,FALSE,"Surfactants LBO";"Second Page",#N/A,FALSE,"Surfactants LBO"}</definedName>
    <definedName name="Artems" localSheetId="2" hidden="1">{"First Page",#N/A,FALSE,"Surfactants LBO";"Second Page",#N/A,FALSE,"Surfactants LBO"}</definedName>
    <definedName name="Artic" localSheetId="3" hidden="1">{"First Page",#N/A,FALSE,"Surfactants LBO";"Second Page",#N/A,FALSE,"Surfactants LBO"}</definedName>
    <definedName name="Artic" localSheetId="1" hidden="1">{"First Page",#N/A,FALSE,"Surfactants LBO";"Second Page",#N/A,FALSE,"Surfactants LBO"}</definedName>
    <definedName name="Artic" localSheetId="2" hidden="1">{"First Page",#N/A,FALSE,"Surfactants LBO";"Second Page",#N/A,FALSE,"Surfactants LBO"}</definedName>
    <definedName name="as" localSheetId="3" hidden="1">{"comp1",#N/A,FALSE,"COMPS";"footnotes",#N/A,FALSE,"COMPS"}</definedName>
    <definedName name="as" localSheetId="1" hidden="1">{"comp1",#N/A,FALSE,"COMPS";"footnotes",#N/A,FALSE,"COMPS"}</definedName>
    <definedName name="as" localSheetId="2" hidden="1">{"comp1",#N/A,FALSE,"COMPS";"footnotes",#N/A,FALSE,"COMPS"}</definedName>
    <definedName name="AS2DocOpenMode" hidden="1">"AS2DocumentEdit"</definedName>
    <definedName name="AS2HasNoAutoHeaderFooter" hidden="1">" "</definedName>
    <definedName name="AS2LinkLS" hidden="1">[71]Links!A1</definedName>
    <definedName name="AS2ReportLS" hidden="1">1</definedName>
    <definedName name="AS2StaticLS" hidden="1">'[72]Stocks lead'!A1</definedName>
    <definedName name="AS2SyncStepLS" hidden="1">0</definedName>
    <definedName name="AS2TickmarkLS" localSheetId="1" hidden="1">#N/A</definedName>
    <definedName name="AS2VersionLS" hidden="1">300</definedName>
    <definedName name="asd" localSheetId="3" hidden="1">{#N/A,#N/A,FALSE,"DCF Summary";#N/A,#N/A,FALSE,"Casema";#N/A,#N/A,FALSE,"Casema NoTel";#N/A,#N/A,FALSE,"UK";#N/A,#N/A,FALSE,"RCF";#N/A,#N/A,FALSE,"Intercable CZ";#N/A,#N/A,FALSE,"Interkabel P"}</definedName>
    <definedName name="asd" localSheetId="1" hidden="1">{#N/A,#N/A,FALSE,"DCF Summary";#N/A,#N/A,FALSE,"Casema";#N/A,#N/A,FALSE,"Casema NoTel";#N/A,#N/A,FALSE,"UK";#N/A,#N/A,FALSE,"RCF";#N/A,#N/A,FALSE,"Intercable CZ";#N/A,#N/A,FALSE,"Interkabel P"}</definedName>
    <definedName name="asd" localSheetId="2" hidden="1">{#N/A,#N/A,FALSE,"DCF Summary";#N/A,#N/A,FALSE,"Casema";#N/A,#N/A,FALSE,"Casema NoTel";#N/A,#N/A,FALSE,"UK";#N/A,#N/A,FALSE,"RCF";#N/A,#N/A,FALSE,"Intercable CZ";#N/A,#N/A,FALSE,"Interkabel P"}</definedName>
    <definedName name="asda" localSheetId="7">[0]!AcqIS:'[73]AcqBS'!$A$47:$N$48</definedName>
    <definedName name="asda" localSheetId="3">[0]!AcqIS:'[73]AcqBS'!$A$47:$N$48</definedName>
    <definedName name="asda" localSheetId="1">[0]!AcqIS:#REF!</definedName>
    <definedName name="asda" localSheetId="2">[0]!AcqIS:'[73]AcqBS'!$A$47:$N$48</definedName>
    <definedName name="asda" localSheetId="11">[0]!AcqIS:'[73]AcqBS'!$A$47:$N$48</definedName>
    <definedName name="asdasd" localSheetId="7">[0]!AcqIS:'[73]AcqBS'!$A$47:$N$48</definedName>
    <definedName name="asdasd" localSheetId="3">[0]!AcqIS:'[73]AcqBS'!$A$47:$N$48</definedName>
    <definedName name="asdasd" localSheetId="1">#N/A</definedName>
    <definedName name="asdasd" localSheetId="2">[0]!AcqIS:'[73]AcqBS'!$A$47:$N$48</definedName>
    <definedName name="asdasd" localSheetId="11">[0]!AcqIS:'[73]AcqBS'!$A$47:$N$48</definedName>
    <definedName name="asdf" localSheetId="3" hidden="1">{#N/A,#N/A,FALSE,"Calc";#N/A,#N/A,FALSE,"Sensitivity";#N/A,#N/A,FALSE,"LT Earn.Dil.";#N/A,#N/A,FALSE,"Dil. AVP"}</definedName>
    <definedName name="asdf" localSheetId="1" hidden="1">{#N/A,#N/A,FALSE,"Calc";#N/A,#N/A,FALSE,"Sensitivity";#N/A,#N/A,FALSE,"LT Earn.Dil.";#N/A,#N/A,FALSE,"Dil. AVP"}</definedName>
    <definedName name="asdf" localSheetId="2" hidden="1">{#N/A,#N/A,FALSE,"Calc";#N/A,#N/A,FALSE,"Sensitivity";#N/A,#N/A,FALSE,"LT Earn.Dil.";#N/A,#N/A,FALSE,"Dil. AVP"}</definedName>
    <definedName name="ASND_5_yr_est">[54]Input!$P$45</definedName>
    <definedName name="ASND_52_wk">[54]Input!$D$45</definedName>
    <definedName name="ASND_curr">[54]Input!$F$45</definedName>
    <definedName name="ASND_eps96">[54]Input!$I$45</definedName>
    <definedName name="ASND_eps97">[54]Input!$J$45</definedName>
    <definedName name="ASND_eps98">[54]Input!$K$45</definedName>
    <definedName name="ASND_eps99">[54]Input!$L$45</definedName>
    <definedName name="ASND_equity_mcap">[54]Backup!$G$22</definedName>
    <definedName name="ASND_lev_mcap">[54]Backup!$L$22</definedName>
    <definedName name="ASND_LQ_rev">[54]ASND!$Q$3</definedName>
    <definedName name="ASND_ltm_a">[54]ASND!$P$9</definedName>
    <definedName name="ASND_ltm_d">[54]ASND!$P$8</definedName>
    <definedName name="ASND_ltm_ebit">[54]ASND!$P$7</definedName>
    <definedName name="ASND_ltm_rev">[54]ASND!$P$3</definedName>
    <definedName name="ASND_name">[54]ASND!$A$1</definedName>
    <definedName name="ASND_PQ_rev">[54]ASND!$S$3</definedName>
    <definedName name="ASND_pr">[54]Input!$C$45</definedName>
    <definedName name="ASND_YQ_rev">[54]ASND!$R$3</definedName>
    <definedName name="asrgfthawurigf" localSheetId="3" hidden="1">#REF!</definedName>
    <definedName name="asrgfthawurigf" localSheetId="2" hidden="1">#REF!</definedName>
    <definedName name="ASS" localSheetId="3">#REF!</definedName>
    <definedName name="ASS" localSheetId="2">#REF!</definedName>
    <definedName name="asset" localSheetId="7">[74]Control!#REF!</definedName>
    <definedName name="asset" localSheetId="3">[75]Control!#REF!</definedName>
    <definedName name="asset" localSheetId="2">[74]Control!#REF!</definedName>
    <definedName name="asset" localSheetId="11">[74]Control!#REF!</definedName>
    <definedName name="asss" localSheetId="3">'Cash '!asss</definedName>
    <definedName name="asss" localSheetId="1">'Page de garde'!asss</definedName>
    <definedName name="asss" localSheetId="2">Sommaire!asss</definedName>
    <definedName name="ASSUMP___INPUTS" localSheetId="3">#REF!</definedName>
    <definedName name="ASSUMP___INPUTS" localSheetId="2">#REF!</definedName>
    <definedName name="at" localSheetId="3" hidden="1">{"IS",#N/A,FALSE,"IS";"RPTIS",#N/A,FALSE,"RPTIS";"STATS",#N/A,FALSE,"STATS";"CELL",#N/A,FALSE,"CELL";"BS",#N/A,FALSE,"BS"}</definedName>
    <definedName name="at" localSheetId="1" hidden="1">{"IS",#N/A,FALSE,"IS";"RPTIS",#N/A,FALSE,"RPTIS";"STATS",#N/A,FALSE,"STATS";"CELL",#N/A,FALSE,"CELL";"BS",#N/A,FALSE,"BS"}</definedName>
    <definedName name="at" localSheetId="2" hidden="1">{"IS",#N/A,FALSE,"IS";"RPTIS",#N/A,FALSE,"RPTIS";"STATS",#N/A,FALSE,"STATS";"CELL",#N/A,FALSE,"CELL";"BS",#N/A,FALSE,"BS"}</definedName>
    <definedName name="AT_52HIGH">[62]Issues!$J$14</definedName>
    <definedName name="AT_LTMEBITDA">[62]AT!$K$21</definedName>
    <definedName name="AT_LTMREV">[62]AT!$K$14</definedName>
    <definedName name="AT_name">[62]AT!$B$3</definedName>
    <definedName name="AT_netdebt">[62]AT!$C$64</definedName>
    <definedName name="AT_PRICE">[62]Issues!$H$14</definedName>
    <definedName name="AT_share">[62]AT!$C$10</definedName>
    <definedName name="ATax" localSheetId="3">[76]Cover!$P$28</definedName>
    <definedName name="ATax" localSheetId="2">[77]Cover!$P$28</definedName>
    <definedName name="ATDebtCost" localSheetId="3">#REF!</definedName>
    <definedName name="ATDebtCost" localSheetId="1">#N/A</definedName>
    <definedName name="ATDebtCost" localSheetId="2">#REF!</definedName>
    <definedName name="ATDebtCost___0" localSheetId="3">#REF!</definedName>
    <definedName name="ATDebtCost___0" localSheetId="1">#N/A</definedName>
    <definedName name="ATDebtCost___0" localSheetId="2">#REF!</definedName>
    <definedName name="ATDebtCost___12" localSheetId="3">#REF!</definedName>
    <definedName name="ATDebtCost___12" localSheetId="1">#N/A</definedName>
    <definedName name="ATDebtCost___12" localSheetId="2">#REF!</definedName>
    <definedName name="ATDebtCost___14" localSheetId="3">#REF!</definedName>
    <definedName name="ATDebtCost___14" localSheetId="1">#N/A</definedName>
    <definedName name="ATDebtCost___14" localSheetId="2">#REF!</definedName>
    <definedName name="ATDebtCost___16" localSheetId="3">#REF!</definedName>
    <definedName name="ATDebtCost___16" localSheetId="1">#N/A</definedName>
    <definedName name="ATDebtCost___16" localSheetId="2">#REF!</definedName>
    <definedName name="ATDebtCost___2" localSheetId="3">#REF!</definedName>
    <definedName name="ATDebtCost___2" localSheetId="1">#N/A</definedName>
    <definedName name="ATDebtCost___2" localSheetId="2">#REF!</definedName>
    <definedName name="ATDebtCost___25" localSheetId="3">#REF!</definedName>
    <definedName name="ATDebtCost___25" localSheetId="1">#N/A</definedName>
    <definedName name="ATDebtCost___25" localSheetId="2">#REF!</definedName>
    <definedName name="ATDebtCost___26" localSheetId="3">#REF!</definedName>
    <definedName name="ATDebtCost___26" localSheetId="1">#N/A</definedName>
    <definedName name="ATDebtCost___26" localSheetId="2">#REF!</definedName>
    <definedName name="ATDebtCost___27" localSheetId="3">#REF!</definedName>
    <definedName name="ATDebtCost___27" localSheetId="1">#N/A</definedName>
    <definedName name="ATDebtCost___27" localSheetId="2">#REF!</definedName>
    <definedName name="ATDebtCost___4" localSheetId="3">#REF!</definedName>
    <definedName name="ATDebtCost___4" localSheetId="1">#N/A</definedName>
    <definedName name="ATDebtCost___4" localSheetId="2">#REF!</definedName>
    <definedName name="ATDebtCost___5" localSheetId="3">#REF!</definedName>
    <definedName name="ATDebtCost___5" localSheetId="1">#N/A</definedName>
    <definedName name="ATDebtCost___5" localSheetId="2">#REF!</definedName>
    <definedName name="ATDebtCost___7" localSheetId="3">#REF!</definedName>
    <definedName name="ATDebtCost___7" localSheetId="1">#N/A</definedName>
    <definedName name="ATDebtCost___7" localSheetId="2">#REF!</definedName>
    <definedName name="au" localSheetId="3" hidden="1">{#N/A,#N/A,FALSE,"ORIX CSC"}</definedName>
    <definedName name="au" localSheetId="1" hidden="1">{#N/A,#N/A,FALSE,"ORIX CSC"}</definedName>
    <definedName name="au" localSheetId="2" hidden="1">{#N/A,#N/A,FALSE,"ORIX CSC"}</definedName>
    <definedName name="Auditor" localSheetId="3" hidden="1">OFFSET('Canevas au 31 Décembre 2023'!CompRange3Main,9,0,COUNTA('Canevas au 31 Décembre 2023'!CompRange3Main)-COUNTA(#REF!),1)</definedName>
    <definedName name="Auditor" localSheetId="1" hidden="1">OFFSET('Canevas au 31 Décembre 2023'!CompRange3Main,9,0,COUNTA('Canevas au 31 Décembre 2023'!CompRange3Main)-COUNTA('[78]Source DCT'!$N$1:$N$9),1)</definedName>
    <definedName name="Auditor" localSheetId="2" hidden="1">OFFSET('Canevas au 31 Décembre 2023'!CompRange3Main,9,0,COUNTA('Canevas au 31 Décembre 2023'!CompRange3Main)-COUNTA(#REF!),1)</definedName>
    <definedName name="August" localSheetId="7">#REF!</definedName>
    <definedName name="August" localSheetId="3">#REF!</definedName>
    <definedName name="August" localSheetId="1">#N/A</definedName>
    <definedName name="August" localSheetId="2">#REF!</definedName>
    <definedName name="August" localSheetId="11">#REF!</definedName>
    <definedName name="AUT_REC_CCP" localSheetId="7">#REF!</definedName>
    <definedName name="AUT_REC_CCP" localSheetId="1">#N/A</definedName>
    <definedName name="AUT_REC_CCP" localSheetId="11">#REF!</definedName>
    <definedName name="AUT_REC_TG" localSheetId="7">#REF!</definedName>
    <definedName name="AUT_REC_TG" localSheetId="1">#N/A</definedName>
    <definedName name="AUT_REC_TG" localSheetId="11">#REF!</definedName>
    <definedName name="AUTRECCCP">[61]ONPT!$B$19</definedName>
    <definedName name="AUTRECTG">[61]ONPT!$B$19</definedName>
    <definedName name="Average_invested_capital" localSheetId="3">'[55]Invested capital_VDF'!$C$89:$AZ$89</definedName>
    <definedName name="Average_invested_capital" localSheetId="2">'[56]Invested capital_VDF'!$C$89:$AZ$89</definedName>
    <definedName name="Average_invested_capital_DCF" localSheetId="3">[55]DCF_VDF!$C$78:$AZ$78</definedName>
    <definedName name="Average_invested_capital_DCF" localSheetId="2">[56]DCF_VDF!$C$78:$AZ$78</definedName>
    <definedName name="avg" localSheetId="3">[79]Parameters!$O$20</definedName>
    <definedName name="avg" localSheetId="2">[80]Parameters!$O$20</definedName>
    <definedName name="avg_portal" localSheetId="3">#REF!</definedName>
    <definedName name="avg_portal" localSheetId="2">#REF!</definedName>
    <definedName name="AvgPrice" localSheetId="3">#REF!</definedName>
    <definedName name="AvgPrice" localSheetId="2">#REF!</definedName>
    <definedName name="avrge_mins_sub">[81]Assumptions!$E$91:$S$91</definedName>
    <definedName name="AWRE_5_yr_est">[54]Input!$P$35</definedName>
    <definedName name="AWRE_52_wk">[54]Input!$D$35</definedName>
    <definedName name="AWRE_curr">[54]Input!$F$35</definedName>
    <definedName name="AWRE_eps96">[54]Input!$I$35</definedName>
    <definedName name="AWRE_eps97">[54]Input!$J$35</definedName>
    <definedName name="AWRE_eps98">[54]Input!$K$35</definedName>
    <definedName name="AWRE_eps99">[54]Input!$L$35</definedName>
    <definedName name="AWRE_equity_mcap">[54]Backup!$G$39</definedName>
    <definedName name="AWRE_lev_mcap">[54]Backup!$L$39</definedName>
    <definedName name="AWRE_ltm_rev">[54]AWRE!$P$3</definedName>
    <definedName name="AWRE_name">[54]AWRE!$A$1</definedName>
    <definedName name="AWRE_pr">[54]Input!$C$35</definedName>
    <definedName name="axe_doc" localSheetId="3">#REF!</definedName>
    <definedName name="axe_doc" localSheetId="1">#N/A</definedName>
    <definedName name="axe_doc" localSheetId="2">#REF!</definedName>
    <definedName name="axe_doc1" localSheetId="7">#REF!</definedName>
    <definedName name="axe_doc1" localSheetId="3">#REF!</definedName>
    <definedName name="axe_doc1" localSheetId="1">#N/A</definedName>
    <definedName name="axe_doc1" localSheetId="2">#REF!</definedName>
    <definedName name="axe_doc1" localSheetId="11">#REF!</definedName>
    <definedName name="axe_doc10" localSheetId="7">#REF!</definedName>
    <definedName name="axe_doc10" localSheetId="3">#REF!</definedName>
    <definedName name="axe_doc10" localSheetId="1">#N/A</definedName>
    <definedName name="axe_doc10" localSheetId="2">#REF!</definedName>
    <definedName name="axe_doc10" localSheetId="11">#REF!</definedName>
    <definedName name="axe_doc11" localSheetId="3">#REF!</definedName>
    <definedName name="axe_doc11" localSheetId="1">#N/A</definedName>
    <definedName name="axe_doc11" localSheetId="2">#REF!</definedName>
    <definedName name="axe_doc12" localSheetId="3">#REF!</definedName>
    <definedName name="axe_doc12" localSheetId="1">#N/A</definedName>
    <definedName name="axe_doc12" localSheetId="2">#REF!</definedName>
    <definedName name="axe_doc13" localSheetId="3">#REF!</definedName>
    <definedName name="axe_doc13" localSheetId="1">#N/A</definedName>
    <definedName name="axe_doc13" localSheetId="2">#REF!</definedName>
    <definedName name="axe_doc15" localSheetId="7">'[82]Base KPI'!#REF!</definedName>
    <definedName name="axe_doc15" localSheetId="11">'[82]Base KPI'!#REF!</definedName>
    <definedName name="axe_doc2" localSheetId="3">#REF!</definedName>
    <definedName name="axe_doc2" localSheetId="1">#N/A</definedName>
    <definedName name="axe_doc2" localSheetId="2">#REF!</definedName>
    <definedName name="axe_doc3" localSheetId="3">#REF!</definedName>
    <definedName name="axe_doc3" localSheetId="1">#N/A</definedName>
    <definedName name="axe_doc3" localSheetId="2">#REF!</definedName>
    <definedName name="axe_doc4" localSheetId="3">#REF!</definedName>
    <definedName name="axe_doc4" localSheetId="1">#N/A</definedName>
    <definedName name="axe_doc4" localSheetId="2">#REF!</definedName>
    <definedName name="axe_doc5" localSheetId="3">#REF!</definedName>
    <definedName name="axe_doc5" localSheetId="1">#N/A</definedName>
    <definedName name="axe_doc5" localSheetId="2">#REF!</definedName>
    <definedName name="axe_doc6" localSheetId="3">#REF!</definedName>
    <definedName name="axe_doc6" localSheetId="1">#N/A</definedName>
    <definedName name="axe_doc6" localSheetId="2">#REF!</definedName>
    <definedName name="axe_doc7" localSheetId="3">#REF!</definedName>
    <definedName name="axe_doc7" localSheetId="1">#N/A</definedName>
    <definedName name="axe_doc7" localSheetId="2">#REF!</definedName>
    <definedName name="axe_doc8" localSheetId="3">#REF!</definedName>
    <definedName name="axe_doc8" localSheetId="1">#N/A</definedName>
    <definedName name="axe_doc8" localSheetId="2">#REF!</definedName>
    <definedName name="axe_doc9" localSheetId="3">#REF!</definedName>
    <definedName name="axe_doc9" localSheetId="1">#N/A</definedName>
    <definedName name="axe_doc9" localSheetId="2">#REF!</definedName>
    <definedName name="axedoc" localSheetId="7">'[82]Base KPI'!#REF!</definedName>
    <definedName name="axedoc" localSheetId="11">'[82]Base KPI'!#REF!</definedName>
    <definedName name="axedoc_9" localSheetId="7">#REF!</definedName>
    <definedName name="axedoc_9" localSheetId="3">#REF!</definedName>
    <definedName name="axedoc_9" localSheetId="1">#N/A</definedName>
    <definedName name="axedoc_9" localSheetId="2">#REF!</definedName>
    <definedName name="axedoc_9" localSheetId="11">#REF!</definedName>
    <definedName name="AxesFormat" localSheetId="3">'Cash '!AxesFormat</definedName>
    <definedName name="AxesFormat" localSheetId="1">'Page de garde'!AxesFormat</definedName>
    <definedName name="AxesFormat" localSheetId="2">Sommaire!AxesFormat</definedName>
    <definedName name="ay" localSheetId="3" hidden="1">{"print 1",#N/A,FALSE,"PrimeCo PCS";"print 2",#N/A,FALSE,"PrimeCo PCS";"valuation",#N/A,FALSE,"PrimeCo PCS"}</definedName>
    <definedName name="ay" localSheetId="1" hidden="1">{"print 1",#N/A,FALSE,"PrimeCo PCS";"print 2",#N/A,FALSE,"PrimeCo PCS";"valuation",#N/A,FALSE,"PrimeCo PCS"}</definedName>
    <definedName name="ay" localSheetId="2" hidden="1">{"print 1",#N/A,FALSE,"PrimeCo PCS";"print 2",#N/A,FALSE,"PrimeCo PCS";"valuation",#N/A,FALSE,"PrimeCo PCS"}</definedName>
    <definedName name="AZ">#N/A</definedName>
    <definedName name="aze" localSheetId="3">'Cash '!Nb_de_paiements_par_an*#REF!</definedName>
    <definedName name="aze" localSheetId="1">#N/A</definedName>
    <definedName name="aze" localSheetId="2">Sommaire!Nb_de_paiements_par_an*#REF!</definedName>
    <definedName name="azeazedazedazeed" localSheetId="3">'Cash '!Nb_de_paiements_par_an*#REF!</definedName>
    <definedName name="azeazedazedazeed" localSheetId="1">'Cash '!Nb_de_paiements_par_an*'Opex '!$D$22</definedName>
    <definedName name="azeazedazedazeed" localSheetId="2">Sommaire!Nb_de_paiements_par_an*#REF!</definedName>
    <definedName name="azerty" localSheetId="3">'Cash '!Tx_intérêt_par_an/#REF!</definedName>
    <definedName name="azerty" localSheetId="1">#N/A</definedName>
    <definedName name="azerty" localSheetId="2">Sommaire!Tx_intérêt_par_an/#REF!</definedName>
    <definedName name="azerty___0" localSheetId="3">'Cash '!VolFactor___5/#REF!</definedName>
    <definedName name="azerty___0" localSheetId="1">'Cash '!VolFactor___5/#REF!</definedName>
    <definedName name="azerty___0" localSheetId="2">Sommaire!VolFactor___5/#REF!</definedName>
    <definedName name="azerty___12" localSheetId="3">'Cash '!VolFactor___25/#REF!</definedName>
    <definedName name="azerty___12" localSheetId="1">'Cash '!VolFactor___25/#REF!</definedName>
    <definedName name="azerty___12" localSheetId="2">Sommaire!VolFactor___25/#REF!</definedName>
    <definedName name="azerty___14" localSheetId="3">'Cash '!VolFactor___16/#REF!</definedName>
    <definedName name="azerty___14" localSheetId="1">'Cash '!VolFactor___16/#REF!</definedName>
    <definedName name="azerty___14" localSheetId="2">Sommaire!VolFactor___16/#REF!</definedName>
    <definedName name="azerty___16" localSheetId="3">'Cash '!VLastRowToPrint___7/#REF!</definedName>
    <definedName name="azerty___16" localSheetId="1">'Cash '!VLastRowToPrint___7/#REF!</definedName>
    <definedName name="azerty___16" localSheetId="2">Sommaire!VLastRowToPrint___7/#REF!</definedName>
    <definedName name="azerty___2" localSheetId="3">'Cash '!VolFactor___4/#REF!</definedName>
    <definedName name="azerty___2" localSheetId="1">'Cash '!VolFactor___4/#REF!</definedName>
    <definedName name="azerty___2" localSheetId="2">Sommaire!VolFactor___4/#REF!</definedName>
    <definedName name="azerty___23" localSheetId="3">'Cash '!VolFactor___5/#REF!</definedName>
    <definedName name="azerty___23" localSheetId="1">'Cash '!VolFactor___5/#REF!</definedName>
    <definedName name="azerty___23" localSheetId="2">Sommaire!VolFactor___5/#REF!</definedName>
    <definedName name="azerty___25" localSheetId="7">[32]Trafic!VolFactor/#REF!</definedName>
    <definedName name="azerty___25" localSheetId="3">[33]Trafic!VolFactor/#REF!</definedName>
    <definedName name="azerty___25" localSheetId="1">#N/A</definedName>
    <definedName name="azerty___25" localSheetId="2">[32]Trafic!VolFactor/#REF!</definedName>
    <definedName name="azerty___25" localSheetId="11">[32]Trafic!VolFactor/#REF!</definedName>
    <definedName name="azerty___26" localSheetId="3">'Cash '!VolFactor___12/#REF!</definedName>
    <definedName name="azerty___26" localSheetId="1">'Cash '!VolFactor___12/#REF!</definedName>
    <definedName name="azerty___26" localSheetId="2">Sommaire!VolFactor___12/#REF!</definedName>
    <definedName name="azerty___27" localSheetId="3">'Cash '!VolFactor___14/#REF!</definedName>
    <definedName name="azerty___27" localSheetId="1">'Cash '!VolFactor___14/#REF!</definedName>
    <definedName name="azerty___27" localSheetId="2">Sommaire!VolFactor___14/#REF!</definedName>
    <definedName name="azerty___3" localSheetId="3">'Cash '!VolFactor___5/#REF!</definedName>
    <definedName name="azerty___3" localSheetId="1">'Cash '!VolFactor___5/#REF!</definedName>
    <definedName name="azerty___3" localSheetId="2">Sommaire!VolFactor___5/#REF!</definedName>
    <definedName name="azerty___4" localSheetId="3">'Cash '!VLastRowToPrint___0/#REF!</definedName>
    <definedName name="azerty___4" localSheetId="1">'Cash '!VLastRowToPrint___0/#REF!</definedName>
    <definedName name="azerty___4" localSheetId="2">Sommaire!VLastRowToPrint___0/#REF!</definedName>
    <definedName name="azerty___5" localSheetId="3">'Cash '!VolFactor___2/#REF!</definedName>
    <definedName name="azerty___5" localSheetId="1">'Cash '!VolFactor___2/#REF!</definedName>
    <definedName name="azerty___5" localSheetId="2">Sommaire!VolFactor___2/#REF!</definedName>
    <definedName name="azerty___6" localSheetId="3">'Cash '!VLastRowToPrint___26/#REF!</definedName>
    <definedName name="azerty___6" localSheetId="1">'Cash '!VLastRowToPrint___26/#REF!</definedName>
    <definedName name="azerty___6" localSheetId="2">Sommaire!VLastRowToPrint___26/#REF!</definedName>
    <definedName name="azerty___7" localSheetId="3">'Cash '!VolFactor___27/#REF!</definedName>
    <definedName name="azerty___7" localSheetId="1">'Cash '!VolFactor___27/#REF!</definedName>
    <definedName name="azerty___7" localSheetId="2">Sommaire!VolFactor___27/#REF!</definedName>
    <definedName name="azerty___9" localSheetId="3">'Cash '!VolFactor___5/#REF!</definedName>
    <definedName name="azerty___9" localSheetId="1">'Cash '!VolFactor___5/#REF!</definedName>
    <definedName name="azerty___9" localSheetId="2">Sommaire!VolFactor___5/#REF!</definedName>
    <definedName name="azertyu" localSheetId="3">'Cash '!azertyu</definedName>
    <definedName name="azertyu" localSheetId="1">'Page de garde'!azertyu</definedName>
    <definedName name="azertyu" localSheetId="2">Sommaire!azertyu</definedName>
    <definedName name="azertyu___0" localSheetId="3">'Cash '!bbb___3</definedName>
    <definedName name="azertyu___0" localSheetId="1">'Page de garde'!bbb___3</definedName>
    <definedName name="azertyu___0" localSheetId="2">Sommaire!bbb___3</definedName>
    <definedName name="azertyu___12" localSheetId="3">'Cash '!bbb___23</definedName>
    <definedName name="azertyu___12" localSheetId="1">'Page de garde'!bbb___23</definedName>
    <definedName name="azertyu___12" localSheetId="2">Sommaire!bbb___23</definedName>
    <definedName name="azertyu___14" localSheetId="7">[83]Trafic!bbb</definedName>
    <definedName name="azertyu___14" localSheetId="3">[84]Trafic!bbb</definedName>
    <definedName name="azertyu___14" localSheetId="1">#N/A</definedName>
    <definedName name="azertyu___14" localSheetId="2">[83]Trafic!bbb</definedName>
    <definedName name="azertyu___14" localSheetId="11">[83]Trafic!bbb</definedName>
    <definedName name="azertyu___16" localSheetId="3">'Cash '!Excel_BuiltIn_Database_0</definedName>
    <definedName name="azertyu___16" localSheetId="1">'Cash '!Excel_BuiltIn_Database_0</definedName>
    <definedName name="azertyu___16" localSheetId="2">Sommaire!Excel_BuiltIn_Database_0</definedName>
    <definedName name="azertyu___2" localSheetId="3">bbb___6</definedName>
    <definedName name="azertyu___2" localSheetId="1">bbb___6</definedName>
    <definedName name="azertyu___2" localSheetId="2">bbb___6</definedName>
    <definedName name="azertyu___23" localSheetId="7">[83]Trafic!BANQUE</definedName>
    <definedName name="azertyu___23" localSheetId="3">[84]Trafic!BANQUE</definedName>
    <definedName name="azertyu___23" localSheetId="1">#N/A</definedName>
    <definedName name="azertyu___23" localSheetId="2">[83]Trafic!BANQUE</definedName>
    <definedName name="azertyu___23" localSheetId="11">[83]Trafic!BANQUE</definedName>
    <definedName name="azertyu___25" localSheetId="7">' ARPU &amp; Usage'!BAZ___6</definedName>
    <definedName name="azertyu___25" localSheetId="3">'Cash '!BAZ___6</definedName>
    <definedName name="azertyu___25" localSheetId="1">[0]!BAZ___6</definedName>
    <definedName name="azertyu___25" localSheetId="2">Sommaire!BAZ___6</definedName>
    <definedName name="azertyu___25" localSheetId="11">'Trafic '!BAZ___6</definedName>
    <definedName name="azertyu___26" localSheetId="7">' ARPU &amp; Usage'!bbb___25</definedName>
    <definedName name="azertyu___26" localSheetId="3">'Cash '!bbb___25</definedName>
    <definedName name="azertyu___26" localSheetId="1">[0]!bbb___25</definedName>
    <definedName name="azertyu___26" localSheetId="2">Sommaire!bbb___25</definedName>
    <definedName name="azertyu___26" localSheetId="11">'Trafic '!bbb___25</definedName>
    <definedName name="azertyu___27" localSheetId="3">'Cash '!bbb___16</definedName>
    <definedName name="azertyu___27" localSheetId="1">'Page de garde'!bbb___16</definedName>
    <definedName name="azertyu___27" localSheetId="2">Sommaire!bbb___16</definedName>
    <definedName name="azertyu___3" localSheetId="3">BAZ___0</definedName>
    <definedName name="azertyu___3" localSheetId="1">BAZ___0</definedName>
    <definedName name="azertyu___3" localSheetId="2">BAZ___0</definedName>
    <definedName name="azertyu___4" localSheetId="7">[83]Trafic!BAZ</definedName>
    <definedName name="azertyu___4" localSheetId="3">[84]Trafic!BAZ</definedName>
    <definedName name="azertyu___4" localSheetId="1">#N/A</definedName>
    <definedName name="azertyu___4" localSheetId="2">[83]Trafic!BAZ</definedName>
    <definedName name="azertyu___4" localSheetId="11">[83]Trafic!BAZ</definedName>
    <definedName name="azertyu___5" localSheetId="3">'Cash '!bbb___4</definedName>
    <definedName name="azertyu___5" localSheetId="1">'Page de garde'!bbb___4</definedName>
    <definedName name="azertyu___5" localSheetId="2">Sommaire!bbb___4</definedName>
    <definedName name="azertyu___6" localSheetId="3">'Cash '!B2000ssta___0</definedName>
    <definedName name="azertyu___6" localSheetId="1">'Cash '!B2000ssta___0</definedName>
    <definedName name="azertyu___6" localSheetId="2">Sommaire!B2000ssta___0</definedName>
    <definedName name="azertyu___7" localSheetId="3">'Cash '!bbb___9</definedName>
    <definedName name="azertyu___7" localSheetId="1">'Page de garde'!bbb___9</definedName>
    <definedName name="azertyu___7" localSheetId="2">Sommaire!bbb___9</definedName>
    <definedName name="azertyu___9" localSheetId="7">' ARPU &amp; Usage'!BAZ___12</definedName>
    <definedName name="azertyu___9" localSheetId="3">'Cash '!BAZ___12</definedName>
    <definedName name="azertyu___9" localSheetId="1">[0]!BAZ___12</definedName>
    <definedName name="azertyu___9" localSheetId="2">Sommaire!BAZ___12</definedName>
    <definedName name="azertyu___9" localSheetId="11">'Trafic '!BAZ___12</definedName>
    <definedName name="azraze" localSheetId="3" hidden="1">{"orixcsc",#N/A,FALSE,"ORIX CSC";"orixcsc2",#N/A,FALSE,"ORIX CSC"}</definedName>
    <definedName name="azraze" localSheetId="1" hidden="1">{"orixcsc",#N/A,FALSE,"ORIX CSC";"orixcsc2",#N/A,FALSE,"ORIX CSC"}</definedName>
    <definedName name="azraze" localSheetId="2" hidden="1">{"orixcsc",#N/A,FALSE,"ORIX CSC";"orixcsc2",#N/A,FALSE,"ORIX CSC"}</definedName>
    <definedName name="azraze_1" localSheetId="3" hidden="1">{"orixcsc",#N/A,FALSE,"ORIX CSC";"orixcsc2",#N/A,FALSE,"ORIX CSC"}</definedName>
    <definedName name="azraze_1" localSheetId="1" hidden="1">{"orixcsc",#N/A,FALSE,"ORIX CSC";"orixcsc2",#N/A,FALSE,"ORIX CSC"}</definedName>
    <definedName name="azraze_2" localSheetId="3" hidden="1">{"orixcsc",#N/A,FALSE,"ORIX CSC";"orixcsc2",#N/A,FALSE,"ORIX CSC"}</definedName>
    <definedName name="azraze_2" localSheetId="1" hidden="1">{"orixcsc",#N/A,FALSE,"ORIX CSC";"orixcsc2",#N/A,FALSE,"ORIX CSC"}</definedName>
    <definedName name="azraze_3" localSheetId="3" hidden="1">{"orixcsc",#N/A,FALSE,"ORIX CSC";"orixcsc2",#N/A,FALSE,"ORIX CSC"}</definedName>
    <definedName name="azraze_3" localSheetId="1" hidden="1">{"orixcsc",#N/A,FALSE,"ORIX CSC";"orixcsc2",#N/A,FALSE,"ORIX CSC"}</definedName>
    <definedName name="azraze_4" localSheetId="3" hidden="1">{"orixcsc",#N/A,FALSE,"ORIX CSC";"orixcsc2",#N/A,FALSE,"ORIX CSC"}</definedName>
    <definedName name="azraze_4" localSheetId="1" hidden="1">{"orixcsc",#N/A,FALSE,"ORIX CSC";"orixcsc2",#N/A,FALSE,"ORIX CSC"}</definedName>
    <definedName name="azraze_5" localSheetId="3" hidden="1">{"orixcsc",#N/A,FALSE,"ORIX CSC";"orixcsc2",#N/A,FALSE,"ORIX CSC"}</definedName>
    <definedName name="azraze_5" localSheetId="1" hidden="1">{"orixcsc",#N/A,FALSE,"ORIX CSC";"orixcsc2",#N/A,FALSE,"ORIX CSC"}</definedName>
    <definedName name="B">#N/A</definedName>
    <definedName name="B.C.M" localSheetId="7">#REF!</definedName>
    <definedName name="B.C.M" localSheetId="1">#N/A</definedName>
    <definedName name="B.C.M" localSheetId="11">#REF!</definedName>
    <definedName name="B.C.M." localSheetId="7">#REF!</definedName>
    <definedName name="B.C.M." localSheetId="1">#N/A</definedName>
    <definedName name="B.C.M." localSheetId="11">#REF!</definedName>
    <definedName name="B.M.C.E_PRINCIP" localSheetId="7">#REF!</definedName>
    <definedName name="B.M.C.E_PRINCIP" localSheetId="1">#N/A</definedName>
    <definedName name="B.M.C.E_PRINCIP" localSheetId="11">#REF!</definedName>
    <definedName name="B.M.C.I" localSheetId="7">#REF!</definedName>
    <definedName name="B.M.C.I" localSheetId="1">#N/A</definedName>
    <definedName name="B.M.C.I" localSheetId="11">#REF!</definedName>
    <definedName name="B.M.C.I." localSheetId="7">#REF!</definedName>
    <definedName name="B.M.C.I." localSheetId="1">#N/A</definedName>
    <definedName name="B.M.C.I." localSheetId="11">#REF!</definedName>
    <definedName name="B.P" localSheetId="7">#REF!</definedName>
    <definedName name="B.P" localSheetId="1">#N/A</definedName>
    <definedName name="B.P" localSheetId="11">#REF!</definedName>
    <definedName name="B.P." localSheetId="7">#REF!</definedName>
    <definedName name="B.P." localSheetId="1">#N/A</definedName>
    <definedName name="B.P." localSheetId="11">#REF!</definedName>
    <definedName name="B_Tarifs_Le7" localSheetId="7">#REF!</definedName>
    <definedName name="B_Tarifs_Le7" localSheetId="3">#REF!</definedName>
    <definedName name="B_Tarifs_Le7" localSheetId="1">#N/A</definedName>
    <definedName name="B_Tarifs_Le7" localSheetId="2">#REF!</definedName>
    <definedName name="B_Tarifs_Le7" localSheetId="11">#REF!</definedName>
    <definedName name="B_Tarifs_Le7___0" localSheetId="7">#REF!</definedName>
    <definedName name="B_Tarifs_Le7___0" localSheetId="3">#REF!</definedName>
    <definedName name="B_Tarifs_Le7___0" localSheetId="1">#N/A</definedName>
    <definedName name="B_Tarifs_Le7___0" localSheetId="2">#REF!</definedName>
    <definedName name="B_Tarifs_Le7___0" localSheetId="11">#REF!</definedName>
    <definedName name="B_Tarifs_Le7___12" localSheetId="7">#REF!</definedName>
    <definedName name="B_Tarifs_Le7___12" localSheetId="3">#REF!</definedName>
    <definedName name="B_Tarifs_Le7___12" localSheetId="1">#N/A</definedName>
    <definedName name="B_Tarifs_Le7___12" localSheetId="2">#REF!</definedName>
    <definedName name="B_Tarifs_Le7___12" localSheetId="11">#REF!</definedName>
    <definedName name="B_Tarifs_Le7___14" localSheetId="7">#REF!</definedName>
    <definedName name="B_Tarifs_Le7___14" localSheetId="3">#REF!</definedName>
    <definedName name="B_Tarifs_Le7___14" localSheetId="1">#N/A</definedName>
    <definedName name="B_Tarifs_Le7___14" localSheetId="2">#REF!</definedName>
    <definedName name="B_Tarifs_Le7___14" localSheetId="11">#REF!</definedName>
    <definedName name="B_Tarifs_Le7___16" localSheetId="7">#REF!</definedName>
    <definedName name="B_Tarifs_Le7___16" localSheetId="3">#REF!</definedName>
    <definedName name="B_Tarifs_Le7___16" localSheetId="1">#N/A</definedName>
    <definedName name="B_Tarifs_Le7___16" localSheetId="2">#REF!</definedName>
    <definedName name="B_Tarifs_Le7___16" localSheetId="11">#REF!</definedName>
    <definedName name="B_Tarifs_Le7___2" localSheetId="7">#REF!</definedName>
    <definedName name="B_Tarifs_Le7___2" localSheetId="3">#REF!</definedName>
    <definedName name="B_Tarifs_Le7___2" localSheetId="1">#N/A</definedName>
    <definedName name="B_Tarifs_Le7___2" localSheetId="2">#REF!</definedName>
    <definedName name="B_Tarifs_Le7___2" localSheetId="11">#REF!</definedName>
    <definedName name="B_Tarifs_Le7___26" localSheetId="7">#REF!</definedName>
    <definedName name="B_Tarifs_Le7___26" localSheetId="3">#REF!</definedName>
    <definedName name="B_Tarifs_Le7___26" localSheetId="1">#N/A</definedName>
    <definedName name="B_Tarifs_Le7___26" localSheetId="2">#REF!</definedName>
    <definedName name="B_Tarifs_Le7___26" localSheetId="11">#REF!</definedName>
    <definedName name="B_Tarifs_Le7___27" localSheetId="7">#REF!</definedName>
    <definedName name="B_Tarifs_Le7___27" localSheetId="3">#REF!</definedName>
    <definedName name="B_Tarifs_Le7___27" localSheetId="1">#N/A</definedName>
    <definedName name="B_Tarifs_Le7___27" localSheetId="2">#REF!</definedName>
    <definedName name="B_Tarifs_Le7___27" localSheetId="11">#REF!</definedName>
    <definedName name="B_Tarifs_Le7___5" localSheetId="7">#REF!</definedName>
    <definedName name="B_Tarifs_Le7___5" localSheetId="3">#REF!</definedName>
    <definedName name="B_Tarifs_Le7___5" localSheetId="1">#N/A</definedName>
    <definedName name="B_Tarifs_Le7___5" localSheetId="2">#REF!</definedName>
    <definedName name="B_Tarifs_Le7___5" localSheetId="11">#REF!</definedName>
    <definedName name="B_Tarifs_Le7___7" localSheetId="7">#REF!</definedName>
    <definedName name="B_Tarifs_Le7___7" localSheetId="3">#REF!</definedName>
    <definedName name="B_Tarifs_Le7___7" localSheetId="1">#N/A</definedName>
    <definedName name="B_Tarifs_Le7___7" localSheetId="2">#REF!</definedName>
    <definedName name="B_Tarifs_Le7___7" localSheetId="11">#REF!</definedName>
    <definedName name="B2000ssta" localSheetId="3">#REF!</definedName>
    <definedName name="B2000ssta" localSheetId="1">#N/A</definedName>
    <definedName name="B2000ssta" localSheetId="2">#REF!</definedName>
    <definedName name="B2000ssta___0" localSheetId="3">#REF!</definedName>
    <definedName name="B2000ssta___0" localSheetId="1">#N/A</definedName>
    <definedName name="B2000ssta___0" localSheetId="2">#REF!</definedName>
    <definedName name="B2000ssta___12" localSheetId="3">#REF!</definedName>
    <definedName name="B2000ssta___12" localSheetId="1">#N/A</definedName>
    <definedName name="B2000ssta___12" localSheetId="2">#REF!</definedName>
    <definedName name="B2000ssta___14" localSheetId="3">#REF!</definedName>
    <definedName name="B2000ssta___14" localSheetId="1">#N/A</definedName>
    <definedName name="B2000ssta___14" localSheetId="2">#REF!</definedName>
    <definedName name="B2000ssta___16" localSheetId="3">#REF!</definedName>
    <definedName name="B2000ssta___16" localSheetId="1">#N/A</definedName>
    <definedName name="B2000ssta___16" localSheetId="2">#REF!</definedName>
    <definedName name="B2000ssta___27" localSheetId="3">#REF!</definedName>
    <definedName name="B2000ssta___27" localSheetId="1">#N/A</definedName>
    <definedName name="B2000ssta___27" localSheetId="2">#REF!</definedName>
    <definedName name="B2000ssta___5" localSheetId="3">#REF!</definedName>
    <definedName name="B2000ssta___5" localSheetId="1">#N/A</definedName>
    <definedName name="B2000ssta___5" localSheetId="2">#REF!</definedName>
    <definedName name="bad_debt">[81]Assumptions!$E$440:$S$440</definedName>
    <definedName name="baddebt" localSheetId="3">'Cash '!baddebt</definedName>
    <definedName name="baddebt" localSheetId="1">'Page de garde'!baddebt</definedName>
    <definedName name="baddebt" localSheetId="2">Sommaire!baddebt</definedName>
    <definedName name="Badwill" localSheetId="3">#REF!</definedName>
    <definedName name="Badwill" localSheetId="2">#REF!</definedName>
    <definedName name="Bal_Sheet" localSheetId="3">#REF!</definedName>
    <definedName name="Bal_Sheet" localSheetId="2">#REF!</definedName>
    <definedName name="Bal_Sheet_Data" localSheetId="3">#REF!</definedName>
    <definedName name="Bal_Sheet_Data" localSheetId="2">#REF!</definedName>
    <definedName name="BALANCE" localSheetId="1">#N/A</definedName>
    <definedName name="BALSHT" localSheetId="3">#REF!</definedName>
    <definedName name="BALSHT" localSheetId="2">#REF!</definedName>
    <definedName name="bank1" localSheetId="1">#N/A</definedName>
    <definedName name="bank2" localSheetId="1">#N/A</definedName>
    <definedName name="bank3" localSheetId="1">#N/A</definedName>
    <definedName name="bank4" localSheetId="1">#N/A</definedName>
    <definedName name="BANQUE" localSheetId="7">#REF!</definedName>
    <definedName name="BANQUE" localSheetId="1">#N/A</definedName>
    <definedName name="BANQUE" localSheetId="11">#REF!</definedName>
    <definedName name="base" localSheetId="3">#REF!</definedName>
    <definedName name="base" localSheetId="2">#REF!</definedName>
    <definedName name="base_peak" localSheetId="7">'[36]Assumptions page'!#REF!</definedName>
    <definedName name="base_peak" localSheetId="3">'[37]Assumptions page'!#REF!</definedName>
    <definedName name="base_peak" localSheetId="2">'[36]Assumptions page'!#REF!</definedName>
    <definedName name="base_peak" localSheetId="11">'[36]Assumptions page'!#REF!</definedName>
    <definedName name="base_prob" localSheetId="7">'[36]Assumptions page'!#REF!</definedName>
    <definedName name="base_prob" localSheetId="3">'[37]Assumptions page'!#REF!</definedName>
    <definedName name="base_prob" localSheetId="2">'[36]Assumptions page'!#REF!</definedName>
    <definedName name="base_prob" localSheetId="11">'[36]Assumptions page'!#REF!</definedName>
    <definedName name="BASE99">[85]ULTIMATES!$A$1:$BV$40</definedName>
    <definedName name="BaseYear" localSheetId="3">[86]Controls!$C$13</definedName>
    <definedName name="BaseYear" localSheetId="2">[87]Controls!$C$13</definedName>
    <definedName name="Bat" localSheetId="7">[59]BATIMENT!#REF!</definedName>
    <definedName name="Bat" localSheetId="3">[60]BATIMENT!#REF!</definedName>
    <definedName name="Bat" localSheetId="1">#N/A</definedName>
    <definedName name="Bat" localSheetId="2">[59]BATIMENT!#REF!</definedName>
    <definedName name="Bat" localSheetId="11">[59]BATIMENT!#REF!</definedName>
    <definedName name="BAZ" localSheetId="7">#REF!</definedName>
    <definedName name="BAZ" localSheetId="3">#REF!</definedName>
    <definedName name="BAZ" localSheetId="1">#N/A</definedName>
    <definedName name="BAZ" localSheetId="2">#REF!</definedName>
    <definedName name="BAZ" localSheetId="11">#REF!</definedName>
    <definedName name="BAZ___0" localSheetId="1">#N/A</definedName>
    <definedName name="BAZ___0">[88]Vir94!AF1048576</definedName>
    <definedName name="BAZ___12" localSheetId="7">#REF!</definedName>
    <definedName name="BAZ___12" localSheetId="13">#REF!</definedName>
    <definedName name="BAZ___12" localSheetId="3">#REF!</definedName>
    <definedName name="BAZ___12" localSheetId="1">#N/A</definedName>
    <definedName name="BAZ___12" localSheetId="2">#REF!</definedName>
    <definedName name="BAZ___12" localSheetId="11">#REF!</definedName>
    <definedName name="BAZ___12">#REF!</definedName>
    <definedName name="BAZ___6" localSheetId="7">#REF!</definedName>
    <definedName name="BAZ___6" localSheetId="13">#REF!</definedName>
    <definedName name="BAZ___6" localSheetId="3">#REF!</definedName>
    <definedName name="BAZ___6" localSheetId="1">#N/A</definedName>
    <definedName name="BAZ___6" localSheetId="2">#REF!</definedName>
    <definedName name="BAZ___6" localSheetId="11">#REF!</definedName>
    <definedName name="BAZ___6">#REF!</definedName>
    <definedName name="bb" localSheetId="7">#REF!</definedName>
    <definedName name="bb" localSheetId="1">#N/A</definedName>
    <definedName name="bb" localSheetId="11">#REF!</definedName>
    <definedName name="bbb">#N/A</definedName>
    <definedName name="bbb___0" localSheetId="3">'Cash '!VolFactor___5/#REF!</definedName>
    <definedName name="bbb___0" localSheetId="1">'Cash '!VolFactor___5/#REF!</definedName>
    <definedName name="bbb___0" localSheetId="2">Sommaire!VolFactor___5/#REF!</definedName>
    <definedName name="bbb___12">NA()</definedName>
    <definedName name="bbb___14" localSheetId="3">'Cash '!VolFactor___16/#REF!</definedName>
    <definedName name="bbb___14" localSheetId="1">'Cash '!VolFactor___16/#REF!</definedName>
    <definedName name="bbb___14" localSheetId="2">Sommaire!VolFactor___16/#REF!</definedName>
    <definedName name="bbb___16" localSheetId="3">'Cash '!VLastRowToPrint___7/#REF!</definedName>
    <definedName name="bbb___16" localSheetId="1">'Cash '!VLastRowToPrint___7/#REF!</definedName>
    <definedName name="bbb___16" localSheetId="2">Sommaire!VLastRowToPrint___7/#REF!</definedName>
    <definedName name="bbb___2">NA()</definedName>
    <definedName name="bbb___23" localSheetId="3">'Cash '!VolFactor___5/#REF!</definedName>
    <definedName name="bbb___23" localSheetId="1">'Cash '!VolFactor___5/#REF!</definedName>
    <definedName name="bbb___23" localSheetId="2">Sommaire!VolFactor___5/#REF!</definedName>
    <definedName name="bbb___25" localSheetId="7">[32]Trafic!VolFactor/#REF!</definedName>
    <definedName name="bbb___25" localSheetId="13">[32]Trafic!VolFactor/#REF!</definedName>
    <definedName name="bbb___25" localSheetId="3">[33]Trafic!VolFactor/#REF!</definedName>
    <definedName name="bbb___25" localSheetId="1">#N/A</definedName>
    <definedName name="bbb___25" localSheetId="2">[32]Trafic!VolFactor/#REF!</definedName>
    <definedName name="bbb___25" localSheetId="11">[32]Trafic!VolFactor/#REF!</definedName>
    <definedName name="bbb___25">[32]Trafic!VolFactor/#REF!</definedName>
    <definedName name="bbb___26">NA()</definedName>
    <definedName name="bbb___27" localSheetId="3">'Cash '!VolFactor___14/#REF!</definedName>
    <definedName name="bbb___27" localSheetId="1">'Cash '!VolFactor___14/#REF!</definedName>
    <definedName name="bbb___27" localSheetId="2">Sommaire!VolFactor___14/#REF!</definedName>
    <definedName name="bbb___3" localSheetId="3">'Cash '!VolFactor___5/#REF!</definedName>
    <definedName name="bbb___3" localSheetId="1">'Cash '!VolFactor___5/#REF!</definedName>
    <definedName name="bbb___3" localSheetId="2">Sommaire!VolFactor___5/#REF!</definedName>
    <definedName name="bbb___4" localSheetId="3">'Cash '!VLastRowToPrint___0/#REF!</definedName>
    <definedName name="bbb___4" localSheetId="1">'Cash '!VLastRowToPrint___0/#REF!</definedName>
    <definedName name="bbb___4" localSheetId="2">Sommaire!VLastRowToPrint___0/#REF!</definedName>
    <definedName name="bbb___5" localSheetId="3">'Cash '!VolFactor___2/#REF!</definedName>
    <definedName name="bbb___5" localSheetId="1">'Cash '!VolFactor___2/#REF!</definedName>
    <definedName name="bbb___5" localSheetId="2">Sommaire!VolFactor___2/#REF!</definedName>
    <definedName name="bbb___6">NA()</definedName>
    <definedName name="bbb___7">NA()</definedName>
    <definedName name="bbb___9" localSheetId="3">'Cash '!VolFactor___5/#REF!</definedName>
    <definedName name="bbb___9" localSheetId="1">'Cash '!VolFactor___5/#REF!</definedName>
    <definedName name="bbb___9" localSheetId="2">Sommaire!VolFactor___5/#REF!</definedName>
    <definedName name="bbbb" localSheetId="3">'Cash '!Tx_intérêt_par_an/#REF!</definedName>
    <definedName name="bbbb" localSheetId="1">#N/A</definedName>
    <definedName name="bbbb" localSheetId="2">Sommaire!Tx_intérêt_par_an/#REF!</definedName>
    <definedName name="bbbb___0" localSheetId="3">'Cash '!VolFactor___5/#REF!</definedName>
    <definedName name="bbbb___0" localSheetId="1">'Cash '!VolFactor___5/#REF!</definedName>
    <definedName name="bbbb___0" localSheetId="2">Sommaire!VolFactor___5/#REF!</definedName>
    <definedName name="bbbb___12" localSheetId="3">'Cash '!VolFactor___25/#REF!</definedName>
    <definedName name="bbbb___12" localSheetId="1">'Cash '!VolFactor___25/#REF!</definedName>
    <definedName name="bbbb___12" localSheetId="2">Sommaire!VolFactor___25/#REF!</definedName>
    <definedName name="bbbb___14" localSheetId="3">'Cash '!VolFactor___16/#REF!</definedName>
    <definedName name="bbbb___14" localSheetId="1">'Cash '!VolFactor___16/#REF!</definedName>
    <definedName name="bbbb___14" localSheetId="2">Sommaire!VolFactor___16/#REF!</definedName>
    <definedName name="bbbb___16" localSheetId="3">'Cash '!VLastRowToPrint___7/#REF!</definedName>
    <definedName name="bbbb___16" localSheetId="1">'Cash '!VLastRowToPrint___7/#REF!</definedName>
    <definedName name="bbbb___16" localSheetId="2">Sommaire!VLastRowToPrint___7/#REF!</definedName>
    <definedName name="bbbb___2" localSheetId="3">'Cash '!VolFactor___4/#REF!</definedName>
    <definedName name="bbbb___2" localSheetId="1">'Cash '!VolFactor___4/#REF!</definedName>
    <definedName name="bbbb___2" localSheetId="2">Sommaire!VolFactor___4/#REF!</definedName>
    <definedName name="bbbb___23" localSheetId="3">'Cash '!VolFactor___5/#REF!</definedName>
    <definedName name="bbbb___23" localSheetId="1">'Cash '!VolFactor___5/#REF!</definedName>
    <definedName name="bbbb___23" localSheetId="2">Sommaire!VolFactor___5/#REF!</definedName>
    <definedName name="bbbb___25" localSheetId="7">[32]Trafic!VolFactor/#REF!</definedName>
    <definedName name="bbbb___25" localSheetId="3">[33]Trafic!VolFactor/#REF!</definedName>
    <definedName name="bbbb___25" localSheetId="1">#N/A</definedName>
    <definedName name="bbbb___25" localSheetId="2">[32]Trafic!VolFactor/#REF!</definedName>
    <definedName name="bbbb___25" localSheetId="11">[32]Trafic!VolFactor/#REF!</definedName>
    <definedName name="bbbb___26" localSheetId="3">'Cash '!VolFactor___12/#REF!</definedName>
    <definedName name="bbbb___26" localSheetId="1">'Cash '!VolFactor___12/#REF!</definedName>
    <definedName name="bbbb___26" localSheetId="2">Sommaire!VolFactor___12/#REF!</definedName>
    <definedName name="bbbb___27" localSheetId="3">'Cash '!VolFactor___14/#REF!</definedName>
    <definedName name="bbbb___27" localSheetId="1">'Cash '!VolFactor___14/#REF!</definedName>
    <definedName name="bbbb___27" localSheetId="2">Sommaire!VolFactor___14/#REF!</definedName>
    <definedName name="bbbb___3" localSheetId="3">'Cash '!VolFactor___5/#REF!</definedName>
    <definedName name="bbbb___3" localSheetId="1">'Cash '!VolFactor___5/#REF!</definedName>
    <definedName name="bbbb___3" localSheetId="2">Sommaire!VolFactor___5/#REF!</definedName>
    <definedName name="bbbb___4" localSheetId="3">'Cash '!VLastRowToPrint___0/#REF!</definedName>
    <definedName name="bbbb___4" localSheetId="1">'Cash '!VLastRowToPrint___0/#REF!</definedName>
    <definedName name="bbbb___4" localSheetId="2">Sommaire!VLastRowToPrint___0/#REF!</definedName>
    <definedName name="bbbb___5" localSheetId="3">'Cash '!VolFactor___2/#REF!</definedName>
    <definedName name="bbbb___5" localSheetId="1">'Cash '!VolFactor___2/#REF!</definedName>
    <definedName name="bbbb___5" localSheetId="2">Sommaire!VolFactor___2/#REF!</definedName>
    <definedName name="bbbb___6" localSheetId="3">'Cash '!VLastRowToPrint___26/#REF!</definedName>
    <definedName name="bbbb___6" localSheetId="1">'Cash '!VLastRowToPrint___26/#REF!</definedName>
    <definedName name="bbbb___6" localSheetId="2">Sommaire!VLastRowToPrint___26/#REF!</definedName>
    <definedName name="bbbb___7" localSheetId="3">'Cash '!VolFactor___27/#REF!</definedName>
    <definedName name="bbbb___7" localSheetId="1">'Cash '!VolFactor___27/#REF!</definedName>
    <definedName name="bbbb___7" localSheetId="2">Sommaire!VolFactor___27/#REF!</definedName>
    <definedName name="bbbb___9" localSheetId="3">'Cash '!VolFactor___5/#REF!</definedName>
    <definedName name="bbbb___9" localSheetId="1">'Cash '!VolFactor___5/#REF!</definedName>
    <definedName name="bbbb___9" localSheetId="2">Sommaire!VolFactor___5/#REF!</definedName>
    <definedName name="BBTK_5_yr_est">[54]Input!$P$74</definedName>
    <definedName name="BBTK_52_wk">[54]Input!$D$74</definedName>
    <definedName name="BBTK_curr">[54]Input!$F$74</definedName>
    <definedName name="BBTK_eps96">[54]Input!$I$74</definedName>
    <definedName name="BBTK_eps97">[54]Input!$J$74</definedName>
    <definedName name="BBTK_eps98">[54]Input!$K$74</definedName>
    <definedName name="BBTK_eps99">[54]Input!$L$74</definedName>
    <definedName name="BBTK_equity_mcap">[54]Backup!$G$32</definedName>
    <definedName name="BBTK_lev_mcap">[54]Backup!$L$32</definedName>
    <definedName name="BBTK_ltm_rev">[54]BBTK!$P$3</definedName>
    <definedName name="BBTK_name">[54]BBTK!$A$1</definedName>
    <definedName name="BBTK_pr">[54]Input!$C$74</definedName>
    <definedName name="bc" localSheetId="3" hidden="1">{"IS",#N/A,FALSE,"IS";"RPTIS",#N/A,FALSE,"RPTIS";"STATS",#N/A,FALSE,"STATS";"CELL",#N/A,FALSE,"CELL";"BS",#N/A,FALSE,"BS"}</definedName>
    <definedName name="bc" localSheetId="1" hidden="1">{"IS",#N/A,FALSE,"IS";"RPTIS",#N/A,FALSE,"RPTIS";"STATS",#N/A,FALSE,"STATS";"CELL",#N/A,FALSE,"CELL";"BS",#N/A,FALSE,"BS"}</definedName>
    <definedName name="bc" localSheetId="2" hidden="1">{"IS",#N/A,FALSE,"IS";"RPTIS",#N/A,FALSE,"RPTIS";"STATS",#N/A,FALSE,"STATS";"CELL",#N/A,FALSE,"CELL";"BS",#N/A,FALSE,"BS"}</definedName>
    <definedName name="BCM">[61]ONPT!$B$55</definedName>
    <definedName name="bcvgdhjdfhhjfev" localSheetId="3">'Cash '!bcvgdhjdfhhjfev</definedName>
    <definedName name="bcvgdhjdfhhjfev" localSheetId="1">'Page de garde'!bcvgdhjdfhhjfev</definedName>
    <definedName name="bcvgdhjdfhhjfev" localSheetId="2">Sommaire!bcvgdhjdfhhjfev</definedName>
    <definedName name="BeginDate" localSheetId="3">#REF!</definedName>
    <definedName name="BeginDate" localSheetId="2">#REF!</definedName>
    <definedName name="BeginDate2" localSheetId="3">#REF!</definedName>
    <definedName name="BeginDate2" localSheetId="2">#REF!</definedName>
    <definedName name="BeginDate3" localSheetId="3">#REF!</definedName>
    <definedName name="BeginDate3" localSheetId="2">#REF!</definedName>
    <definedName name="BeginDate4" localSheetId="3">#REF!</definedName>
    <definedName name="BeginDate4" localSheetId="2">#REF!</definedName>
    <definedName name="BEGINNING" localSheetId="3">#REF!</definedName>
    <definedName name="BEGINNING" localSheetId="1">#N/A</definedName>
    <definedName name="BEGINNING" localSheetId="2">#REF!</definedName>
    <definedName name="bel" localSheetId="3">#REF!</definedName>
    <definedName name="bel" localSheetId="2">#REF!</definedName>
    <definedName name="BEL_DIV">[62]VZ!$K$39</definedName>
    <definedName name="BEL_LTMEBITDA">[62]VZ!$K$21</definedName>
    <definedName name="BEL_LTMREV">[62]VZ!$K$14</definedName>
    <definedName name="belnew" localSheetId="3" hidden="1">{"IS",#N/A,FALSE,"IS";"RPTIS",#N/A,FALSE,"RPTIS";"STATS",#N/A,FALSE,"STATS";"CELL",#N/A,FALSE,"CELL";"BS",#N/A,FALSE,"BS"}</definedName>
    <definedName name="belnew" localSheetId="1" hidden="1">{"IS",#N/A,FALSE,"IS";"RPTIS",#N/A,FALSE,"RPTIS";"STATS",#N/A,FALSE,"STATS";"CELL",#N/A,FALSE,"CELL";"BS",#N/A,FALSE,"BS"}</definedName>
    <definedName name="belnew" localSheetId="2" hidden="1">{"IS",#N/A,FALSE,"IS";"RPTIS",#N/A,FALSE,"RPTIS";"STATS",#N/A,FALSE,"STATS";"CELL",#N/A,FALSE,"CELL";"BS",#N/A,FALSE,"BS"}</definedName>
    <definedName name="belnew_1" localSheetId="3" hidden="1">{"IS",#N/A,FALSE,"IS";"RPTIS",#N/A,FALSE,"RPTIS";"STATS",#N/A,FALSE,"STATS";"CELL",#N/A,FALSE,"CELL";"BS",#N/A,FALSE,"BS"}</definedName>
    <definedName name="belnew_1" localSheetId="1" hidden="1">{"IS",#N/A,FALSE,"IS";"RPTIS",#N/A,FALSE,"RPTIS";"STATS",#N/A,FALSE,"STATS";"CELL",#N/A,FALSE,"CELL";"BS",#N/A,FALSE,"BS"}</definedName>
    <definedName name="belnew_2" localSheetId="3" hidden="1">{"IS",#N/A,FALSE,"IS";"RPTIS",#N/A,FALSE,"RPTIS";"STATS",#N/A,FALSE,"STATS";"CELL",#N/A,FALSE,"CELL";"BS",#N/A,FALSE,"BS"}</definedName>
    <definedName name="belnew_2" localSheetId="1" hidden="1">{"IS",#N/A,FALSE,"IS";"RPTIS",#N/A,FALSE,"RPTIS";"STATS",#N/A,FALSE,"STATS";"CELL",#N/A,FALSE,"CELL";"BS",#N/A,FALSE,"BS"}</definedName>
    <definedName name="belnew_3" localSheetId="3" hidden="1">{"IS",#N/A,FALSE,"IS";"RPTIS",#N/A,FALSE,"RPTIS";"STATS",#N/A,FALSE,"STATS";"CELL",#N/A,FALSE,"CELL";"BS",#N/A,FALSE,"BS"}</definedName>
    <definedName name="belnew_3" localSheetId="1" hidden="1">{"IS",#N/A,FALSE,"IS";"RPTIS",#N/A,FALSE,"RPTIS";"STATS",#N/A,FALSE,"STATS";"CELL",#N/A,FALSE,"CELL";"BS",#N/A,FALSE,"BS"}</definedName>
    <definedName name="belnew_4" localSheetId="3" hidden="1">{"IS",#N/A,FALSE,"IS";"RPTIS",#N/A,FALSE,"RPTIS";"STATS",#N/A,FALSE,"STATS";"CELL",#N/A,FALSE,"CELL";"BS",#N/A,FALSE,"BS"}</definedName>
    <definedName name="belnew_4" localSheetId="1" hidden="1">{"IS",#N/A,FALSE,"IS";"RPTIS",#N/A,FALSE,"RPTIS";"STATS",#N/A,FALSE,"STATS";"CELL",#N/A,FALSE,"CELL";"BS",#N/A,FALSE,"BS"}</definedName>
    <definedName name="belnew_5" localSheetId="3" hidden="1">{"IS",#N/A,FALSE,"IS";"RPTIS",#N/A,FALSE,"RPTIS";"STATS",#N/A,FALSE,"STATS";"CELL",#N/A,FALSE,"CELL";"BS",#N/A,FALSE,"BS"}</definedName>
    <definedName name="belnew_5" localSheetId="1" hidden="1">{"IS",#N/A,FALSE,"IS";"RPTIS",#N/A,FALSE,"RPTIS";"STATS",#N/A,FALSE,"STATS";"CELL",#N/A,FALSE,"CELL";"BS",#N/A,FALSE,"BS"}</definedName>
    <definedName name="belnew1" localSheetId="3" hidden="1">{"IS",#N/A,FALSE,"IS";"RPTIS",#N/A,FALSE,"RPTIS";"STATS",#N/A,FALSE,"STATS";"CELL",#N/A,FALSE,"CELL";"BS",#N/A,FALSE,"BS"}</definedName>
    <definedName name="belnew1" localSheetId="1" hidden="1">{"IS",#N/A,FALSE,"IS";"RPTIS",#N/A,FALSE,"RPTIS";"STATS",#N/A,FALSE,"STATS";"CELL",#N/A,FALSE,"CELL";"BS",#N/A,FALSE,"BS"}</definedName>
    <definedName name="belnew1" localSheetId="2" hidden="1">{"IS",#N/A,FALSE,"IS";"RPTIS",#N/A,FALSE,"RPTIS";"STATS",#N/A,FALSE,"STATS";"CELL",#N/A,FALSE,"CELL";"BS",#N/A,FALSE,"BS"}</definedName>
    <definedName name="belnew1_1" localSheetId="3" hidden="1">{"IS",#N/A,FALSE,"IS";"RPTIS",#N/A,FALSE,"RPTIS";"STATS",#N/A,FALSE,"STATS";"CELL",#N/A,FALSE,"CELL";"BS",#N/A,FALSE,"BS"}</definedName>
    <definedName name="belnew1_1" localSheetId="1" hidden="1">{"IS",#N/A,FALSE,"IS";"RPTIS",#N/A,FALSE,"RPTIS";"STATS",#N/A,FALSE,"STATS";"CELL",#N/A,FALSE,"CELL";"BS",#N/A,FALSE,"BS"}</definedName>
    <definedName name="belnew1_2" localSheetId="3" hidden="1">{"IS",#N/A,FALSE,"IS";"RPTIS",#N/A,FALSE,"RPTIS";"STATS",#N/A,FALSE,"STATS";"CELL",#N/A,FALSE,"CELL";"BS",#N/A,FALSE,"BS"}</definedName>
    <definedName name="belnew1_2" localSheetId="1" hidden="1">{"IS",#N/A,FALSE,"IS";"RPTIS",#N/A,FALSE,"RPTIS";"STATS",#N/A,FALSE,"STATS";"CELL",#N/A,FALSE,"CELL";"BS",#N/A,FALSE,"BS"}</definedName>
    <definedName name="belnew1_3" localSheetId="3" hidden="1">{"IS",#N/A,FALSE,"IS";"RPTIS",#N/A,FALSE,"RPTIS";"STATS",#N/A,FALSE,"STATS";"CELL",#N/A,FALSE,"CELL";"BS",#N/A,FALSE,"BS"}</definedName>
    <definedName name="belnew1_3" localSheetId="1" hidden="1">{"IS",#N/A,FALSE,"IS";"RPTIS",#N/A,FALSE,"RPTIS";"STATS",#N/A,FALSE,"STATS";"CELL",#N/A,FALSE,"CELL";"BS",#N/A,FALSE,"BS"}</definedName>
    <definedName name="belnew1_4" localSheetId="3" hidden="1">{"IS",#N/A,FALSE,"IS";"RPTIS",#N/A,FALSE,"RPTIS";"STATS",#N/A,FALSE,"STATS";"CELL",#N/A,FALSE,"CELL";"BS",#N/A,FALSE,"BS"}</definedName>
    <definedName name="belnew1_4" localSheetId="1" hidden="1">{"IS",#N/A,FALSE,"IS";"RPTIS",#N/A,FALSE,"RPTIS";"STATS",#N/A,FALSE,"STATS";"CELL",#N/A,FALSE,"CELL";"BS",#N/A,FALSE,"BS"}</definedName>
    <definedName name="belnew1_5" localSheetId="3" hidden="1">{"IS",#N/A,FALSE,"IS";"RPTIS",#N/A,FALSE,"RPTIS";"STATS",#N/A,FALSE,"STATS";"CELL",#N/A,FALSE,"CELL";"BS",#N/A,FALSE,"BS"}</definedName>
    <definedName name="belnew1_5" localSheetId="1" hidden="1">{"IS",#N/A,FALSE,"IS";"RPTIS",#N/A,FALSE,"RPTIS";"STATS",#N/A,FALSE,"STATS";"CELL",#N/A,FALSE,"CELL";"BS",#N/A,FALSE,"BS"}</definedName>
    <definedName name="belnew10" localSheetId="3" hidden="1">{"IS",#N/A,FALSE,"IS";"RPTIS",#N/A,FALSE,"RPTIS";"STATS",#N/A,FALSE,"STATS";"CELL",#N/A,FALSE,"CELL";"BS",#N/A,FALSE,"BS"}</definedName>
    <definedName name="belnew10" localSheetId="1" hidden="1">{"IS",#N/A,FALSE,"IS";"RPTIS",#N/A,FALSE,"RPTIS";"STATS",#N/A,FALSE,"STATS";"CELL",#N/A,FALSE,"CELL";"BS",#N/A,FALSE,"BS"}</definedName>
    <definedName name="belnew10" localSheetId="2" hidden="1">{"IS",#N/A,FALSE,"IS";"RPTIS",#N/A,FALSE,"RPTIS";"STATS",#N/A,FALSE,"STATS";"CELL",#N/A,FALSE,"CELL";"BS",#N/A,FALSE,"BS"}</definedName>
    <definedName name="belnew10_1" localSheetId="3" hidden="1">{"IS",#N/A,FALSE,"IS";"RPTIS",#N/A,FALSE,"RPTIS";"STATS",#N/A,FALSE,"STATS";"CELL",#N/A,FALSE,"CELL";"BS",#N/A,FALSE,"BS"}</definedName>
    <definedName name="belnew10_1" localSheetId="1" hidden="1">{"IS",#N/A,FALSE,"IS";"RPTIS",#N/A,FALSE,"RPTIS";"STATS",#N/A,FALSE,"STATS";"CELL",#N/A,FALSE,"CELL";"BS",#N/A,FALSE,"BS"}</definedName>
    <definedName name="belnew10_2" localSheetId="3" hidden="1">{"IS",#N/A,FALSE,"IS";"RPTIS",#N/A,FALSE,"RPTIS";"STATS",#N/A,FALSE,"STATS";"CELL",#N/A,FALSE,"CELL";"BS",#N/A,FALSE,"BS"}</definedName>
    <definedName name="belnew10_2" localSheetId="1" hidden="1">{"IS",#N/A,FALSE,"IS";"RPTIS",#N/A,FALSE,"RPTIS";"STATS",#N/A,FALSE,"STATS";"CELL",#N/A,FALSE,"CELL";"BS",#N/A,FALSE,"BS"}</definedName>
    <definedName name="belnew10_3" localSheetId="3" hidden="1">{"IS",#N/A,FALSE,"IS";"RPTIS",#N/A,FALSE,"RPTIS";"STATS",#N/A,FALSE,"STATS";"CELL",#N/A,FALSE,"CELL";"BS",#N/A,FALSE,"BS"}</definedName>
    <definedName name="belnew10_3" localSheetId="1" hidden="1">{"IS",#N/A,FALSE,"IS";"RPTIS",#N/A,FALSE,"RPTIS";"STATS",#N/A,FALSE,"STATS";"CELL",#N/A,FALSE,"CELL";"BS",#N/A,FALSE,"BS"}</definedName>
    <definedName name="belnew10_4" localSheetId="3" hidden="1">{"IS",#N/A,FALSE,"IS";"RPTIS",#N/A,FALSE,"RPTIS";"STATS",#N/A,FALSE,"STATS";"CELL",#N/A,FALSE,"CELL";"BS",#N/A,FALSE,"BS"}</definedName>
    <definedName name="belnew10_4" localSheetId="1" hidden="1">{"IS",#N/A,FALSE,"IS";"RPTIS",#N/A,FALSE,"RPTIS";"STATS",#N/A,FALSE,"STATS";"CELL",#N/A,FALSE,"CELL";"BS",#N/A,FALSE,"BS"}</definedName>
    <definedName name="belnew10_5" localSheetId="3" hidden="1">{"IS",#N/A,FALSE,"IS";"RPTIS",#N/A,FALSE,"RPTIS";"STATS",#N/A,FALSE,"STATS";"CELL",#N/A,FALSE,"CELL";"BS",#N/A,FALSE,"BS"}</definedName>
    <definedName name="belnew10_5" localSheetId="1" hidden="1">{"IS",#N/A,FALSE,"IS";"RPTIS",#N/A,FALSE,"RPTIS";"STATS",#N/A,FALSE,"STATS";"CELL",#N/A,FALSE,"CELL";"BS",#N/A,FALSE,"BS"}</definedName>
    <definedName name="Bénéficiaire">'[6]Liste des Partenaires'!$B$2:$B$31</definedName>
    <definedName name="Bertrand">"Bertrand"</definedName>
    <definedName name="Bezogene_Leistung">[89]Opex!$A$324:$IV$324</definedName>
    <definedName name="BG" localSheetId="3" hidden="1">{#N/A,#N/A,TRUE,"Cover sheet";#N/A,#N/A,TRUE,"DCF analysis";#N/A,#N/A,TRUE,"WACC calculation"}</definedName>
    <definedName name="BG" localSheetId="1" hidden="1">{#N/A,#N/A,TRUE,"Cover sheet";#N/A,#N/A,TRUE,"DCF analysis";#N/A,#N/A,TRUE,"WACC calculation"}</definedName>
    <definedName name="BG" localSheetId="2" hidden="1">{#N/A,#N/A,TRUE,"Cover sheet";#N/A,#N/A,TRUE,"DCF analysis";#N/A,#N/A,TRUE,"WACC calculation"}</definedName>
    <definedName name="BG_Del" hidden="1">15</definedName>
    <definedName name="BG_Ins" hidden="1">4</definedName>
    <definedName name="BG_Mod" hidden="1">6</definedName>
    <definedName name="BGFJ" localSheetId="3">'Cash '!Tx_intérêt_par_an/#REF!</definedName>
    <definedName name="BGFJ" localSheetId="1">'Canevas au 31 Décembre 2023'!Tx_intérêt_par_an/'[78]Source DCT'!$C$17</definedName>
    <definedName name="BGFJ" localSheetId="2">Sommaire!Tx_intérêt_par_an/#REF!</definedName>
    <definedName name="BHDF" localSheetId="3">'Cash '!Tx_intérêt_par_an/#REF!</definedName>
    <definedName name="BHDF" localSheetId="1">'Canevas au 31 Décembre 2023'!Tx_intérêt_par_an/#REF!</definedName>
    <definedName name="BHDF" localSheetId="2">Sommaire!Tx_intérêt_par_an/#REF!</definedName>
    <definedName name="bhjilouiop" localSheetId="3"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localSheetId="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localSheetId="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ilan" localSheetId="3">'[79]Market Values'!$A$1:$A$19</definedName>
    <definedName name="bilan" localSheetId="2">'[80]Market Values'!$A$1:$A$19</definedName>
    <definedName name="bildouv" localSheetId="7">[90]BATIMENT!#REF!</definedName>
    <definedName name="bildouv" localSheetId="1">#N/A</definedName>
    <definedName name="bildouv" localSheetId="11">[90]BATIMENT!#REF!</definedName>
    <definedName name="BITSALE" localSheetId="3">#REF!</definedName>
    <definedName name="BITSALE" localSheetId="2">#REF!</definedName>
    <definedName name="BkTLA" localSheetId="3">#REF!</definedName>
    <definedName name="BkTLA" localSheetId="2">#REF!</definedName>
    <definedName name="BkTLA1" localSheetId="3">#REF!</definedName>
    <definedName name="BkTLA1" localSheetId="2">#REF!</definedName>
    <definedName name="BkTLA2" localSheetId="3">#REF!</definedName>
    <definedName name="BkTLA2" localSheetId="2">#REF!</definedName>
    <definedName name="BkTLB" localSheetId="3">#REF!</definedName>
    <definedName name="BkTLB" localSheetId="2">#REF!</definedName>
    <definedName name="BkTLB1" localSheetId="3">#REF!</definedName>
    <definedName name="BkTLB1" localSheetId="2">#REF!</definedName>
    <definedName name="BkTLB2" localSheetId="3">#REF!</definedName>
    <definedName name="BkTLB2" localSheetId="2">#REF!</definedName>
    <definedName name="blabla"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ckWhiteNote" localSheetId="3">#REF!</definedName>
    <definedName name="BlackWhiteNote" localSheetId="2">#REF!</definedName>
    <definedName name="Blank3" localSheetId="1" hidden="1">#N/A</definedName>
    <definedName name="Blank4" localSheetId="1" hidden="1">#N/A</definedName>
    <definedName name="Blank5" localSheetId="1" hidden="1">#N/A</definedName>
    <definedName name="Blank6" localSheetId="1" hidden="1">#N/A</definedName>
    <definedName name="Blank7" localSheetId="1" hidden="1">#N/A</definedName>
    <definedName name="Blank8" localSheetId="1" hidden="1">#N/A</definedName>
    <definedName name="block" localSheetId="3">#REF!</definedName>
    <definedName name="block" localSheetId="2">#REF!</definedName>
    <definedName name="BLPH1" localSheetId="3" hidden="1">[91]Sheet1!$C$5</definedName>
    <definedName name="BLPH1" localSheetId="2" hidden="1">[92]Sheet1!$C$5</definedName>
    <definedName name="BLPH10" localSheetId="7" hidden="1">[93]indices!#REF!</definedName>
    <definedName name="BLPH10" localSheetId="3" hidden="1">[94]indices!#REF!</definedName>
    <definedName name="BLPH10" localSheetId="2" hidden="1">[93]indices!#REF!</definedName>
    <definedName name="BLPH10" localSheetId="11" hidden="1">[93]indices!#REF!</definedName>
    <definedName name="BLPH11" localSheetId="7" hidden="1">'[95]share prices'!#REF!</definedName>
    <definedName name="BLPH11" localSheetId="11" hidden="1">'[95]share prices'!#REF!</definedName>
    <definedName name="BLPH12" localSheetId="7" hidden="1">'[95]share prices'!#REF!</definedName>
    <definedName name="BLPH12" localSheetId="11" hidden="1">'[95]share prices'!#REF!</definedName>
    <definedName name="BLPH13" localSheetId="7" hidden="1">'[95]share prices'!#REF!</definedName>
    <definedName name="BLPH13" localSheetId="11" hidden="1">'[95]share prices'!#REF!</definedName>
    <definedName name="BLPH14" localSheetId="7" hidden="1">'[95]share prices'!#REF!</definedName>
    <definedName name="BLPH14" localSheetId="11" hidden="1">'[95]share prices'!#REF!</definedName>
    <definedName name="BLPH15" localSheetId="7" hidden="1">'[95]share prices'!#REF!</definedName>
    <definedName name="BLPH15" localSheetId="11" hidden="1">'[95]share prices'!#REF!</definedName>
    <definedName name="BLPH16" localSheetId="7" hidden="1">'[95]share prices'!#REF!</definedName>
    <definedName name="BLPH16" localSheetId="11" hidden="1">'[95]share prices'!#REF!</definedName>
    <definedName name="BLPH17" localSheetId="7" hidden="1">'[95]share prices'!#REF!</definedName>
    <definedName name="BLPH17" localSheetId="11" hidden="1">'[95]share prices'!#REF!</definedName>
    <definedName name="BLPH18" localSheetId="3" hidden="1">#REF!</definedName>
    <definedName name="BLPH18" localSheetId="2" hidden="1">#REF!</definedName>
    <definedName name="BLPH19" localSheetId="3" hidden="1">#REF!</definedName>
    <definedName name="BLPH19" localSheetId="2" hidden="1">#REF!</definedName>
    <definedName name="BLPH2" localSheetId="3" hidden="1">[91]Sheet1!$H$5</definedName>
    <definedName name="BLPH2" localSheetId="2" hidden="1">[92]Sheet1!$H$5</definedName>
    <definedName name="BLPH20" localSheetId="3" hidden="1">#REF!</definedName>
    <definedName name="BLPH20" localSheetId="2" hidden="1">#REF!</definedName>
    <definedName name="BLPH21" localSheetId="3" hidden="1">#REF!</definedName>
    <definedName name="BLPH21" localSheetId="2" hidden="1">#REF!</definedName>
    <definedName name="BLPH22" localSheetId="3" hidden="1">#REF!</definedName>
    <definedName name="BLPH22" localSheetId="2" hidden="1">#REF!</definedName>
    <definedName name="BLPH23" localSheetId="3" hidden="1">#REF!</definedName>
    <definedName name="BLPH23" localSheetId="2" hidden="1">#REF!</definedName>
    <definedName name="BLPH24" localSheetId="3" hidden="1">#REF!</definedName>
    <definedName name="BLPH24" localSheetId="2" hidden="1">#REF!</definedName>
    <definedName name="BLPH25" localSheetId="3" hidden="1">#REF!</definedName>
    <definedName name="BLPH25" localSheetId="2" hidden="1">#REF!</definedName>
    <definedName name="BLPH26" localSheetId="3" hidden="1">#REF!</definedName>
    <definedName name="BLPH26" localSheetId="2" hidden="1">#REF!</definedName>
    <definedName name="BLPH27" localSheetId="3" hidden="1">#REF!</definedName>
    <definedName name="BLPH27" localSheetId="2" hidden="1">#REF!</definedName>
    <definedName name="BLPH28" localSheetId="3" hidden="1">#REF!</definedName>
    <definedName name="BLPH28" localSheetId="2" hidden="1">#REF!</definedName>
    <definedName name="BLPH29" localSheetId="3" hidden="1">#REF!</definedName>
    <definedName name="BLPH29" localSheetId="2" hidden="1">#REF!</definedName>
    <definedName name="BLPH3" localSheetId="3" hidden="1">[91]Sheet1!$K$5</definedName>
    <definedName name="BLPH3" localSheetId="2" hidden="1">[92]Sheet1!$K$5</definedName>
    <definedName name="BLPH30" localSheetId="3" hidden="1">#REF!</definedName>
    <definedName name="BLPH30" localSheetId="2" hidden="1">#REF!</definedName>
    <definedName name="BLPH31" localSheetId="3" hidden="1">#REF!</definedName>
    <definedName name="BLPH31" localSheetId="2" hidden="1">#REF!</definedName>
    <definedName name="BLPH32" localSheetId="3" hidden="1">#REF!</definedName>
    <definedName name="BLPH32" localSheetId="2" hidden="1">#REF!</definedName>
    <definedName name="BLPH33" localSheetId="3" hidden="1">#REF!</definedName>
    <definedName name="BLPH33" localSheetId="2" hidden="1">#REF!</definedName>
    <definedName name="BLPH34" localSheetId="3" hidden="1">#REF!</definedName>
    <definedName name="BLPH34" localSheetId="2" hidden="1">#REF!</definedName>
    <definedName name="BLPH35" localSheetId="3" hidden="1">#REF!</definedName>
    <definedName name="BLPH35" localSheetId="2" hidden="1">#REF!</definedName>
    <definedName name="BLPH36" localSheetId="3" hidden="1">#REF!</definedName>
    <definedName name="BLPH36" localSheetId="2" hidden="1">#REF!</definedName>
    <definedName name="BLPH37" localSheetId="3" hidden="1">#REF!</definedName>
    <definedName name="BLPH37" localSheetId="2" hidden="1">#REF!</definedName>
    <definedName name="BLPH38" localSheetId="3" hidden="1">#REF!</definedName>
    <definedName name="BLPH38" localSheetId="2" hidden="1">#REF!</definedName>
    <definedName name="BLPH39" localSheetId="3" hidden="1">#REF!</definedName>
    <definedName name="BLPH39" localSheetId="2" hidden="1">#REF!</definedName>
    <definedName name="BLPH4" localSheetId="3" hidden="1">#REF!</definedName>
    <definedName name="BLPH4" localSheetId="2" hidden="1">#REF!</definedName>
    <definedName name="BLPH40" localSheetId="3" hidden="1">#REF!</definedName>
    <definedName name="BLPH40" localSheetId="2" hidden="1">#REF!</definedName>
    <definedName name="BLPH41" localSheetId="3" hidden="1">#REF!</definedName>
    <definedName name="BLPH41" localSheetId="2" hidden="1">#REF!</definedName>
    <definedName name="BLPH42" localSheetId="3" hidden="1">#REF!</definedName>
    <definedName name="BLPH42" localSheetId="2" hidden="1">#REF!</definedName>
    <definedName name="BLPH43" localSheetId="3" hidden="1">#REF!</definedName>
    <definedName name="BLPH43" localSheetId="2" hidden="1">#REF!</definedName>
    <definedName name="BLPH44" localSheetId="3" hidden="1">#REF!</definedName>
    <definedName name="BLPH44" localSheetId="2" hidden="1">#REF!</definedName>
    <definedName name="BLPH45" localSheetId="3" hidden="1">#REF!</definedName>
    <definedName name="BLPH45" localSheetId="2" hidden="1">#REF!</definedName>
    <definedName name="BLPH46" localSheetId="3" hidden="1">#REF!</definedName>
    <definedName name="BLPH46" localSheetId="2" hidden="1">#REF!</definedName>
    <definedName name="BLPH47" localSheetId="3" hidden="1">#REF!</definedName>
    <definedName name="BLPH47" localSheetId="2" hidden="1">#REF!</definedName>
    <definedName name="BLPH48" localSheetId="3" hidden="1">#REF!</definedName>
    <definedName name="BLPH48" localSheetId="2" hidden="1">#REF!</definedName>
    <definedName name="BLPH49" localSheetId="3" hidden="1">#REF!</definedName>
    <definedName name="BLPH49" localSheetId="2" hidden="1">#REF!</definedName>
    <definedName name="BLPH5" localSheetId="3" hidden="1">#REF!</definedName>
    <definedName name="BLPH5" localSheetId="2" hidden="1">#REF!</definedName>
    <definedName name="BLPH50" localSheetId="3" hidden="1">#REF!</definedName>
    <definedName name="BLPH50" localSheetId="2" hidden="1">#REF!</definedName>
    <definedName name="BLPH51" localSheetId="3" hidden="1">#REF!</definedName>
    <definedName name="BLPH51" localSheetId="2" hidden="1">#REF!</definedName>
    <definedName name="BLPH52" localSheetId="3" hidden="1">#REF!</definedName>
    <definedName name="BLPH52" localSheetId="2" hidden="1">#REF!</definedName>
    <definedName name="BLPH53" localSheetId="3" hidden="1">#REF!</definedName>
    <definedName name="BLPH53" localSheetId="2" hidden="1">#REF!</definedName>
    <definedName name="BLPH54" localSheetId="3" hidden="1">#REF!</definedName>
    <definedName name="BLPH54" localSheetId="2" hidden="1">#REF!</definedName>
    <definedName name="BLPH55" localSheetId="3" hidden="1">#REF!</definedName>
    <definedName name="BLPH55" localSheetId="2" hidden="1">#REF!</definedName>
    <definedName name="BLPH56" localSheetId="3" hidden="1">#REF!</definedName>
    <definedName name="BLPH56" localSheetId="2" hidden="1">#REF!</definedName>
    <definedName name="BLPH57" localSheetId="3" hidden="1">#REF!</definedName>
    <definedName name="BLPH57" localSheetId="2" hidden="1">#REF!</definedName>
    <definedName name="BLPH58" localSheetId="3" hidden="1">#REF!</definedName>
    <definedName name="BLPH58" localSheetId="2" hidden="1">#REF!</definedName>
    <definedName name="BLPH59" localSheetId="3" hidden="1">#REF!</definedName>
    <definedName name="BLPH59" localSheetId="2" hidden="1">#REF!</definedName>
    <definedName name="BLPH6" localSheetId="7" hidden="1">#REF!</definedName>
    <definedName name="BLPH6" localSheetId="3" hidden="1">#REF!</definedName>
    <definedName name="BLPH6" localSheetId="2" hidden="1">#REF!</definedName>
    <definedName name="BLPH6" localSheetId="11" hidden="1">#REF!</definedName>
    <definedName name="BLPH60" localSheetId="3" hidden="1">#REF!</definedName>
    <definedName name="BLPH60" localSheetId="2" hidden="1">#REF!</definedName>
    <definedName name="BLPH61" localSheetId="7" hidden="1">'[96]Market value'!#REF!</definedName>
    <definedName name="BLPH61" localSheetId="3" hidden="1">'[97]Market value'!#REF!</definedName>
    <definedName name="BLPH61" localSheetId="2" hidden="1">'[96]Market value'!#REF!</definedName>
    <definedName name="BLPH61" localSheetId="11" hidden="1">'[96]Market value'!#REF!</definedName>
    <definedName name="BLPH62" localSheetId="7" hidden="1">'[96]Market value'!#REF!</definedName>
    <definedName name="BLPH62" localSheetId="3" hidden="1">'[97]Market value'!#REF!</definedName>
    <definedName name="BLPH62" localSheetId="2" hidden="1">'[96]Market value'!#REF!</definedName>
    <definedName name="BLPH62" localSheetId="11" hidden="1">'[96]Market value'!#REF!</definedName>
    <definedName name="BLPH7" localSheetId="7" hidden="1">[98]Sheet1!#REF!</definedName>
    <definedName name="BLPH7" localSheetId="1" hidden="1">#N/A</definedName>
    <definedName name="BLPH7" localSheetId="11" hidden="1">[98]Sheet1!#REF!</definedName>
    <definedName name="BLPH8" localSheetId="7" hidden="1">[93]indices!#REF!</definedName>
    <definedName name="BLPH8" localSheetId="3" hidden="1">[94]indices!#REF!</definedName>
    <definedName name="BLPH8" localSheetId="2" hidden="1">[93]indices!#REF!</definedName>
    <definedName name="BLPH8" localSheetId="11" hidden="1">[93]indices!#REF!</definedName>
    <definedName name="BLPH9" localSheetId="7" hidden="1">[93]indices!#REF!</definedName>
    <definedName name="BLPH9" localSheetId="3" hidden="1">[94]indices!#REF!</definedName>
    <definedName name="BLPH9" localSheetId="2" hidden="1">[93]indices!#REF!</definedName>
    <definedName name="BLPH9" localSheetId="11" hidden="1">[93]indices!#REF!</definedName>
    <definedName name="BLPI1" localSheetId="7" hidden="1">'[96]Market value'!#REF!</definedName>
    <definedName name="BLPI1" localSheetId="3" hidden="1">'[97]Market value'!#REF!</definedName>
    <definedName name="BLPI1" localSheetId="2" hidden="1">'[96]Market value'!#REF!</definedName>
    <definedName name="BLPI1" localSheetId="11" hidden="1">'[96]Market value'!#REF!</definedName>
    <definedName name="BLPI2" localSheetId="7" hidden="1">'[96]Market value'!#REF!</definedName>
    <definedName name="BLPI2" localSheetId="3" hidden="1">'[97]Market value'!#REF!</definedName>
    <definedName name="BLPI2" localSheetId="2" hidden="1">'[96]Market value'!#REF!</definedName>
    <definedName name="BLPI2" localSheetId="11" hidden="1">'[96]Market value'!#REF!</definedName>
    <definedName name="BLS_52high">[62]Issues!$J$12</definedName>
    <definedName name="BLS_DIV">[62]BLS!$K$39</definedName>
    <definedName name="BLS_LTMEBITDA">[62]BLS!$K$21</definedName>
    <definedName name="BLS_LTMREV">[62]BLS!$K$14</definedName>
    <definedName name="BLS_name">[62]BLS!$B$3</definedName>
    <definedName name="BLS_netdebt">[62]BLS!$C$64</definedName>
    <definedName name="BLS_price">[62]Issues!$H$12</definedName>
    <definedName name="BLS_share">[62]BLS!$C$10</definedName>
    <definedName name="BMC.E">[61]ONPT!$H$41</definedName>
    <definedName name="BMCE" localSheetId="7">#REF!</definedName>
    <definedName name="BMCE" localSheetId="1">#N/A</definedName>
    <definedName name="BMCE" localSheetId="11">#REF!</definedName>
    <definedName name="BMCE.P" localSheetId="7">#REF!</definedName>
    <definedName name="BMCE.P" localSheetId="1">#N/A</definedName>
    <definedName name="BMCE.P" localSheetId="11">#REF!</definedName>
    <definedName name="BMCEP">[61]ONPT!$B$49</definedName>
    <definedName name="BMCI">[61]ONPT!$B$54</definedName>
    <definedName name="BNCVCBVCXBV" localSheetId="7">'[58]Capex-C'!#REF!</definedName>
    <definedName name="BNCVCBVCXBV" localSheetId="11">'[58]Capex-C'!#REF!</definedName>
    <definedName name="bncvvxwcv" localSheetId="7">#REF!</definedName>
    <definedName name="bncvvxwcv" localSheetId="11">#REF!</definedName>
    <definedName name="BNET_5_yr_est">[54]Input!$P$46</definedName>
    <definedName name="BNET_52_wk">[54]Input!$D$46</definedName>
    <definedName name="BNET_curr">[54]Input!$F$46</definedName>
    <definedName name="BNET_eps96">[54]Input!$I$46</definedName>
    <definedName name="BNET_eps97">[54]Input!$J$46</definedName>
    <definedName name="BNET_eps98">[54]Input!$K$46</definedName>
    <definedName name="BNET_eps99">[54]Input!$L$46</definedName>
    <definedName name="BNET_equity_mcap">[54]Backup!$G$11</definedName>
    <definedName name="BNET_lev_mcap">[54]Backup!$L$11</definedName>
    <definedName name="BNET_LQ_rev">[54]BNET!$Q$3</definedName>
    <definedName name="BNET_ltm_a">[54]BNET!$P$8</definedName>
    <definedName name="BNET_ltm_d">[54]BNET!$P$7</definedName>
    <definedName name="BNET_ltm_ebit">[54]BNET!$P$6</definedName>
    <definedName name="BNET_ltm_rev">[54]BNET!$P$3</definedName>
    <definedName name="BNET_name">[54]BNET!$A$1</definedName>
    <definedName name="BNET_PQ_rev">[54]BNET!$S$3</definedName>
    <definedName name="BNET_pr">[54]Input!$C$46</definedName>
    <definedName name="BNET_YQ_rev">[54]BNET!$R$3</definedName>
    <definedName name="BNFG" localSheetId="3">'Cash '!Tx_intérêt_par_an/#REF!</definedName>
    <definedName name="BNFG" localSheetId="1">#N/A</definedName>
    <definedName name="BNFG" localSheetId="2">Sommaire!Tx_intérêt_par_an/#REF!</definedName>
    <definedName name="bnkj" localSheetId="3" hidden="1">{#N/A,#N/A,FALSE,"output";#N/A,#N/A,FALSE,"contrib";#N/A,#N/A,FALSE,"profile";#N/A,#N/A,FALSE,"comps"}</definedName>
    <definedName name="bnkj" localSheetId="1" hidden="1">{#N/A,#N/A,FALSE,"output";#N/A,#N/A,FALSE,"contrib";#N/A,#N/A,FALSE,"profile";#N/A,#N/A,FALSE,"comps"}</definedName>
    <definedName name="bnkj" localSheetId="2" hidden="1">{#N/A,#N/A,FALSE,"output";#N/A,#N/A,FALSE,"contrib";#N/A,#N/A,FALSE,"profile";#N/A,#N/A,FALSE,"comps"}</definedName>
    <definedName name="bnxcv" localSheetId="7">'[58]Capex-C'!#REF!</definedName>
    <definedName name="bnxcv" localSheetId="11">'[58]Capex-C'!#REF!</definedName>
    <definedName name="BO_OPEX4R" localSheetId="3">#REF!</definedName>
    <definedName name="BO_OPEX4R" localSheetId="1">#N/A</definedName>
    <definedName name="BO_OPEX4R" localSheetId="2">#REF!</definedName>
    <definedName name="bouhali" localSheetId="1">#N/A</definedName>
    <definedName name="BOUNDARY">#N/A</definedName>
    <definedName name="BOXOFFICE">'[99]BOX OFFICE'!$A$8:$AN$846</definedName>
    <definedName name="BP">[61]ONPT!$B$56</definedName>
    <definedName name="BQ">[61]ONPT!$H$30</definedName>
    <definedName name="Branche" localSheetId="7">#REF!</definedName>
    <definedName name="Branche" localSheetId="0">#REF!</definedName>
    <definedName name="BRANDB" localSheetId="7">#REF!</definedName>
    <definedName name="BRANDB" localSheetId="3">#REF!</definedName>
    <definedName name="BRANDB" localSheetId="2">#REF!</definedName>
    <definedName name="BRANDB" localSheetId="11">#REF!</definedName>
    <definedName name="BS_Avg" localSheetId="3">#REF!</definedName>
    <definedName name="BS_Avg" localSheetId="2">#REF!</definedName>
    <definedName name="BS_End" localSheetId="3">#REF!</definedName>
    <definedName name="BS_End" localSheetId="2">#REF!</definedName>
    <definedName name="Bu" localSheetId="3">#REF!</definedName>
    <definedName name="Bu" localSheetId="2">#REF!</definedName>
    <definedName name="BUD_MENSUAL" localSheetId="3">'[100]DRH capex'!$G$155:$W$189</definedName>
    <definedName name="BUD_MENSUAL" localSheetId="1">#N/A</definedName>
    <definedName name="BUD_MENSUAL" localSheetId="2">'[101]DRH capex'!$G$155:$W$189</definedName>
    <definedName name="budconso7dr" localSheetId="7">[102]Aga!#REF!</definedName>
    <definedName name="budconso7dr" localSheetId="3">[103]Aga!#REF!</definedName>
    <definedName name="budconso7dr" localSheetId="1">#N/A</definedName>
    <definedName name="budconso7dr" localSheetId="2">[102]Aga!#REF!</definedName>
    <definedName name="budconso7dr" localSheetId="11">[102]Aga!#REF!</definedName>
    <definedName name="budget.2005.select" localSheetId="3">[104]SENS!$E$4</definedName>
    <definedName name="budget.2005.select" localSheetId="2">[105]SENS!$E$4</definedName>
    <definedName name="Budget_2003_Conso" localSheetId="3">#REF!</definedName>
    <definedName name="Budget_2003_Conso" localSheetId="1">#N/A</definedName>
    <definedName name="Budget_2003_Conso" localSheetId="2">#REF!</definedName>
    <definedName name="Budget_2003_Conso___0" localSheetId="3">#REF!</definedName>
    <definedName name="Budget_2003_Conso___0" localSheetId="1">#N/A</definedName>
    <definedName name="Budget_2003_Conso___0" localSheetId="2">#REF!</definedName>
    <definedName name="Budget_2003_Conso___12" localSheetId="3">#REF!</definedName>
    <definedName name="Budget_2003_Conso___12" localSheetId="1">#N/A</definedName>
    <definedName name="Budget_2003_Conso___12" localSheetId="2">#REF!</definedName>
    <definedName name="Budget_2003_Conso___14" localSheetId="3">#REF!</definedName>
    <definedName name="Budget_2003_Conso___14" localSheetId="1">#N/A</definedName>
    <definedName name="Budget_2003_Conso___14" localSheetId="2">#REF!</definedName>
    <definedName name="Budget_2003_Conso___16" localSheetId="3">#REF!</definedName>
    <definedName name="Budget_2003_Conso___16" localSheetId="1">#N/A</definedName>
    <definedName name="Budget_2003_Conso___16" localSheetId="2">#REF!</definedName>
    <definedName name="Budget_2003_Conso___27" localSheetId="3">#REF!</definedName>
    <definedName name="Budget_2003_Conso___27" localSheetId="1">#N/A</definedName>
    <definedName name="Budget_2003_Conso___27" localSheetId="2">#REF!</definedName>
    <definedName name="Budget_2003_Conso___5" localSheetId="3">#REF!</definedName>
    <definedName name="Budget_2003_Conso___5" localSheetId="1">#N/A</definedName>
    <definedName name="Budget_2003_Conso___5" localSheetId="2">#REF!</definedName>
    <definedName name="Budget_DR_Rabat06" localSheetId="3">#REF!</definedName>
    <definedName name="Budget_DR_Rabat06" localSheetId="1">#N/A</definedName>
    <definedName name="Budget_DR_Rabat06" localSheetId="2">#REF!</definedName>
    <definedName name="BUDGET_REVISE" localSheetId="1">#N/A</definedName>
    <definedName name="Budget02" localSheetId="3">'[106]R.Entreprises'!$A$5:$N$25</definedName>
    <definedName name="Budget02" localSheetId="1">#N/A</definedName>
    <definedName name="Budget02" localSheetId="2">'[107]R.Entreprises'!$A$5:$N$25</definedName>
    <definedName name="budget2000" localSheetId="3">#REF!</definedName>
    <definedName name="budget2000" localSheetId="1">#N/A</definedName>
    <definedName name="budget2000" localSheetId="2">#REF!</definedName>
    <definedName name="budget2000___0" localSheetId="3">#REF!</definedName>
    <definedName name="budget2000___0" localSheetId="1">#N/A</definedName>
    <definedName name="budget2000___0" localSheetId="2">#REF!</definedName>
    <definedName name="budget2000___12" localSheetId="3">#REF!</definedName>
    <definedName name="budget2000___12" localSheetId="1">#N/A</definedName>
    <definedName name="budget2000___12" localSheetId="2">#REF!</definedName>
    <definedName name="budget2000___14" localSheetId="3">#REF!</definedName>
    <definedName name="budget2000___14" localSheetId="1">#N/A</definedName>
    <definedName name="budget2000___14" localSheetId="2">#REF!</definedName>
    <definedName name="budget2000___16" localSheetId="3">#REF!</definedName>
    <definedName name="budget2000___16" localSheetId="1">#N/A</definedName>
    <definedName name="budget2000___16" localSheetId="2">#REF!</definedName>
    <definedName name="budget2000___27" localSheetId="3">#REF!</definedName>
    <definedName name="budget2000___27" localSheetId="1">#N/A</definedName>
    <definedName name="budget2000___27" localSheetId="2">#REF!</definedName>
    <definedName name="budget2000___5" localSheetId="3">#REF!</definedName>
    <definedName name="budget2000___5" localSheetId="1">#N/A</definedName>
    <definedName name="budget2000___5" localSheetId="2">#REF!</definedName>
    <definedName name="budmens7dr" localSheetId="7">[102]Aga!#REF!</definedName>
    <definedName name="budmens7dr" localSheetId="3">[103]Aga!#REF!</definedName>
    <definedName name="budmens7dr" localSheetId="1">#N/A</definedName>
    <definedName name="budmens7dr" localSheetId="2">[102]Aga!#REF!</definedName>
    <definedName name="budmens7dr" localSheetId="11">[102]Aga!#REF!</definedName>
    <definedName name="C.D.M" localSheetId="7">#REF!</definedName>
    <definedName name="C.D.M" localSheetId="1">#N/A</definedName>
    <definedName name="C.D.M" localSheetId="11">#REF!</definedName>
    <definedName name="C_" localSheetId="7">#REF!</definedName>
    <definedName name="C_" localSheetId="3">#REF!</definedName>
    <definedName name="C_" localSheetId="1">#N/A</definedName>
    <definedName name="C_" localSheetId="2">#REF!</definedName>
    <definedName name="C_" localSheetId="11">#REF!</definedName>
    <definedName name="C____0" localSheetId="7">[20]CH95!#REF!</definedName>
    <definedName name="C____0" localSheetId="3">[20]CH95!#REF!</definedName>
    <definedName name="C____0" localSheetId="1">#N/A</definedName>
    <definedName name="C____0" localSheetId="2">[20]CH95!#REF!</definedName>
    <definedName name="C____0" localSheetId="11">[20]CH95!#REF!</definedName>
    <definedName name="C____12" localSheetId="7">#REF!</definedName>
    <definedName name="C____12" localSheetId="3">#REF!</definedName>
    <definedName name="C____12" localSheetId="1">#N/A</definedName>
    <definedName name="C____12" localSheetId="2">#REF!</definedName>
    <definedName name="C____12" localSheetId="11">#REF!</definedName>
    <definedName name="C____2" localSheetId="7">#REF!</definedName>
    <definedName name="C____2" localSheetId="3">#REF!</definedName>
    <definedName name="C____2" localSheetId="1">#N/A</definedName>
    <definedName name="C____2" localSheetId="2">#REF!</definedName>
    <definedName name="C____2" localSheetId="11">#REF!</definedName>
    <definedName name="C____25" localSheetId="7">#REF!</definedName>
    <definedName name="C____25" localSheetId="3">#REF!</definedName>
    <definedName name="C____25" localSheetId="1">#N/A</definedName>
    <definedName name="C____25" localSheetId="2">#REF!</definedName>
    <definedName name="C____25" localSheetId="11">#REF!</definedName>
    <definedName name="C____26" localSheetId="7">#REF!</definedName>
    <definedName name="C____26" localSheetId="3">#REF!</definedName>
    <definedName name="C____26" localSheetId="1">#N/A</definedName>
    <definedName name="C____26" localSheetId="2">#REF!</definedName>
    <definedName name="C____26" localSheetId="11">#REF!</definedName>
    <definedName name="C____27" localSheetId="7">[20]CH95!#REF!</definedName>
    <definedName name="C____27" localSheetId="3">[20]CH95!#REF!</definedName>
    <definedName name="C____27" localSheetId="1">#N/A</definedName>
    <definedName name="C____27" localSheetId="2">[20]CH95!#REF!</definedName>
    <definedName name="C____27" localSheetId="11">[20]CH95!#REF!</definedName>
    <definedName name="C____4" localSheetId="7">#REF!</definedName>
    <definedName name="C____4" localSheetId="3">#REF!</definedName>
    <definedName name="C____4" localSheetId="1">#N/A</definedName>
    <definedName name="C____4" localSheetId="2">#REF!</definedName>
    <definedName name="C____4" localSheetId="11">#REF!</definedName>
    <definedName name="C____5" localSheetId="7">[20]CH95!#REF!</definedName>
    <definedName name="C____5" localSheetId="3">[20]CH95!#REF!</definedName>
    <definedName name="C____5" localSheetId="1">#N/A</definedName>
    <definedName name="C____5" localSheetId="2">[20]CH95!#REF!</definedName>
    <definedName name="C____5" localSheetId="11">[20]CH95!#REF!</definedName>
    <definedName name="C____6" localSheetId="7">#REF!</definedName>
    <definedName name="C____6" localSheetId="3">#REF!</definedName>
    <definedName name="C____6" localSheetId="1">#N/A</definedName>
    <definedName name="C____6" localSheetId="2">#REF!</definedName>
    <definedName name="C____6" localSheetId="11">#REF!</definedName>
    <definedName name="C____7" localSheetId="7">#REF!</definedName>
    <definedName name="C____7" localSheetId="3">#REF!</definedName>
    <definedName name="C____7" localSheetId="1">#N/A</definedName>
    <definedName name="C____7" localSheetId="2">#REF!</definedName>
    <definedName name="C____7" localSheetId="11">#REF!</definedName>
    <definedName name="C_40"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localSheetId="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Prépaiement" localSheetId="7">#REF!</definedName>
    <definedName name="C_Prépaiement" localSheetId="3">#REF!</definedName>
    <definedName name="C_Prépaiement" localSheetId="1">#N/A</definedName>
    <definedName name="C_Prépaiement" localSheetId="2">#REF!</definedName>
    <definedName name="C_Prépaiement" localSheetId="11">#REF!</definedName>
    <definedName name="C_Prépaiement___0" localSheetId="7">#REF!</definedName>
    <definedName name="C_Prépaiement___0" localSheetId="3">#REF!</definedName>
    <definedName name="C_Prépaiement___0" localSheetId="1">#N/A</definedName>
    <definedName name="C_Prépaiement___0" localSheetId="2">#REF!</definedName>
    <definedName name="C_Prépaiement___0" localSheetId="11">#REF!</definedName>
    <definedName name="C_Prépaiement___12" localSheetId="7">#REF!</definedName>
    <definedName name="C_Prépaiement___12" localSheetId="3">#REF!</definedName>
    <definedName name="C_Prépaiement___12" localSheetId="1">#N/A</definedName>
    <definedName name="C_Prépaiement___12" localSheetId="2">#REF!</definedName>
    <definedName name="C_Prépaiement___12" localSheetId="11">#REF!</definedName>
    <definedName name="C_Prépaiement___14" localSheetId="7">#REF!</definedName>
    <definedName name="C_Prépaiement___14" localSheetId="3">#REF!</definedName>
    <definedName name="C_Prépaiement___14" localSheetId="1">#N/A</definedName>
    <definedName name="C_Prépaiement___14" localSheetId="2">#REF!</definedName>
    <definedName name="C_Prépaiement___14" localSheetId="11">#REF!</definedName>
    <definedName name="C_Prépaiement___16" localSheetId="7">#REF!</definedName>
    <definedName name="C_Prépaiement___16" localSheetId="3">#REF!</definedName>
    <definedName name="C_Prépaiement___16" localSheetId="1">#N/A</definedName>
    <definedName name="C_Prépaiement___16" localSheetId="2">#REF!</definedName>
    <definedName name="C_Prépaiement___16" localSheetId="11">#REF!</definedName>
    <definedName name="C_Prépaiement___2" localSheetId="7">#REF!</definedName>
    <definedName name="C_Prépaiement___2" localSheetId="3">#REF!</definedName>
    <definedName name="C_Prépaiement___2" localSheetId="1">#N/A</definedName>
    <definedName name="C_Prépaiement___2" localSheetId="2">#REF!</definedName>
    <definedName name="C_Prépaiement___2" localSheetId="11">#REF!</definedName>
    <definedName name="C_Prépaiement___26" localSheetId="7">#REF!</definedName>
    <definedName name="C_Prépaiement___26" localSheetId="3">#REF!</definedName>
    <definedName name="C_Prépaiement___26" localSheetId="1">#N/A</definedName>
    <definedName name="C_Prépaiement___26" localSheetId="2">#REF!</definedName>
    <definedName name="C_Prépaiement___26" localSheetId="11">#REF!</definedName>
    <definedName name="C_Prépaiement___27" localSheetId="7">#REF!</definedName>
    <definedName name="C_Prépaiement___27" localSheetId="3">#REF!</definedName>
    <definedName name="C_Prépaiement___27" localSheetId="1">#N/A</definedName>
    <definedName name="C_Prépaiement___27" localSheetId="2">#REF!</definedName>
    <definedName name="C_Prépaiement___27" localSheetId="11">#REF!</definedName>
    <definedName name="C_Prépaiement___5" localSheetId="7">#REF!</definedName>
    <definedName name="C_Prépaiement___5" localSheetId="3">#REF!</definedName>
    <definedName name="C_Prépaiement___5" localSheetId="1">#N/A</definedName>
    <definedName name="C_Prépaiement___5" localSheetId="2">#REF!</definedName>
    <definedName name="C_Prépaiement___5" localSheetId="11">#REF!</definedName>
    <definedName name="C_Prépaiement___7" localSheetId="7">#REF!</definedName>
    <definedName name="C_Prépaiement___7" localSheetId="3">#REF!</definedName>
    <definedName name="C_Prépaiement___7" localSheetId="1">#N/A</definedName>
    <definedName name="C_Prépaiement___7" localSheetId="2">#REF!</definedName>
    <definedName name="C_Prépaiement___7" localSheetId="11">#REF!</definedName>
    <definedName name="CA" localSheetId="3">#REF!</definedName>
    <definedName name="CA" localSheetId="1">#N/A</definedName>
    <definedName name="CA" localSheetId="2">#REF!</definedName>
    <definedName name="CA___0" localSheetId="3">#REF!</definedName>
    <definedName name="CA___0" localSheetId="1">#N/A</definedName>
    <definedName name="CA___0" localSheetId="2">#REF!</definedName>
    <definedName name="CA___12" localSheetId="3">#REF!</definedName>
    <definedName name="CA___12" localSheetId="1">#N/A</definedName>
    <definedName name="CA___12" localSheetId="2">#REF!</definedName>
    <definedName name="CA___14" localSheetId="3">#REF!</definedName>
    <definedName name="CA___14" localSheetId="1">#N/A</definedName>
    <definedName name="CA___14" localSheetId="2">#REF!</definedName>
    <definedName name="CA___16" localSheetId="3">#REF!</definedName>
    <definedName name="CA___16" localSheetId="1">#N/A</definedName>
    <definedName name="CA___16" localSheetId="2">#REF!</definedName>
    <definedName name="CA___2" localSheetId="3">#REF!</definedName>
    <definedName name="CA___2" localSheetId="1">#N/A</definedName>
    <definedName name="CA___2" localSheetId="2">#REF!</definedName>
    <definedName name="CA___25" localSheetId="3">#REF!</definedName>
    <definedName name="CA___25" localSheetId="1">#N/A</definedName>
    <definedName name="CA___25" localSheetId="2">#REF!</definedName>
    <definedName name="CA___26" localSheetId="3">#REF!</definedName>
    <definedName name="CA___26" localSheetId="1">#N/A</definedName>
    <definedName name="CA___26" localSheetId="2">#REF!</definedName>
    <definedName name="CA___27" localSheetId="3">#REF!</definedName>
    <definedName name="CA___27" localSheetId="1">#N/A</definedName>
    <definedName name="CA___27" localSheetId="2">#REF!</definedName>
    <definedName name="CA___4" localSheetId="3">#REF!</definedName>
    <definedName name="CA___4" localSheetId="1">#N/A</definedName>
    <definedName name="CA___4" localSheetId="2">#REF!</definedName>
    <definedName name="CA___5" localSheetId="3">#REF!</definedName>
    <definedName name="CA___5" localSheetId="1">#N/A</definedName>
    <definedName name="CA___5" localSheetId="2">#REF!</definedName>
    <definedName name="CA___7" localSheetId="3">#REF!</definedName>
    <definedName name="CA___7" localSheetId="1">#N/A</definedName>
    <definedName name="CA___7" localSheetId="2">#REF!</definedName>
    <definedName name="ca_pm_dest" localSheetId="1">#N/A</definedName>
    <definedName name="CAA">'[6]Rapport Période'!$P$25</definedName>
    <definedName name="CAB" localSheetId="3">'Cash '!CAB</definedName>
    <definedName name="CAB" localSheetId="1">'Page de garde'!CAB</definedName>
    <definedName name="CAB" localSheetId="2">Sommaire!CAB</definedName>
    <definedName name="Cable" localSheetId="3" hidden="1">{#N/A,#N/A,FALSE,"Operations";#N/A,#N/A,FALSE,"Financials"}</definedName>
    <definedName name="Cable" localSheetId="1" hidden="1">{#N/A,#N/A,FALSE,"Operations";#N/A,#N/A,FALSE,"Financials"}</definedName>
    <definedName name="Cable" localSheetId="2" hidden="1">{#N/A,#N/A,FALSE,"Operations";#N/A,#N/A,FALSE,"Financials"}</definedName>
    <definedName name="Cable2" localSheetId="3" hidden="1">{#N/A,#N/A,FALSE,"Operations";#N/A,#N/A,FALSE,"Financials"}</definedName>
    <definedName name="Cable2" localSheetId="1" hidden="1">{#N/A,#N/A,FALSE,"Operations";#N/A,#N/A,FALSE,"Financials"}</definedName>
    <definedName name="Cable2" localSheetId="2" hidden="1">{#N/A,#N/A,FALSE,"Operations";#N/A,#N/A,FALSE,"Financials"}</definedName>
    <definedName name="caca"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caca"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caca"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caccc" localSheetId="3" hidden="1">{#N/A,#N/A,FALSE,"Antony Financials";#N/A,#N/A,FALSE,"Cowboy Financials";#N/A,#N/A,FALSE,"Combined";#N/A,#N/A,FALSE,"Valuematrix";#N/A,#N/A,FALSE,"DCFAntony";#N/A,#N/A,FALSE,"DCFCowboy";#N/A,#N/A,FALSE,"DCFCombined"}</definedName>
    <definedName name="caccc" localSheetId="1" hidden="1">{#N/A,#N/A,FALSE,"Antony Financials";#N/A,#N/A,FALSE,"Cowboy Financials";#N/A,#N/A,FALSE,"Combined";#N/A,#N/A,FALSE,"Valuematrix";#N/A,#N/A,FALSE,"DCFAntony";#N/A,#N/A,FALSE,"DCFCowboy";#N/A,#N/A,FALSE,"DCFCombined"}</definedName>
    <definedName name="caccc" localSheetId="2" hidden="1">{#N/A,#N/A,FALSE,"Antony Financials";#N/A,#N/A,FALSE,"Cowboy Financials";#N/A,#N/A,FALSE,"Combined";#N/A,#N/A,FALSE,"Valuematrix";#N/A,#N/A,FALSE,"DCFAntony";#N/A,#N/A,FALSE,"DCFCowboy";#N/A,#N/A,FALSE,"DCFCombined"}</definedName>
    <definedName name="cad" localSheetId="3">'Cash '!Tx_intérêt_par_an/#REF!</definedName>
    <definedName name="cad" localSheetId="1">#N/A</definedName>
    <definedName name="cad" localSheetId="2">Sommaire!Tx_intérêt_par_an/#REF!</definedName>
    <definedName name="cad___0" localSheetId="3">'Cash '!VolFactor___5/#REF!</definedName>
    <definedName name="cad___0" localSheetId="1">'Cash '!VolFactor___5/#REF!</definedName>
    <definedName name="cad___0" localSheetId="2">Sommaire!VolFactor___5/#REF!</definedName>
    <definedName name="cad___12" localSheetId="3">'Cash '!VolFactor___25/#REF!</definedName>
    <definedName name="cad___12" localSheetId="1">'Cash '!VolFactor___25/#REF!</definedName>
    <definedName name="cad___12" localSheetId="2">Sommaire!VolFactor___25/#REF!</definedName>
    <definedName name="cad___14" localSheetId="3">'Cash '!VolFactor___16/#REF!</definedName>
    <definedName name="cad___14" localSheetId="1">'Cash '!VolFactor___16/#REF!</definedName>
    <definedName name="cad___14" localSheetId="2">Sommaire!VolFactor___16/#REF!</definedName>
    <definedName name="cad___16" localSheetId="3">'Cash '!VLastRowToPrint___7/#REF!</definedName>
    <definedName name="cad___16" localSheetId="1">'Cash '!VLastRowToPrint___7/#REF!</definedName>
    <definedName name="cad___16" localSheetId="2">Sommaire!VLastRowToPrint___7/#REF!</definedName>
    <definedName name="cad___2" localSheetId="3">'Cash '!VolFactor___5/#REF!</definedName>
    <definedName name="cad___2" localSheetId="1">'Cash '!VolFactor___5/#REF!</definedName>
    <definedName name="cad___2" localSheetId="2">Sommaire!VolFactor___5/#REF!</definedName>
    <definedName name="cad___23" localSheetId="3">'Cash '!VolFactor___5/#REF!</definedName>
    <definedName name="cad___23" localSheetId="1">'Cash '!VolFactor___5/#REF!</definedName>
    <definedName name="cad___23" localSheetId="2">Sommaire!VolFactor___5/#REF!</definedName>
    <definedName name="cad___25" localSheetId="3">'Cash '!VolFactor___5/#REF!</definedName>
    <definedName name="cad___25" localSheetId="1">'Cash '!VolFactor___5/#REF!</definedName>
    <definedName name="cad___25" localSheetId="2">Sommaire!VolFactor___5/#REF!</definedName>
    <definedName name="cad___26" localSheetId="3">'Cash '!VolFactor___5/#REF!</definedName>
    <definedName name="cad___26" localSheetId="1">'Cash '!VolFactor___5/#REF!</definedName>
    <definedName name="cad___26" localSheetId="2">Sommaire!VolFactor___5/#REF!</definedName>
    <definedName name="cad___27" localSheetId="3">'Cash '!VolFactor___14/#REF!</definedName>
    <definedName name="cad___27" localSheetId="1">'Cash '!VolFactor___14/#REF!</definedName>
    <definedName name="cad___27" localSheetId="2">Sommaire!VolFactor___14/#REF!</definedName>
    <definedName name="cad___3" localSheetId="3">'Cash '!VolFactor___5/#REF!</definedName>
    <definedName name="cad___3" localSheetId="1">'Cash '!VolFactor___5/#REF!</definedName>
    <definedName name="cad___3" localSheetId="2">Sommaire!VolFactor___5/#REF!</definedName>
    <definedName name="cad___4" localSheetId="3">'Cash '!VolFactor___5/#REF!</definedName>
    <definedName name="cad___4" localSheetId="1">'Cash '!VolFactor___5/#REF!</definedName>
    <definedName name="cad___4" localSheetId="2">Sommaire!VolFactor___5/#REF!</definedName>
    <definedName name="cad___5" localSheetId="3">'Cash '!VolFactor___2/#REF!</definedName>
    <definedName name="cad___5" localSheetId="1">'Cash '!VolFactor___2/#REF!</definedName>
    <definedName name="cad___5" localSheetId="2">Sommaire!VolFactor___2/#REF!</definedName>
    <definedName name="cad___6" localSheetId="3">'Cash '!VLastRowToPrint___26/#REF!</definedName>
    <definedName name="cad___6" localSheetId="1">'Cash '!VLastRowToPrint___26/#REF!</definedName>
    <definedName name="cad___6" localSheetId="2">Sommaire!VLastRowToPrint___26/#REF!</definedName>
    <definedName name="cad___7" localSheetId="3">'Cash '!VolFactor___5/#REF!</definedName>
    <definedName name="cad___7" localSheetId="1">'Cash '!VolFactor___5/#REF!</definedName>
    <definedName name="cad___7" localSheetId="2">Sommaire!VolFactor___5/#REF!</definedName>
    <definedName name="cad___9" localSheetId="3">'Cash '!VolFactor___5/#REF!</definedName>
    <definedName name="cad___9" localSheetId="1">'Cash '!VolFactor___5/#REF!</definedName>
    <definedName name="cad___9" localSheetId="2">Sommaire!VolFactor___5/#REF!</definedName>
    <definedName name="CAGR" localSheetId="3">#REF!</definedName>
    <definedName name="CAGR" localSheetId="2">#REF!</definedName>
    <definedName name="CAGR_98" localSheetId="3">#REF!</definedName>
    <definedName name="CAGR_98" localSheetId="2">#REF!</definedName>
    <definedName name="Calculation" localSheetId="3">'Cash '!Calculation</definedName>
    <definedName name="Calculation" localSheetId="1">'Page de garde'!Calculation</definedName>
    <definedName name="Calculation" localSheetId="2">Sommaire!Calculation</definedName>
    <definedName name="Calibration" localSheetId="3">'Cash '!Calibration</definedName>
    <definedName name="Calibration" localSheetId="1">'Page de garde'!Calibration</definedName>
    <definedName name="Calibration" localSheetId="2">Sommaire!Calibration</definedName>
    <definedName name="camel" localSheetId="3" hidden="1">{#N/A,#N/A,TRUE,"Forecast &amp; Analysis";#N/A,#N/A,TRUE,"Market Values";#N/A,#N/A,TRUE,"Ratios";#N/A,#N/A,TRUE,"Regressions";#N/A,#N/A,TRUE,"Market Values";#N/A,#N/A,TRUE,"Parameters &amp; Results"}</definedName>
    <definedName name="camel" localSheetId="1" hidden="1">{#N/A,#N/A,TRUE,"Forecast &amp; Analysis";#N/A,#N/A,TRUE,"Market Values";#N/A,#N/A,TRUE,"Ratios";#N/A,#N/A,TRUE,"Regressions";#N/A,#N/A,TRUE,"Market Values";#N/A,#N/A,TRUE,"Parameters &amp; Results"}</definedName>
    <definedName name="camel" localSheetId="2" hidden="1">{#N/A,#N/A,TRUE,"Forecast &amp; Analysis";#N/A,#N/A,TRUE,"Market Values";#N/A,#N/A,TRUE,"Ratios";#N/A,#N/A,TRUE,"Regressions";#N/A,#N/A,TRUE,"Market Values";#N/A,#N/A,TRUE,"Parameters &amp; Results"}</definedName>
    <definedName name="CAP_ACT1" localSheetId="7">[108]CàP_Mois!#REF!</definedName>
    <definedName name="CAP_ACT1" localSheetId="3">[109]CàP_Mois!#REF!</definedName>
    <definedName name="CAP_ACT1" localSheetId="1">#N/A</definedName>
    <definedName name="CAP_ACT1" localSheetId="2">[108]CàP_Mois!#REF!</definedName>
    <definedName name="CAP_ACT1" localSheetId="11">[108]CàP_Mois!#REF!</definedName>
    <definedName name="CAP_ACTU1" localSheetId="7">[108]CàP_Mois!#REF!</definedName>
    <definedName name="CAP_ACTU1" localSheetId="3">[109]CàP_Mois!#REF!</definedName>
    <definedName name="CAP_ACTU1" localSheetId="1">#N/A</definedName>
    <definedName name="CAP_ACTU1" localSheetId="2">[108]CàP_Mois!#REF!</definedName>
    <definedName name="CAP_ACTU1" localSheetId="11">[108]CàP_Mois!#REF!</definedName>
    <definedName name="CAP_Mois" localSheetId="3">[110]CàP_Mois!$B$1:$D$31</definedName>
    <definedName name="CAP_Mois" localSheetId="1">#N/A</definedName>
    <definedName name="CAP_Mois" localSheetId="2">[111]CàP_Mois!$B$1:$D$31</definedName>
    <definedName name="CAP2003àComptabiliser" localSheetId="3">#REF!</definedName>
    <definedName name="CAP2003àComptabiliser" localSheetId="1">#N/A</definedName>
    <definedName name="CAP2003àComptabiliser" localSheetId="2">#REF!</definedName>
    <definedName name="CAPBUD">#N/A</definedName>
    <definedName name="CAPEX">#N/A</definedName>
    <definedName name="capex.sensitivity" localSheetId="3">[104]SENS!$E$145</definedName>
    <definedName name="capex.sensitivity" localSheetId="2">[105]SENS!$E$145</definedName>
    <definedName name="CAPEX_ACTU_DETAIL_DIV" localSheetId="3">#REF!</definedName>
    <definedName name="CAPEX_ACTU_DETAIL_DIV" localSheetId="1">#N/A</definedName>
    <definedName name="CAPEX_ACTU_DETAIL_DIV" localSheetId="2">#REF!</definedName>
    <definedName name="CAPEX_ACTU2_PREVISION" localSheetId="3">#REF!</definedName>
    <definedName name="CAPEX_ACTU2_PREVISION" localSheetId="1">#N/A</definedName>
    <definedName name="CAPEX_ACTU2_PREVISION" localSheetId="2">#REF!</definedName>
    <definedName name="Capex_GPRS" localSheetId="3">#REF!</definedName>
    <definedName name="Capex_GPRS" localSheetId="2">#REF!</definedName>
    <definedName name="CAPEX_PREVISIONS" localSheetId="3">#REF!</definedName>
    <definedName name="CAPEX_PREVISIONS" localSheetId="1">#N/A</definedName>
    <definedName name="CAPEX_PREVISIONS" localSheetId="2">#REF!</definedName>
    <definedName name="CAPEX_PREVISIONS_DG" localSheetId="3">#REF!</definedName>
    <definedName name="CAPEX_PREVISIONS_DG" localSheetId="1">#N/A</definedName>
    <definedName name="CAPEX_PREVISIONS_DG" localSheetId="2">#REF!</definedName>
    <definedName name="CAPEX_PREVISIONS_DG___0" localSheetId="3">#REF!</definedName>
    <definedName name="CAPEX_PREVISIONS_DG___0" localSheetId="1">#N/A</definedName>
    <definedName name="CAPEX_PREVISIONS_DG___0" localSheetId="2">#REF!</definedName>
    <definedName name="CAPEX_PREVISIONS_DG___12" localSheetId="3">#REF!</definedName>
    <definedName name="CAPEX_PREVISIONS_DG___12" localSheetId="1">#N/A</definedName>
    <definedName name="CAPEX_PREVISIONS_DG___12" localSheetId="2">#REF!</definedName>
    <definedName name="CAPEX_PREVISIONS_DG___14" localSheetId="3">#REF!</definedName>
    <definedName name="CAPEX_PREVISIONS_DG___14" localSheetId="1">#N/A</definedName>
    <definedName name="CAPEX_PREVISIONS_DG___14" localSheetId="2">#REF!</definedName>
    <definedName name="CAPEX_PREVISIONS_DG___16" localSheetId="3">#REF!</definedName>
    <definedName name="CAPEX_PREVISIONS_DG___16" localSheetId="1">#N/A</definedName>
    <definedName name="CAPEX_PREVISIONS_DG___16" localSheetId="2">#REF!</definedName>
    <definedName name="CAPEX_PREVISIONS_DG___2" localSheetId="3">#REF!</definedName>
    <definedName name="CAPEX_PREVISIONS_DG___2" localSheetId="1">#N/A</definedName>
    <definedName name="CAPEX_PREVISIONS_DG___2" localSheetId="2">#REF!</definedName>
    <definedName name="CAPEX_PREVISIONS_DG___25" localSheetId="3">#REF!</definedName>
    <definedName name="CAPEX_PREVISIONS_DG___25" localSheetId="1">#N/A</definedName>
    <definedName name="CAPEX_PREVISIONS_DG___25" localSheetId="2">#REF!</definedName>
    <definedName name="CAPEX_PREVISIONS_DG___26" localSheetId="3">#REF!</definedName>
    <definedName name="CAPEX_PREVISIONS_DG___26" localSheetId="1">#N/A</definedName>
    <definedName name="CAPEX_PREVISIONS_DG___26" localSheetId="2">#REF!</definedName>
    <definedName name="CAPEX_PREVISIONS_DG___27" localSheetId="3">#REF!</definedName>
    <definedName name="CAPEX_PREVISIONS_DG___27" localSheetId="1">#N/A</definedName>
    <definedName name="CAPEX_PREVISIONS_DG___27" localSheetId="2">#REF!</definedName>
    <definedName name="CAPEX_PREVISIONS_DG___4" localSheetId="3">#REF!</definedName>
    <definedName name="CAPEX_PREVISIONS_DG___4" localSheetId="1">#N/A</definedName>
    <definedName name="CAPEX_PREVISIONS_DG___4" localSheetId="2">#REF!</definedName>
    <definedName name="CAPEX_PREVISIONS_DG___5" localSheetId="3">#REF!</definedName>
    <definedName name="CAPEX_PREVISIONS_DG___5" localSheetId="1">#N/A</definedName>
    <definedName name="CAPEX_PREVISIONS_DG___5" localSheetId="2">#REF!</definedName>
    <definedName name="CAPEX_PREVISIONS_DG___7" localSheetId="3">#REF!</definedName>
    <definedName name="CAPEX_PREVISIONS_DG___7" localSheetId="1">#N/A</definedName>
    <definedName name="CAPEX_PREVISIONS_DG___7" localSheetId="2">#REF!</definedName>
    <definedName name="CAPEX_PROVISION_2003" localSheetId="3">#REF!</definedName>
    <definedName name="CAPEX_PROVISION_2003" localSheetId="1">#N/A</definedName>
    <definedName name="CAPEX_PROVISION_2003" localSheetId="2">#REF!</definedName>
    <definedName name="CAPEX4RQ" localSheetId="3">#REF!</definedName>
    <definedName name="CAPEX4RQ" localSheetId="1">#N/A</definedName>
    <definedName name="CAPEX4RQ" localSheetId="2">#REF!</definedName>
    <definedName name="CAPEX4RQDG" localSheetId="3">#REF!</definedName>
    <definedName name="CAPEX4RQDG" localSheetId="1">#N/A</definedName>
    <definedName name="CAPEX4RQDG" localSheetId="2">#REF!</definedName>
    <definedName name="CAPEX4RQPROJET" localSheetId="3">#REF!</definedName>
    <definedName name="CAPEX4RQPROJET" localSheetId="1">#N/A</definedName>
    <definedName name="CAPEX4RQPROJET" localSheetId="2">#REF!</definedName>
    <definedName name="CAPEX4SYNTHESE" localSheetId="3">#REF!</definedName>
    <definedName name="CAPEX4SYNTHESE" localSheetId="1">#N/A</definedName>
    <definedName name="CAPEX4SYNTHESE" localSheetId="2">#REF!</definedName>
    <definedName name="CAPEXACTU2">#N/A</definedName>
    <definedName name="CapexChange" localSheetId="3">#REF!</definedName>
    <definedName name="CapexChange" localSheetId="2">#REF!</definedName>
    <definedName name="CAPEXJUIN07">#N/A</definedName>
    <definedName name="CAPITAL_EMPLOYED" localSheetId="3">[112]EUROPE!$A$24:$AA$24</definedName>
    <definedName name="CAPITAL_EMPLOYED" localSheetId="2">[113]EUROPE!$A$24:$AA$24</definedName>
    <definedName name="capst" localSheetId="7">'[114]Mkt Cap'!#REF!</definedName>
    <definedName name="capst" localSheetId="3">'[115]Mkt Cap'!#REF!</definedName>
    <definedName name="capst" localSheetId="2">'[114]Mkt Cap'!#REF!</definedName>
    <definedName name="capst" localSheetId="11">'[114]Mkt Cap'!#REF!</definedName>
    <definedName name="carte" localSheetId="3">'Cash '!carte</definedName>
    <definedName name="carte" localSheetId="1">'Page de garde'!carte</definedName>
    <definedName name="carte" localSheetId="2">Sommaire!carte</definedName>
    <definedName name="Casa2" localSheetId="1">#N/A</definedName>
    <definedName name="Casa3" localSheetId="1">#N/A</definedName>
    <definedName name="casdc" localSheetId="3" hidden="1">{"Employee Efficiency",#N/A,FALSE,"Benchmarking"}</definedName>
    <definedName name="casdc" localSheetId="1" hidden="1">{"Employee Efficiency",#N/A,FALSE,"Benchmarking"}</definedName>
    <definedName name="casdc" localSheetId="2" hidden="1">{"Employee Efficiency",#N/A,FALSE,"Benchmarking"}</definedName>
    <definedName name="Case1" localSheetId="7">[116]State!#REF!</definedName>
    <definedName name="Case1" localSheetId="3">[117]State!#REF!</definedName>
    <definedName name="Case1" localSheetId="2">[116]State!#REF!</definedName>
    <definedName name="Case1" localSheetId="11">[116]State!#REF!</definedName>
    <definedName name="Case2" localSheetId="7">[116]State!#REF!</definedName>
    <definedName name="Case2" localSheetId="3">[117]State!#REF!</definedName>
    <definedName name="Case2" localSheetId="2">[116]State!#REF!</definedName>
    <definedName name="Case2" localSheetId="11">[116]State!#REF!</definedName>
    <definedName name="Case3" localSheetId="7">[116]State!#REF!</definedName>
    <definedName name="Case3" localSheetId="3">[117]State!#REF!</definedName>
    <definedName name="Case3" localSheetId="2">[116]State!#REF!</definedName>
    <definedName name="Case3" localSheetId="11">[116]State!#REF!</definedName>
    <definedName name="Case4" localSheetId="7">[116]State!#REF!</definedName>
    <definedName name="Case4" localSheetId="3">[117]State!#REF!</definedName>
    <definedName name="Case4" localSheetId="2">[116]State!#REF!</definedName>
    <definedName name="Case4" localSheetId="11">[116]State!#REF!</definedName>
    <definedName name="Case5" localSheetId="7">[116]State!#REF!</definedName>
    <definedName name="Case5" localSheetId="3">[117]State!#REF!</definedName>
    <definedName name="Case5" localSheetId="2">[116]State!#REF!</definedName>
    <definedName name="Case5" localSheetId="11">[116]State!#REF!</definedName>
    <definedName name="Casename" localSheetId="3">[118]report_dl!$E$4</definedName>
    <definedName name="Casename" localSheetId="2">[119]report_dl!$E$4</definedName>
    <definedName name="Cases" localSheetId="7">'[120]Trans Assump - TCP'!#REF!</definedName>
    <definedName name="Cases" localSheetId="3">'[121]Trans Assump - TCP'!#REF!</definedName>
    <definedName name="Cases" localSheetId="2">'[120]Trans Assump - TCP'!#REF!</definedName>
    <definedName name="Cases" localSheetId="11">'[120]Trans Assump - TCP'!#REF!</definedName>
    <definedName name="cash" localSheetId="7">#REF!</definedName>
    <definedName name="cash" localSheetId="3">#REF!</definedName>
    <definedName name="cash" localSheetId="1">#N/A</definedName>
    <definedName name="cash" localSheetId="2">#REF!</definedName>
    <definedName name="cash" localSheetId="11">#REF!</definedName>
    <definedName name="Cash_DCF" localSheetId="3">[55]DCF_VDF!$C$33:$AZ$33</definedName>
    <definedName name="Cash_DCF" localSheetId="2">[56]DCF_VDF!$C$33:$AZ$33</definedName>
    <definedName name="CASH_FLOW" localSheetId="3">#REF!</definedName>
    <definedName name="CASH_FLOW" localSheetId="2">#REF!</definedName>
    <definedName name="Cash_Flow_Stmt" localSheetId="3">#REF!</definedName>
    <definedName name="Cash_Flow_Stmt" localSheetId="2">#REF!</definedName>
    <definedName name="Cash_fore" localSheetId="3">#REF!</definedName>
    <definedName name="Cash_fore" localSheetId="2">#REF!</definedName>
    <definedName name="Cash_growth_fore" localSheetId="3">#REF!</definedName>
    <definedName name="Cash_growth_fore" localSheetId="2">#REF!</definedName>
    <definedName name="Cash_Operating_Taxes" localSheetId="3">[55]NOPAT_VDF!$C$39:$AU$39</definedName>
    <definedName name="Cash_Operating_Taxes" localSheetId="2">[56]NOPAT_VDF!$C$39:$AU$39</definedName>
    <definedName name="Cash_operating_taxes_fore" localSheetId="3">#REF!</definedName>
    <definedName name="Cash_operating_taxes_fore" localSheetId="2">#REF!</definedName>
    <definedName name="Cash1" localSheetId="3">#REF!</definedName>
    <definedName name="Cash1" localSheetId="2">#REF!</definedName>
    <definedName name="Cash10" localSheetId="3">#REF!</definedName>
    <definedName name="Cash10" localSheetId="2">#REF!</definedName>
    <definedName name="Cash11" localSheetId="3">#REF!</definedName>
    <definedName name="Cash11" localSheetId="2">#REF!</definedName>
    <definedName name="Cash12" localSheetId="3">#REF!</definedName>
    <definedName name="Cash12" localSheetId="2">#REF!</definedName>
    <definedName name="Cash2" localSheetId="3">#REF!</definedName>
    <definedName name="Cash2" localSheetId="2">#REF!</definedName>
    <definedName name="Cash3" localSheetId="3">#REF!</definedName>
    <definedName name="Cash3" localSheetId="2">#REF!</definedName>
    <definedName name="Cash4" localSheetId="3">#REF!</definedName>
    <definedName name="Cash4" localSheetId="2">#REF!</definedName>
    <definedName name="cash5" localSheetId="3">#REF!</definedName>
    <definedName name="cash5" localSheetId="2">#REF!</definedName>
    <definedName name="cash6" localSheetId="3">#REF!</definedName>
    <definedName name="cash6" localSheetId="2">#REF!</definedName>
    <definedName name="cash7" localSheetId="3">#REF!</definedName>
    <definedName name="cash7" localSheetId="2">#REF!</definedName>
    <definedName name="Cash8" localSheetId="3">#REF!</definedName>
    <definedName name="Cash8" localSheetId="2">#REF!</definedName>
    <definedName name="Cash9" localSheetId="3">#REF!</definedName>
    <definedName name="Cash9" localSheetId="2">#REF!</definedName>
    <definedName name="cashflow" localSheetId="3">'Cash '!cashflow</definedName>
    <definedName name="cashflow" localSheetId="1">'Page de garde'!cashflow</definedName>
    <definedName name="cashflow" localSheetId="2">Sommaire!cashflow</definedName>
    <definedName name="CataRécSynt" localSheetId="3">#REF!</definedName>
    <definedName name="CataRécSynt" localSheetId="1">#N/A</definedName>
    <definedName name="CataRécSynt" localSheetId="2">#REF!</definedName>
    <definedName name="CatRMDRéc" localSheetId="1">#N/A</definedName>
    <definedName name="CatRMDRéc" localSheetId="2">'[40]Daily Z10'!$E$1:$E$500</definedName>
    <definedName name="cb_sChart41E9A35_opts" hidden="1">"1, 9, 1, False, 2, False, False, , 0, False, True, 1, 1"</definedName>
    <definedName name="cc" localSheetId="3" hidden="1">{#N/A,#N/A,FALSE,"CBE";#N/A,#N/A,FALSE,"SWK"}</definedName>
    <definedName name="cc" localSheetId="1" hidden="1">{#N/A,#N/A,FALSE,"CBE";#N/A,#N/A,FALSE,"SWK"}</definedName>
    <definedName name="cc" localSheetId="2" hidden="1">{#N/A,#N/A,FALSE,"CBE";#N/A,#N/A,FALSE,"SWK"}</definedName>
    <definedName name="ccc" localSheetId="3">'Cash '!Tx_intérêt_par_an/#REF!</definedName>
    <definedName name="ccc" localSheetId="1">'Canevas au 31 Décembre 2023'!Tx_intérêt_par_an/#REF!</definedName>
    <definedName name="ccc" localSheetId="2">Sommaire!Tx_intérêt_par_an/#REF!</definedName>
    <definedName name="cccc" localSheetId="3">'Cash '!Tx_intérêt_par_an/#REF!</definedName>
    <definedName name="cccc" localSheetId="1">'Canevas au 31 Décembre 2023'!Tx_intérêt_par_an/#REF!</definedName>
    <definedName name="cccc" localSheetId="2">Sommaire!Tx_intérêt_par_an/#REF!</definedName>
    <definedName name="cccc___0" localSheetId="3">'Cash '!VolFactor___5/#REF!</definedName>
    <definedName name="cccc___0" localSheetId="1">'Cash '!VolFactor___5/#REF!</definedName>
    <definedName name="cccc___0" localSheetId="2">Sommaire!VolFactor___5/#REF!</definedName>
    <definedName name="cccc___12" localSheetId="3">'Cash '!VolFactor___25/#REF!</definedName>
    <definedName name="cccc___12" localSheetId="1">'Cash '!VolFactor___25/#REF!</definedName>
    <definedName name="cccc___12" localSheetId="2">Sommaire!VolFactor___25/#REF!</definedName>
    <definedName name="cccc___14" localSheetId="3">'Cash '!VolFactor___16/#REF!</definedName>
    <definedName name="cccc___14" localSheetId="1">'Cash '!VolFactor___16/#REF!</definedName>
    <definedName name="cccc___14" localSheetId="2">Sommaire!VolFactor___16/#REF!</definedName>
    <definedName name="cccc___16" localSheetId="3">'Cash '!VLastRowToPrint___7/#REF!</definedName>
    <definedName name="cccc___16" localSheetId="1">'Cash '!VLastRowToPrint___7/#REF!</definedName>
    <definedName name="cccc___16" localSheetId="2">Sommaire!VLastRowToPrint___7/#REF!</definedName>
    <definedName name="cccc___2" localSheetId="3">'Cash '!VolFactor___5/#REF!</definedName>
    <definedName name="cccc___2" localSheetId="1">'Cash '!VolFactor___5/#REF!</definedName>
    <definedName name="cccc___2" localSheetId="2">Sommaire!VolFactor___5/#REF!</definedName>
    <definedName name="cccc___23" localSheetId="3">'Cash '!VolFactor___5/#REF!</definedName>
    <definedName name="cccc___23" localSheetId="1">'Cash '!VolFactor___5/#REF!</definedName>
    <definedName name="cccc___23" localSheetId="2">Sommaire!VolFactor___5/#REF!</definedName>
    <definedName name="cccc___25" localSheetId="3">'Cash '!VolFactor___5/#REF!</definedName>
    <definedName name="cccc___25" localSheetId="1">'Cash '!VolFactor___5/#REF!</definedName>
    <definedName name="cccc___25" localSheetId="2">Sommaire!VolFactor___5/#REF!</definedName>
    <definedName name="cccc___26" localSheetId="3">'Cash '!VolFactor___5/#REF!</definedName>
    <definedName name="cccc___26" localSheetId="1">'Cash '!VolFactor___5/#REF!</definedName>
    <definedName name="cccc___26" localSheetId="2">Sommaire!VolFactor___5/#REF!</definedName>
    <definedName name="cccc___27" localSheetId="3">'Cash '!VolFactor___14/#REF!</definedName>
    <definedName name="cccc___27" localSheetId="1">'Cash '!VolFactor___14/#REF!</definedName>
    <definedName name="cccc___27" localSheetId="2">Sommaire!VolFactor___14/#REF!</definedName>
    <definedName name="cccc___3" localSheetId="3">'Cash '!VolFactor___5/#REF!</definedName>
    <definedName name="cccc___3" localSheetId="1">'Cash '!VolFactor___5/#REF!</definedName>
    <definedName name="cccc___3" localSheetId="2">Sommaire!VolFactor___5/#REF!</definedName>
    <definedName name="cccc___4" localSheetId="3">'Cash '!VolFactor___5/#REF!</definedName>
    <definedName name="cccc___4" localSheetId="1">'Cash '!VolFactor___5/#REF!</definedName>
    <definedName name="cccc___4" localSheetId="2">Sommaire!VolFactor___5/#REF!</definedName>
    <definedName name="cccc___5" localSheetId="3">'Cash '!VolFactor___2/#REF!</definedName>
    <definedName name="cccc___5" localSheetId="1">'Cash '!VolFactor___2/#REF!</definedName>
    <definedName name="cccc___5" localSheetId="2">Sommaire!VolFactor___2/#REF!</definedName>
    <definedName name="cccc___6" localSheetId="3">'Cash '!VLastRowToPrint___26/#REF!</definedName>
    <definedName name="cccc___6" localSheetId="1">'Cash '!VLastRowToPrint___26/#REF!</definedName>
    <definedName name="cccc___6" localSheetId="2">Sommaire!VLastRowToPrint___26/#REF!</definedName>
    <definedName name="cccc___7" localSheetId="3">'Cash '!VolFactor___5/#REF!</definedName>
    <definedName name="cccc___7" localSheetId="1">'Cash '!VolFactor___5/#REF!</definedName>
    <definedName name="cccc___7" localSheetId="2">Sommaire!VolFactor___5/#REF!</definedName>
    <definedName name="cccc___9" localSheetId="3">'Cash '!VolFactor___5/#REF!</definedName>
    <definedName name="cccc___9" localSheetId="1">'Cash '!VolFactor___5/#REF!</definedName>
    <definedName name="cccc___9" localSheetId="2">Sommaire!VolFactor___5/#REF!</definedName>
    <definedName name="CCP_AGADIR" localSheetId="7">#REF!</definedName>
    <definedName name="CCP_AGADIR" localSheetId="1">#N/A</definedName>
    <definedName name="CCP_AGADIR" localSheetId="11">#REF!</definedName>
    <definedName name="CCP_CASABLANCA" localSheetId="7">#REF!</definedName>
    <definedName name="CCP_CASABLANCA" localSheetId="1">#N/A</definedName>
    <definedName name="CCP_CASABLANCA" localSheetId="11">#REF!</definedName>
    <definedName name="CCP_FES" localSheetId="7">#REF!</definedName>
    <definedName name="CCP_FES" localSheetId="1">#N/A</definedName>
    <definedName name="CCP_FES" localSheetId="11">#REF!</definedName>
    <definedName name="CCP_iam" localSheetId="3">#REF!</definedName>
    <definedName name="CCP_iam" localSheetId="1">#N/A</definedName>
    <definedName name="CCP_iam" localSheetId="2">#REF!</definedName>
    <definedName name="CCP_iam___0" localSheetId="3">#REF!</definedName>
    <definedName name="CCP_iam___0" localSheetId="1">#N/A</definedName>
    <definedName name="CCP_iam___0" localSheetId="2">#REF!</definedName>
    <definedName name="CCP_iam___12" localSheetId="3">#REF!</definedName>
    <definedName name="CCP_iam___12" localSheetId="1">#N/A</definedName>
    <definedName name="CCP_iam___12" localSheetId="2">#REF!</definedName>
    <definedName name="CCP_iam___14">'[122]IAM '!$B$33</definedName>
    <definedName name="CCP_MARRAKECH" localSheetId="7">#REF!</definedName>
    <definedName name="CCP_MARRAKECH" localSheetId="1">#N/A</definedName>
    <definedName name="CCP_MARRAKECH" localSheetId="11">#REF!</definedName>
    <definedName name="CCP_ONPT" localSheetId="7">#REF!</definedName>
    <definedName name="CCP_ONPT" localSheetId="1">#N/A</definedName>
    <definedName name="CCP_ONPT" localSheetId="11">#REF!</definedName>
    <definedName name="CCP_OUJDA" localSheetId="7">#REF!</definedName>
    <definedName name="CCP_OUJDA" localSheetId="1">#N/A</definedName>
    <definedName name="CCP_OUJDA" localSheetId="11">#REF!</definedName>
    <definedName name="CCP_RABAT" localSheetId="7">#REF!</definedName>
    <definedName name="CCP_RABAT" localSheetId="1">#N/A</definedName>
    <definedName name="CCP_RABAT" localSheetId="11">#REF!</definedName>
    <definedName name="CCP_SETTAT" localSheetId="7">#REF!</definedName>
    <definedName name="CCP_SETTAT" localSheetId="1">#N/A</definedName>
    <definedName name="CCP_SETTAT" localSheetId="11">#REF!</definedName>
    <definedName name="CCPAG">[61]ONPT!$E$55</definedName>
    <definedName name="CCPCAS">[61]ONPT!$E$50</definedName>
    <definedName name="CCPFES">[61]ONPT!$E$51</definedName>
    <definedName name="CCPMAR">[61]ONPT!$E$52</definedName>
    <definedName name="CCPONPT">[61]ONPT!$B$30</definedName>
    <definedName name="CCPOUJ">[61]ONPT!$E$54</definedName>
    <definedName name="CCPRAB">[61]ONPT!$E$49</definedName>
    <definedName name="CCPSET">[61]ONPT!$E$53</definedName>
    <definedName name="CCSC_5_yr_est">[54]Input!$P$76</definedName>
    <definedName name="CCSC_52_wk">[54]Input!$D$76</definedName>
    <definedName name="CCSC_curr">[54]Input!$F$76</definedName>
    <definedName name="CCSC_eps96">[54]Input!$I$76</definedName>
    <definedName name="CCSC_eps97">[54]Input!$J$76</definedName>
    <definedName name="CCSC_eps98">[54]Input!$K$76</definedName>
    <definedName name="CCSC_eps99">[54]Input!$L$76</definedName>
    <definedName name="CCSC_equity_mcap">[54]Backup!$G$53</definedName>
    <definedName name="CCSC_lev_mcap">[54]Backup!$L$53</definedName>
    <definedName name="CCSC_LQ_rev">[54]CCSC!$S$3</definedName>
    <definedName name="CCSC_ltm_rev">[54]CCSC!$P$3</definedName>
    <definedName name="CCSC_name">[54]CCSC!$A$1</definedName>
    <definedName name="CCSC_PQ_rev">[54]CCSC!$Q$3</definedName>
    <definedName name="CCSC_pr">[54]Input!$C$76</definedName>
    <definedName name="CD40prob" localSheetId="7">'[36]Assumptions page'!#REF!</definedName>
    <definedName name="CD40prob" localSheetId="3">'[37]Assumptions page'!#REF!</definedName>
    <definedName name="CD40prob" localSheetId="2">'[36]Assumptions page'!#REF!</definedName>
    <definedName name="CD40prob" localSheetId="11">'[36]Assumptions page'!#REF!</definedName>
    <definedName name="cdcas"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dcas"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dca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deindex">[6]Ventes!$M$2:$M$18806</definedName>
    <definedName name="CdesPortefeuille" localSheetId="3">#REF!</definedName>
    <definedName name="CdesPortefeuille" localSheetId="1">#N/A</definedName>
    <definedName name="CdesPortefeuille" localSheetId="2">#REF!</definedName>
    <definedName name="CDM">[61]ONPT!$B$51</definedName>
    <definedName name="cdsc" localSheetId="3" hidden="1">{"orixcsc",#N/A,FALSE,"ORIX CSC";"orixcsc2",#N/A,FALSE,"ORIX CSC"}</definedName>
    <definedName name="cdsc" localSheetId="1" hidden="1">{"orixcsc",#N/A,FALSE,"ORIX CSC";"orixcsc2",#N/A,FALSE,"ORIX CSC"}</definedName>
    <definedName name="cdsc" localSheetId="2" hidden="1">{"orixcsc",#N/A,FALSE,"ORIX CSC";"orixcsc2",#N/A,FALSE,"ORIX CSC"}</definedName>
    <definedName name="cdsz" localSheetId="1">#N/A</definedName>
    <definedName name="Cellsdown" localSheetId="3">#REF!</definedName>
    <definedName name="Cellsdown" localSheetId="2">#REF!</definedName>
    <definedName name="cent" localSheetId="3">#REF!</definedName>
    <definedName name="cent" localSheetId="2">#REF!</definedName>
    <definedName name="CF" localSheetId="3">[117]CF!$A$1</definedName>
    <definedName name="CF" localSheetId="2">[116]CF!$A$1</definedName>
    <definedName name="CFCheck" localSheetId="3">#REF!</definedName>
    <definedName name="CFCheck" localSheetId="1">#N/A</definedName>
    <definedName name="CFCheck" localSheetId="2">#REF!</definedName>
    <definedName name="CFCheck___0" localSheetId="3">#REF!</definedName>
    <definedName name="CFCheck___0" localSheetId="1">#N/A</definedName>
    <definedName name="CFCheck___0" localSheetId="2">#REF!</definedName>
    <definedName name="CFCheck___12" localSheetId="3">#REF!</definedName>
    <definedName name="CFCheck___12" localSheetId="1">#N/A</definedName>
    <definedName name="CFCheck___12" localSheetId="2">#REF!</definedName>
    <definedName name="CFCheck___14" localSheetId="3">#REF!</definedName>
    <definedName name="CFCheck___14" localSheetId="1">#N/A</definedName>
    <definedName name="CFCheck___14" localSheetId="2">#REF!</definedName>
    <definedName name="CFCheck___16" localSheetId="3">#REF!</definedName>
    <definedName name="CFCheck___16" localSheetId="1">#N/A</definedName>
    <definedName name="CFCheck___16" localSheetId="2">#REF!</definedName>
    <definedName name="CFCheck___2" localSheetId="3">#REF!</definedName>
    <definedName name="CFCheck___2" localSheetId="1">#N/A</definedName>
    <definedName name="CFCheck___2" localSheetId="2">#REF!</definedName>
    <definedName name="CFCheck___25" localSheetId="3">#REF!</definedName>
    <definedName name="CFCheck___25" localSheetId="1">#N/A</definedName>
    <definedName name="CFCheck___25" localSheetId="2">#REF!</definedName>
    <definedName name="CFCheck___26" localSheetId="3">#REF!</definedName>
    <definedName name="CFCheck___26" localSheetId="1">#N/A</definedName>
    <definedName name="CFCheck___26" localSheetId="2">#REF!</definedName>
    <definedName name="CFCheck___27" localSheetId="3">#REF!</definedName>
    <definedName name="CFCheck___27" localSheetId="1">#N/A</definedName>
    <definedName name="CFCheck___27" localSheetId="2">#REF!</definedName>
    <definedName name="CFCheck___4" localSheetId="3">#REF!</definedName>
    <definedName name="CFCheck___4" localSheetId="1">#N/A</definedName>
    <definedName name="CFCheck___4" localSheetId="2">#REF!</definedName>
    <definedName name="CFCheck___5" localSheetId="3">#REF!</definedName>
    <definedName name="CFCheck___5" localSheetId="1">#N/A</definedName>
    <definedName name="CFCheck___5" localSheetId="2">#REF!</definedName>
    <definedName name="CFCheck___7" localSheetId="3">#REF!</definedName>
    <definedName name="CFCheck___7" localSheetId="1">#N/A</definedName>
    <definedName name="CFCheck___7" localSheetId="2">#REF!</definedName>
    <definedName name="CG" localSheetId="3">#REF!</definedName>
    <definedName name="CG" localSheetId="2">#REF!</definedName>
    <definedName name="cgs" localSheetId="3">#REF!</definedName>
    <definedName name="cgs" localSheetId="2">#REF!</definedName>
    <definedName name="ch" localSheetId="3">#REF!</definedName>
    <definedName name="ch" localSheetId="2">#REF!</definedName>
    <definedName name="Change1" localSheetId="3">#REF!</definedName>
    <definedName name="Change1" localSheetId="2">#REF!</definedName>
    <definedName name="Change2" localSheetId="3">#REF!</definedName>
    <definedName name="Change2" localSheetId="2">#REF!</definedName>
    <definedName name="Change3" localSheetId="3">#REF!</definedName>
    <definedName name="Change3" localSheetId="2">#REF!</definedName>
    <definedName name="Change4" localSheetId="3">#REF!</definedName>
    <definedName name="Change4" localSheetId="2">#REF!</definedName>
    <definedName name="ChangeRange" localSheetId="7" hidden="1">[123]!ChangeRange</definedName>
    <definedName name="ChangeRange" localSheetId="3" hidden="1">[124]!ChangeRange</definedName>
    <definedName name="ChangeRange" localSheetId="2" hidden="1">[123]!ChangeRange</definedName>
    <definedName name="ChangeRange" localSheetId="11" hidden="1">[123]!ChangeRange</definedName>
    <definedName name="chargaddit" localSheetId="1">#N/A</definedName>
    <definedName name="Chart2_Label_2" hidden="1">[125]GSChartLabels!$B$1:$B$4</definedName>
    <definedName name="Chart3_Label_2" hidden="1">[125]GSChartLabels!$A$1:$A$9</definedName>
    <definedName name="Charta" localSheetId="3">#REF!</definedName>
    <definedName name="Charta" localSheetId="2">#REF!</definedName>
    <definedName name="CHEQUES_BANQUE" localSheetId="7">#REF!</definedName>
    <definedName name="CHEQUES_BANQUE" localSheetId="1">#N/A</definedName>
    <definedName name="CHEQUES_BANQUE" localSheetId="11">#REF!</definedName>
    <definedName name="CHEQUES_CCP" localSheetId="7">#REF!</definedName>
    <definedName name="CHEQUES_CCP" localSheetId="1">#N/A</definedName>
    <definedName name="CHEQUES_CCP" localSheetId="11">#REF!</definedName>
    <definedName name="CHEQUES_TG" localSheetId="7">#REF!</definedName>
    <definedName name="CHEQUES_TG" localSheetId="1">#N/A</definedName>
    <definedName name="CHEQUES_TG" localSheetId="11">#REF!</definedName>
    <definedName name="chf" localSheetId="1">#N/A</definedName>
    <definedName name="chkIpoPrice" localSheetId="3">#REF!</definedName>
    <definedName name="chkIpoPrice" localSheetId="2">#REF!</definedName>
    <definedName name="CHQ.BQ" localSheetId="7">#REF!</definedName>
    <definedName name="CHQ.BQ" localSheetId="1">#N/A</definedName>
    <definedName name="CHQ.BQ" localSheetId="11">#REF!</definedName>
    <definedName name="CHQTG">[61]ONPT!$E$25</definedName>
    <definedName name="Chulack" localSheetId="3">#REF!</definedName>
    <definedName name="Chulack" localSheetId="2">#REF!</definedName>
    <definedName name="Churn" localSheetId="3">'Cash '!Churn</definedName>
    <definedName name="Churn" localSheetId="1">'Page de garde'!Churn</definedName>
    <definedName name="Churn" localSheetId="2">Sommaire!Churn</definedName>
    <definedName name="Cible6" localSheetId="3">#REF!</definedName>
    <definedName name="Cible6" localSheetId="1">#N/A</definedName>
    <definedName name="Cible6" localSheetId="2">#REF!</definedName>
    <definedName name="Cible6___0" localSheetId="3">#REF!</definedName>
    <definedName name="Cible6___0" localSheetId="1">#N/A</definedName>
    <definedName name="Cible6___0" localSheetId="2">#REF!</definedName>
    <definedName name="Cible6___12" localSheetId="3">#REF!</definedName>
    <definedName name="Cible6___12" localSheetId="1">#N/A</definedName>
    <definedName name="Cible6___12" localSheetId="2">#REF!</definedName>
    <definedName name="Cible6___14" localSheetId="3">#REF!</definedName>
    <definedName name="Cible6___14" localSheetId="1">#N/A</definedName>
    <definedName name="Cible6___14" localSheetId="2">#REF!</definedName>
    <definedName name="Cible6___16" localSheetId="3">#REF!</definedName>
    <definedName name="Cible6___16" localSheetId="1">#N/A</definedName>
    <definedName name="Cible6___16" localSheetId="2">#REF!</definedName>
    <definedName name="Cible6___2" localSheetId="3">#REF!</definedName>
    <definedName name="Cible6___2" localSheetId="1">#N/A</definedName>
    <definedName name="Cible6___2" localSheetId="2">#REF!</definedName>
    <definedName name="Cible6___27" localSheetId="3">#REF!</definedName>
    <definedName name="Cible6___27" localSheetId="1">#N/A</definedName>
    <definedName name="Cible6___27" localSheetId="2">#REF!</definedName>
    <definedName name="Cible6___5" localSheetId="3">#REF!</definedName>
    <definedName name="Cible6___5" localSheetId="1">#N/A</definedName>
    <definedName name="Cible6___5" localSheetId="2">#REF!</definedName>
    <definedName name="CibleV2_1" localSheetId="3">#REF!</definedName>
    <definedName name="CibleV2_1" localSheetId="1">#N/A</definedName>
    <definedName name="CibleV2_1" localSheetId="2">#REF!</definedName>
    <definedName name="CibleV2_1___0" localSheetId="3">#REF!</definedName>
    <definedName name="CibleV2_1___0" localSheetId="1">#N/A</definedName>
    <definedName name="CibleV2_1___0" localSheetId="2">#REF!</definedName>
    <definedName name="CibleV2_1___12" localSheetId="3">#REF!</definedName>
    <definedName name="CibleV2_1___12" localSheetId="1">#N/A</definedName>
    <definedName name="CibleV2_1___12" localSheetId="2">#REF!</definedName>
    <definedName name="CibleV2_1___14" localSheetId="3">#REF!</definedName>
    <definedName name="CibleV2_1___14" localSheetId="1">#N/A</definedName>
    <definedName name="CibleV2_1___14" localSheetId="2">#REF!</definedName>
    <definedName name="CibleV2_1___16" localSheetId="3">#REF!</definedName>
    <definedName name="CibleV2_1___16" localSheetId="1">#N/A</definedName>
    <definedName name="CibleV2_1___16" localSheetId="2">#REF!</definedName>
    <definedName name="CibleV2_1___2" localSheetId="3">#REF!</definedName>
    <definedName name="CibleV2_1___2" localSheetId="1">#N/A</definedName>
    <definedName name="CibleV2_1___2" localSheetId="2">#REF!</definedName>
    <definedName name="CibleV2_1___27" localSheetId="3">#REF!</definedName>
    <definedName name="CibleV2_1___27" localSheetId="1">#N/A</definedName>
    <definedName name="CibleV2_1___27" localSheetId="2">#REF!</definedName>
    <definedName name="CibleV2_1___5" localSheetId="3">#REF!</definedName>
    <definedName name="CibleV2_1___5" localSheetId="1">#N/A</definedName>
    <definedName name="CibleV2_1___5" localSheetId="2">#REF!</definedName>
    <definedName name="CibleV2_2" localSheetId="3">#REF!</definedName>
    <definedName name="CibleV2_2" localSheetId="1">#N/A</definedName>
    <definedName name="CibleV2_2" localSheetId="2">#REF!</definedName>
    <definedName name="CibleV2_2___0" localSheetId="3">#REF!</definedName>
    <definedName name="CibleV2_2___0" localSheetId="1">#N/A</definedName>
    <definedName name="CibleV2_2___0" localSheetId="2">#REF!</definedName>
    <definedName name="CibleV2_2___12" localSheetId="3">#REF!</definedName>
    <definedName name="CibleV2_2___12" localSheetId="1">#N/A</definedName>
    <definedName name="CibleV2_2___12" localSheetId="2">#REF!</definedName>
    <definedName name="CibleV2_2___14" localSheetId="3">#REF!</definedName>
    <definedName name="CibleV2_2___14" localSheetId="1">#N/A</definedName>
    <definedName name="CibleV2_2___14" localSheetId="2">#REF!</definedName>
    <definedName name="CibleV2_2___16" localSheetId="3">#REF!</definedName>
    <definedName name="CibleV2_2___16" localSheetId="1">#N/A</definedName>
    <definedName name="CibleV2_2___16" localSheetId="2">#REF!</definedName>
    <definedName name="CibleV2_2___2" localSheetId="3">#REF!</definedName>
    <definedName name="CibleV2_2___2" localSheetId="1">#N/A</definedName>
    <definedName name="CibleV2_2___2" localSheetId="2">#REF!</definedName>
    <definedName name="CibleV2_2___27" localSheetId="3">#REF!</definedName>
    <definedName name="CibleV2_2___27" localSheetId="1">#N/A</definedName>
    <definedName name="CibleV2_2___27" localSheetId="2">#REF!</definedName>
    <definedName name="CibleV2_2___5" localSheetId="3">#REF!</definedName>
    <definedName name="CibleV2_2___5" localSheetId="1">#N/A</definedName>
    <definedName name="CibleV2_2___5" localSheetId="2">#REF!</definedName>
    <definedName name="CibleV2_3" localSheetId="3">#REF!</definedName>
    <definedName name="CibleV2_3" localSheetId="1">#N/A</definedName>
    <definedName name="CibleV2_3" localSheetId="2">#REF!</definedName>
    <definedName name="CibleV2_3___0" localSheetId="3">#REF!</definedName>
    <definedName name="CibleV2_3___0" localSheetId="1">#N/A</definedName>
    <definedName name="CibleV2_3___0" localSheetId="2">#REF!</definedName>
    <definedName name="CibleV2_3___12" localSheetId="3">#REF!</definedName>
    <definedName name="CibleV2_3___12" localSheetId="1">#N/A</definedName>
    <definedName name="CibleV2_3___12" localSheetId="2">#REF!</definedName>
    <definedName name="CibleV2_3___14" localSheetId="3">#REF!</definedName>
    <definedName name="CibleV2_3___14" localSheetId="1">#N/A</definedName>
    <definedName name="CibleV2_3___14" localSheetId="2">#REF!</definedName>
    <definedName name="CibleV2_3___16" localSheetId="3">#REF!</definedName>
    <definedName name="CibleV2_3___16" localSheetId="1">#N/A</definedName>
    <definedName name="CibleV2_3___16" localSheetId="2">#REF!</definedName>
    <definedName name="CibleV2_3___2" localSheetId="3">#REF!</definedName>
    <definedName name="CibleV2_3___2" localSheetId="1">#N/A</definedName>
    <definedName name="CibleV2_3___2" localSheetId="2">#REF!</definedName>
    <definedName name="CibleV2_3___27" localSheetId="3">#REF!</definedName>
    <definedName name="CibleV2_3___27" localSheetId="1">#N/A</definedName>
    <definedName name="CibleV2_3___27" localSheetId="2">#REF!</definedName>
    <definedName name="CibleV2_3___5" localSheetId="3">#REF!</definedName>
    <definedName name="CibleV2_3___5" localSheetId="1">#N/A</definedName>
    <definedName name="CibleV2_3___5" localSheetId="2">#REF!</definedName>
    <definedName name="CibleV2_4" localSheetId="3">#REF!</definedName>
    <definedName name="CibleV2_4" localSheetId="1">#N/A</definedName>
    <definedName name="CibleV2_4" localSheetId="2">#REF!</definedName>
    <definedName name="CibleV2_4___0" localSheetId="3">#REF!</definedName>
    <definedName name="CibleV2_4___0" localSheetId="1">#N/A</definedName>
    <definedName name="CibleV2_4___0" localSheetId="2">#REF!</definedName>
    <definedName name="CibleV2_4___12" localSheetId="3">#REF!</definedName>
    <definedName name="CibleV2_4___12" localSheetId="1">#N/A</definedName>
    <definedName name="CibleV2_4___12" localSheetId="2">#REF!</definedName>
    <definedName name="CibleV2_4___14" localSheetId="3">#REF!</definedName>
    <definedName name="CibleV2_4___14" localSheetId="1">#N/A</definedName>
    <definedName name="CibleV2_4___14" localSheetId="2">#REF!</definedName>
    <definedName name="CibleV2_4___16" localSheetId="3">#REF!</definedName>
    <definedName name="CibleV2_4___16" localSheetId="1">#N/A</definedName>
    <definedName name="CibleV2_4___16" localSheetId="2">#REF!</definedName>
    <definedName name="CibleV2_4___2" localSheetId="3">#REF!</definedName>
    <definedName name="CibleV2_4___2" localSheetId="1">#N/A</definedName>
    <definedName name="CibleV2_4___2" localSheetId="2">#REF!</definedName>
    <definedName name="CibleV2_4___27" localSheetId="3">#REF!</definedName>
    <definedName name="CibleV2_4___27" localSheetId="1">#N/A</definedName>
    <definedName name="CibleV2_4___27" localSheetId="2">#REF!</definedName>
    <definedName name="CibleV2_4___5" localSheetId="3">#REF!</definedName>
    <definedName name="CibleV2_4___5" localSheetId="1">#N/A</definedName>
    <definedName name="CibleV2_4___5" localSheetId="2">#REF!</definedName>
    <definedName name="CIEN_5_yr_est">[54]Input!$P$11</definedName>
    <definedName name="CIEN_52_wk">[54]Input!$D$11</definedName>
    <definedName name="CIEN_curr">[54]Input!$F$11</definedName>
    <definedName name="CIEN_eps96">[54]Input!$I$11</definedName>
    <definedName name="CIEN_eps97">[54]Input!$J$11</definedName>
    <definedName name="CIEN_eps98">[54]Input!$K$11</definedName>
    <definedName name="CIEN_eps99">[54]Input!$L$11</definedName>
    <definedName name="CIEN_equity_mcap">[54]Backup!$G$44</definedName>
    <definedName name="CIEN_lev_mcap">[54]Backup!$L$44</definedName>
    <definedName name="CIEN_ltm_a">[54]CIEN!$P$8</definedName>
    <definedName name="CIEN_ltm_d">[54]CIEN!$P$7</definedName>
    <definedName name="CIEN_ltm_ebit">[54]CIEN!$P$6</definedName>
    <definedName name="CIEN_ltm_rev">[54]CIEN!$P$3</definedName>
    <definedName name="CIEN_name">[54]CIEN!$A$1</definedName>
    <definedName name="CIEN_pr">[54]Input!$C$11</definedName>
    <definedName name="Circ" localSheetId="3">[126]Cover!$R$14</definedName>
    <definedName name="Circ" localSheetId="2">[127]Cover!$R$14</definedName>
    <definedName name="CIS">#N/A</definedName>
    <definedName name="Citi_Avg" localSheetId="3">#REF!</definedName>
    <definedName name="Citi_Avg" localSheetId="2">#REF!</definedName>
    <definedName name="Citi_End" localSheetId="3">#REF!</definedName>
    <definedName name="Citi_End" localSheetId="2">#REF!</definedName>
    <definedName name="CITYSUMM" localSheetId="3">#REF!</definedName>
    <definedName name="CITYSUMM" localSheetId="2">#REF!</definedName>
    <definedName name="CLEAN">[5]data!$B$180:$GG$341</definedName>
    <definedName name="CLEAR">#N/A</definedName>
    <definedName name="CLIX_5_yr_est">[54]Input!$P$84</definedName>
    <definedName name="CLIX_52_wk">[54]Input!$D$84</definedName>
    <definedName name="CLIX_curr">[54]Input!$F$84</definedName>
    <definedName name="CLIX_eps96">[54]Input!$I$84</definedName>
    <definedName name="CLIX_eps97">[54]Input!$J$84</definedName>
    <definedName name="CLIX_eps98">[54]Input!$K$84</definedName>
    <definedName name="CLIX_eps99">[54]Input!$L$84</definedName>
    <definedName name="CLIX_equity_mcap">[54]Backup!$G$63</definedName>
    <definedName name="CLIX_lev_mcap">[54]Backup!$L$63</definedName>
    <definedName name="CLIX_LQ_rev">[54]CLIX!$Q$3</definedName>
    <definedName name="CLIX_ltm_rev">[54]CLIX!$P$3</definedName>
    <definedName name="CLIX_name">[54]CLIX!$A$1</definedName>
    <definedName name="CLIX_PQ_rev">[54]CLIX!$S$3</definedName>
    <definedName name="CLIX_pr">[54]Input!$C$84</definedName>
    <definedName name="CLIX_YQ_rev">[54]CLIX!$R$3</definedName>
    <definedName name="closing" localSheetId="3">#REF!</definedName>
    <definedName name="closing" localSheetId="2">#REF!</definedName>
    <definedName name="closing2" localSheetId="3">[128]Intro!$C$7</definedName>
    <definedName name="closing2" localSheetId="2">[129]Intro!$C$7</definedName>
    <definedName name="cloture" localSheetId="7">#REF!</definedName>
    <definedName name="cloture" localSheetId="0">#REF!</definedName>
    <definedName name="club" localSheetId="3">[130]EPSClub!$B$39</definedName>
    <definedName name="club" localSheetId="2">[131]EPSClub!$B$39</definedName>
    <definedName name="co">'[132]Mkt forecast'!$B$1</definedName>
    <definedName name="co__0077"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co__0077"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co__0077"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Co_77" localSheetId="3" hidden="1">{#N/A,"DR",FALSE,"increm pf";#N/A,"MAMSI",FALSE,"increm pf";#N/A,"MAXI",FALSE,"increm pf";#N/A,"PCAM",FALSE,"increm pf";#N/A,"PHSV",FALSE,"increm pf";#N/A,"SIE",FALSE,"increm pf"}</definedName>
    <definedName name="Co_77" localSheetId="1" hidden="1">{#N/A,"DR",FALSE,"increm pf";#N/A,"MAMSI",FALSE,"increm pf";#N/A,"MAXI",FALSE,"increm pf";#N/A,"PCAM",FALSE,"increm pf";#N/A,"PHSV",FALSE,"increm pf";#N/A,"SIE",FALSE,"increm pf"}</definedName>
    <definedName name="Co_77" localSheetId="2" hidden="1">{#N/A,"DR",FALSE,"increm pf";#N/A,"MAMSI",FALSE,"increm pf";#N/A,"MAXI",FALSE,"increm pf";#N/A,"PCAM",FALSE,"increm pf";#N/A,"PHSV",FALSE,"increm pf";#N/A,"SIE",FALSE,"increm pf"}</definedName>
    <definedName name="Co15a" localSheetId="7">[0]!AcqIS:'[73]AcqBS'!$A$47:$N$48</definedName>
    <definedName name="Co15a" localSheetId="3">[0]!AcqIS:'[73]AcqBS'!$A$47:$N$48</definedName>
    <definedName name="Co15a" localSheetId="1">#N/A</definedName>
    <definedName name="Co15a" localSheetId="2">[0]!AcqIS:'[73]AcqBS'!$A$47:$N$48</definedName>
    <definedName name="Co15a" localSheetId="11">[0]!AcqIS:'[73]AcqBS'!$A$47:$N$48</definedName>
    <definedName name="Co15b" localSheetId="7">[0]!AcqIS:'[73]AcqBS'!$A$47:$N$48</definedName>
    <definedName name="Co15b" localSheetId="3">[0]!AcqIS:'[73]AcqBS'!$A$47:$N$48</definedName>
    <definedName name="Co15b" localSheetId="1">[0]!AcqIS:'P&amp;L '!$A$42:$Y$43</definedName>
    <definedName name="Co15b" localSheetId="2">[0]!AcqIS:'[73]AcqBS'!$A$47:$N$48</definedName>
    <definedName name="Co15b" localSheetId="11">[0]!AcqIS:'[73]AcqBS'!$A$47:$N$48</definedName>
    <definedName name="Co20a" localSheetId="7">[0]!AcqIS:'[73]AcqBS'!$A$47:$N$48</definedName>
    <definedName name="Co20a" localSheetId="3">[0]!AcqIS:'[73]AcqBS'!$A$47:$N$48</definedName>
    <definedName name="Co20a" localSheetId="1">[0]!AcqIS:'Opex '!$B$59:$Z$60</definedName>
    <definedName name="Co20a" localSheetId="2">[0]!AcqIS:'[73]AcqBS'!$A$47:$N$48</definedName>
    <definedName name="Co20a" localSheetId="11">[0]!AcqIS:'[73]AcqBS'!$A$47:$N$48</definedName>
    <definedName name="Co2a" localSheetId="7">[0]!AcqIS:'[73]AcqBS'!$A$47:$N$48</definedName>
    <definedName name="Co2a" localSheetId="3">[0]!AcqIS:'[73]AcqBS'!$A$47:$N$48</definedName>
    <definedName name="Co2a" localSheetId="1">[0]!AcqIS:'P&amp;L '!$A$42:$Y$43</definedName>
    <definedName name="Co2a" localSheetId="2">[0]!AcqIS:'[73]AcqBS'!$A$47:$N$48</definedName>
    <definedName name="Co2a" localSheetId="11">[0]!AcqIS:'[73]AcqBS'!$A$47:$N$48</definedName>
    <definedName name="Co2b" localSheetId="7">[0]!AcqIS:'[73]AcqBS'!$A$47:$N$48</definedName>
    <definedName name="Co2b" localSheetId="3">[0]!AcqIS:'[73]AcqBS'!$A$47:$N$48</definedName>
    <definedName name="Co2b" localSheetId="1">#N/A</definedName>
    <definedName name="Co2b" localSheetId="2">[0]!AcqIS:'[73]AcqBS'!$A$47:$N$48</definedName>
    <definedName name="Co2b" localSheetId="11">[0]!AcqIS:'[73]AcqBS'!$A$47:$N$48</definedName>
    <definedName name="Co4a" localSheetId="7">[0]!AcqIS:'[73]AcqBS'!$A$47:$N$48</definedName>
    <definedName name="Co4a" localSheetId="3">[0]!AcqIS:'[73]AcqBS'!$A$47:$N$48</definedName>
    <definedName name="Co4a" localSheetId="1">[0]!AcqIS:#REF!</definedName>
    <definedName name="Co4a" localSheetId="2">[0]!AcqIS:'[73]AcqBS'!$A$47:$N$48</definedName>
    <definedName name="Co4a" localSheetId="11">[0]!AcqIS:'[73]AcqBS'!$A$47:$N$48</definedName>
    <definedName name="COD" localSheetId="7">[133]WACC!#REF!</definedName>
    <definedName name="COD" localSheetId="3">[134]WACC!#REF!</definedName>
    <definedName name="COD" localSheetId="2">[133]WACC!#REF!</definedName>
    <definedName name="COD" localSheetId="11">[133]WACC!#REF!</definedName>
    <definedName name="code" localSheetId="7">#REF!</definedName>
    <definedName name="code" localSheetId="1">#N/A</definedName>
    <definedName name="code" localSheetId="11">#REF!</definedName>
    <definedName name="code_RSF" localSheetId="3">#REF!</definedName>
    <definedName name="code_RSF" localSheetId="1">#N/A</definedName>
    <definedName name="code_RSF" localSheetId="2">#REF!</definedName>
    <definedName name="code_RSM" localSheetId="3">#REF!</definedName>
    <definedName name="code_RSM" localSheetId="1">#N/A</definedName>
    <definedName name="code_RSM" localSheetId="2">#REF!</definedName>
    <definedName name="Coef" localSheetId="3">#REF!</definedName>
    <definedName name="Coef" localSheetId="1">#N/A</definedName>
    <definedName name="Coef" localSheetId="2">#REF!</definedName>
    <definedName name="cogs">[135]Opex!$A$110:$IV$110</definedName>
    <definedName name="cogs.choose" localSheetId="7">[136]inputs!#REF!</definedName>
    <definedName name="cogs.choose" localSheetId="3">[137]inputs!#REF!</definedName>
    <definedName name="cogs.choose" localSheetId="2">[136]inputs!#REF!</definedName>
    <definedName name="cogs.choose" localSheetId="11">[136]inputs!#REF!</definedName>
    <definedName name="cogs.sensitivity" localSheetId="3">[104]SENS!$E$70</definedName>
    <definedName name="cogs.sensitivity" localSheetId="2">[105]SENS!$E$70</definedName>
    <definedName name="COLS">#N/A</definedName>
    <definedName name="com" localSheetId="3">#REF!</definedName>
    <definedName name="com" localSheetId="2">#REF!</definedName>
    <definedName name="COMB" localSheetId="3">#REF!</definedName>
    <definedName name="COMB" localSheetId="2">#REF!</definedName>
    <definedName name="CombName" localSheetId="3">[41]Combined!$A$2</definedName>
    <definedName name="CombName" localSheetId="2">[42]Combined!$A$2</definedName>
    <definedName name="CombSharesOS" localSheetId="3">[43]Merger!$M$43</definedName>
    <definedName name="CombSharesOS" localSheetId="2">[44]Merger!$M$43</definedName>
    <definedName name="COMBYR" localSheetId="3">#REF!</definedName>
    <definedName name="COMBYR" localSheetId="2">#REF!</definedName>
    <definedName name="ComEq" localSheetId="3">#REF!</definedName>
    <definedName name="ComEq" localSheetId="2">#REF!</definedName>
    <definedName name="ComEq1" localSheetId="3">#REF!</definedName>
    <definedName name="ComEq1" localSheetId="2">#REF!</definedName>
    <definedName name="ComEq2" localSheetId="3">#REF!</definedName>
    <definedName name="ComEq2" localSheetId="2">#REF!</definedName>
    <definedName name="Commande">[6]Ventes!$L$2:$L$18806</definedName>
    <definedName name="Commandes" localSheetId="3">#REF!</definedName>
    <definedName name="Commandes" localSheetId="1">#N/A</definedName>
    <definedName name="Commandes" localSheetId="2">#REF!</definedName>
    <definedName name="CommandesMois" localSheetId="3">#REF!</definedName>
    <definedName name="CommandesMois" localSheetId="1">#N/A</definedName>
    <definedName name="CommandesMois" localSheetId="2">#REF!</definedName>
    <definedName name="commission">[81]Assumptions!$E$363:$S$363</definedName>
    <definedName name="COMMUNES" localSheetId="3">#REF!</definedName>
    <definedName name="COMMUNES" localSheetId="1">#N/A</definedName>
    <definedName name="COMMUNES" localSheetId="2">#REF!</definedName>
    <definedName name="commut2001" localSheetId="7">[138]MS!#REF!</definedName>
    <definedName name="commut2001" localSheetId="1">#N/A</definedName>
    <definedName name="commut2001" localSheetId="2">[138]MS!#REF!</definedName>
    <definedName name="commut2001" localSheetId="11">[138]MS!#REF!</definedName>
    <definedName name="Comp" localSheetId="3" hidden="1">{"First Page",#N/A,FALSE,"Surfactants LBO";"Second Page",#N/A,FALSE,"Surfactants LBO"}</definedName>
    <definedName name="Comp" localSheetId="1" hidden="1">{"First Page",#N/A,FALSE,"Surfactants LBO";"Second Page",#N/A,FALSE,"Surfactants LBO"}</definedName>
    <definedName name="Comp" localSheetId="2" hidden="1">{"First Page",#N/A,FALSE,"Surfactants LBO";"Second Page",#N/A,FALSE,"Surfactants LBO"}</definedName>
    <definedName name="Companies" localSheetId="7">[139]Comps!$A$13:$A$20,[139]Comps!#REF!</definedName>
    <definedName name="Companies" localSheetId="3">[140]Comps!$A$13:$A$20,[140]Comps!#REF!</definedName>
    <definedName name="Companies" localSheetId="2">[139]Comps!$A$13:$A$20,[139]Comps!#REF!</definedName>
    <definedName name="Companies" localSheetId="11">[139]Comps!$A$13:$A$20,[139]Comps!#REF!</definedName>
    <definedName name="company" localSheetId="3">#REF!</definedName>
    <definedName name="company" localSheetId="2">#REF!</definedName>
    <definedName name="CompanyName" localSheetId="3">#REF!</definedName>
    <definedName name="CompanyName" localSheetId="2">#REF!</definedName>
    <definedName name="CompanyName1" localSheetId="1" hidden="1">#N/A</definedName>
    <definedName name="CompanyName2" localSheetId="1" hidden="1">#N/A</definedName>
    <definedName name="CompanyName3" localSheetId="1" hidden="1">#N/A</definedName>
    <definedName name="CompanyTicker1" localSheetId="3">#REF!</definedName>
    <definedName name="CompanyTicker1" localSheetId="2">#REF!</definedName>
    <definedName name="Comparable" localSheetId="3" hidden="1">{"First Page",#N/A,FALSE,"Surfactants LBO";"Second Page",#N/A,FALSE,"Surfactants LBO"}</definedName>
    <definedName name="Comparable" localSheetId="1" hidden="1">{"First Page",#N/A,FALSE,"Surfactants LBO";"Second Page",#N/A,FALSE,"Surfactants LBO"}</definedName>
    <definedName name="Comparable" localSheetId="2" hidden="1">{"First Page",#N/A,FALSE,"Surfactants LBO";"Second Page",#N/A,FALSE,"Surfactants LBO"}</definedName>
    <definedName name="Comparison" localSheetId="3">#REF!</definedName>
    <definedName name="Comparison" localSheetId="2">#REF!</definedName>
    <definedName name="CompRange1" localSheetId="3" hidden="1">OFFSET('Canevas au 31 Décembre 2023'!CompRange1Main,9,0,COUNTA('Canevas au 31 Décembre 2023'!CompRange1Main)-COUNTA(#REF!),1)</definedName>
    <definedName name="CompRange1" localSheetId="1" hidden="1">OFFSET('Canevas au 31 Décembre 2023'!CompRange1Main,9,0,COUNTA('Canevas au 31 Décembre 2023'!CompRange1Main)-COUNTA('[78]Source DCT'!$H$1:$H$9),1)</definedName>
    <definedName name="CompRange1" localSheetId="2" hidden="1">OFFSET('Canevas au 31 Décembre 2023'!CompRange1Main,9,0,COUNTA('Canevas au 31 Décembre 2023'!CompRange1Main)-COUNTA(#REF!),1)</definedName>
    <definedName name="CompRange1Main" localSheetId="7" hidden="1">#REF!</definedName>
    <definedName name="CompRange1Main" localSheetId="0" hidden="1">#REF!</definedName>
    <definedName name="CompRange1Main" localSheetId="1" hidden="1">#N/A</definedName>
    <definedName name="CompRange2" localSheetId="3" hidden="1">OFFSET('Canevas au 31 Décembre 2023'!CompRange2Main,9,0,COUNTA('Canevas au 31 Décembre 2023'!CompRange2Main)-COUNTA(#REF!),1)</definedName>
    <definedName name="CompRange2" localSheetId="1" hidden="1">OFFSET('Canevas au 31 Décembre 2023'!CompRange2Main,9,0,COUNTA('Canevas au 31 Décembre 2023'!CompRange2Main)-COUNTA('[78]Source DCT'!$K$1:$K$9),1)</definedName>
    <definedName name="CompRange2" localSheetId="2" hidden="1">OFFSET('Canevas au 31 Décembre 2023'!CompRange2Main,9,0,COUNTA('Canevas au 31 Décembre 2023'!CompRange2Main)-COUNTA(#REF!),1)</definedName>
    <definedName name="CompRange2Main" localSheetId="7" hidden="1">#REF!</definedName>
    <definedName name="CompRange2Main" localSheetId="0" hidden="1">#REF!</definedName>
    <definedName name="CompRange2Main" localSheetId="1" hidden="1">#N/A</definedName>
    <definedName name="CompRange3" localSheetId="3" hidden="1">OFFSET('Canevas au 31 Décembre 2023'!CompRange3Main,9,0,COUNTA('Canevas au 31 Décembre 2023'!CompRange3Main)-COUNTA(#REF!),1)</definedName>
    <definedName name="CompRange3" localSheetId="1" hidden="1">OFFSET('Canevas au 31 Décembre 2023'!CompRange3Main,9,0,COUNTA('Canevas au 31 Décembre 2023'!CompRange3Main)-COUNTA('[78]Source DCT'!$N$1:$N$9),1)</definedName>
    <definedName name="CompRange3" localSheetId="2" hidden="1">OFFSET('Canevas au 31 Décembre 2023'!CompRange3Main,9,0,COUNTA('Canevas au 31 Décembre 2023'!CompRange3Main)-COUNTA(#REF!),1)</definedName>
    <definedName name="CompRange3Main" localSheetId="7" hidden="1">#REF!</definedName>
    <definedName name="CompRange3Main" localSheetId="0" hidden="1">#REF!</definedName>
    <definedName name="CompRange3Main" localSheetId="1" hidden="1">#N/A</definedName>
    <definedName name="comps" localSheetId="3">[141]Output!$A$11:$AM$31</definedName>
    <definedName name="comps" localSheetId="2">[142]Output!$A$11:$AM$31</definedName>
    <definedName name="compta" localSheetId="7">#REF!</definedName>
    <definedName name="compta" localSheetId="1">#N/A</definedName>
    <definedName name="compta" localSheetId="11">#REF!</definedName>
    <definedName name="COMS_5_yr_est">[54]Input!$P$49</definedName>
    <definedName name="COMS_52_wk">[54]Input!$D$49</definedName>
    <definedName name="COMS_curr">[54]Input!$F$49</definedName>
    <definedName name="COMS_eps96">[54]Input!$I$49</definedName>
    <definedName name="COMS_eps97">[54]Input!$J$49</definedName>
    <definedName name="COMS_eps98">[54]Input!$K$49</definedName>
    <definedName name="COMS_eps99">[54]Input!$L$49</definedName>
    <definedName name="COMS_equity_mcap">[54]Backup!$G$14</definedName>
    <definedName name="COMS_lev_mcap">[54]Backup!$L$14</definedName>
    <definedName name="COMS_LQ_rev">[54]COMS!$Q$3</definedName>
    <definedName name="COMS_ltm_a">[54]COMS!$P$8</definedName>
    <definedName name="COMS_ltm_d">[54]COMS!$P$7</definedName>
    <definedName name="COMS_ltm_ebit">[54]COMS!$P$6</definedName>
    <definedName name="COMS_ltm_rev">[54]COMS!$P$3</definedName>
    <definedName name="COMS_name">[54]COMS!$A$1</definedName>
    <definedName name="COMS_PQ_rev">[54]COMS!$S$3</definedName>
    <definedName name="COMS_pr">[54]Input!$C$49</definedName>
    <definedName name="COMS_YQ_rev">[54]COMS!$R$3</definedName>
    <definedName name="conames_1" localSheetId="3">#REF!</definedName>
    <definedName name="conames_1" localSheetId="2">#REF!</definedName>
    <definedName name="Connection" localSheetId="3">'Cash '!Connection</definedName>
    <definedName name="Connection" localSheetId="1">'Page de garde'!Connection</definedName>
    <definedName name="Connection" localSheetId="2">Sommaire!Connection</definedName>
    <definedName name="connection_revenue">[81]Assumptions!$E$267:$S$267</definedName>
    <definedName name="cons" localSheetId="3">#REF!</definedName>
    <definedName name="cons" localSheetId="2">#REF!</definedName>
    <definedName name="conso" localSheetId="7">#REF!</definedName>
    <definedName name="conso" localSheetId="1">#N/A</definedName>
    <definedName name="conso" localSheetId="11">#REF!</definedName>
    <definedName name="CONSOLID" localSheetId="3">#REF!</definedName>
    <definedName name="CONSOLID" localSheetId="1">#N/A</definedName>
    <definedName name="CONSOLID" localSheetId="2">#REF!</definedName>
    <definedName name="consultant_salary" localSheetId="7">#REF!</definedName>
    <definedName name="consultant_salary" localSheetId="0">#REF!</definedName>
    <definedName name="ContentsHelp" localSheetId="7" hidden="1">[123]!ContentsHelp</definedName>
    <definedName name="ContentsHelp" localSheetId="3" hidden="1">[124]!ContentsHelp</definedName>
    <definedName name="ContentsHelp" localSheetId="2" hidden="1">[123]!ContentsHelp</definedName>
    <definedName name="ContentsHelp" localSheetId="11" hidden="1">[123]!ContentsHelp</definedName>
    <definedName name="ContentsTable" localSheetId="3">OFFSET(#REF!,1,0,COUNTA(OFFSET(#REF!,1,0,100,1)),3)</definedName>
    <definedName name="ContentsTable" localSheetId="2">OFFSET(#REF!,1,0,COUNTA(OFFSET(#REF!,1,0,100,1)),3)</definedName>
    <definedName name="ContentsTopics" localSheetId="3">#REF!</definedName>
    <definedName name="ContentsTopics" localSheetId="2">#REF!</definedName>
    <definedName name="CONTRATS_INSTANCE" localSheetId="3">#REF!</definedName>
    <definedName name="CONTRATS_INSTANCE" localSheetId="1">#N/A</definedName>
    <definedName name="CONTRATS_INSTANCE" localSheetId="2">#REF!</definedName>
    <definedName name="conv" localSheetId="3">#REF!</definedName>
    <definedName name="conv" localSheetId="2">#REF!</definedName>
    <definedName name="Conv_FRF" xml:space="preserve"> 6.55957</definedName>
    <definedName name="Convert_New" localSheetId="3">#REF!</definedName>
    <definedName name="Convert_New" localSheetId="2">#REF!</definedName>
    <definedName name="cooper2" localSheetId="3" hidden="1">{#N/A,#N/A,TRUE,"Pro Forma";#N/A,#N/A,TRUE,"PF_Bal";#N/A,#N/A,TRUE,"PF_INC";#N/A,#N/A,TRUE,"CBE";#N/A,#N/A,TRUE,"SWK"}</definedName>
    <definedName name="cooper2" localSheetId="1" hidden="1">{#N/A,#N/A,TRUE,"Pro Forma";#N/A,#N/A,TRUE,"PF_Bal";#N/A,#N/A,TRUE,"PF_INC";#N/A,#N/A,TRUE,"CBE";#N/A,#N/A,TRUE,"SWK"}</definedName>
    <definedName name="cooper2" localSheetId="2" hidden="1">{#N/A,#N/A,TRUE,"Pro Forma";#N/A,#N/A,TRUE,"PF_Bal";#N/A,#N/A,TRUE,"PF_INC";#N/A,#N/A,TRUE,"CBE";#N/A,#N/A,TRUE,"SWK"}</definedName>
    <definedName name="COP" localSheetId="3">'Cash '!Tx_intérêt_par_an/#REF!</definedName>
    <definedName name="COP" localSheetId="1">'Canevas au 31 Décembre 2023'!Tx_intérêt_par_an/'P&amp;L '!#REF!</definedName>
    <definedName name="COP" localSheetId="2">Sommaire!Tx_intérêt_par_an/#REF!</definedName>
    <definedName name="COP_03_dc" localSheetId="3">'Cash '!Tx_intérêt_par_an/#REF!</definedName>
    <definedName name="COP_03_dc" localSheetId="1">#N/A</definedName>
    <definedName name="COP_03_dc" localSheetId="2">Sommaire!Tx_intérêt_par_an/#REF!</definedName>
    <definedName name="cop_h1" localSheetId="1">#N/A</definedName>
    <definedName name="copy_area" localSheetId="3">#REF!</definedName>
    <definedName name="copy_area" localSheetId="2">#REF!</definedName>
    <definedName name="Copy_Debt1" localSheetId="3">#REF!</definedName>
    <definedName name="Copy_Debt1" localSheetId="2">#REF!</definedName>
    <definedName name="Copy_Debt2" localSheetId="3">#REF!</definedName>
    <definedName name="Copy_Debt2" localSheetId="2">#REF!</definedName>
    <definedName name="Corp_tax">[143]Assumptions!$E$909:$S$909</definedName>
    <definedName name="CORPORATE">#N/A</definedName>
    <definedName name="CorrectSaisonEnt" localSheetId="3">#REF!</definedName>
    <definedName name="CorrectSaisonEnt" localSheetId="1">#N/A</definedName>
    <definedName name="CorrectSaisonEnt" localSheetId="2">#REF!</definedName>
    <definedName name="CorrectSaisonEnt___0" localSheetId="3">#REF!</definedName>
    <definedName name="CorrectSaisonEnt___0" localSheetId="1">#N/A</definedName>
    <definedName name="CorrectSaisonEnt___0" localSheetId="2">#REF!</definedName>
    <definedName name="CorrectSaisonEnt___12" localSheetId="3">#REF!</definedName>
    <definedName name="CorrectSaisonEnt___12" localSheetId="1">#N/A</definedName>
    <definedName name="CorrectSaisonEnt___12" localSheetId="2">#REF!</definedName>
    <definedName name="CorrectSaisonEnt___2" localSheetId="3">#REF!</definedName>
    <definedName name="CorrectSaisonEnt___2" localSheetId="1">#N/A</definedName>
    <definedName name="CorrectSaisonEnt___2" localSheetId="2">#REF!</definedName>
    <definedName name="CorrectSaisonEnt___27" localSheetId="3">#REF!</definedName>
    <definedName name="CorrectSaisonEnt___27" localSheetId="1">#N/A</definedName>
    <definedName name="CorrectSaisonEnt___27" localSheetId="2">#REF!</definedName>
    <definedName name="CorrectSaisonEnt___5" localSheetId="3">#REF!</definedName>
    <definedName name="CorrectSaisonEnt___5" localSheetId="1">#N/A</definedName>
    <definedName name="CorrectSaisonEnt___5" localSheetId="2">#REF!</definedName>
    <definedName name="CorrectSaisonPGP" localSheetId="3">#REF!</definedName>
    <definedName name="CorrectSaisonPGP" localSheetId="1">#N/A</definedName>
    <definedName name="CorrectSaisonPGP" localSheetId="2">#REF!</definedName>
    <definedName name="CorrectSaisonPGP___0" localSheetId="3">#REF!</definedName>
    <definedName name="CorrectSaisonPGP___0" localSheetId="1">#N/A</definedName>
    <definedName name="CorrectSaisonPGP___0" localSheetId="2">#REF!</definedName>
    <definedName name="CorrectSaisonPGP___12" localSheetId="3">#REF!</definedName>
    <definedName name="CorrectSaisonPGP___12" localSheetId="1">#N/A</definedName>
    <definedName name="CorrectSaisonPGP___12" localSheetId="2">#REF!</definedName>
    <definedName name="CorrectSaisonPGP___2" localSheetId="3">#REF!</definedName>
    <definedName name="CorrectSaisonPGP___2" localSheetId="1">#N/A</definedName>
    <definedName name="CorrectSaisonPGP___2" localSheetId="2">#REF!</definedName>
    <definedName name="CorrectSaisonPGP___27" localSheetId="3">#REF!</definedName>
    <definedName name="CorrectSaisonPGP___27" localSheetId="1">#N/A</definedName>
    <definedName name="CorrectSaisonPGP___27" localSheetId="2">#REF!</definedName>
    <definedName name="CorrectSaisonPGP___5" localSheetId="3">#REF!</definedName>
    <definedName name="CorrectSaisonPGP___5" localSheetId="1">#N/A</definedName>
    <definedName name="CorrectSaisonPGP___5" localSheetId="2">#REF!</definedName>
    <definedName name="COS" localSheetId="3">#REF!</definedName>
    <definedName name="COS" localSheetId="2">#REF!</definedName>
    <definedName name="cose" localSheetId="7">#REF!</definedName>
    <definedName name="cose" localSheetId="1">#N/A</definedName>
    <definedName name="cose" localSheetId="11">#REF!</definedName>
    <definedName name="Cost_baddebt">[135]Opex!$A$287:$IV$287</definedName>
    <definedName name="Cost_Billing">[135]Opex!$A$262:$IV$262</definedName>
    <definedName name="Cost_capatilized">[135]Opex!$A$301:$IV$301</definedName>
    <definedName name="Cost_corporate">[135]Opex!$A$280:$IV$280</definedName>
    <definedName name="Cost_Debt" localSheetId="7">[144]EqDCF!#REF!</definedName>
    <definedName name="Cost_Debt" localSheetId="11">[144]EqDCF!#REF!</definedName>
    <definedName name="Cost_extra">[135]Opex!$A$293:$IV$293</definedName>
    <definedName name="Cost_IT">[135]Opex!$A$250:$IV$250</definedName>
    <definedName name="cost_MuS">[135]SAC!$A$267:$IV$267</definedName>
    <definedName name="Cost_Net">[135]Opex!$A$239:$IV$239</definedName>
    <definedName name="Cost_perRel">[135]Opex!$A$214:$IV$214</definedName>
    <definedName name="Cost_personnel">[135]Opex!$A$197:$IV$197</definedName>
    <definedName name="Cost_sim">[135]SAC!$A$216:$IV$216</definedName>
    <definedName name="Cost_swap">[135]SAC!$A$232:$IV$232</definedName>
    <definedName name="Cost_upgrade">[135]upgrade!$A$93:$IV$93</definedName>
    <definedName name="coucou" localSheetId="3" hidden="1">{#N/A,#N/A,TRUE,"Cover sheet";#N/A,#N/A,TRUE,"INPUTS";#N/A,#N/A,TRUE,"OUTPUTS";#N/A,#N/A,TRUE,"VALUATION"}</definedName>
    <definedName name="coucou" localSheetId="1" hidden="1">{#N/A,#N/A,TRUE,"Cover sheet";#N/A,#N/A,TRUE,"INPUTS";#N/A,#N/A,TRUE,"OUTPUTS";#N/A,#N/A,TRUE,"VALUATION"}</definedName>
    <definedName name="coucou" localSheetId="2" hidden="1">{#N/A,#N/A,TRUE,"Cover sheet";#N/A,#N/A,TRUE,"INPUTS";#N/A,#N/A,TRUE,"OUTPUTS";#N/A,#N/A,TRUE,"VALUATION"}</definedName>
    <definedName name="Country" localSheetId="3">#REF!</definedName>
    <definedName name="Country" localSheetId="2">#REF!</definedName>
    <definedName name="CountryCol" localSheetId="3">#REF!</definedName>
    <definedName name="CountryCol" localSheetId="2">#REF!</definedName>
    <definedName name="CountryNames" localSheetId="3">#REF!</definedName>
    <definedName name="CountryNames" localSheetId="2">#REF!</definedName>
    <definedName name="CountryRiskPremium" localSheetId="3">#REF!</definedName>
    <definedName name="CountryRiskPremium" localSheetId="1">#N/A</definedName>
    <definedName name="CountryRiskPremium" localSheetId="2">#REF!</definedName>
    <definedName name="CountryRiskPremium___0" localSheetId="3">#REF!</definedName>
    <definedName name="CountryRiskPremium___0" localSheetId="1">#N/A</definedName>
    <definedName name="CountryRiskPremium___0" localSheetId="2">#REF!</definedName>
    <definedName name="CountryRiskPremium___12" localSheetId="3">#REF!</definedName>
    <definedName name="CountryRiskPremium___12" localSheetId="1">#N/A</definedName>
    <definedName name="CountryRiskPremium___12" localSheetId="2">#REF!</definedName>
    <definedName name="CountryRiskPremium___14" localSheetId="3">#REF!</definedName>
    <definedName name="CountryRiskPremium___14" localSheetId="1">#N/A</definedName>
    <definedName name="CountryRiskPremium___14" localSheetId="2">#REF!</definedName>
    <definedName name="CountryRiskPremium___16" localSheetId="3">#REF!</definedName>
    <definedName name="CountryRiskPremium___16" localSheetId="1">#N/A</definedName>
    <definedName name="CountryRiskPremium___16" localSheetId="2">#REF!</definedName>
    <definedName name="CountryRiskPremium___2" localSheetId="3">#REF!</definedName>
    <definedName name="CountryRiskPremium___2" localSheetId="1">#N/A</definedName>
    <definedName name="CountryRiskPremium___2" localSheetId="2">#REF!</definedName>
    <definedName name="CountryRiskPremium___25" localSheetId="3">#REF!</definedName>
    <definedName name="CountryRiskPremium___25" localSheetId="1">#N/A</definedName>
    <definedName name="CountryRiskPremium___25" localSheetId="2">#REF!</definedName>
    <definedName name="CountryRiskPremium___26" localSheetId="3">#REF!</definedName>
    <definedName name="CountryRiskPremium___26" localSheetId="1">#N/A</definedName>
    <definedName name="CountryRiskPremium___26" localSheetId="2">#REF!</definedName>
    <definedName name="CountryRiskPremium___27" localSheetId="3">#REF!</definedName>
    <definedName name="CountryRiskPremium___27" localSheetId="1">#N/A</definedName>
    <definedName name="CountryRiskPremium___27" localSheetId="2">#REF!</definedName>
    <definedName name="CountryRiskPremium___4" localSheetId="3">#REF!</definedName>
    <definedName name="CountryRiskPremium___4" localSheetId="1">#N/A</definedName>
    <definedName name="CountryRiskPremium___4" localSheetId="2">#REF!</definedName>
    <definedName name="CountryRiskPremium___5" localSheetId="3">#REF!</definedName>
    <definedName name="CountryRiskPremium___5" localSheetId="1">#N/A</definedName>
    <definedName name="CountryRiskPremium___5" localSheetId="2">#REF!</definedName>
    <definedName name="CountryRiskPremium___7" localSheetId="3">#REF!</definedName>
    <definedName name="CountryRiskPremium___7" localSheetId="1">#N/A</definedName>
    <definedName name="CountryRiskPremium___7" localSheetId="2">#REF!</definedName>
    <definedName name="cours" localSheetId="7">#REF!</definedName>
    <definedName name="cours" localSheetId="3">#REF!</definedName>
    <definedName name="cours" localSheetId="1">#N/A</definedName>
    <definedName name="cours" localSheetId="2">#REF!</definedName>
    <definedName name="cours" localSheetId="11">#REF!</definedName>
    <definedName name="cours___0" localSheetId="7">#REF!</definedName>
    <definedName name="cours___0" localSheetId="3">#REF!</definedName>
    <definedName name="cours___0" localSheetId="1">#N/A</definedName>
    <definedName name="cours___0" localSheetId="2">#REF!</definedName>
    <definedName name="cours___0" localSheetId="11">#REF!</definedName>
    <definedName name="cours___12" localSheetId="7">#REF!</definedName>
    <definedName name="cours___12" localSheetId="3">#REF!</definedName>
    <definedName name="cours___12" localSheetId="1">#N/A</definedName>
    <definedName name="cours___12" localSheetId="2">#REF!</definedName>
    <definedName name="cours___12" localSheetId="11">#REF!</definedName>
    <definedName name="cpfl" localSheetId="3">#REF!</definedName>
    <definedName name="cpfl" localSheetId="2">#REF!</definedName>
    <definedName name="CreateTable" localSheetId="7" hidden="1">[123]!CreateTable</definedName>
    <definedName name="CreateTable" localSheetId="3" hidden="1">[124]!CreateTable</definedName>
    <definedName name="CreateTable" localSheetId="2" hidden="1">[123]!CreateTable</definedName>
    <definedName name="CreateTable" localSheetId="11" hidden="1">[123]!CreateTable</definedName>
    <definedName name="CREATION">#N/A</definedName>
    <definedName name="CREDBO">[61]ONPT!$H$24</definedName>
    <definedName name="CREDIT_DU_MAROC" localSheetId="7">#REF!</definedName>
    <definedName name="CREDIT_DU_MAROC" localSheetId="1">#N/A</definedName>
    <definedName name="CREDIT_DU_MAROC" localSheetId="11">#REF!</definedName>
    <definedName name="CREDOC_BO" localSheetId="7">#REF!</definedName>
    <definedName name="CREDOC_BO" localSheetId="1">#N/A</definedName>
    <definedName name="CREDOC_BO" localSheetId="11">#REF!</definedName>
    <definedName name="_xlnm.Criteria" localSheetId="7">[138]MS!#REF!</definedName>
    <definedName name="_xlnm.Criteria" localSheetId="0">[138]MS!#REF!</definedName>
    <definedName name="_xlnm.Criteria" localSheetId="13">[138]MS!#REF!</definedName>
    <definedName name="_xlnm.Criteria" localSheetId="1">#N/A</definedName>
    <definedName name="_xlnm.Criteria" localSheetId="2">[138]MS!#REF!</definedName>
    <definedName name="_xlnm.Criteria" localSheetId="11">[138]MS!#REF!</definedName>
    <definedName name="_xlnm.Criteria">[138]MS!#REF!</definedName>
    <definedName name="Crng_Landscape" localSheetId="3">#REF!</definedName>
    <definedName name="Crng_Landscape" localSheetId="2">#REF!</definedName>
    <definedName name="Crng_Normal" localSheetId="3">#REF!</definedName>
    <definedName name="Crng_Normal" localSheetId="2">#REF!</definedName>
    <definedName name="Crng_Portrait" localSheetId="3">#REF!</definedName>
    <definedName name="Crng_Portrait" localSheetId="2">#REF!</definedName>
    <definedName name="Crng_WPane" localSheetId="3">#REF!</definedName>
    <definedName name="Crng_WPane" localSheetId="2">#REF!</definedName>
    <definedName name="CS_5_yr_est">[54]Input!$P$52</definedName>
    <definedName name="CS_52_wk">[54]Input!$D$52</definedName>
    <definedName name="CS_curr">[54]Input!$F$52</definedName>
    <definedName name="CS_eps96">[54]Input!$I$52</definedName>
    <definedName name="CS_eps97">[54]Input!$J$52</definedName>
    <definedName name="CS_eps98">[54]Input!$K$52</definedName>
    <definedName name="CS_eps99">[54]Input!$L$52</definedName>
    <definedName name="CS_equity_mcap">[54]Backup!$G$12</definedName>
    <definedName name="CS_lev_mcap">[54]Backup!$L$12</definedName>
    <definedName name="CS_ltm_a">[54]CS!$P$8</definedName>
    <definedName name="CS_ltm_d">[54]CS!$P$7</definedName>
    <definedName name="CS_ltm_ebit">[54]CS!$P$6</definedName>
    <definedName name="CS_ltm_rev">[54]CS!$P$3</definedName>
    <definedName name="CS_name">[54]CS!$A$1</definedName>
    <definedName name="CS_pr">[54]Input!$C$52</definedName>
    <definedName name="csc_currency" localSheetId="7">[145]Prices!#REF!</definedName>
    <definedName name="csc_currency" localSheetId="11">[145]Prices!#REF!</definedName>
    <definedName name="CSC_Master2" localSheetId="3">'Cash '!CSC_Master2</definedName>
    <definedName name="CSC_Master2" localSheetId="1">'Page de garde'!CSC_Master2</definedName>
    <definedName name="CSC_Master2" localSheetId="2">Sommaire!CSC_Master2</definedName>
    <definedName name="CSCO_5_yr_est">[54]Input!$P$47</definedName>
    <definedName name="CSCO_52_wk">[54]Input!$D$47</definedName>
    <definedName name="CSCO_curr">[54]Input!$F$47</definedName>
    <definedName name="CSCO_eps96">[54]Input!$I$47</definedName>
    <definedName name="CSCO_eps97">[54]Input!$J$47</definedName>
    <definedName name="CSCO_eps98">[54]Input!$K$47</definedName>
    <definedName name="CSCO_eps99">[54]Input!$L$47</definedName>
    <definedName name="CSCO_equity_mcap">[54]Backup!$G$15</definedName>
    <definedName name="CSCO_lev_mcap">[54]Backup!$L$15</definedName>
    <definedName name="CSCO_LQ_rev">[54]CSCO!$Q$3</definedName>
    <definedName name="CSCO_ltm_a">[54]CSCO!$P$8</definedName>
    <definedName name="CSCO_ltm_d">[54]CSCO!$P$7</definedName>
    <definedName name="CSCO_ltm_ebit">[54]CSCO!$P$6</definedName>
    <definedName name="CSCO_ltm_rev">[54]CSCO!$P$3</definedName>
    <definedName name="CSCO_name">[54]CSCO!$A$1</definedName>
    <definedName name="CSCO_PQ_rev">[54]CSCO!$S$3</definedName>
    <definedName name="CSCO_pr">[54]Input!$C$47</definedName>
    <definedName name="CSCO_YQ_rev">[54]CSCO!$R$3</definedName>
    <definedName name="CSDCDS" hidden="1">[146]AW!$E$11:$E$24</definedName>
    <definedName name="csDE_CAPEX_Dim01">"="</definedName>
    <definedName name="csDE_CAPEX_Dim02" localSheetId="7">#REF!</definedName>
    <definedName name="csDE_CAPEX_Dim02" localSheetId="13">#REF!</definedName>
    <definedName name="csDE_CAPEX_Dim02">#REF!</definedName>
    <definedName name="csDE_CAPEX_Dim03">"="</definedName>
    <definedName name="csDE_CAPEX_Dim04" localSheetId="7">#REF!</definedName>
    <definedName name="csDE_CAPEX_Dim04" localSheetId="13">#REF!</definedName>
    <definedName name="csDE_CAPEX_Dim04">#REF!</definedName>
    <definedName name="csDE_CAPEX_Dim05" localSheetId="7">#REF!</definedName>
    <definedName name="csDE_CAPEX_Dim05" localSheetId="0">#REF!</definedName>
    <definedName name="csDE_CAPEX_Dim06" localSheetId="7">#REF!</definedName>
    <definedName name="csDE_CAPEX_Dim06" localSheetId="0">#REF!</definedName>
    <definedName name="csDE_CAPEX_Dim07" localSheetId="7">#REF!</definedName>
    <definedName name="csDE_CAPEX_Dim07" localSheetId="0">#REF!</definedName>
    <definedName name="csDE_CAPEX_Dim08" localSheetId="7">#REF!</definedName>
    <definedName name="csDE_CAPEX_Dim08" localSheetId="0">#REF!</definedName>
    <definedName name="csDE_CAPEX_Dim09" localSheetId="7">#REF!</definedName>
    <definedName name="csDE_CAPEX_Dim09" localSheetId="0">#REF!</definedName>
    <definedName name="csDE_CAPEX_Dim10" localSheetId="7">#REF!</definedName>
    <definedName name="csDE_CAPEX_Dim10" localSheetId="0">#REF!</definedName>
    <definedName name="csDE_CAPEX_Dim11" localSheetId="7">#REF!</definedName>
    <definedName name="csDE_CAPEX_Dim11" localSheetId="0">#REF!</definedName>
    <definedName name="csDE_CAPEX_Dim12" localSheetId="7">#REF!</definedName>
    <definedName name="csDE_CAPEX_Dim12" localSheetId="0">#REF!</definedName>
    <definedName name="csDE_CAPEX_Dim13" localSheetId="7">#REF!</definedName>
    <definedName name="csDE_CAPEX_Dim13" localSheetId="0">#REF!</definedName>
    <definedName name="csDE_CAPEX_Dim14" localSheetId="7">#REF!</definedName>
    <definedName name="csDE_CAPEX_Dim14" localSheetId="0">#REF!</definedName>
    <definedName name="csDE_CAPEX_SGAW_Dim01">"="</definedName>
    <definedName name="csDE_CAPEX_SGAW_Dim02" localSheetId="7">#REF!</definedName>
    <definedName name="csDE_CAPEX_SGAW_Dim02" localSheetId="0">#REF!</definedName>
    <definedName name="csDE_CAPEX_SGAW_Dim03">"="</definedName>
    <definedName name="csDE_CAPEX_SGAW_Dim04" localSheetId="7">#REF!</definedName>
    <definedName name="csDE_CAPEX_SGAW_Dim04" localSheetId="13">#REF!</definedName>
    <definedName name="csDE_CAPEX_SGAW_Dim04">#REF!</definedName>
    <definedName name="csDE_CAPEX_SGAW_Dim05" localSheetId="7">#REF!</definedName>
    <definedName name="csDE_CAPEX_SGAW_Dim05" localSheetId="0">#REF!</definedName>
    <definedName name="csDE_CAPEX_SGAW_Dim06" localSheetId="7">#REF!</definedName>
    <definedName name="csDE_CAPEX_SGAW_Dim06" localSheetId="0">#REF!</definedName>
    <definedName name="csDE_CAPEX_SGAW_Dim07" localSheetId="7">#REF!</definedName>
    <definedName name="csDE_CAPEX_SGAW_Dim07" localSheetId="0">#REF!</definedName>
    <definedName name="csDE_CAPEX_SGAW_Dim08" localSheetId="7">#REF!</definedName>
    <definedName name="csDE_CAPEX_SGAW_Dim08" localSheetId="0">#REF!</definedName>
    <definedName name="csDE_CAPEX_SGAW_Dim09" localSheetId="7">#REF!</definedName>
    <definedName name="csDE_CAPEX_SGAW_Dim09" localSheetId="0">#REF!</definedName>
    <definedName name="csDE_CAPEX_SGAW_Dim10" localSheetId="7">#REF!</definedName>
    <definedName name="csDE_CAPEX_SGAW_Dim10" localSheetId="0">#REF!</definedName>
    <definedName name="csDE_CAPEX_SGAW_Dim11" localSheetId="7">#REF!</definedName>
    <definedName name="csDE_CAPEX_SGAW_Dim11" localSheetId="0">#REF!</definedName>
    <definedName name="csDE_CAPEX_SGAW_Dim12" localSheetId="7">#REF!</definedName>
    <definedName name="csDE_CAPEX_SGAW_Dim12" localSheetId="0">#REF!</definedName>
    <definedName name="csDE_CAPEX_SGAW_Dim13" localSheetId="7">#REF!</definedName>
    <definedName name="csDE_CAPEX_SGAW_Dim13" localSheetId="0">#REF!</definedName>
    <definedName name="csDE_CAPEX_SGAW_Dim14" localSheetId="7">#REF!</definedName>
    <definedName name="csDE_CAPEX_SGAW_Dim14" localSheetId="0">#REF!</definedName>
    <definedName name="csDE_CAPEX_SGAWAnchor" localSheetId="7">#REF!</definedName>
    <definedName name="csDE_CAPEX_SGAWAnchor" localSheetId="0">#REF!</definedName>
    <definedName name="csDE_CAPEXAnchor" localSheetId="7">#REF!</definedName>
    <definedName name="csDE_CAPEXAnchor" localSheetId="0">#REF!</definedName>
    <definedName name="csDE_DNA_SGAW_Dim01">"="</definedName>
    <definedName name="csDE_DNA_SGAW_Dim02" localSheetId="7">#REF!</definedName>
    <definedName name="csDE_DNA_SGAW_Dim02" localSheetId="0">#REF!</definedName>
    <definedName name="csDE_DNA_SGAW_Dim03">"="</definedName>
    <definedName name="csDE_DNA_SGAW_Dim04" localSheetId="7">#REF!</definedName>
    <definedName name="csDE_DNA_SGAW_Dim04" localSheetId="13">#REF!</definedName>
    <definedName name="csDE_DNA_SGAW_Dim04">#REF!</definedName>
    <definedName name="csDE_DNA_SGAW_Dim05" localSheetId="7">#REF!</definedName>
    <definedName name="csDE_DNA_SGAW_Dim05" localSheetId="0">#REF!</definedName>
    <definedName name="csDE_DNA_SGAW_Dim06" localSheetId="7">#REF!</definedName>
    <definedName name="csDE_DNA_SGAW_Dim06" localSheetId="0">#REF!</definedName>
    <definedName name="csDE_DNA_SGAW_Dim07" localSheetId="7">#REF!</definedName>
    <definedName name="csDE_DNA_SGAW_Dim07" localSheetId="0">#REF!</definedName>
    <definedName name="csDE_DNA_SGAW_Dim08" localSheetId="7">#REF!</definedName>
    <definedName name="csDE_DNA_SGAW_Dim08" localSheetId="0">#REF!</definedName>
    <definedName name="csDE_DNA_SGAW_Dim09" localSheetId="7">#REF!</definedName>
    <definedName name="csDE_DNA_SGAW_Dim09" localSheetId="0">#REF!</definedName>
    <definedName name="csDE_DNA_SGAW_Dim10" localSheetId="7">#REF!</definedName>
    <definedName name="csDE_DNA_SGAW_Dim10" localSheetId="0">#REF!</definedName>
    <definedName name="csDE_DNA_SGAW_Dim11" localSheetId="7">#REF!</definedName>
    <definedName name="csDE_DNA_SGAW_Dim11" localSheetId="0">#REF!</definedName>
    <definedName name="csDE_DNA_SGAW_Dim12" localSheetId="7">#REF!</definedName>
    <definedName name="csDE_DNA_SGAW_Dim12" localSheetId="0">#REF!</definedName>
    <definedName name="csDE_DNA_SGAW_Dim13" localSheetId="7">#REF!</definedName>
    <definedName name="csDE_DNA_SGAW_Dim13" localSheetId="0">#REF!</definedName>
    <definedName name="csDE_DNA_SGAW_Dim14" localSheetId="7">#REF!</definedName>
    <definedName name="csDE_DNA_SGAW_Dim14" localSheetId="0">#REF!</definedName>
    <definedName name="csDE_DNA_SGAWAnchor" localSheetId="7">#REF!</definedName>
    <definedName name="csDE_DNA_SGAWAnchor" localSheetId="0">#REF!</definedName>
    <definedName name="csDE_OPEX_PAYROLL_Dim01">"="</definedName>
    <definedName name="csDE_OPEX_PAYROLL_Dim02" localSheetId="7">#REF!</definedName>
    <definedName name="csDE_OPEX_PAYROLL_Dim02" localSheetId="0">#REF!</definedName>
    <definedName name="csDE_OPEX_PAYROLL_Dim03">"="</definedName>
    <definedName name="csDE_OPEX_PAYROLL_Dim04" localSheetId="7">#REF!</definedName>
    <definedName name="csDE_OPEX_PAYROLL_Dim04" localSheetId="13">#REF!</definedName>
    <definedName name="csDE_OPEX_PAYROLL_Dim04">#REF!</definedName>
    <definedName name="csDE_OPEX_PAYROLL_Dim05" localSheetId="7">#REF!</definedName>
    <definedName name="csDE_OPEX_PAYROLL_Dim05" localSheetId="0">#REF!</definedName>
    <definedName name="csDE_OPEX_PAYROLL_Dim06" localSheetId="7">#REF!</definedName>
    <definedName name="csDE_OPEX_PAYROLL_Dim06" localSheetId="0">#REF!</definedName>
    <definedName name="csDE_OPEX_PAYROLL_Dim07" localSheetId="7">#REF!</definedName>
    <definedName name="csDE_OPEX_PAYROLL_Dim07" localSheetId="0">#REF!</definedName>
    <definedName name="csDE_OPEX_PAYROLL_Dim08" localSheetId="7">#REF!</definedName>
    <definedName name="csDE_OPEX_PAYROLL_Dim08" localSheetId="0">#REF!</definedName>
    <definedName name="csDE_OPEX_PAYROLL_Dim09" localSheetId="7">#REF!</definedName>
    <definedName name="csDE_OPEX_PAYROLL_Dim09" localSheetId="0">#REF!</definedName>
    <definedName name="csDE_OPEX_PAYROLL_Dim10" localSheetId="7">#REF!</definedName>
    <definedName name="csDE_OPEX_PAYROLL_Dim10" localSheetId="0">#REF!</definedName>
    <definedName name="csDE_OPEX_PAYROLL_Dim11" localSheetId="7">#REF!</definedName>
    <definedName name="csDE_OPEX_PAYROLL_Dim11" localSheetId="0">#REF!</definedName>
    <definedName name="csDE_OPEX_PAYROLL_Dim12" localSheetId="7">#REF!</definedName>
    <definedName name="csDE_OPEX_PAYROLL_Dim12" localSheetId="0">#REF!</definedName>
    <definedName name="csDE_OPEX_PAYROLL_Dim13" localSheetId="7">#REF!</definedName>
    <definedName name="csDE_OPEX_PAYROLL_Dim13" localSheetId="0">#REF!</definedName>
    <definedName name="csDE_OPEX_PAYROLL_Dim14" localSheetId="7">#REF!</definedName>
    <definedName name="csDE_OPEX_PAYROLL_Dim14" localSheetId="0">#REF!</definedName>
    <definedName name="csDE_OPEX_PAYROLLAnchor" localSheetId="7">#REF!</definedName>
    <definedName name="csDE_OPEX_PAYROLLAnchor" localSheetId="0">#REF!</definedName>
    <definedName name="csDE_OPEX_SGAW_Dim01">"="</definedName>
    <definedName name="csDE_OPEX_SGAW_Dim02" localSheetId="7">#REF!</definedName>
    <definedName name="csDE_OPEX_SGAW_Dim02" localSheetId="0">#REF!</definedName>
    <definedName name="csDE_OPEX_SGAW_Dim03">"="</definedName>
    <definedName name="csDE_OPEX_SGAW_Dim04" localSheetId="7">#REF!</definedName>
    <definedName name="csDE_OPEX_SGAW_Dim04" localSheetId="13">#REF!</definedName>
    <definedName name="csDE_OPEX_SGAW_Dim04">#REF!</definedName>
    <definedName name="csDE_OPEX_SGAW_Dim05" localSheetId="7">#REF!</definedName>
    <definedName name="csDE_OPEX_SGAW_Dim05" localSheetId="0">#REF!</definedName>
    <definedName name="csDE_OPEX_SGAW_Dim06" localSheetId="7">#REF!</definedName>
    <definedName name="csDE_OPEX_SGAW_Dim06" localSheetId="0">#REF!</definedName>
    <definedName name="csDE_OPEX_SGAW_Dim07" localSheetId="7">#REF!</definedName>
    <definedName name="csDE_OPEX_SGAW_Dim07" localSheetId="0">#REF!</definedName>
    <definedName name="csDE_OPEX_SGAW_Dim08" localSheetId="7">#REF!</definedName>
    <definedName name="csDE_OPEX_SGAW_Dim08" localSheetId="0">#REF!</definedName>
    <definedName name="csDE_OPEX_SGAW_Dim09" localSheetId="7">#REF!</definedName>
    <definedName name="csDE_OPEX_SGAW_Dim09" localSheetId="0">#REF!</definedName>
    <definedName name="csDE_OPEX_SGAW_Dim10" localSheetId="7">#REF!</definedName>
    <definedName name="csDE_OPEX_SGAW_Dim10" localSheetId="0">#REF!</definedName>
    <definedName name="csDE_OPEX_SGAW_Dim11" localSheetId="7">#REF!</definedName>
    <definedName name="csDE_OPEX_SGAW_Dim11" localSheetId="0">#REF!</definedName>
    <definedName name="csDE_OPEX_SGAW_Dim12" localSheetId="7">#REF!</definedName>
    <definedName name="csDE_OPEX_SGAW_Dim12" localSheetId="0">#REF!</definedName>
    <definedName name="csDE_OPEX_SGAW_Dim13" localSheetId="7">#REF!</definedName>
    <definedName name="csDE_OPEX_SGAW_Dim13" localSheetId="0">#REF!</definedName>
    <definedName name="csDE_OPEX_SGAW_Dim14" localSheetId="7">#REF!</definedName>
    <definedName name="csDE_OPEX_SGAW_Dim14" localSheetId="0">#REF!</definedName>
    <definedName name="csDE_OPEX_SGAWAnchor" localSheetId="7">#REF!</definedName>
    <definedName name="csDE_OPEX_SGAWAnchor" localSheetId="0">#REF!</definedName>
    <definedName name="csDE_PAYROLL_SGAW_Dim01">"="</definedName>
    <definedName name="csDE_PAYROLL_SGAW_Dim02" localSheetId="7">#REF!</definedName>
    <definedName name="csDE_PAYROLL_SGAW_Dim02" localSheetId="0">#REF!</definedName>
    <definedName name="csDE_PAYROLL_SGAW_Dim03">"="</definedName>
    <definedName name="csDE_PAYROLL_SGAW_Dim04" localSheetId="7">#REF!</definedName>
    <definedName name="csDE_PAYROLL_SGAW_Dim04" localSheetId="13">#REF!</definedName>
    <definedName name="csDE_PAYROLL_SGAW_Dim04">#REF!</definedName>
    <definedName name="csDE_PAYROLL_SGAW_Dim05" localSheetId="7">#REF!</definedName>
    <definedName name="csDE_PAYROLL_SGAW_Dim05" localSheetId="0">#REF!</definedName>
    <definedName name="csDE_PAYROLL_SGAW_Dim06" localSheetId="7">#REF!</definedName>
    <definedName name="csDE_PAYROLL_SGAW_Dim06" localSheetId="0">#REF!</definedName>
    <definedName name="csDE_PAYROLL_SGAW_Dim07" localSheetId="7">#REF!</definedName>
    <definedName name="csDE_PAYROLL_SGAW_Dim07" localSheetId="0">#REF!</definedName>
    <definedName name="csDE_PAYROLL_SGAW_Dim08" localSheetId="7">#REF!</definedName>
    <definedName name="csDE_PAYROLL_SGAW_Dim08" localSheetId="0">#REF!</definedName>
    <definedName name="csDE_PAYROLL_SGAW_Dim09" localSheetId="7">#REF!</definedName>
    <definedName name="csDE_PAYROLL_SGAW_Dim09" localSheetId="0">#REF!</definedName>
    <definedName name="csDE_PAYROLL_SGAW_Dim10" localSheetId="7">#REF!</definedName>
    <definedName name="csDE_PAYROLL_SGAW_Dim10" localSheetId="0">#REF!</definedName>
    <definedName name="csDE_PAYROLL_SGAW_Dim11" localSheetId="7">#REF!</definedName>
    <definedName name="csDE_PAYROLL_SGAW_Dim11" localSheetId="0">#REF!</definedName>
    <definedName name="csDE_PAYROLL_SGAW_Dim12" localSheetId="7">#REF!</definedName>
    <definedName name="csDE_PAYROLL_SGAW_Dim12" localSheetId="0">#REF!</definedName>
    <definedName name="csDE_PAYROLL_SGAW_Dim13" localSheetId="7">#REF!</definedName>
    <definedName name="csDE_PAYROLL_SGAW_Dim13" localSheetId="0">#REF!</definedName>
    <definedName name="csDE_PAYROLL_SGAW_Dim14" localSheetId="7">#REF!</definedName>
    <definedName name="csDE_PAYROLL_SGAW_Dim14" localSheetId="0">#REF!</definedName>
    <definedName name="csDE_PAYROLL_SGAWAnchor" localSheetId="7">#REF!</definedName>
    <definedName name="csDE_PAYROLL_SGAWAnchor" localSheetId="0">#REF!</definedName>
    <definedName name="csDesignMode">1</definedName>
    <definedName name="csLDE_CAPEX_SGAW_Dim01">"="</definedName>
    <definedName name="csLDE_CAPEX_SGAW_Dim03">"="</definedName>
    <definedName name="csLDE_DNA_SGAW_Dim01">"="</definedName>
    <definedName name="csLDE_DNA_SGAW_Dim03">"="</definedName>
    <definedName name="csLDE_OPEX_SGAW_Dim01">"="</definedName>
    <definedName name="csLDE_OPEX_SGAW_Dim03">"="</definedName>
    <definedName name="csLDE_PAYROLL_SGAW_Dim01">"="</definedName>
    <definedName name="csLDE_PAYROLL_SGAW_Dim03">"="</definedName>
    <definedName name="csRPT_EXPENSE_BY_CC_Dim01">"="</definedName>
    <definedName name="csRPT_EXPENSE_BY_CC_Dim02" localSheetId="7">#REF!</definedName>
    <definedName name="csRPT_EXPENSE_BY_CC_Dim02" localSheetId="0">#REF!</definedName>
    <definedName name="csRPT_EXPENSE_BY_CC_Dim03">"="</definedName>
    <definedName name="csRPT_EXPENSE_BY_CC_Dim04" localSheetId="7">#REF!</definedName>
    <definedName name="csRPT_EXPENSE_BY_CC_Dim04" localSheetId="13">#REF!</definedName>
    <definedName name="csRPT_EXPENSE_BY_CC_Dim04">#REF!</definedName>
    <definedName name="csRPT_EXPENSE_BY_CC_Dim05" localSheetId="7">#REF!</definedName>
    <definedName name="csRPT_EXPENSE_BY_CC_Dim05" localSheetId="0">#REF!</definedName>
    <definedName name="csRPT_EXPENSE_BY_CC_Dim06" localSheetId="7">#REF!</definedName>
    <definedName name="csRPT_EXPENSE_BY_CC_Dim06" localSheetId="0">#REF!</definedName>
    <definedName name="csRPT_EXPENSE_BY_CC_Dim07" localSheetId="7">#REF!</definedName>
    <definedName name="csRPT_EXPENSE_BY_CC_Dim07" localSheetId="0">#REF!</definedName>
    <definedName name="csRPT_EXPENSE_BY_CC_Dim08" localSheetId="7">#REF!</definedName>
    <definedName name="csRPT_EXPENSE_BY_CC_Dim08" localSheetId="0">#REF!</definedName>
    <definedName name="csRPT_EXPENSE_BY_CC_Dim09" localSheetId="7">#REF!</definedName>
    <definedName name="csRPT_EXPENSE_BY_CC_Dim09" localSheetId="0">#REF!</definedName>
    <definedName name="csRPT_EXPENSE_BY_CC_Dim10" localSheetId="7">#REF!</definedName>
    <definedName name="csRPT_EXPENSE_BY_CC_Dim10" localSheetId="0">#REF!</definedName>
    <definedName name="csRPT_EXPENSE_BY_CC_Dim11" localSheetId="7">#REF!</definedName>
    <definedName name="csRPT_EXPENSE_BY_CC_Dim11" localSheetId="0">#REF!</definedName>
    <definedName name="csRPT_EXPENSE_BY_CC_Dim12" localSheetId="7">#REF!</definedName>
    <definedName name="csRPT_EXPENSE_BY_CC_Dim12" localSheetId="0">#REF!</definedName>
    <definedName name="csRPT_EXPENSE_BY_CC_Dim13" localSheetId="7">#REF!</definedName>
    <definedName name="csRPT_EXPENSE_BY_CC_Dim13" localSheetId="0">#REF!</definedName>
    <definedName name="csRPT_EXPENSE_BY_CC_Dim14" localSheetId="7">#REF!</definedName>
    <definedName name="csRPT_EXPENSE_BY_CC_Dim14" localSheetId="0">#REF!</definedName>
    <definedName name="csRPT_EXPENSE_BY_CCAnchor" localSheetId="7">#REF!</definedName>
    <definedName name="csRPT_EXPENSE_BY_CCAnchor" localSheetId="0">#REF!</definedName>
    <definedName name="csRPT_Opex_CC_Dim01">"="</definedName>
    <definedName name="csRPT_Opex_CC_Dim02" localSheetId="7">#REF!</definedName>
    <definedName name="csRPT_Opex_CC_Dim02" localSheetId="0">#REF!</definedName>
    <definedName name="csRPT_Opex_CC_Dim03">"="</definedName>
    <definedName name="csRPT_Opex_CC_Dim04" localSheetId="7">#REF!</definedName>
    <definedName name="csRPT_Opex_CC_Dim04" localSheetId="13">#REF!</definedName>
    <definedName name="csRPT_Opex_CC_Dim04">#REF!</definedName>
    <definedName name="csRPT_Opex_CC_Dim05">"="</definedName>
    <definedName name="csRPT_Opex_CC_Dim06" localSheetId="7">#REF!</definedName>
    <definedName name="csRPT_Opex_CC_Dim06" localSheetId="13">#REF!</definedName>
    <definedName name="csRPT_Opex_CC_Dim06">#REF!</definedName>
    <definedName name="csRPT_Opex_CC_Dim07" localSheetId="7">#REF!</definedName>
    <definedName name="csRPT_Opex_CC_Dim07" localSheetId="0">#REF!</definedName>
    <definedName name="csRPT_Opex_CC_Dim08" localSheetId="7">#REF!</definedName>
    <definedName name="csRPT_Opex_CC_Dim08" localSheetId="0">#REF!</definedName>
    <definedName name="csRPT_Opex_CC_Dim09" localSheetId="7">#REF!</definedName>
    <definedName name="csRPT_Opex_CC_Dim09" localSheetId="0">#REF!</definedName>
    <definedName name="csRPT_Opex_CC_Dim10" localSheetId="7">#REF!</definedName>
    <definedName name="csRPT_Opex_CC_Dim10" localSheetId="0">#REF!</definedName>
    <definedName name="csRPT_Opex_CC_Dim11" localSheetId="7">#REF!</definedName>
    <definedName name="csRPT_Opex_CC_Dim11" localSheetId="0">#REF!</definedName>
    <definedName name="csRPT_Opex_CC_Dim12" localSheetId="7">#REF!</definedName>
    <definedName name="csRPT_Opex_CC_Dim12" localSheetId="0">#REF!</definedName>
    <definedName name="csRPT_Opex_CC_Dim13" localSheetId="7">#REF!</definedName>
    <definedName name="csRPT_Opex_CC_Dim13" localSheetId="0">#REF!</definedName>
    <definedName name="csRPT_Opex_CC_Dim14" localSheetId="7">#REF!</definedName>
    <definedName name="csRPT_Opex_CC_Dim14" localSheetId="0">#REF!</definedName>
    <definedName name="csRPT_Opex_CCAnchor" localSheetId="7">#REF!</definedName>
    <definedName name="csRPT_Opex_CCAnchor" localSheetId="0">#REF!</definedName>
    <definedName name="csRPT_OPEX_PAYROLL_Dim01">"="</definedName>
    <definedName name="csRPT_OPEX_PAYROLL_Dim02" localSheetId="7">#REF!</definedName>
    <definedName name="csRPT_OPEX_PAYROLL_Dim02" localSheetId="0">#REF!</definedName>
    <definedName name="csRPT_OPEX_PAYROLL_Dim03">"="</definedName>
    <definedName name="csRPT_OPEX_PAYROLL_Dim04" localSheetId="7">#REF!</definedName>
    <definedName name="csRPT_OPEX_PAYROLL_Dim04" localSheetId="13">#REF!</definedName>
    <definedName name="csRPT_OPEX_PAYROLL_Dim04">#REF!</definedName>
    <definedName name="csRPT_OPEX_PAYROLL_Dim05" localSheetId="7">#REF!</definedName>
    <definedName name="csRPT_OPEX_PAYROLL_Dim05" localSheetId="0">#REF!</definedName>
    <definedName name="csRPT_OPEX_PAYROLL_Dim06" localSheetId="7">#REF!</definedName>
    <definedName name="csRPT_OPEX_PAYROLL_Dim06" localSheetId="0">#REF!</definedName>
    <definedName name="csRPT_OPEX_PAYROLL_Dim07" localSheetId="7">#REF!</definedName>
    <definedName name="csRPT_OPEX_PAYROLL_Dim07" localSheetId="0">#REF!</definedName>
    <definedName name="csRPT_OPEX_PAYROLL_Dim08" localSheetId="7">#REF!</definedName>
    <definedName name="csRPT_OPEX_PAYROLL_Dim08" localSheetId="0">#REF!</definedName>
    <definedName name="csRPT_OPEX_PAYROLL_Dim09" localSheetId="7">#REF!</definedName>
    <definedName name="csRPT_OPEX_PAYROLL_Dim09" localSheetId="0">#REF!</definedName>
    <definedName name="csRPT_OPEX_PAYROLL_Dim10" localSheetId="7">#REF!</definedName>
    <definedName name="csRPT_OPEX_PAYROLL_Dim10" localSheetId="0">#REF!</definedName>
    <definedName name="csRPT_OPEX_PAYROLL_Dim11" localSheetId="7">#REF!</definedName>
    <definedName name="csRPT_OPEX_PAYROLL_Dim11" localSheetId="0">#REF!</definedName>
    <definedName name="csRPT_OPEX_PAYROLL_Dim12" localSheetId="7">#REF!</definedName>
    <definedName name="csRPT_OPEX_PAYROLL_Dim12" localSheetId="0">#REF!</definedName>
    <definedName name="csRPT_OPEX_PAYROLL_Dim13" localSheetId="7">#REF!</definedName>
    <definedName name="csRPT_OPEX_PAYROLL_Dim13" localSheetId="0">#REF!</definedName>
    <definedName name="csRPT_OPEX_PAYROLL_Dim14" localSheetId="7">#REF!</definedName>
    <definedName name="csRPT_OPEX_PAYROLL_Dim14" localSheetId="0">#REF!</definedName>
    <definedName name="csRPT_OPEX_PAYROLLAnchor" localSheetId="7">#REF!</definedName>
    <definedName name="csRPT_OPEX_PAYROLLAnchor" localSheetId="0">#REF!</definedName>
    <definedName name="ct" localSheetId="7">[133]WACC!#REF!</definedName>
    <definedName name="ct" localSheetId="3">[134]WACC!#REF!</definedName>
    <definedName name="ct" localSheetId="2">[133]WACC!#REF!</definedName>
    <definedName name="ct" localSheetId="11">[133]WACC!#REF!</definedName>
    <definedName name="CTL_52HIGH">[62]Issues!$J$15</definedName>
    <definedName name="CTL_DIV">[62]CTL!$K$39</definedName>
    <definedName name="CTL_LTMEBITDA">[62]CTL!$K$21</definedName>
    <definedName name="CTL_LTMREV">[62]CTL!$K$14</definedName>
    <definedName name="CTL_name">[62]CTL!$B$3</definedName>
    <definedName name="CTL_netdebt">[62]CTL!$C$64</definedName>
    <definedName name="CTL_PRICE">[62]Issues!$H$15</definedName>
    <definedName name="CTL_share">[62]CTL!$C$10</definedName>
    <definedName name="CumBasePeriod" localSheetId="3">#REF!</definedName>
    <definedName name="CumBasePeriod" localSheetId="1">#N/A</definedName>
    <definedName name="CumBasePeriod" localSheetId="2">#REF!</definedName>
    <definedName name="CumBasePeriod___0" localSheetId="3">#REF!</definedName>
    <definedName name="CumBasePeriod___0" localSheetId="1">#N/A</definedName>
    <definedName name="CumBasePeriod___0" localSheetId="2">#REF!</definedName>
    <definedName name="CumBasePeriod___12" localSheetId="3">#REF!</definedName>
    <definedName name="CumBasePeriod___12" localSheetId="1">#N/A</definedName>
    <definedName name="CumBasePeriod___12" localSheetId="2">#REF!</definedName>
    <definedName name="CumBasePeriod___14" localSheetId="3">#REF!</definedName>
    <definedName name="CumBasePeriod___14" localSheetId="1">#N/A</definedName>
    <definedName name="CumBasePeriod___14" localSheetId="2">#REF!</definedName>
    <definedName name="CumBasePeriod___16" localSheetId="3">#REF!</definedName>
    <definedName name="CumBasePeriod___16" localSheetId="1">#N/A</definedName>
    <definedName name="CumBasePeriod___16" localSheetId="2">#REF!</definedName>
    <definedName name="CumBasePeriod___2" localSheetId="3">#REF!</definedName>
    <definedName name="CumBasePeriod___2" localSheetId="1">#N/A</definedName>
    <definedName name="CumBasePeriod___2" localSheetId="2">#REF!</definedName>
    <definedName name="CumBasePeriod___25" localSheetId="3">#REF!</definedName>
    <definedName name="CumBasePeriod___25" localSheetId="1">#N/A</definedName>
    <definedName name="CumBasePeriod___25" localSheetId="2">#REF!</definedName>
    <definedName name="CumBasePeriod___26" localSheetId="3">#REF!</definedName>
    <definedName name="CumBasePeriod___26" localSheetId="1">#N/A</definedName>
    <definedName name="CumBasePeriod___26" localSheetId="2">#REF!</definedName>
    <definedName name="CumBasePeriod___27" localSheetId="3">#REF!</definedName>
    <definedName name="CumBasePeriod___27" localSheetId="1">#N/A</definedName>
    <definedName name="CumBasePeriod___27" localSheetId="2">#REF!</definedName>
    <definedName name="CumBasePeriod___4" localSheetId="3">#REF!</definedName>
    <definedName name="CumBasePeriod___4" localSheetId="1">#N/A</definedName>
    <definedName name="CumBasePeriod___4" localSheetId="2">#REF!</definedName>
    <definedName name="CumBasePeriod___5" localSheetId="3">#REF!</definedName>
    <definedName name="CumBasePeriod___5" localSheetId="1">#N/A</definedName>
    <definedName name="CumBasePeriod___5" localSheetId="2">#REF!</definedName>
    <definedName name="CumBasePeriod___7" localSheetId="3">#REF!</definedName>
    <definedName name="CumBasePeriod___7" localSheetId="1">#N/A</definedName>
    <definedName name="CumBasePeriod___7" localSheetId="2">#REF!</definedName>
    <definedName name="CumDate" localSheetId="3">#REF!</definedName>
    <definedName name="CumDate" localSheetId="1">#N/A</definedName>
    <definedName name="CumDate" localSheetId="2">#REF!</definedName>
    <definedName name="CumDate___0" localSheetId="3">#REF!</definedName>
    <definedName name="CumDate___0" localSheetId="1">#N/A</definedName>
    <definedName name="CumDate___0" localSheetId="2">#REF!</definedName>
    <definedName name="CumDate___12" localSheetId="3">#REF!</definedName>
    <definedName name="CumDate___12" localSheetId="1">#N/A</definedName>
    <definedName name="CumDate___12" localSheetId="2">#REF!</definedName>
    <definedName name="CumDate___14" localSheetId="3">#REF!</definedName>
    <definedName name="CumDate___14" localSheetId="1">#N/A</definedName>
    <definedName name="CumDate___14" localSheetId="2">#REF!</definedName>
    <definedName name="CumDate___16" localSheetId="3">#REF!</definedName>
    <definedName name="CumDate___16" localSheetId="1">#N/A</definedName>
    <definedName name="CumDate___16" localSheetId="2">#REF!</definedName>
    <definedName name="CumDate___2" localSheetId="3">#REF!</definedName>
    <definedName name="CumDate___2" localSheetId="1">#N/A</definedName>
    <definedName name="CumDate___2" localSheetId="2">#REF!</definedName>
    <definedName name="CumDate___25" localSheetId="3">#REF!</definedName>
    <definedName name="CumDate___25" localSheetId="1">#N/A</definedName>
    <definedName name="CumDate___25" localSheetId="2">#REF!</definedName>
    <definedName name="CumDate___26" localSheetId="3">#REF!</definedName>
    <definedName name="CumDate___26" localSheetId="1">#N/A</definedName>
    <definedName name="CumDate___26" localSheetId="2">#REF!</definedName>
    <definedName name="CumDate___27" localSheetId="3">#REF!</definedName>
    <definedName name="CumDate___27" localSheetId="1">#N/A</definedName>
    <definedName name="CumDate___27" localSheetId="2">#REF!</definedName>
    <definedName name="CumDate___4" localSheetId="3">#REF!</definedName>
    <definedName name="CumDate___4" localSheetId="1">#N/A</definedName>
    <definedName name="CumDate___4" localSheetId="2">#REF!</definedName>
    <definedName name="CumDate___5" localSheetId="3">#REF!</definedName>
    <definedName name="CumDate___5" localSheetId="1">#N/A</definedName>
    <definedName name="CumDate___5" localSheetId="2">#REF!</definedName>
    <definedName name="CumDate___7" localSheetId="3">#REF!</definedName>
    <definedName name="CumDate___7" localSheetId="1">#N/A</definedName>
    <definedName name="CumDate___7" localSheetId="2">#REF!</definedName>
    <definedName name="Cumm_goodwill_amortisation" localSheetId="3">[112]EUROPE!$A$39:$AA$39</definedName>
    <definedName name="Cumm_goodwill_amortisation" localSheetId="2">[113]EUROPE!$A$39:$AA$39</definedName>
    <definedName name="Cumulative_goodwill_charged_against_equity" localSheetId="3">[147]Acq!$B$16:$AA$16</definedName>
    <definedName name="Cumulative_goodwill_charged_against_equity" localSheetId="2">[148]Acq!$B$16:$AA$16</definedName>
    <definedName name="Curex" localSheetId="3">'[121]Ex Rate'!$B$12</definedName>
    <definedName name="Curex" localSheetId="2">'[120]Ex Rate'!$B$12</definedName>
    <definedName name="currency" localSheetId="3">[104]N!$E$11:$E$12</definedName>
    <definedName name="currency" localSheetId="2">[105]N!$E$11:$E$12</definedName>
    <definedName name="currency.select" localSheetId="3">[104]SENS!$D$3</definedName>
    <definedName name="currency.select" localSheetId="2">[105]SENS!$D$3</definedName>
    <definedName name="Currency_devaluation" localSheetId="3">[104]NAV!$L$8</definedName>
    <definedName name="Currency_devaluation" localSheetId="2">[105]NAV!$L$8</definedName>
    <definedName name="currency2" localSheetId="3">[128]Intro!$C$6</definedName>
    <definedName name="currency2" localSheetId="2">[129]Intro!$C$6</definedName>
    <definedName name="CurrencyCell" localSheetId="3">#REF!</definedName>
    <definedName name="CurrencyCell" localSheetId="2">#REF!</definedName>
    <definedName name="CurrencySymbol" localSheetId="3">#REF!</definedName>
    <definedName name="CurrencySymbol" localSheetId="2">#REF!</definedName>
    <definedName name="CURRENT_MONTH_ADDS" localSheetId="3">#REF!</definedName>
    <definedName name="CURRENT_MONTH_ADDS" localSheetId="1">#N/A</definedName>
    <definedName name="CURRENT_MONTH_ADDS" localSheetId="2">#REF!</definedName>
    <definedName name="custom.sensitivity" localSheetId="3">[104]SENS!$E$175</definedName>
    <definedName name="custom.sensitivity" localSheetId="2">[105]SENS!$E$175</definedName>
    <definedName name="custom.tax.choice" localSheetId="3">[104]N!$D$85:$D$86</definedName>
    <definedName name="custom.tax.choice" localSheetId="2">[105]N!$D$85:$D$86</definedName>
    <definedName name="Custom_tax_variation" localSheetId="3">[104]NAV!$L$6</definedName>
    <definedName name="Custom_tax_variation" localSheetId="2">[105]NAV!$L$6</definedName>
    <definedName name="Customer_deposits_growth_fore" localSheetId="3">#REF!</definedName>
    <definedName name="Customer_deposits_growth_fore" localSheetId="2">#REF!</definedName>
    <definedName name="CustomIndexDate" localSheetId="3">#REF!</definedName>
    <definedName name="CustomIndexDate" localSheetId="2">#REF!</definedName>
    <definedName name="CustomIndexValue" localSheetId="3">#REF!</definedName>
    <definedName name="CustomIndexValue" localSheetId="2">#REF!</definedName>
    <definedName name="cvc" localSheetId="3">#REF!</definedName>
    <definedName name="cvc" localSheetId="2">#REF!</definedName>
    <definedName name="cvcvcv" localSheetId="7">#REF!</definedName>
    <definedName name="cvcvcv" localSheetId="11">#REF!</definedName>
    <definedName name="cvx" localSheetId="7">#REF!</definedName>
    <definedName name="cvx" localSheetId="11">#REF!</definedName>
    <definedName name="cvxcvxcvcxxvxcv" localSheetId="7">#REF!</definedName>
    <definedName name="cvxcvxcvcxxvxcv" localSheetId="11">#REF!</definedName>
    <definedName name="cvxwxcv" localSheetId="7">'[149]SC - Marketing'!#REF!</definedName>
    <definedName name="cvxwxcv" localSheetId="11">'[149]SC - Marketing'!#REF!</definedName>
    <definedName name="cvxxc" localSheetId="7" hidden="1">#REF!</definedName>
    <definedName name="cvxxc" localSheetId="11" hidden="1">#REF!</definedName>
    <definedName name="cxvbvcxb" localSheetId="7" hidden="1">[146]RSG!#REF!</definedName>
    <definedName name="cxvbvcxb" localSheetId="1" hidden="1">#N/A</definedName>
    <definedName name="cxvbvcxb" localSheetId="11" hidden="1">[146]RSG!#REF!</definedName>
    <definedName name="D" localSheetId="7">#REF!</definedName>
    <definedName name="D" localSheetId="3">#REF!</definedName>
    <definedName name="D" localSheetId="1">#N/A</definedName>
    <definedName name="D" localSheetId="2">#REF!</definedName>
    <definedName name="D" localSheetId="11">#REF!</definedName>
    <definedName name="D___0" localSheetId="7">[20]CH95!#REF!</definedName>
    <definedName name="D___0" localSheetId="3">[20]CH95!#REF!</definedName>
    <definedName name="D___0" localSheetId="1">#N/A</definedName>
    <definedName name="D___0" localSheetId="2">[20]CH95!#REF!</definedName>
    <definedName name="D___0" localSheetId="11">[20]CH95!#REF!</definedName>
    <definedName name="D___12" localSheetId="7">#REF!</definedName>
    <definedName name="D___12" localSheetId="3">#REF!</definedName>
    <definedName name="D___12" localSheetId="1">#N/A</definedName>
    <definedName name="D___12" localSheetId="2">#REF!</definedName>
    <definedName name="D___12" localSheetId="11">#REF!</definedName>
    <definedName name="D_Gestion_Perso" localSheetId="7">#REF!</definedName>
    <definedName name="D_Gestion_Perso" localSheetId="3">#REF!</definedName>
    <definedName name="D_Gestion_Perso" localSheetId="1">#N/A</definedName>
    <definedName name="D_Gestion_Perso" localSheetId="2">#REF!</definedName>
    <definedName name="D_Gestion_Perso" localSheetId="11">#REF!</definedName>
    <definedName name="D_Gestion_Perso___0" localSheetId="7">#REF!</definedName>
    <definedName name="D_Gestion_Perso___0" localSheetId="3">#REF!</definedName>
    <definedName name="D_Gestion_Perso___0" localSheetId="1">#N/A</definedName>
    <definedName name="D_Gestion_Perso___0" localSheetId="2">#REF!</definedName>
    <definedName name="D_Gestion_Perso___0" localSheetId="11">#REF!</definedName>
    <definedName name="D_Gestion_Perso___12" localSheetId="7">#REF!</definedName>
    <definedName name="D_Gestion_Perso___12" localSheetId="3">#REF!</definedName>
    <definedName name="D_Gestion_Perso___12" localSheetId="1">#N/A</definedName>
    <definedName name="D_Gestion_Perso___12" localSheetId="2">#REF!</definedName>
    <definedName name="D_Gestion_Perso___12" localSheetId="11">#REF!</definedName>
    <definedName name="D_Gestion_Perso___14" localSheetId="7">#REF!</definedName>
    <definedName name="D_Gestion_Perso___14" localSheetId="3">#REF!</definedName>
    <definedName name="D_Gestion_Perso___14" localSheetId="1">#N/A</definedName>
    <definedName name="D_Gestion_Perso___14" localSheetId="2">#REF!</definedName>
    <definedName name="D_Gestion_Perso___14" localSheetId="11">#REF!</definedName>
    <definedName name="D_Gestion_Perso___16" localSheetId="7">#REF!</definedName>
    <definedName name="D_Gestion_Perso___16" localSheetId="3">#REF!</definedName>
    <definedName name="D_Gestion_Perso___16" localSheetId="1">#N/A</definedName>
    <definedName name="D_Gestion_Perso___16" localSheetId="2">#REF!</definedName>
    <definedName name="D_Gestion_Perso___16" localSheetId="11">#REF!</definedName>
    <definedName name="D_Gestion_Perso___2" localSheetId="7">#REF!</definedName>
    <definedName name="D_Gestion_Perso___2" localSheetId="3">#REF!</definedName>
    <definedName name="D_Gestion_Perso___2" localSheetId="1">#N/A</definedName>
    <definedName name="D_Gestion_Perso___2" localSheetId="2">#REF!</definedName>
    <definedName name="D_Gestion_Perso___2" localSheetId="11">#REF!</definedName>
    <definedName name="D_Gestion_Perso___26" localSheetId="7">#REF!</definedName>
    <definedName name="D_Gestion_Perso___26" localSheetId="3">#REF!</definedName>
    <definedName name="D_Gestion_Perso___26" localSheetId="1">#N/A</definedName>
    <definedName name="D_Gestion_Perso___26" localSheetId="2">#REF!</definedName>
    <definedName name="D_Gestion_Perso___26" localSheetId="11">#REF!</definedName>
    <definedName name="D_Gestion_Perso___27" localSheetId="7">#REF!</definedName>
    <definedName name="D_Gestion_Perso___27" localSheetId="3">#REF!</definedName>
    <definedName name="D_Gestion_Perso___27" localSheetId="1">#N/A</definedName>
    <definedName name="D_Gestion_Perso___27" localSheetId="2">#REF!</definedName>
    <definedName name="D_Gestion_Perso___27" localSheetId="11">#REF!</definedName>
    <definedName name="D_Gestion_Perso___5" localSheetId="7">#REF!</definedName>
    <definedName name="D_Gestion_Perso___5" localSheetId="3">#REF!</definedName>
    <definedName name="D_Gestion_Perso___5" localSheetId="1">#N/A</definedName>
    <definedName name="D_Gestion_Perso___5" localSheetId="2">#REF!</definedName>
    <definedName name="D_Gestion_Perso___5" localSheetId="11">#REF!</definedName>
    <definedName name="D_Gestion_Perso___7" localSheetId="7">#REF!</definedName>
    <definedName name="D_Gestion_Perso___7" localSheetId="3">#REF!</definedName>
    <definedName name="D_Gestion_Perso___7" localSheetId="1">#N/A</definedName>
    <definedName name="D_Gestion_Perso___7" localSheetId="2">#REF!</definedName>
    <definedName name="D_Gestion_Perso___7" localSheetId="11">#REF!</definedName>
    <definedName name="da" localSheetId="3" hidden="1">{"print 1",#N/A,FALSE,"PrimeCo PCS";"print 2",#N/A,FALSE,"PrimeCo PCS";"valuation",#N/A,FALSE,"PrimeCo PCS"}</definedName>
    <definedName name="da" localSheetId="1" hidden="1">{"print 1",#N/A,FALSE,"PrimeCo PCS";"print 2",#N/A,FALSE,"PrimeCo PCS";"valuation",#N/A,FALSE,"PrimeCo PCS"}</definedName>
    <definedName name="da" localSheetId="2" hidden="1">{"print 1",#N/A,FALSE,"PrimeCo PCS";"print 2",#N/A,FALSE,"PrimeCo PCS";"valuation",#N/A,FALSE,"PrimeCo PCS"}</definedName>
    <definedName name="daa" localSheetId="3">'Cash '!daa</definedName>
    <definedName name="daa" localSheetId="1">'Page de garde'!daa</definedName>
    <definedName name="daa" localSheetId="2">Sommaire!daa</definedName>
    <definedName name="daaqfq" localSheetId="3" hidden="1">{"Tarifica91",#N/A,FALSE,"Tariffs";"Tarifica92",#N/A,FALSE,"Tariffs";"Tarifica93",#N/A,FALSE,"Tariffs";"Tarifica94",#N/A,FALSE,"Tariffs";"Tarifica95",#N/A,FALSE,"Tariffs";"Tarifica96",#N/A,FALSE,"Tariffs"}</definedName>
    <definedName name="daaqfq" localSheetId="1" hidden="1">{"Tarifica91",#N/A,FALSE,"Tariffs";"Tarifica92",#N/A,FALSE,"Tariffs";"Tarifica93",#N/A,FALSE,"Tariffs";"Tarifica94",#N/A,FALSE,"Tariffs";"Tarifica95",#N/A,FALSE,"Tariffs";"Tarifica96",#N/A,FALSE,"Tariffs"}</definedName>
    <definedName name="daaqfq" localSheetId="2" hidden="1">{"Tarifica91",#N/A,FALSE,"Tariffs";"Tarifica92",#N/A,FALSE,"Tariffs";"Tarifica93",#N/A,FALSE,"Tariffs";"Tarifica94",#N/A,FALSE,"Tariffs";"Tarifica95",#N/A,FALSE,"Tariffs";"Tarifica96",#N/A,FALSE,"Tariffs"}</definedName>
    <definedName name="daasf" localSheetId="3">'Cash '!daasf</definedName>
    <definedName name="daasf" localSheetId="1">'Page de garde'!daasf</definedName>
    <definedName name="daasf" localSheetId="2">Sommaire!daasf</definedName>
    <definedName name="dafads" localSheetId="3">'Cash '!dafads</definedName>
    <definedName name="dafads" localSheetId="1">'Page de garde'!dafads</definedName>
    <definedName name="dafads" localSheetId="2">Sommaire!dafads</definedName>
    <definedName name="das" localSheetId="3"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1"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taAdjust" localSheetId="3">#REF!</definedName>
    <definedName name="DataAdjust" localSheetId="2">#REF!</definedName>
    <definedName name="_xlnm.Database" localSheetId="3">#REF!</definedName>
    <definedName name="_xlnm.Database" localSheetId="1">#N/A</definedName>
    <definedName name="_xlnm.Database" localSheetId="2">#REF!</definedName>
    <definedName name="_xlnm.Database" localSheetId="7">#REF!</definedName>
    <definedName name="_xlnm.Database" localSheetId="0">#REF!</definedName>
    <definedName name="_xlnm.Database" localSheetId="13">#REF!</definedName>
    <definedName name="_xlnm.Database">#REF!</definedName>
    <definedName name="DataRange" localSheetId="3">#REF!</definedName>
    <definedName name="DataRange" localSheetId="2">#REF!</definedName>
    <definedName name="DATE" localSheetId="7">#REF!</definedName>
    <definedName name="DATE" localSheetId="1">#N/A</definedName>
    <definedName name="DATE" localSheetId="11">#REF!</definedName>
    <definedName name="date.name" localSheetId="3">[150]Assumptions!$M$2</definedName>
    <definedName name="date.name" localSheetId="2">[151]Assumptions!$M$2</definedName>
    <definedName name="Date_Merger" localSheetId="3">'[47]Combined PL'!$D$6</definedName>
    <definedName name="Date_Merger" localSheetId="2">'[48]Combined PL'!$D$6</definedName>
    <definedName name="date_modèle">[152]Param!$C$6</definedName>
    <definedName name="DateforPrice" localSheetId="3">[153]Inputs!$D$8</definedName>
    <definedName name="DateforPrice" localSheetId="2">[154]Inputs!$D$8</definedName>
    <definedName name="DateHeader" localSheetId="3">[86]Controls!$D$17</definedName>
    <definedName name="DateHeader" localSheetId="2">[87]Controls!$D$17</definedName>
    <definedName name="DateRangeComp" localSheetId="3" hidden="1">OFFSET('Canevas au 31 Décembre 2023'!DateRangeCompMain,9,0,COUNTA('Canevas au 31 Décembre 2023'!DateRangeCompMain)-COUNTA(#REF!),1)</definedName>
    <definedName name="DateRangeComp" localSheetId="1" hidden="1">OFFSET('Canevas au 31 Décembre 2023'!DateRangeCompMain,9,0,COUNTA('Canevas au 31 Décembre 2023'!DateRangeCompMain)-COUNTA('[78]Source DCT'!$F$1:$F$9),1)</definedName>
    <definedName name="DateRangeComp" localSheetId="2" hidden="1">OFFSET('Canevas au 31 Décembre 2023'!DateRangeCompMain,9,0,COUNTA('Canevas au 31 Décembre 2023'!DateRangeCompMain)-COUNTA(#REF!),1)</definedName>
    <definedName name="DateRangeCompMain" localSheetId="7" hidden="1">#REF!</definedName>
    <definedName name="DateRangeCompMain" localSheetId="0" hidden="1">#REF!</definedName>
    <definedName name="DateRangeCompMain" localSheetId="1" hidden="1">#N/A</definedName>
    <definedName name="DATES" localSheetId="7">#REF!</definedName>
    <definedName name="DATES" localSheetId="1">#N/A</definedName>
    <definedName name="DATES" localSheetId="11">#REF!</definedName>
    <definedName name="DateSynthèse" localSheetId="3">#REF!</definedName>
    <definedName name="DateSynthèse" localSheetId="1">#N/A</definedName>
    <definedName name="DateSynthèse" localSheetId="2">#REF!</definedName>
    <definedName name="days" localSheetId="7">#REF!</definedName>
    <definedName name="days" localSheetId="3">#REF!</definedName>
    <definedName name="days" localSheetId="2">#REF!</definedName>
    <definedName name="days" localSheetId="11">#REF!</definedName>
    <definedName name="dbhfdnjhflkjm" localSheetId="7">'[58]Capex-C'!#REF!</definedName>
    <definedName name="dbhfdnjhflkjm" localSheetId="11">'[58]Capex-C'!#REF!</definedName>
    <definedName name="dca" localSheetId="3">'Cash '!dca</definedName>
    <definedName name="dca" localSheetId="1">'Page de garde'!dca</definedName>
    <definedName name="dca" localSheetId="2">Sommaire!dca</definedName>
    <definedName name="dcc" localSheetId="3" hidden="1">{"mgmt forecast",#N/A,FALSE,"Mgmt Forecast";"dcf table",#N/A,FALSE,"Mgmt Forecast";"sensitivity",#N/A,FALSE,"Mgmt Forecast";"table inputs",#N/A,FALSE,"Mgmt Forecast";"calculations",#N/A,FALSE,"Mgmt Forecast"}</definedName>
    <definedName name="dcc" localSheetId="1" hidden="1">{"mgmt forecast",#N/A,FALSE,"Mgmt Forecast";"dcf table",#N/A,FALSE,"Mgmt Forecast";"sensitivity",#N/A,FALSE,"Mgmt Forecast";"table inputs",#N/A,FALSE,"Mgmt Forecast";"calculations",#N/A,FALSE,"Mgmt Forecast"}</definedName>
    <definedName name="dcc" localSheetId="2" hidden="1">{"mgmt forecast",#N/A,FALSE,"Mgmt Forecast";"dcf table",#N/A,FALSE,"Mgmt Forecast";"sensitivity",#N/A,FALSE,"Mgmt Forecast";"table inputs",#N/A,FALSE,"Mgmt Forecast";"calculations",#N/A,FALSE,"Mgmt Forecast"}</definedName>
    <definedName name="DCF_ALL" localSheetId="3">#REF!</definedName>
    <definedName name="DCF_ALL" localSheetId="2">#REF!</definedName>
    <definedName name="DCF_CASH_FLOW" localSheetId="3">#REF!</definedName>
    <definedName name="DCF_CASH_FLOW" localSheetId="2">#REF!</definedName>
    <definedName name="DCF_COC_TERM" localSheetId="7">#REF!</definedName>
    <definedName name="DCF_COC_TERM" localSheetId="3">#REF!</definedName>
    <definedName name="DCF_COC_TERM" localSheetId="2">#REF!</definedName>
    <definedName name="DCF_COC_TERM" localSheetId="11">#REF!</definedName>
    <definedName name="DCF_EY1" localSheetId="3">[55]DCF_VDF!$D$1:$D$65536</definedName>
    <definedName name="DCF_EY1" localSheetId="2">[56]DCF_VDF!$D$1:$D$65536</definedName>
    <definedName name="DCF_EY10" localSheetId="3">[55]DCF_VDF!$M$1:$M$65536</definedName>
    <definedName name="DCF_EY10" localSheetId="2">[56]DCF_VDF!$M$1:$M$65536</definedName>
    <definedName name="DCF_EY14" localSheetId="3">[55]DCF_VDF!$Q$1:$Q$65536</definedName>
    <definedName name="DCF_EY14" localSheetId="2">[56]DCF_VDF!$Q$1:$Q$65536</definedName>
    <definedName name="DCF_EY15" localSheetId="3">[55]DCF_VDF!$R$1:$R$65536</definedName>
    <definedName name="DCF_EY15" localSheetId="2">[56]DCF_VDF!$R$1:$R$65536</definedName>
    <definedName name="DCF_EY2" localSheetId="3">[55]DCF_VDF!$E$1:$E$65536</definedName>
    <definedName name="DCF_EY2" localSheetId="2">[56]DCF_VDF!$E$1:$E$65536</definedName>
    <definedName name="DCF_EY24" localSheetId="3">[55]DCF_VDF!$AA$1:$AA$65536</definedName>
    <definedName name="DCF_EY24" localSheetId="2">[56]DCF_VDF!$AA$1:$AA$65536</definedName>
    <definedName name="DCF_EY25" localSheetId="3">[55]DCF_VDF!$AB$1:$AB$65536</definedName>
    <definedName name="DCF_EY25" localSheetId="2">[56]DCF_VDF!$AB$1:$AB$65536</definedName>
    <definedName name="DCF_EY3" localSheetId="3">[55]DCF_VDF!$F$1:$F$65536</definedName>
    <definedName name="DCF_EY3" localSheetId="2">[56]DCF_VDF!$F$1:$F$65536</definedName>
    <definedName name="DCF_EY4" localSheetId="3">[55]DCF_VDF!$G$1:$G$65536</definedName>
    <definedName name="DCF_EY4" localSheetId="2">[56]DCF_VDF!$G$1:$G$65536</definedName>
    <definedName name="DCF_EY5" localSheetId="3">[55]DCF_VDF!$H$1:$H$65536</definedName>
    <definedName name="DCF_EY5" localSheetId="2">[56]DCF_VDF!$H$1:$H$65536</definedName>
    <definedName name="DCF_EY9" localSheetId="3">[55]DCF_VDF!$L$1:$L$65536</definedName>
    <definedName name="DCF_EY9" localSheetId="2">[56]DCF_VDF!$L$1:$L$65536</definedName>
    <definedName name="DCF_INC_STM" localSheetId="3">#REF!</definedName>
    <definedName name="DCF_INC_STM" localSheetId="2">#REF!</definedName>
    <definedName name="DCF_INPUTS_OUTPUTS" localSheetId="7">#REF!</definedName>
    <definedName name="DCF_INPUTS_OUTPUTS" localSheetId="3">#REF!</definedName>
    <definedName name="DCF_INPUTS_OUTPUTS" localSheetId="2">#REF!</definedName>
    <definedName name="DCF_INPUTS_OUTPUTS" localSheetId="11">#REF!</definedName>
    <definedName name="DCF_P" localSheetId="3">[55]DCF_VDF!$C$1:$C$65536</definedName>
    <definedName name="DCF_P" localSheetId="2">[56]DCF_VDF!$C$1:$C$65536</definedName>
    <definedName name="DCF_VALN_MTRX" localSheetId="7">#REF!</definedName>
    <definedName name="DCF_VALN_MTRX" localSheetId="3">#REF!</definedName>
    <definedName name="DCF_VALN_MTRX" localSheetId="2">#REF!</definedName>
    <definedName name="DCF_VALN_MTRX" localSheetId="11">#REF!</definedName>
    <definedName name="DCF_WRKG_CAP" localSheetId="3">#REF!</definedName>
    <definedName name="DCF_WRKG_CAP" localSheetId="2">#REF!</definedName>
    <definedName name="DCRF_CAPEX_PROJET" localSheetId="3">#REF!</definedName>
    <definedName name="DCRF_CAPEX_PROJET" localSheetId="1">#N/A</definedName>
    <definedName name="DCRF_CAPEX_PROJET" localSheetId="2">#REF!</definedName>
    <definedName name="DCSE" localSheetId="3">'Cash '!Nb_de_paiements_par_an*#REF!</definedName>
    <definedName name="DCSE" localSheetId="1">'Cash '!Nb_de_paiements_par_an*#REF!</definedName>
    <definedName name="DCSE" localSheetId="2">Sommaire!Nb_de_paiements_par_an*#REF!</definedName>
    <definedName name="dd" localSheetId="3">'Cash '!Tx_intérêt_par_an/#REF!</definedName>
    <definedName name="dd" localSheetId="1">'Canevas au 31 Décembre 2023'!Tx_intérêt_par_an/'P&amp;L '!#REF!</definedName>
    <definedName name="dd" localSheetId="2">Sommaire!Tx_intérêt_par_an/#REF!</definedName>
    <definedName name="ddasd" localSheetId="7">[0]!AcqIS:'[73]AcqBS'!$A$47:$N$48</definedName>
    <definedName name="ddasd" localSheetId="3">[0]!AcqIS:'[73]AcqBS'!$A$47:$N$48</definedName>
    <definedName name="ddasd" localSheetId="1">[0]!AcqIS:#REF!</definedName>
    <definedName name="ddasd" localSheetId="2">[0]!AcqIS:'[73]AcqBS'!$A$47:$N$48</definedName>
    <definedName name="ddasd" localSheetId="11">[0]!AcqIS:'[73]AcqBS'!$A$47:$N$48</definedName>
    <definedName name="ddc" localSheetId="3" hidden="1">{#N/A,#N/A,TRUE,"Forecast &amp; Analysis";#N/A,#N/A,TRUE,"Market Values";#N/A,#N/A,TRUE,"Ratios";#N/A,#N/A,TRUE,"Regressions";#N/A,#N/A,TRUE,"Market Values";#N/A,#N/A,TRUE,"Parameters &amp; Results"}</definedName>
    <definedName name="ddc" localSheetId="1" hidden="1">{#N/A,#N/A,TRUE,"Forecast &amp; Analysis";#N/A,#N/A,TRUE,"Market Values";#N/A,#N/A,TRUE,"Ratios";#N/A,#N/A,TRUE,"Regressions";#N/A,#N/A,TRUE,"Market Values";#N/A,#N/A,TRUE,"Parameters &amp; Results"}</definedName>
    <definedName name="ddc" localSheetId="2" hidden="1">{#N/A,#N/A,TRUE,"Forecast &amp; Analysis";#N/A,#N/A,TRUE,"Market Values";#N/A,#N/A,TRUE,"Ratios";#N/A,#N/A,TRUE,"Regressions";#N/A,#N/A,TRUE,"Market Values";#N/A,#N/A,TRUE,"Parameters &amp; Results"}</definedName>
    <definedName name="ddd" localSheetId="3" hidden="1">'Cash '!Tx_intérêt_par_an/#REF!</definedName>
    <definedName name="ddd" localSheetId="1" hidden="1">'Canevas au 31 Décembre 2023'!Tx_intérêt_par_an/#REF!</definedName>
    <definedName name="ddd" localSheetId="2" hidden="1">Sommaire!Tx_intérêt_par_an/#REF!</definedName>
    <definedName name="ddd_1"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_1"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_2"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_2"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_3"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_3"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_4"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_4"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_5"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_5"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as" localSheetId="7">[0]!AcqIS:'[73]AcqBS'!$A$47:$N$48</definedName>
    <definedName name="dddas" localSheetId="3">[0]!AcqIS:'[73]AcqBS'!$A$47:$N$48</definedName>
    <definedName name="dddas" localSheetId="1">[0]!AcqIS:#REF!</definedName>
    <definedName name="dddas" localSheetId="2">[0]!AcqIS:'[73]AcqBS'!$A$47:$N$48</definedName>
    <definedName name="dddas" localSheetId="11">[0]!AcqIS:'[73]AcqBS'!$A$47:$N$48</definedName>
    <definedName name="DDDD">#N/A</definedName>
    <definedName name="dddddd" localSheetId="3">'Cash '!Tx_intérêt_par_an/#REF!</definedName>
    <definedName name="dddddd" localSheetId="1">#N/A</definedName>
    <definedName name="dddddd" localSheetId="2">Sommaire!Tx_intérêt_par_an/#REF!</definedName>
    <definedName name="dddddd___0" localSheetId="3">'Cash '!VolFactor___5/#REF!</definedName>
    <definedName name="dddddd___0" localSheetId="1">'Cash '!VolFactor___5/#REF!</definedName>
    <definedName name="dddddd___0" localSheetId="2">Sommaire!VolFactor___5/#REF!</definedName>
    <definedName name="dddddd___12" localSheetId="3">'Cash '!VolFactor___25/#REF!</definedName>
    <definedName name="dddddd___12" localSheetId="1">'Cash '!VolFactor___25/#REF!</definedName>
    <definedName name="dddddd___12" localSheetId="2">Sommaire!VolFactor___25/#REF!</definedName>
    <definedName name="dddddd___14" localSheetId="3">'Cash '!VolFactor___16/#REF!</definedName>
    <definedName name="dddddd___14" localSheetId="1">'Cash '!VolFactor___16/#REF!</definedName>
    <definedName name="dddddd___14" localSheetId="2">Sommaire!VolFactor___16/#REF!</definedName>
    <definedName name="dddddd___16" localSheetId="3">'Cash '!VLastRowToPrint___7/#REF!</definedName>
    <definedName name="dddddd___16" localSheetId="1">'Cash '!VLastRowToPrint___7/#REF!</definedName>
    <definedName name="dddddd___16" localSheetId="2">Sommaire!VLastRowToPrint___7/#REF!</definedName>
    <definedName name="dddddd___2" localSheetId="3">'Cash '!VolFactor___4/#REF!</definedName>
    <definedName name="dddddd___2" localSheetId="1">'Cash '!VolFactor___4/#REF!</definedName>
    <definedName name="dddddd___2" localSheetId="2">Sommaire!VolFactor___4/#REF!</definedName>
    <definedName name="dddddd___23" localSheetId="3">'Cash '!VolFactor___5/#REF!</definedName>
    <definedName name="dddddd___23" localSheetId="1">'Cash '!VolFactor___5/#REF!</definedName>
    <definedName name="dddddd___23" localSheetId="2">Sommaire!VolFactor___5/#REF!</definedName>
    <definedName name="dddddd___25" localSheetId="7">[32]Trafic!VolFactor/#REF!</definedName>
    <definedName name="dddddd___25" localSheetId="3">[33]Trafic!VolFactor/#REF!</definedName>
    <definedName name="dddddd___25" localSheetId="1">#N/A</definedName>
    <definedName name="dddddd___25" localSheetId="2">[32]Trafic!VolFactor/#REF!</definedName>
    <definedName name="dddddd___25" localSheetId="11">[32]Trafic!VolFactor/#REF!</definedName>
    <definedName name="dddddd___26" localSheetId="3">'Cash '!VolFactor___12/#REF!</definedName>
    <definedName name="dddddd___26" localSheetId="1">'Cash '!VolFactor___12/#REF!</definedName>
    <definedName name="dddddd___26" localSheetId="2">Sommaire!VolFactor___12/#REF!</definedName>
    <definedName name="dddddd___27" localSheetId="3">'Cash '!VolFactor___14/#REF!</definedName>
    <definedName name="dddddd___27" localSheetId="1">'Cash '!VolFactor___14/#REF!</definedName>
    <definedName name="dddddd___27" localSheetId="2">Sommaire!VolFactor___14/#REF!</definedName>
    <definedName name="dddddd___3" localSheetId="3">'Cash '!VolFactor___5/#REF!</definedName>
    <definedName name="dddddd___3" localSheetId="1">'Cash '!VolFactor___5/#REF!</definedName>
    <definedName name="dddddd___3" localSheetId="2">Sommaire!VolFactor___5/#REF!</definedName>
    <definedName name="dddddd___4" localSheetId="3">'Cash '!VLastRowToPrint___0/#REF!</definedName>
    <definedName name="dddddd___4" localSheetId="1">'Cash '!VLastRowToPrint___0/#REF!</definedName>
    <definedName name="dddddd___4" localSheetId="2">Sommaire!VLastRowToPrint___0/#REF!</definedName>
    <definedName name="dddddd___5" localSheetId="3">'Cash '!VolFactor___2/#REF!</definedName>
    <definedName name="dddddd___5" localSheetId="1">'Cash '!VolFactor___2/#REF!</definedName>
    <definedName name="dddddd___5" localSheetId="2">Sommaire!VolFactor___2/#REF!</definedName>
    <definedName name="dddddd___6" localSheetId="3">'Cash '!VLastRowToPrint___26/#REF!</definedName>
    <definedName name="dddddd___6" localSheetId="1">'Cash '!VLastRowToPrint___26/#REF!</definedName>
    <definedName name="dddddd___6" localSheetId="2">Sommaire!VLastRowToPrint___26/#REF!</definedName>
    <definedName name="dddddd___7" localSheetId="3">'Cash '!VolFactor___27/#REF!</definedName>
    <definedName name="dddddd___7" localSheetId="1">'Cash '!VolFactor___27/#REF!</definedName>
    <definedName name="dddddd___7" localSheetId="2">Sommaire!VolFactor___27/#REF!</definedName>
    <definedName name="dddddd___9" localSheetId="3">'Cash '!VolFactor___5/#REF!</definedName>
    <definedName name="dddddd___9" localSheetId="1">'Cash '!VolFactor___5/#REF!</definedName>
    <definedName name="dddddd___9" localSheetId="2">Sommaire!VolFactor___5/#REF!</definedName>
    <definedName name="ddsad"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ddsad"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ddsad"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de"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bt" localSheetId="3">#REF!</definedName>
    <definedName name="debt" localSheetId="2">#REF!</definedName>
    <definedName name="Debt_growth" localSheetId="3">[55]NOPAT_VDF!$M$153:$Q$153</definedName>
    <definedName name="Debt_growth" localSheetId="2">[56]NOPAT_VDF!$M$153:$Q$153</definedName>
    <definedName name="Debt_Market_Cap_Ratio" localSheetId="3">#REF!</definedName>
    <definedName name="Debt_Market_Cap_Ratio" localSheetId="2">#REF!</definedName>
    <definedName name="December" localSheetId="7">#REF!</definedName>
    <definedName name="December" localSheetId="3">#REF!</definedName>
    <definedName name="December" localSheetId="1">#N/A</definedName>
    <definedName name="December" localSheetId="2">#REF!</definedName>
    <definedName name="December" localSheetId="11">#REF!</definedName>
    <definedName name="decembre" localSheetId="3" hidden="1">{#N/A,#N/A,FALSE,"Umsatz";#N/A,#N/A,FALSE,"Base V.02";#N/A,#N/A,FALSE,"Charts"}</definedName>
    <definedName name="decembre" localSheetId="1" hidden="1">{#N/A,#N/A,FALSE,"Umsatz";#N/A,#N/A,FALSE,"Base V.02";#N/A,#N/A,FALSE,"Charts"}</definedName>
    <definedName name="decembre" localSheetId="2" hidden="1">{#N/A,#N/A,FALSE,"Umsatz";#N/A,#N/A,FALSE,"Base V.02";#N/A,#N/A,FALSE,"Charts"}</definedName>
    <definedName name="decembre_1" localSheetId="3" hidden="1">{#N/A,#N/A,FALSE,"Umsatz";#N/A,#N/A,FALSE,"Base V.02";#N/A,#N/A,FALSE,"Charts"}</definedName>
    <definedName name="decembre_1" localSheetId="1" hidden="1">{#N/A,#N/A,FALSE,"Umsatz";#N/A,#N/A,FALSE,"Base V.02";#N/A,#N/A,FALSE,"Charts"}</definedName>
    <definedName name="decembre_2" localSheetId="3" hidden="1">{#N/A,#N/A,FALSE,"Umsatz";#N/A,#N/A,FALSE,"Base V.02";#N/A,#N/A,FALSE,"Charts"}</definedName>
    <definedName name="decembre_2" localSheetId="1" hidden="1">{#N/A,#N/A,FALSE,"Umsatz";#N/A,#N/A,FALSE,"Base V.02";#N/A,#N/A,FALSE,"Charts"}</definedName>
    <definedName name="decembre_3" localSheetId="3" hidden="1">{#N/A,#N/A,FALSE,"Umsatz";#N/A,#N/A,FALSE,"Base V.02";#N/A,#N/A,FALSE,"Charts"}</definedName>
    <definedName name="decembre_3" localSheetId="1" hidden="1">{#N/A,#N/A,FALSE,"Umsatz";#N/A,#N/A,FALSE,"Base V.02";#N/A,#N/A,FALSE,"Charts"}</definedName>
    <definedName name="decembre_4" localSheetId="3" hidden="1">{#N/A,#N/A,FALSE,"Umsatz";#N/A,#N/A,FALSE,"Base V.02";#N/A,#N/A,FALSE,"Charts"}</definedName>
    <definedName name="decembre_4" localSheetId="1" hidden="1">{#N/A,#N/A,FALSE,"Umsatz";#N/A,#N/A,FALSE,"Base V.02";#N/A,#N/A,FALSE,"Charts"}</definedName>
    <definedName name="decembre_5" localSheetId="3" hidden="1">{#N/A,#N/A,FALSE,"Umsatz";#N/A,#N/A,FALSE,"Base V.02";#N/A,#N/A,FALSE,"Charts"}</definedName>
    <definedName name="decembre_5" localSheetId="1" hidden="1">{#N/A,#N/A,FALSE,"Umsatz";#N/A,#N/A,FALSE,"Base V.02";#N/A,#N/A,FALSE,"Charts"}</definedName>
    <definedName name="Deferred_tax_asset_growth_fore" localSheetId="3">#REF!</definedName>
    <definedName name="Deferred_tax_asset_growth_fore" localSheetId="2">#REF!</definedName>
    <definedName name="Deferred_tax_liability_growth_fore" localSheetId="3">#REF!</definedName>
    <definedName name="Deferred_tax_liability_growth_fore" localSheetId="2">#REF!</definedName>
    <definedName name="deg" localSheetId="3" hidden="1">{"First Page",#N/A,FALSE,"Surfactants LBO";"Second Page",#N/A,FALSE,"Surfactants LBO"}</definedName>
    <definedName name="deg" localSheetId="1" hidden="1">{"First Page",#N/A,FALSE,"Surfactants LBO";"Second Page",#N/A,FALSE,"Surfactants LBO"}</definedName>
    <definedName name="deg" localSheetId="2" hidden="1">{"First Page",#N/A,FALSE,"Surfactants LBO";"Second Page",#N/A,FALSE,"Surfactants LBO"}</definedName>
    <definedName name="dejf" localSheetId="7">#REF!</definedName>
    <definedName name="dejf" localSheetId="3">#REF!</definedName>
    <definedName name="dejf" localSheetId="1">#N/A</definedName>
    <definedName name="dejf" localSheetId="2">#REF!</definedName>
    <definedName name="dejf" localSheetId="11">#REF!</definedName>
    <definedName name="dejf___0" localSheetId="7">#REF!</definedName>
    <definedName name="dejf___0" localSheetId="3">#REF!</definedName>
    <definedName name="dejf___0" localSheetId="1">#N/A</definedName>
    <definedName name="dejf___0" localSheetId="2">#REF!</definedName>
    <definedName name="dejf___0" localSheetId="11">#REF!</definedName>
    <definedName name="dejf___12" localSheetId="7">#REF!</definedName>
    <definedName name="dejf___12" localSheetId="3">#REF!</definedName>
    <definedName name="dejf___12" localSheetId="1">#N/A</definedName>
    <definedName name="dejf___12" localSheetId="2">#REF!</definedName>
    <definedName name="dejf___12" localSheetId="11">#REF!</definedName>
    <definedName name="dejf___14" localSheetId="7">#REF!</definedName>
    <definedName name="dejf___14" localSheetId="3">#REF!</definedName>
    <definedName name="dejf___14" localSheetId="1">#N/A</definedName>
    <definedName name="dejf___14" localSheetId="2">#REF!</definedName>
    <definedName name="dejf___14" localSheetId="11">#REF!</definedName>
    <definedName name="DeleteRange" localSheetId="7" hidden="1">[123]!DeleteRange</definedName>
    <definedName name="DeleteRange" localSheetId="3" hidden="1">[124]!DeleteRange</definedName>
    <definedName name="DeleteRange" localSheetId="2" hidden="1">[123]!DeleteRange</definedName>
    <definedName name="DeleteRange" localSheetId="11" hidden="1">[123]!DeleteRange</definedName>
    <definedName name="DeleteTable" localSheetId="7" hidden="1">[123]!DeleteTable</definedName>
    <definedName name="DeleteTable" localSheetId="3" hidden="1">[124]!DeleteTable</definedName>
    <definedName name="DeleteTable" localSheetId="2" hidden="1">[123]!DeleteTable</definedName>
    <definedName name="DeleteTable" localSheetId="11" hidden="1">[123]!DeleteTable</definedName>
    <definedName name="DelhaizeBreak" localSheetId="7">[0]!AcqIS:'[73]AcqBS'!$A$47:$N$48</definedName>
    <definedName name="DelhaizeBreak" localSheetId="3">[0]!AcqIS:'[73]AcqBS'!$A$47:$N$48</definedName>
    <definedName name="DelhaizeBreak" localSheetId="1">[0]!AcqIS:#REF!</definedName>
    <definedName name="DelhaizeBreak" localSheetId="2">[0]!AcqIS:'[73]AcqBS'!$A$47:$N$48</definedName>
    <definedName name="DelhaizeBreak" localSheetId="11">[0]!AcqIS:'[73]AcqBS'!$A$47:$N$48</definedName>
    <definedName name="dem" localSheetId="3">#REF!</definedName>
    <definedName name="dem" localSheetId="2">#REF!</definedName>
    <definedName name="DEP" localSheetId="3">#REF!</definedName>
    <definedName name="DEP" localSheetId="2">#REF!</definedName>
    <definedName name="dep_2008" localSheetId="7">[116]AssumptionsGroup!#REF!</definedName>
    <definedName name="dep_2008" localSheetId="3">[117]AssumptionsGroup!#REF!</definedName>
    <definedName name="dep_2008" localSheetId="2">[116]AssumptionsGroup!#REF!</definedName>
    <definedName name="dep_2008" localSheetId="11">[116]AssumptionsGroup!#REF!</definedName>
    <definedName name="Dep_and_Amort" localSheetId="3">[55]NOPAT_VDF!$C$100:$AU$100</definedName>
    <definedName name="Dep_and_Amort" localSheetId="2">[56]NOPAT_VDF!$C$100:$AU$100</definedName>
    <definedName name="Dep_margin_fore" localSheetId="7">#REF!</definedName>
    <definedName name="Dep_margin_fore" localSheetId="3">#REF!</definedName>
    <definedName name="Dep_margin_fore" localSheetId="2">#REF!</definedName>
    <definedName name="Dep_margin_fore" localSheetId="11">#REF!</definedName>
    <definedName name="Depr_Schedule" localSheetId="3">#REF!</definedName>
    <definedName name="Depr_Schedule" localSheetId="2">#REF!</definedName>
    <definedName name="depreciation" localSheetId="3">[55]NOPAT_VDF!$C$104:$AE$104</definedName>
    <definedName name="depreciation" localSheetId="2">[56]NOPAT_VDF!$C$104:$AE$104</definedName>
    <definedName name="Depreciation_fore" localSheetId="3">#REF!</definedName>
    <definedName name="Depreciation_fore" localSheetId="2">#REF!</definedName>
    <definedName name="desfdegfdgfd" localSheetId="2">#REF!</definedName>
    <definedName name="DESIGNATION" localSheetId="7">#REF!</definedName>
    <definedName name="DESIGNATION" localSheetId="3">#REF!</definedName>
    <definedName name="DESIGNATION" localSheetId="1">#N/A</definedName>
    <definedName name="DESIGNATION" localSheetId="2">#REF!</definedName>
    <definedName name="DESIGNATION" localSheetId="11">#REF!</definedName>
    <definedName name="desz" localSheetId="1" hidden="1">#N/A</definedName>
    <definedName name="détail_CA" localSheetId="7">#REF!</definedName>
    <definedName name="détail_CA" localSheetId="3">#REF!</definedName>
    <definedName name="détail_CA" localSheetId="1">#N/A</definedName>
    <definedName name="détail_CA" localSheetId="2">#REF!</definedName>
    <definedName name="détail_CA" localSheetId="11">#REF!</definedName>
    <definedName name="détail_CA___0" localSheetId="7">'[155]synth des coûts TM_DEP comprise'!#REF!</definedName>
    <definedName name="détail_CA___0" localSheetId="1">#N/A</definedName>
    <definedName name="détail_CA___0" localSheetId="11">'[155]synth des coûts TM_DEP comprise'!#REF!</definedName>
    <definedName name="détail_CA___12" localSheetId="7">#REF!</definedName>
    <definedName name="détail_CA___12" localSheetId="3">#REF!</definedName>
    <definedName name="détail_CA___12" localSheetId="1">#N/A</definedName>
    <definedName name="détail_CA___12" localSheetId="2">#REF!</definedName>
    <definedName name="détail_CA___12" localSheetId="11">#REF!</definedName>
    <definedName name="détail_CA___6" localSheetId="7">#REF!</definedName>
    <definedName name="détail_CA___6" localSheetId="3">#REF!</definedName>
    <definedName name="détail_CA___6" localSheetId="1">#N/A</definedName>
    <definedName name="détail_CA___6" localSheetId="2">#REF!</definedName>
    <definedName name="détail_CA___6" localSheetId="11">#REF!</definedName>
    <definedName name="DETAIL_DES_IMPÔTS_ET_TAXES" localSheetId="7">#REF!</definedName>
    <definedName name="DETAIL_DES_IMPÔTS_ET_TAXES" localSheetId="3">#REF!</definedName>
    <definedName name="DETAIL_DES_IMPÔTS_ET_TAXES" localSheetId="1">#N/A</definedName>
    <definedName name="DETAIL_DES_IMPÔTS_ET_TAXES" localSheetId="2">#REF!</definedName>
    <definedName name="DETAIL_DES_IMPÔTS_ET_TAXES" localSheetId="11">#REF!</definedName>
    <definedName name="DetailDeficit" localSheetId="3">#REF!</definedName>
    <definedName name="DetailDeficit" localSheetId="1">#N/A</definedName>
    <definedName name="DetailDeficit" localSheetId="2">#REF!</definedName>
    <definedName name="DetailDeficit___0" localSheetId="3">#REF!</definedName>
    <definedName name="DetailDeficit___0" localSheetId="1">#N/A</definedName>
    <definedName name="DetailDeficit___0" localSheetId="2">#REF!</definedName>
    <definedName name="DetailDeficit___12" localSheetId="3">#REF!</definedName>
    <definedName name="DetailDeficit___12" localSheetId="1">#N/A</definedName>
    <definedName name="DetailDeficit___12" localSheetId="2">#REF!</definedName>
    <definedName name="DetailDeficit___14" localSheetId="3">#REF!</definedName>
    <definedName name="DetailDeficit___14" localSheetId="1">#N/A</definedName>
    <definedName name="DetailDeficit___14" localSheetId="2">#REF!</definedName>
    <definedName name="DetailDeficit___16" localSheetId="3">#REF!</definedName>
    <definedName name="DetailDeficit___16" localSheetId="1">#N/A</definedName>
    <definedName name="DetailDeficit___16" localSheetId="2">#REF!</definedName>
    <definedName name="DetailDeficit___2" localSheetId="3">#REF!</definedName>
    <definedName name="DetailDeficit___2" localSheetId="1">#N/A</definedName>
    <definedName name="DetailDeficit___2" localSheetId="2">#REF!</definedName>
    <definedName name="DetailDeficit___25" localSheetId="3">#REF!</definedName>
    <definedName name="DetailDeficit___25" localSheetId="1">#N/A</definedName>
    <definedName name="DetailDeficit___25" localSheetId="2">#REF!</definedName>
    <definedName name="DetailDeficit___26" localSheetId="3">#REF!</definedName>
    <definedName name="DetailDeficit___26" localSheetId="1">#N/A</definedName>
    <definedName name="DetailDeficit___26" localSheetId="2">#REF!</definedName>
    <definedName name="DetailDeficit___27" localSheetId="3">#REF!</definedName>
    <definedName name="DetailDeficit___27" localSheetId="1">#N/A</definedName>
    <definedName name="DetailDeficit___27" localSheetId="2">#REF!</definedName>
    <definedName name="DetailDeficit___4" localSheetId="3">#REF!</definedName>
    <definedName name="DetailDeficit___4" localSheetId="1">#N/A</definedName>
    <definedName name="DetailDeficit___4" localSheetId="2">#REF!</definedName>
    <definedName name="DetailDeficit___5" localSheetId="3">#REF!</definedName>
    <definedName name="DetailDeficit___5" localSheetId="1">#N/A</definedName>
    <definedName name="DetailDeficit___5" localSheetId="2">#REF!</definedName>
    <definedName name="DetailDeficit___7" localSheetId="3">#REF!</definedName>
    <definedName name="DetailDeficit___7" localSheetId="1">#N/A</definedName>
    <definedName name="DetailDeficit___7" localSheetId="2">#REF!</definedName>
    <definedName name="devaluation.year" localSheetId="3">[104]SENS!$D$171</definedName>
    <definedName name="devaluation.year" localSheetId="2">[105]SENS!$D$171</definedName>
    <definedName name="Devaluation_starting_date" localSheetId="3">[104]NAV!$L$9</definedName>
    <definedName name="Devaluation_starting_date" localSheetId="2">[105]NAV!$L$9</definedName>
    <definedName name="dfa" localSheetId="3">'Cash '!dfa</definedName>
    <definedName name="dfa" localSheetId="1">'Page de garde'!dfa</definedName>
    <definedName name="dfa" localSheetId="2">Sommaire!dfa</definedName>
    <definedName name="dfadf" localSheetId="3" hidden="1">{"Line Efficiency",#N/A,FALSE,"Benchmarking"}</definedName>
    <definedName name="dfadf" localSheetId="1" hidden="1">{"Line Efficiency",#N/A,FALSE,"Benchmarking"}</definedName>
    <definedName name="dfadf" localSheetId="2" hidden="1">{"Line Efficiency",#N/A,FALSE,"Benchmarking"}</definedName>
    <definedName name="dfadfa" localSheetId="3" hidden="1">{#N/A,#N/A,FALSE,"Spain MKT";#N/A,#N/A,FALSE,"Assumptions";#N/A,#N/A,FALSE,"Adve";#N/A,#N/A,FALSE,"E-Commerce";#N/A,#N/A,FALSE,"Opex";#N/A,#N/A,FALSE,"P&amp;L";#N/A,#N/A,FALSE,"FCF &amp; DCF"}</definedName>
    <definedName name="dfadfa" localSheetId="1" hidden="1">{#N/A,#N/A,FALSE,"Spain MKT";#N/A,#N/A,FALSE,"Assumptions";#N/A,#N/A,FALSE,"Adve";#N/A,#N/A,FALSE,"E-Commerce";#N/A,#N/A,FALSE,"Opex";#N/A,#N/A,FALSE,"P&amp;L";#N/A,#N/A,FALSE,"FCF &amp; DCF"}</definedName>
    <definedName name="dfadfa" localSheetId="2" hidden="1">{#N/A,#N/A,FALSE,"Spain MKT";#N/A,#N/A,FALSE,"Assumptions";#N/A,#N/A,FALSE,"Adve";#N/A,#N/A,FALSE,"E-Commerce";#N/A,#N/A,FALSE,"Opex";#N/A,#N/A,FALSE,"P&amp;L";#N/A,#N/A,FALSE,"FCF &amp; DCF"}</definedName>
    <definedName name="dfaf" localSheetId="3" hidden="1">{"cap_structure",#N/A,FALSE,"Graph-Mkt Cap";"price",#N/A,FALSE,"Graph-Price";"ebit",#N/A,FALSE,"Graph-EBITDA";"ebitda",#N/A,FALSE,"Graph-EBITDA"}</definedName>
    <definedName name="dfaf" localSheetId="1" hidden="1">{"cap_structure",#N/A,FALSE,"Graph-Mkt Cap";"price",#N/A,FALSE,"Graph-Price";"ebit",#N/A,FALSE,"Graph-EBITDA";"ebitda",#N/A,FALSE,"Graph-EBITDA"}</definedName>
    <definedName name="dfaf" localSheetId="2" hidden="1">{"cap_structure",#N/A,FALSE,"Graph-Mkt Cap";"price",#N/A,FALSE,"Graph-Price";"ebit",#N/A,FALSE,"Graph-EBITDA";"ebitda",#N/A,FALSE,"Graph-EBITDA"}</definedName>
    <definedName name="dfafa" localSheetId="3" hidden="1">{"summary1",#N/A,TRUE,"Comps";"summary2",#N/A,TRUE,"Comps";"summary3",#N/A,TRUE,"Comps"}</definedName>
    <definedName name="dfafa" localSheetId="1" hidden="1">{"summary1",#N/A,TRUE,"Comps";"summary2",#N/A,TRUE,"Comps";"summary3",#N/A,TRUE,"Comps"}</definedName>
    <definedName name="dfafa" localSheetId="2" hidden="1">{"summary1",#N/A,TRUE,"Comps";"summary2",#N/A,TRUE,"Comps";"summary3",#N/A,TRUE,"Comps"}</definedName>
    <definedName name="dfafadfs" localSheetId="3" hidden="1">{"standalone1",#N/A,FALSE,"DCFBase";"standalone2",#N/A,FALSE,"DCFBase"}</definedName>
    <definedName name="dfafadfs" localSheetId="1" hidden="1">{"standalone1",#N/A,FALSE,"DCFBase";"standalone2",#N/A,FALSE,"DCFBase"}</definedName>
    <definedName name="dfafadfs" localSheetId="2" hidden="1">{"standalone1",#N/A,FALSE,"DCFBase";"standalone2",#N/A,FALSE,"DCFBase"}</definedName>
    <definedName name="dfafas" localSheetId="3" hidden="1">{#N/A,#N/A,FALSE,"CreditStat";#N/A,#N/A,FALSE,"SPbrkup";#N/A,#N/A,FALSE,"MerSPsyn";#N/A,#N/A,FALSE,"MerSPwKCsyn";#N/A,#N/A,FALSE,"MerSPwKCsyn (2)";#N/A,#N/A,FALSE,"CreditStat (2)"}</definedName>
    <definedName name="dfafas" localSheetId="1" hidden="1">{#N/A,#N/A,FALSE,"CreditStat";#N/A,#N/A,FALSE,"SPbrkup";#N/A,#N/A,FALSE,"MerSPsyn";#N/A,#N/A,FALSE,"MerSPwKCsyn";#N/A,#N/A,FALSE,"MerSPwKCsyn (2)";#N/A,#N/A,FALSE,"CreditStat (2)"}</definedName>
    <definedName name="dfafas" localSheetId="2" hidden="1">{#N/A,#N/A,FALSE,"CreditStat";#N/A,#N/A,FALSE,"SPbrkup";#N/A,#N/A,FALSE,"MerSPsyn";#N/A,#N/A,FALSE,"MerSPwKCsyn";#N/A,#N/A,FALSE,"MerSPwKCsyn (2)";#N/A,#N/A,FALSE,"CreditStat (2)"}</definedName>
    <definedName name="dfas" localSheetId="3" hidden="1">{#N/A,#N/A,FALSE,"Contribution Analysis"}</definedName>
    <definedName name="dfas" localSheetId="1" hidden="1">{#N/A,#N/A,FALSE,"Contribution Analysis"}</definedName>
    <definedName name="dfas" localSheetId="2" hidden="1">{#N/A,#N/A,FALSE,"Contribution Analysis"}</definedName>
    <definedName name="dfasd" localSheetId="3" hidden="1">{"Tarifica91",#N/A,FALSE,"Tariffs";"Tarifica92",#N/A,FALSE,"Tariffs";"Tarifica93",#N/A,FALSE,"Tariffs";"Tarifica94",#N/A,FALSE,"Tariffs";"Tarifica95",#N/A,FALSE,"Tariffs";"Tarifica96",#N/A,FALSE,"Tariffs"}</definedName>
    <definedName name="dfasd" localSheetId="1" hidden="1">{"Tarifica91",#N/A,FALSE,"Tariffs";"Tarifica92",#N/A,FALSE,"Tariffs";"Tarifica93",#N/A,FALSE,"Tariffs";"Tarifica94",#N/A,FALSE,"Tariffs";"Tarifica95",#N/A,FALSE,"Tariffs";"Tarifica96",#N/A,FALSE,"Tariffs"}</definedName>
    <definedName name="dfasd" localSheetId="2" hidden="1">{"Tarifica91",#N/A,FALSE,"Tariffs";"Tarifica92",#N/A,FALSE,"Tariffs";"Tarifica93",#N/A,FALSE,"Tariffs";"Tarifica94",#N/A,FALSE,"Tariffs";"Tarifica95",#N/A,FALSE,"Tariffs";"Tarifica96",#N/A,FALSE,"Tariffs"}</definedName>
    <definedName name="dfasdfa" localSheetId="3" hidden="1">{"mgmt forecast",#N/A,FALSE,"Mgmt Forecast";"dcf table",#N/A,FALSE,"Mgmt Forecast";"sensitivity",#N/A,FALSE,"Mgmt Forecast";"table inputs",#N/A,FALSE,"Mgmt Forecast";"calculations",#N/A,FALSE,"Mgmt Forecast"}</definedName>
    <definedName name="dfasdfa" localSheetId="1" hidden="1">{"mgmt forecast",#N/A,FALSE,"Mgmt Forecast";"dcf table",#N/A,FALSE,"Mgmt Forecast";"sensitivity",#N/A,FALSE,"Mgmt Forecast";"table inputs",#N/A,FALSE,"Mgmt Forecast";"calculations",#N/A,FALSE,"Mgmt Forecast"}</definedName>
    <definedName name="dfasdfa" localSheetId="2" hidden="1">{"mgmt forecast",#N/A,FALSE,"Mgmt Forecast";"dcf table",#N/A,FALSE,"Mgmt Forecast";"sensitivity",#N/A,FALSE,"Mgmt Forecast";"table inputs",#N/A,FALSE,"Mgmt Forecast";"calculations",#N/A,FALSE,"Mgmt Forecast"}</definedName>
    <definedName name="dfasdfc" localSheetId="3" hidden="1">{"coverall",#N/A,FALSE,"Definitions";"cover1",#N/A,FALSE,"Definitions";"cover2",#N/A,FALSE,"Definitions";"cover3",#N/A,FALSE,"Definitions";"cover4",#N/A,FALSE,"Definitions";"cover5",#N/A,FALSE,"Definitions";"blank",#N/A,FALSE,"Definitions"}</definedName>
    <definedName name="dfasdfc" localSheetId="1" hidden="1">{"coverall",#N/A,FALSE,"Definitions";"cover1",#N/A,FALSE,"Definitions";"cover2",#N/A,FALSE,"Definitions";"cover3",#N/A,FALSE,"Definitions";"cover4",#N/A,FALSE,"Definitions";"cover5",#N/A,FALSE,"Definitions";"blank",#N/A,FALSE,"Definitions"}</definedName>
    <definedName name="dfasdfc" localSheetId="2" hidden="1">{"coverall",#N/A,FALSE,"Definitions";"cover1",#N/A,FALSE,"Definitions";"cover2",#N/A,FALSE,"Definitions";"cover3",#N/A,FALSE,"Definitions";"cover4",#N/A,FALSE,"Definitions";"cover5",#N/A,FALSE,"Definitions";"blank",#N/A,FALSE,"Definitions"}</definedName>
    <definedName name="dfasdfgsa" localSheetId="3">'Cash '!dfasdfgsa</definedName>
    <definedName name="dfasdfgsa" localSheetId="1">'Page de garde'!dfasdfgsa</definedName>
    <definedName name="dfasdfgsa" localSheetId="2">Sommaire!dfasdfgsa</definedName>
    <definedName name="dfbcvbjf" localSheetId="7">#REF!</definedName>
    <definedName name="dfbcvbjf" localSheetId="3">#REF!</definedName>
    <definedName name="dfbcvbjf" localSheetId="11">#REF!</definedName>
    <definedName name="dfd" localSheetId="3" hidden="1">{"comp1",#N/A,FALSE,"COMPS";"footnotes",#N/A,FALSE,"COMPS"}</definedName>
    <definedName name="dfd" localSheetId="1" hidden="1">{"comp1",#N/A,FALSE,"COMPS";"footnotes",#N/A,FALSE,"COMPS"}</definedName>
    <definedName name="dfd" localSheetId="2" hidden="1">{"comp1",#N/A,FALSE,"COMPS";"footnotes",#N/A,FALSE,"COMPS"}</definedName>
    <definedName name="dfdadf" localSheetId="3" hidden="1">{#N/A,"DR",FALSE,"increm pf";#N/A,"MAMSI",FALSE,"increm pf";#N/A,"MAXI",FALSE,"increm pf";#N/A,"PCAM",FALSE,"increm pf";#N/A,"PHSV",FALSE,"increm pf";#N/A,"SIE",FALSE,"increm pf"}</definedName>
    <definedName name="dfdadf" localSheetId="1" hidden="1">{#N/A,"DR",FALSE,"increm pf";#N/A,"MAMSI",FALSE,"increm pf";#N/A,"MAXI",FALSE,"increm pf";#N/A,"PCAM",FALSE,"increm pf";#N/A,"PHSV",FALSE,"increm pf";#N/A,"SIE",FALSE,"increm pf"}</definedName>
    <definedName name="dfdadf" localSheetId="2" hidden="1">{#N/A,"DR",FALSE,"increm pf";#N/A,"MAMSI",FALSE,"increm pf";#N/A,"MAXI",FALSE,"increm pf";#N/A,"PCAM",FALSE,"increm pf";#N/A,"PHSV",FALSE,"increm pf";#N/A,"SIE",FALSE,"increm pf"}</definedName>
    <definedName name="dfdsr" localSheetId="3">'Cash '!Tx_intérêt_par_an/#REF!</definedName>
    <definedName name="dfdsr" localSheetId="1">'Canevas au 31 Décembre 2023'!Tx_intérêt_par_an/'Opex '!#REF!</definedName>
    <definedName name="dfdsr" localSheetId="2">Sommaire!Tx_intérêt_par_an/#REF!</definedName>
    <definedName name="DFFCheckValue" localSheetId="3">[43]Merger!$O$22</definedName>
    <definedName name="DFFCheckValue" localSheetId="2">[44]Merger!$O$22</definedName>
    <definedName name="DFFCopyRange" localSheetId="7">[156]Merger!#REF!</definedName>
    <definedName name="DFFCopyRange" localSheetId="3">[157]Merger!#REF!</definedName>
    <definedName name="DFFCopyRange" localSheetId="2">[156]Merger!#REF!</definedName>
    <definedName name="DFFCopyRange" localSheetId="11">[156]Merger!#REF!</definedName>
    <definedName name="DFFDG" localSheetId="7" hidden="1">[146]RSG!#REF!</definedName>
    <definedName name="DFFDG" localSheetId="1" hidden="1">#N/A</definedName>
    <definedName name="DFFDG" localSheetId="11" hidden="1">[146]RSG!#REF!</definedName>
    <definedName name="dfg">#N/A</definedName>
    <definedName name="dfgh" localSheetId="2">#REF!</definedName>
    <definedName name="dfhfh" localSheetId="7" hidden="1">[146]RSG!#REF!</definedName>
    <definedName name="dfhfh" localSheetId="1" hidden="1">#N/A</definedName>
    <definedName name="dfhfh" localSheetId="11" hidden="1">[146]RSG!#REF!</definedName>
    <definedName name="dfsdfjslf" localSheetId="1">#N/A</definedName>
    <definedName name="dfsjlgfshmgimlfh" localSheetId="1" hidden="1">{0}</definedName>
    <definedName name="dfvfbhv" localSheetId="7">#REF!</definedName>
    <definedName name="dfvfbhv" localSheetId="3">#REF!</definedName>
    <definedName name="dfvfbhv" localSheetId="11">#REF!</definedName>
    <definedName name="dg" localSheetId="7" hidden="1">#REF!</definedName>
    <definedName name="dg" localSheetId="0" hidden="1">#REF!</definedName>
    <definedName name="DGD" localSheetId="3">'Cash '!Tx_intérêt_par_an/#REF!</definedName>
    <definedName name="DGD" localSheetId="1">#N/A</definedName>
    <definedName name="DGD" localSheetId="2">Sommaire!Tx_intérêt_par_an/#REF!</definedName>
    <definedName name="dgeth" localSheetId="3" hidden="1">#REF!</definedName>
    <definedName name="dgeth" localSheetId="2" hidden="1">#REF!</definedName>
    <definedName name="dgh" localSheetId="7" hidden="1">[158]synthgraph!#REF!</definedName>
    <definedName name="dgh" localSheetId="11" hidden="1">[158]synthgraph!#REF!</definedName>
    <definedName name="dghhdfhj" localSheetId="7">'[58]Capex-C'!#REF!</definedName>
    <definedName name="dghhdfhj" localSheetId="11">'[58]Capex-C'!#REF!</definedName>
    <definedName name="dgjhgjhgjghhg" localSheetId="3">'Cash '!dgjhgjhgjghhg</definedName>
    <definedName name="dgjhgjhgjghhg" localSheetId="1">'Page de garde'!dgjhgjhgjghhg</definedName>
    <definedName name="dgjhgjhgjghhg" localSheetId="2">Sommaire!dgjhgjhgjghhg</definedName>
    <definedName name="dgjhgjhgjghhg___0" localSheetId="3">'Cash '!DRA___9</definedName>
    <definedName name="dgjhgjhgjghhg___0" localSheetId="1">'Page de garde'!DRA___9</definedName>
    <definedName name="dgjhgjhgjghhg___0" localSheetId="2">Sommaire!DRA___9</definedName>
    <definedName name="dgjhgjhgjghhg___12" localSheetId="3">'Cash '!DRA___6</definedName>
    <definedName name="dgjhgjhgjghhg___12" localSheetId="1">'Page de garde'!DRA___6</definedName>
    <definedName name="dgjhgjhgjghhg___12" localSheetId="2">Sommaire!DRA___6</definedName>
    <definedName name="dgjhgjhgjghhg___14" localSheetId="3">'Cash '!DiscretFCFOn1Off2___0</definedName>
    <definedName name="dgjhgjhgjghhg___14" localSheetId="1">'Cash '!DiscretFCFOn1Off2___0</definedName>
    <definedName name="dgjhgjhgjghhg___14" localSheetId="2">Sommaire!DiscretFCFOn1Off2___0</definedName>
    <definedName name="dgjhgjhgjghhg___16" localSheetId="3">'Cash '!DiscretFCFOn1Off2___12</definedName>
    <definedName name="dgjhgjhgjghhg___16" localSheetId="1">'Cash '!DiscretFCFOn1Off2___12</definedName>
    <definedName name="dgjhgjhgjghhg___16" localSheetId="2">Sommaire!DiscretFCFOn1Off2___12</definedName>
    <definedName name="dgjhgjhgjghhg___2" localSheetId="7">[83]Trafic!DRA</definedName>
    <definedName name="dgjhgjhgjghhg___2" localSheetId="3">[84]Trafic!DRA</definedName>
    <definedName name="dgjhgjhgjghhg___2" localSheetId="1">#N/A</definedName>
    <definedName name="dgjhgjhgjghhg___2" localSheetId="2">[83]Trafic!DRA</definedName>
    <definedName name="dgjhgjhgjghhg___2" localSheetId="11">[83]Trafic!DRA</definedName>
    <definedName name="dgjhgjhgjghhg___23" localSheetId="3">'Cash '!DiscretFCFOn1Off2___2</definedName>
    <definedName name="dgjhgjhgjghhg___23" localSheetId="1">'Cash '!DiscretFCFOn1Off2___2</definedName>
    <definedName name="dgjhgjhgjghhg___23" localSheetId="2">Sommaire!DiscretFCFOn1Off2___2</definedName>
    <definedName name="dgjhgjhgjghhg___25" localSheetId="3">'Cash '!DiscretFCFOn1Off2___5</definedName>
    <definedName name="dgjhgjhgjghhg___25" localSheetId="1">'Cash '!DiscretFCFOn1Off2___5</definedName>
    <definedName name="dgjhgjhgjghhg___25" localSheetId="2">Sommaire!DiscretFCFOn1Off2___5</definedName>
    <definedName name="dgjhgjhgjghhg___26" localSheetId="3">'Cash '!DRA___4</definedName>
    <definedName name="dgjhgjhgjghhg___26" localSheetId="1">'Page de garde'!DRA___4</definedName>
    <definedName name="dgjhgjhgjghhg___26" localSheetId="2">Sommaire!DRA___4</definedName>
    <definedName name="dgjhgjhgjghhg___27" localSheetId="3">'Cash '!DRA___23</definedName>
    <definedName name="dgjhgjhgjghhg___27" localSheetId="1">'Page de garde'!DRA___23</definedName>
    <definedName name="dgjhgjhgjghhg___27" localSheetId="2">Sommaire!DRA___23</definedName>
    <definedName name="dgjhgjhgjghhg___3" localSheetId="3">'Cash '!DiscretFCFOn1Off2___7</definedName>
    <definedName name="dgjhgjhgjghhg___3" localSheetId="1">'Cash '!DiscretFCFOn1Off2___7</definedName>
    <definedName name="dgjhgjhgjghhg___3" localSheetId="2">Sommaire!DiscretFCFOn1Off2___7</definedName>
    <definedName name="dgjhgjhgjghhg___4" localSheetId="3">'Cash '!DiscretFCFOn1Off2___27</definedName>
    <definedName name="dgjhgjhgjghhg___4" localSheetId="1">'Cash '!DiscretFCFOn1Off2___27</definedName>
    <definedName name="dgjhgjhgjghhg___4" localSheetId="2">Sommaire!DiscretFCFOn1Off2___27</definedName>
    <definedName name="dgjhgjhgjghhg___5" localSheetId="3">'Cash '!DRA___16</definedName>
    <definedName name="dgjhgjhgjghhg___5" localSheetId="1">'Page de garde'!DRA___16</definedName>
    <definedName name="dgjhgjhgjghhg___5" localSheetId="2">Sommaire!DRA___16</definedName>
    <definedName name="dgjhgjhgjghhg___6" localSheetId="3">'Cash '!DiscretFCFOn1Off2___14</definedName>
    <definedName name="dgjhgjhgjghhg___6" localSheetId="1">'Cash '!DiscretFCFOn1Off2___14</definedName>
    <definedName name="dgjhgjhgjghhg___6" localSheetId="2">Sommaire!DiscretFCFOn1Off2___14</definedName>
    <definedName name="dgjhgjhgjghhg___7" localSheetId="7">' ARPU &amp; Usage'!DRA___25</definedName>
    <definedName name="dgjhgjhgjghhg___7" localSheetId="3">'Cash '!DRA___25</definedName>
    <definedName name="dgjhgjhgjghhg___7" localSheetId="1">[0]!DRA___25</definedName>
    <definedName name="dgjhgjhgjghhg___7" localSheetId="2">Sommaire!DRA___25</definedName>
    <definedName name="dgjhgjhgjghhg___7" localSheetId="11">'Trafic '!DRA___25</definedName>
    <definedName name="dgjhgjhgjghhg___9" localSheetId="3">'Cash '!DiscretFCFOn1Off2___26</definedName>
    <definedName name="dgjhgjhgjghhg___9" localSheetId="1">'Cash '!DiscretFCFOn1Off2___26</definedName>
    <definedName name="dgjhgjhgjghhg___9" localSheetId="2">Sommaire!DiscretFCFOn1Off2___26</definedName>
    <definedName name="dgndhgn" localSheetId="7" hidden="1">[146]RSG!#REF!</definedName>
    <definedName name="dgndhgn" localSheetId="1" hidden="1">#N/A</definedName>
    <definedName name="dgndhgn" localSheetId="11" hidden="1">[146]RSG!#REF!</definedName>
    <definedName name="dgskdghkulrpohyRZD" localSheetId="1" hidden="1">{0}</definedName>
    <definedName name="dhdhd"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hdhd"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hdhd"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hgndn" hidden="1">[146]AW!$D$12</definedName>
    <definedName name="DHSCHF" localSheetId="3">#REF!</definedName>
    <definedName name="DHSCHF" localSheetId="1">#N/A</definedName>
    <definedName name="DHSCHF" localSheetId="2">#REF!</definedName>
    <definedName name="DHSEUROS" localSheetId="3">#REF!</definedName>
    <definedName name="DHSEUROS" localSheetId="1">#N/A</definedName>
    <definedName name="DHSEUROS" localSheetId="2">#REF!</definedName>
    <definedName name="DHSFF" localSheetId="3">#REF!</definedName>
    <definedName name="DHSFF" localSheetId="1">#N/A</definedName>
    <definedName name="DHSFF" localSheetId="2">#REF!</definedName>
    <definedName name="DHWS?TRH" localSheetId="3">'Cash '!Tx_intérêt_par_an/#REF!</definedName>
    <definedName name="DHWS?TRH" localSheetId="1">'Canevas au 31 Décembre 2023'!Tx_intérêt_par_an/#REF!</definedName>
    <definedName name="DHWS?TRH" localSheetId="2">Sommaire!Tx_intérêt_par_an/#REF!</definedName>
    <definedName name="Diable" localSheetId="3" hidden="1">{#N/A,#N/A,FALSE,"Operations";#N/A,#N/A,FALSE,"Financials"}</definedName>
    <definedName name="Diable" localSheetId="1" hidden="1">{#N/A,#N/A,FALSE,"Operations";#N/A,#N/A,FALSE,"Financials"}</definedName>
    <definedName name="Diable" localSheetId="2" hidden="1">{#N/A,#N/A,FALSE,"Operations";#N/A,#N/A,FALSE,"Financials"}</definedName>
    <definedName name="dial_around_services" localSheetId="7">[159]Main!#REF!</definedName>
    <definedName name="dial_around_services" localSheetId="3">[160]Main!#REF!</definedName>
    <definedName name="dial_around_services" localSheetId="2">[159]Main!#REF!</definedName>
    <definedName name="dial_around_services" localSheetId="11">[159]Main!#REF!</definedName>
    <definedName name="DIGI_5_yr_est">[54]Input!$P$12</definedName>
    <definedName name="DIGI_52_wk">[54]Input!$D$12</definedName>
    <definedName name="DIGI_curr">[54]Input!$F$12</definedName>
    <definedName name="DIGI_eps96">[54]Input!$I$12</definedName>
    <definedName name="DIGI_eps97">[54]Input!$J$12</definedName>
    <definedName name="DIGI_eps98">[54]Input!$K$12</definedName>
    <definedName name="DIGI_eps99">[54]Input!$L$12</definedName>
    <definedName name="DIGI_equity_mcap">[54]Backup!$G$78</definedName>
    <definedName name="DIGI_lev_mcap">[54]Backup!$L$78</definedName>
    <definedName name="DIGI_LQ_rev">[54]DIGI!$Q$3</definedName>
    <definedName name="DIGI_ltm_a">[54]DIGI!$P$9</definedName>
    <definedName name="DIGI_ltm_d">[54]DIGI!$P$8</definedName>
    <definedName name="DIGI_ltm_ebit">[54]DIGI!$P$7</definedName>
    <definedName name="DIGI_ltm_rev">[54]DIGI!$P$3</definedName>
    <definedName name="Digi_Margin" localSheetId="7">#REF!</definedName>
    <definedName name="Digi_Margin" localSheetId="3">#REF!</definedName>
    <definedName name="Digi_Margin" localSheetId="2">#REF!</definedName>
    <definedName name="Digi_Margin" localSheetId="11">#REF!</definedName>
    <definedName name="DIGI_name">[54]DIGI!$A$1</definedName>
    <definedName name="DIGI_PQ_rev">[54]DIGI!$S$3</definedName>
    <definedName name="DIGI_pr">[54]Input!$C$12</definedName>
    <definedName name="DIGI_YQ_rev">[54]DIGI!$R$3</definedName>
    <definedName name="dilemma" localSheetId="3">[104]N!$B$11:$B$12</definedName>
    <definedName name="dilemma" localSheetId="2">[105]N!$B$11:$B$12</definedName>
    <definedName name="Disc_CF_Data" localSheetId="3">#REF!</definedName>
    <definedName name="Disc_CF_Data" localSheetId="2">#REF!</definedName>
    <definedName name="DiscountEnd1Middle2" localSheetId="3">#REF!</definedName>
    <definedName name="DiscountEnd1Middle2" localSheetId="1">#N/A</definedName>
    <definedName name="DiscountEnd1Middle2" localSheetId="2">#REF!</definedName>
    <definedName name="DiscountEnd1Middle2___0" localSheetId="3">#REF!</definedName>
    <definedName name="DiscountEnd1Middle2___0" localSheetId="1">#N/A</definedName>
    <definedName name="DiscountEnd1Middle2___0" localSheetId="2">#REF!</definedName>
    <definedName name="DiscountEnd1Middle2___12" localSheetId="3">#REF!</definedName>
    <definedName name="DiscountEnd1Middle2___12" localSheetId="1">#N/A</definedName>
    <definedName name="DiscountEnd1Middle2___12" localSheetId="2">#REF!</definedName>
    <definedName name="DiscountEnd1Middle2___14" localSheetId="3">#REF!</definedName>
    <definedName name="DiscountEnd1Middle2___14" localSheetId="1">#N/A</definedName>
    <definedName name="DiscountEnd1Middle2___14" localSheetId="2">#REF!</definedName>
    <definedName name="DiscountEnd1Middle2___16" localSheetId="3">#REF!</definedName>
    <definedName name="DiscountEnd1Middle2___16" localSheetId="1">#N/A</definedName>
    <definedName name="DiscountEnd1Middle2___16" localSheetId="2">#REF!</definedName>
    <definedName name="DiscountEnd1Middle2___2" localSheetId="3">#REF!</definedName>
    <definedName name="DiscountEnd1Middle2___2" localSheetId="1">#N/A</definedName>
    <definedName name="DiscountEnd1Middle2___2" localSheetId="2">#REF!</definedName>
    <definedName name="DiscountEnd1Middle2___25" localSheetId="3">#REF!</definedName>
    <definedName name="DiscountEnd1Middle2___25" localSheetId="1">#N/A</definedName>
    <definedName name="DiscountEnd1Middle2___25" localSheetId="2">#REF!</definedName>
    <definedName name="DiscountEnd1Middle2___26" localSheetId="3">#REF!</definedName>
    <definedName name="DiscountEnd1Middle2___26" localSheetId="1">#N/A</definedName>
    <definedName name="DiscountEnd1Middle2___26" localSheetId="2">#REF!</definedName>
    <definedName name="DiscountEnd1Middle2___27" localSheetId="3">#REF!</definedName>
    <definedName name="DiscountEnd1Middle2___27" localSheetId="1">#N/A</definedName>
    <definedName name="DiscountEnd1Middle2___27" localSheetId="2">#REF!</definedName>
    <definedName name="DiscountEnd1Middle2___4" localSheetId="3">#REF!</definedName>
    <definedName name="DiscountEnd1Middle2___4" localSheetId="1">#N/A</definedName>
    <definedName name="DiscountEnd1Middle2___4" localSheetId="2">#REF!</definedName>
    <definedName name="DiscountEnd1Middle2___5" localSheetId="3">#REF!</definedName>
    <definedName name="DiscountEnd1Middle2___5" localSheetId="1">#N/A</definedName>
    <definedName name="DiscountEnd1Middle2___5" localSheetId="2">#REF!</definedName>
    <definedName name="DiscountEnd1Middle2___7" localSheetId="3">#REF!</definedName>
    <definedName name="DiscountEnd1Middle2___7" localSheetId="1">#N/A</definedName>
    <definedName name="DiscountEnd1Middle2___7" localSheetId="2">#REF!</definedName>
    <definedName name="DiscountPeriods" localSheetId="3">#REF!</definedName>
    <definedName name="DiscountPeriods" localSheetId="1">#N/A</definedName>
    <definedName name="DiscountPeriods" localSheetId="2">#REF!</definedName>
    <definedName name="DiscountPeriods___0" localSheetId="3">#REF!</definedName>
    <definedName name="DiscountPeriods___0" localSheetId="1">#N/A</definedName>
    <definedName name="DiscountPeriods___0" localSheetId="2">#REF!</definedName>
    <definedName name="DiscountPeriods___12" localSheetId="3">#REF!</definedName>
    <definedName name="DiscountPeriods___12" localSheetId="1">#N/A</definedName>
    <definedName name="DiscountPeriods___12" localSheetId="2">#REF!</definedName>
    <definedName name="DiscountPeriods___14" localSheetId="3">#REF!</definedName>
    <definedName name="DiscountPeriods___14" localSheetId="1">#N/A</definedName>
    <definedName name="DiscountPeriods___14" localSheetId="2">#REF!</definedName>
    <definedName name="DiscountPeriods___16" localSheetId="3">#REF!</definedName>
    <definedName name="DiscountPeriods___16" localSheetId="1">#N/A</definedName>
    <definedName name="DiscountPeriods___16" localSheetId="2">#REF!</definedName>
    <definedName name="DiscountPeriods___2" localSheetId="3">#REF!</definedName>
    <definedName name="DiscountPeriods___2" localSheetId="1">#N/A</definedName>
    <definedName name="DiscountPeriods___2" localSheetId="2">#REF!</definedName>
    <definedName name="DiscountPeriods___25" localSheetId="3">#REF!</definedName>
    <definedName name="DiscountPeriods___25" localSheetId="1">#N/A</definedName>
    <definedName name="DiscountPeriods___25" localSheetId="2">#REF!</definedName>
    <definedName name="DiscountPeriods___26" localSheetId="3">#REF!</definedName>
    <definedName name="DiscountPeriods___26" localSheetId="1">#N/A</definedName>
    <definedName name="DiscountPeriods___26" localSheetId="2">#REF!</definedName>
    <definedName name="DiscountPeriods___27" localSheetId="3">#REF!</definedName>
    <definedName name="DiscountPeriods___27" localSheetId="1">#N/A</definedName>
    <definedName name="DiscountPeriods___27" localSheetId="2">#REF!</definedName>
    <definedName name="DiscountPeriods___4" localSheetId="3">#REF!</definedName>
    <definedName name="DiscountPeriods___4" localSheetId="1">#N/A</definedName>
    <definedName name="DiscountPeriods___4" localSheetId="2">#REF!</definedName>
    <definedName name="DiscountPeriods___5" localSheetId="3">#REF!</definedName>
    <definedName name="DiscountPeriods___5" localSheetId="1">#N/A</definedName>
    <definedName name="DiscountPeriods___5" localSheetId="2">#REF!</definedName>
    <definedName name="DiscountPeriods___7" localSheetId="3">#REF!</definedName>
    <definedName name="DiscountPeriods___7" localSheetId="1">#N/A</definedName>
    <definedName name="DiscountPeriods___7" localSheetId="2">#REF!</definedName>
    <definedName name="DiscretFCFOn1Off2" localSheetId="3">#REF!</definedName>
    <definedName name="DiscretFCFOn1Off2" localSheetId="1">#N/A</definedName>
    <definedName name="DiscretFCFOn1Off2" localSheetId="2">#REF!</definedName>
    <definedName name="DiscretFCFOn1Off2___0" localSheetId="3">#REF!</definedName>
    <definedName name="DiscretFCFOn1Off2___0" localSheetId="1">#N/A</definedName>
    <definedName name="DiscretFCFOn1Off2___0" localSheetId="2">#REF!</definedName>
    <definedName name="DiscretFCFOn1Off2___12" localSheetId="3">#REF!</definedName>
    <definedName name="DiscretFCFOn1Off2___12" localSheetId="1">#N/A</definedName>
    <definedName name="DiscretFCFOn1Off2___12" localSheetId="2">#REF!</definedName>
    <definedName name="DiscretFCFOn1Off2___14" localSheetId="3">#REF!</definedName>
    <definedName name="DiscretFCFOn1Off2___14" localSheetId="1">#N/A</definedName>
    <definedName name="DiscretFCFOn1Off2___14" localSheetId="2">#REF!</definedName>
    <definedName name="DiscretFCFOn1Off2___16" localSheetId="3">#REF!</definedName>
    <definedName name="DiscretFCFOn1Off2___16" localSheetId="1">#N/A</definedName>
    <definedName name="DiscretFCFOn1Off2___16" localSheetId="2">#REF!</definedName>
    <definedName name="DiscretFCFOn1Off2___2" localSheetId="3">#REF!</definedName>
    <definedName name="DiscretFCFOn1Off2___2" localSheetId="1">#N/A</definedName>
    <definedName name="DiscretFCFOn1Off2___2" localSheetId="2">#REF!</definedName>
    <definedName name="DiscretFCFOn1Off2___25" localSheetId="3">#REF!</definedName>
    <definedName name="DiscretFCFOn1Off2___25" localSheetId="1">#N/A</definedName>
    <definedName name="DiscretFCFOn1Off2___25" localSheetId="2">#REF!</definedName>
    <definedName name="DiscretFCFOn1Off2___26" localSheetId="3">#REF!</definedName>
    <definedName name="DiscretFCFOn1Off2___26" localSheetId="1">#N/A</definedName>
    <definedName name="DiscretFCFOn1Off2___26" localSheetId="2">#REF!</definedName>
    <definedName name="DiscretFCFOn1Off2___27" localSheetId="3">#REF!</definedName>
    <definedName name="DiscretFCFOn1Off2___27" localSheetId="1">#N/A</definedName>
    <definedName name="DiscretFCFOn1Off2___27" localSheetId="2">#REF!</definedName>
    <definedName name="DiscretFCFOn1Off2___4" localSheetId="3">#REF!</definedName>
    <definedName name="DiscretFCFOn1Off2___4" localSheetId="1">#N/A</definedName>
    <definedName name="DiscretFCFOn1Off2___4" localSheetId="2">#REF!</definedName>
    <definedName name="DiscretFCFOn1Off2___5" localSheetId="3">#REF!</definedName>
    <definedName name="DiscretFCFOn1Off2___5" localSheetId="1">#N/A</definedName>
    <definedName name="DiscretFCFOn1Off2___5" localSheetId="2">#REF!</definedName>
    <definedName name="DiscretFCFOn1Off2___7" localSheetId="3">#REF!</definedName>
    <definedName name="DiscretFCFOn1Off2___7" localSheetId="1">#N/A</definedName>
    <definedName name="DiscretFCFOn1Off2___7" localSheetId="2">#REF!</definedName>
    <definedName name="DIST" localSheetId="3">#REF!</definedName>
    <definedName name="DIST" localSheetId="1">#N/A</definedName>
    <definedName name="DIST" localSheetId="2">#REF!</definedName>
    <definedName name="DISTRI">[161]distrib!$A$30:$P$53</definedName>
    <definedName name="Div_Method" localSheetId="3">#REF!</definedName>
    <definedName name="Div_Method" localSheetId="2">#REF!</definedName>
    <definedName name="divdiv" localSheetId="7">#REF!</definedName>
    <definedName name="divdiv" localSheetId="1">#N/A</definedName>
    <definedName name="divdiv" localSheetId="11">#REF!</definedName>
    <definedName name="Dividend" localSheetId="1">#N/A</definedName>
    <definedName name="divimmo" localSheetId="7">#REF!</definedName>
    <definedName name="divimmo" localSheetId="1">#N/A</definedName>
    <definedName name="divimmo" localSheetId="11">#REF!</definedName>
    <definedName name="divpart" localSheetId="7">#REF!</definedName>
    <definedName name="divpart" localSheetId="1">#N/A</definedName>
    <definedName name="divpart" localSheetId="11">#REF!</definedName>
    <definedName name="divtiap" localSheetId="7">#REF!</definedName>
    <definedName name="divtiap" localSheetId="1">#N/A</definedName>
    <definedName name="divtiap" localSheetId="11">#REF!</definedName>
    <definedName name="djcgf" localSheetId="3" hidden="1">{#N/A,#N/A,TRUE,"Forecast &amp; Analysis";#N/A,#N/A,TRUE,"Market Values";#N/A,#N/A,TRUE,"Ratios";#N/A,#N/A,TRUE,"Regressions";#N/A,#N/A,TRUE,"Market Values";#N/A,#N/A,TRUE,"Parameters &amp; Results"}</definedName>
    <definedName name="djcgf" localSheetId="1" hidden="1">{#N/A,#N/A,TRUE,"Forecast &amp; Analysis";#N/A,#N/A,TRUE,"Market Values";#N/A,#N/A,TRUE,"Ratios";#N/A,#N/A,TRUE,"Regressions";#N/A,#N/A,TRUE,"Market Values";#N/A,#N/A,TRUE,"Parameters &amp; Results"}</definedName>
    <definedName name="djcgf" localSheetId="2" hidden="1">{#N/A,#N/A,TRUE,"Forecast &amp; Analysis";#N/A,#N/A,TRUE,"Market Values";#N/A,#N/A,TRUE,"Ratios";#N/A,#N/A,TRUE,"Regressions";#N/A,#N/A,TRUE,"Market Values";#N/A,#N/A,TRUE,"Parameters &amp; Results"}</definedName>
    <definedName name="djduj" localSheetId="3">'Cash '!Nb_de_paiements_par_an*#REF!</definedName>
    <definedName name="djduj" localSheetId="1">'Cash '!Nb_de_paiements_par_an*'P&amp;L '!$C$11</definedName>
    <definedName name="djduj" localSheetId="2">Sommaire!Nb_de_paiements_par_an*#REF!</definedName>
    <definedName name="DJFGNSKLDH" localSheetId="3">'Cash '!DJFGNSKLDH</definedName>
    <definedName name="DJFGNSKLDH" localSheetId="1">'Page de garde'!DJFGNSKLDH</definedName>
    <definedName name="DJFGNSKLDH" localSheetId="2">Sommaire!DJFGNSKLDH</definedName>
    <definedName name="DJLHJLDFGFS" localSheetId="3" hidden="1">{0}</definedName>
    <definedName name="dkduk" localSheetId="3">'Cash '!Tx_intérêt_par_an/#REF!</definedName>
    <definedName name="dkduk" localSheetId="1">'Canevas au 31 Décembre 2023'!Tx_intérêt_par_an/'CA Mobile'!$D$31</definedName>
    <definedName name="dkduk" localSheetId="2">Sommaire!Tx_intérêt_par_an/#REF!</definedName>
    <definedName name="dkgh" hidden="1">'[162]synthgraph DCF'!$L$7:$L$7</definedName>
    <definedName name="dkut" localSheetId="3">'Cash '!Tx_intérêt_par_an/#REF!</definedName>
    <definedName name="dkut" localSheetId="1">#N/A</definedName>
    <definedName name="dkut" localSheetId="2">Sommaire!Tx_intérêt_par_an/#REF!</definedName>
    <definedName name="dkutkdk" localSheetId="3">'Cash '!Nb_de_paiements_par_an*#REF!</definedName>
    <definedName name="dkutkdk" localSheetId="1">'Cash '!Nb_de_paiements_par_an*#REF!</definedName>
    <definedName name="dkutkdk" localSheetId="2">Sommaire!Nb_de_paiements_par_an*#REF!</definedName>
    <definedName name="dkyuk" localSheetId="3">'Cash '!dkyuk</definedName>
    <definedName name="dkyuk" localSheetId="1">'Page de garde'!dkyuk</definedName>
    <definedName name="dkyuk" localSheetId="2">Sommaire!dkyuk</definedName>
    <definedName name="Dload2" localSheetId="1">#N/A</definedName>
    <definedName name="dm" localSheetId="3">#REF!</definedName>
    <definedName name="dm" localSheetId="2">#REF!</definedName>
    <definedName name="DMAIDB" localSheetId="7">#REF!</definedName>
    <definedName name="DMAIDB" localSheetId="3">#REF!</definedName>
    <definedName name="DMAIDB" localSheetId="2">#REF!</definedName>
    <definedName name="DMAIDB" localSheetId="11">#REF!</definedName>
    <definedName name="DnA_fore" localSheetId="3">#REF!</definedName>
    <definedName name="DnA_fore" localSheetId="2">#REF!</definedName>
    <definedName name="DnA_growth_fore" localSheetId="3">#REF!</definedName>
    <definedName name="DnA_growth_fore" localSheetId="2">#REF!</definedName>
    <definedName name="DNB">"TickerRange"</definedName>
    <definedName name="dol">[163]Liquidity!$AQ$12</definedName>
    <definedName name="DollarHeader" localSheetId="3">[86]Controls!$D$12</definedName>
    <definedName name="DollarHeader" localSheetId="2">[87]Controls!$D$12</definedName>
    <definedName name="dopes">'[164]Forecast Air (£)'!$C$61</definedName>
    <definedName name="DOS_MENSUAL" localSheetId="3">'[100]social capex '!$DL$155:$EI$210</definedName>
    <definedName name="DOS_MENSUAL" localSheetId="1">#N/A</definedName>
    <definedName name="DOS_MENSUAL" localSheetId="2">'[101]social capex '!$DL$155:$EI$210</definedName>
    <definedName name="dqpoie" localSheetId="3" hidden="1">{"subs",#N/A,FALSE,"database ";"proportional",#N/A,FALSE,"database "}</definedName>
    <definedName name="dqpoie" localSheetId="1" hidden="1">{"subs",#N/A,FALSE,"database ";"proportional",#N/A,FALSE,"database "}</definedName>
    <definedName name="dqpoie" localSheetId="2" hidden="1">{"subs",#N/A,FALSE,"database ";"proportional",#N/A,FALSE,"database "}</definedName>
    <definedName name="dqzdtr" localSheetId="7">'[58]Capex-C'!#REF!</definedName>
    <definedName name="dqzdtr" localSheetId="11">'[58]Capex-C'!#REF!</definedName>
    <definedName name="dr" localSheetId="3" hidden="1">{"IS",#N/A,FALSE,"IS";"RPTIS",#N/A,FALSE,"RPTIS";"STATS",#N/A,FALSE,"STATS";"BS",#N/A,FALSE,"BS"}</definedName>
    <definedName name="dr" localSheetId="1" hidden="1">{"IS",#N/A,FALSE,"IS";"RPTIS",#N/A,FALSE,"RPTIS";"STATS",#N/A,FALSE,"STATS";"BS",#N/A,FALSE,"BS"}</definedName>
    <definedName name="dr" localSheetId="2" hidden="1">{"IS",#N/A,FALSE,"IS";"RPTIS",#N/A,FALSE,"RPTIS";"STATS",#N/A,FALSE,"STATS";"BS",#N/A,FALSE,"BS"}</definedName>
    <definedName name="DRA" localSheetId="3">'Cash '!Tx_intérêt_par_an/#REF!</definedName>
    <definedName name="DRA" localSheetId="1">#N/A</definedName>
    <definedName name="DRA" localSheetId="2">Sommaire!Tx_intérêt_par_an/#REF!</definedName>
    <definedName name="DRA___0" localSheetId="3">'Cash '!VolFactor___5/#REF!</definedName>
    <definedName name="DRA___0" localSheetId="1">'Cash '!VolFactor___5/#REF!</definedName>
    <definedName name="DRA___0" localSheetId="2">Sommaire!VolFactor___5/#REF!</definedName>
    <definedName name="DRA___12" localSheetId="3">'Cash '!VolFactor___25/#REF!</definedName>
    <definedName name="DRA___12" localSheetId="1">'Cash '!VolFactor___25/#REF!</definedName>
    <definedName name="DRA___12" localSheetId="2">Sommaire!VolFactor___25/#REF!</definedName>
    <definedName name="DRA___14" localSheetId="3">'Cash '!VolFactor___16/#REF!</definedName>
    <definedName name="DRA___14" localSheetId="1">'Cash '!VolFactor___16/#REF!</definedName>
    <definedName name="DRA___14" localSheetId="2">Sommaire!VolFactor___16/#REF!</definedName>
    <definedName name="DRA___16" localSheetId="3">'Cash '!VLastRowToPrint___7/#REF!</definedName>
    <definedName name="DRA___16" localSheetId="1">'Cash '!VLastRowToPrint___7/#REF!</definedName>
    <definedName name="DRA___16" localSheetId="2">Sommaire!VLastRowToPrint___7/#REF!</definedName>
    <definedName name="DRA___2" localSheetId="3">'Cash '!VolFactor___4/#REF!</definedName>
    <definedName name="DRA___2" localSheetId="1">'Cash '!VolFactor___4/#REF!</definedName>
    <definedName name="DRA___2" localSheetId="2">Sommaire!VolFactor___4/#REF!</definedName>
    <definedName name="DRA___23" localSheetId="3">'Cash '!VolFactor___5/#REF!</definedName>
    <definedName name="DRA___23" localSheetId="1">'Cash '!VolFactor___5/#REF!</definedName>
    <definedName name="DRA___23" localSheetId="2">Sommaire!VolFactor___5/#REF!</definedName>
    <definedName name="DRA___25" localSheetId="7">[32]Trafic!VolFactor/#REF!</definedName>
    <definedName name="DRA___25" localSheetId="13">[32]Trafic!VolFactor/#REF!</definedName>
    <definedName name="DRA___25" localSheetId="3">[33]Trafic!VolFactor/#REF!</definedName>
    <definedName name="DRA___25" localSheetId="1">#N/A</definedName>
    <definedName name="DRA___25" localSheetId="2">[32]Trafic!VolFactor/#REF!</definedName>
    <definedName name="DRA___25" localSheetId="11">[32]Trafic!VolFactor/#REF!</definedName>
    <definedName name="DRA___25">[32]Trafic!VolFactor/#REF!</definedName>
    <definedName name="DRA___26" localSheetId="3">'Cash '!VolFactor___12/#REF!</definedName>
    <definedName name="DRA___26" localSheetId="1">'Cash '!VolFactor___12/#REF!</definedName>
    <definedName name="DRA___26" localSheetId="2">Sommaire!VolFactor___12/#REF!</definedName>
    <definedName name="DRA___27" localSheetId="3">'Cash '!VolFactor___14/#REF!</definedName>
    <definedName name="DRA___27" localSheetId="1">'Cash '!VolFactor___14/#REF!</definedName>
    <definedName name="DRA___27" localSheetId="2">Sommaire!VolFactor___14/#REF!</definedName>
    <definedName name="DRA___3" localSheetId="3">'Cash '!VolFactor___5/#REF!</definedName>
    <definedName name="DRA___3" localSheetId="1">'Cash '!VolFactor___5/#REF!</definedName>
    <definedName name="DRA___3" localSheetId="2">Sommaire!VolFactor___5/#REF!</definedName>
    <definedName name="DRA___4" localSheetId="3">'Cash '!VLastRowToPrint___0/#REF!</definedName>
    <definedName name="DRA___4" localSheetId="1">'Cash '!VLastRowToPrint___0/#REF!</definedName>
    <definedName name="DRA___4" localSheetId="2">Sommaire!VLastRowToPrint___0/#REF!</definedName>
    <definedName name="DRA___5" localSheetId="3">'Cash '!VolFactor___2/#REF!</definedName>
    <definedName name="DRA___5" localSheetId="1">'Cash '!VolFactor___2/#REF!</definedName>
    <definedName name="DRA___5" localSheetId="2">Sommaire!VolFactor___2/#REF!</definedName>
    <definedName name="DRA___6" localSheetId="3">'Cash '!VLastRowToPrint___26/#REF!</definedName>
    <definedName name="DRA___6" localSheetId="1">'Cash '!VLastRowToPrint___26/#REF!</definedName>
    <definedName name="DRA___6" localSheetId="2">Sommaire!VLastRowToPrint___26/#REF!</definedName>
    <definedName name="DRA___7" localSheetId="3">'Cash '!VolFactor___27/#REF!</definedName>
    <definedName name="DRA___7" localSheetId="1">'Cash '!VolFactor___27/#REF!</definedName>
    <definedName name="DRA___7" localSheetId="2">Sommaire!VolFactor___27/#REF!</definedName>
    <definedName name="DRA___9" localSheetId="3">'Cash '!VolFactor___5/#REF!</definedName>
    <definedName name="DRA___9" localSheetId="1">'Cash '!VolFactor___5/#REF!</definedName>
    <definedName name="DRA___9" localSheetId="2">Sommaire!VolFactor___5/#REF!</definedName>
    <definedName name="DRC" localSheetId="3">'Cash '!Nb_de_paiements_par_an*#REF!</definedName>
    <definedName name="DRC" localSheetId="1">#N/A</definedName>
    <definedName name="DRC" localSheetId="2">Sommaire!Nb_de_paiements_par_an*#REF!</definedName>
    <definedName name="DRC___0" localSheetId="3">O___0*#REF!</definedName>
    <definedName name="DRC___0" localSheetId="1">O___0*#REF!</definedName>
    <definedName name="DRC___0" localSheetId="2">O___0*#REF!</definedName>
    <definedName name="DRC___12" localSheetId="7">' ARPU &amp; Usage'!O___12*#REF!</definedName>
    <definedName name="DRC___12" localSheetId="3">'Cash '!O___12*#REF!</definedName>
    <definedName name="DRC___12" localSheetId="1">[0]!O___12*#REF!</definedName>
    <definedName name="DRC___12" localSheetId="2">Sommaire!O___12*#REF!</definedName>
    <definedName name="DRC___12" localSheetId="11">'Trafic '!O___12*#REF!</definedName>
    <definedName name="DRC___14" localSheetId="7">' ARPU &amp; Usage'!O___25*#REF!</definedName>
    <definedName name="DRC___14" localSheetId="3">'Cash '!O___25*#REF!</definedName>
    <definedName name="DRC___14" localSheetId="1">[0]!O___25*#REF!</definedName>
    <definedName name="DRC___14" localSheetId="2">Sommaire!O___25*#REF!</definedName>
    <definedName name="DRC___14" localSheetId="11">'Trafic '!O___25*#REF!</definedName>
    <definedName name="DRC___16" localSheetId="7">[32]Trafic!O*#REF!</definedName>
    <definedName name="DRC___16" localSheetId="3">[33]Trafic!O*#REF!</definedName>
    <definedName name="DRC___16" localSheetId="1">#N/A</definedName>
    <definedName name="DRC___16" localSheetId="2">[32]Trafic!O*#REF!</definedName>
    <definedName name="DRC___16" localSheetId="11">[32]Trafic!O*#REF!</definedName>
    <definedName name="DRC___2" localSheetId="7">' ARPU &amp; Usage'!O___2*#REF!</definedName>
    <definedName name="DRC___2" localSheetId="3">'Cash '!O___2*#REF!</definedName>
    <definedName name="DRC___2" localSheetId="1">[0]!O___2*#REF!</definedName>
    <definedName name="DRC___2" localSheetId="2">Sommaire!O___2*#REF!</definedName>
    <definedName name="DRC___2" localSheetId="11">'Trafic '!O___2*#REF!</definedName>
    <definedName name="DRC___23" localSheetId="3">O___0*#REF!</definedName>
    <definedName name="DRC___23" localSheetId="1">O___0*#REF!</definedName>
    <definedName name="DRC___23" localSheetId="2">O___0*#REF!</definedName>
    <definedName name="DRC___25" localSheetId="7">' ARPU &amp; Usage'!O___4*#REF!</definedName>
    <definedName name="DRC___25" localSheetId="3">'Cash '!O___4*#REF!</definedName>
    <definedName name="DRC___25" localSheetId="1">[0]!O___4*#REF!</definedName>
    <definedName name="DRC___25" localSheetId="2">Sommaire!O___4*#REF!</definedName>
    <definedName name="DRC___25" localSheetId="11">'Trafic '!O___4*#REF!</definedName>
    <definedName name="DRC___26" localSheetId="7">' ARPU &amp; Usage'!O___26*#REF!</definedName>
    <definedName name="DRC___26" localSheetId="3">'Cash '!O___26*#REF!</definedName>
    <definedName name="DRC___26" localSheetId="1">[0]!O___26*#REF!</definedName>
    <definedName name="DRC___26" localSheetId="2">Sommaire!O___26*#REF!</definedName>
    <definedName name="DRC___26" localSheetId="11">'Trafic '!O___26*#REF!</definedName>
    <definedName name="DRC___27" localSheetId="3">O___27*#REF!</definedName>
    <definedName name="DRC___27" localSheetId="1">O___27*#REF!</definedName>
    <definedName name="DRC___27" localSheetId="2">O___27*#REF!</definedName>
    <definedName name="DRC___3" localSheetId="3">O___0*#REF!</definedName>
    <definedName name="DRC___3" localSheetId="1">O___0*#REF!</definedName>
    <definedName name="DRC___3" localSheetId="2">O___0*#REF!</definedName>
    <definedName name="DRC___4" localSheetId="7">' ARPU &amp; Usage'!O___6*#REF!</definedName>
    <definedName name="DRC___4" localSheetId="3">'Cash '!O___6*#REF!</definedName>
    <definedName name="DRC___4" localSheetId="1">[0]!O___6*#REF!</definedName>
    <definedName name="DRC___4" localSheetId="2">Sommaire!O___6*#REF!</definedName>
    <definedName name="DRC___4" localSheetId="11">'Trafic '!O___6*#REF!</definedName>
    <definedName name="DRC___5" localSheetId="3">O___5*#REF!</definedName>
    <definedName name="DRC___5" localSheetId="1">O___5*#REF!</definedName>
    <definedName name="DRC___5" localSheetId="2">O___5*#REF!</definedName>
    <definedName name="DRC___6" localSheetId="3">'Cash '!Num_premier_paiement___0*#REF!</definedName>
    <definedName name="DRC___6" localSheetId="1">'Cash '!Num_premier_paiement___0*#REF!</definedName>
    <definedName name="DRC___6" localSheetId="2">Sommaire!Num_premier_paiement___0*#REF!</definedName>
    <definedName name="DRC___7" localSheetId="7">' ARPU &amp; Usage'!O___7*#REF!</definedName>
    <definedName name="DRC___7" localSheetId="3">'Cash '!O___7*#REF!</definedName>
    <definedName name="DRC___7" localSheetId="1">[0]!O___7*#REF!</definedName>
    <definedName name="DRC___7" localSheetId="2">Sommaire!O___7*#REF!</definedName>
    <definedName name="DRC___7" localSheetId="11">'Trafic '!O___7*#REF!</definedName>
    <definedName name="DRC___9" localSheetId="3">O___0*#REF!</definedName>
    <definedName name="DRC___9" localSheetId="1">O___0*#REF!</definedName>
    <definedName name="DRC___9" localSheetId="2">O___0*#REF!</definedName>
    <definedName name="drg" localSheetId="3">'Cash '!Nb_de_paiements_par_an*#REF!</definedName>
    <definedName name="drg" localSheetId="1">'Cash '!Nb_de_paiements_par_an*'P&amp;L '!$C$11</definedName>
    <definedName name="drg" localSheetId="2">Sommaire!Nb_de_paiements_par_an*#REF!</definedName>
    <definedName name="drg___0" localSheetId="3">O___0*#REF!</definedName>
    <definedName name="drg___0" localSheetId="1">O___0*#REF!</definedName>
    <definedName name="drg___0" localSheetId="2">O___0*#REF!</definedName>
    <definedName name="drg___12" localSheetId="7">' ARPU &amp; Usage'!O___12*#REF!</definedName>
    <definedName name="drg___12" localSheetId="3">'Cash '!O___12*#REF!</definedName>
    <definedName name="drg___12" localSheetId="1">[0]!O___12*#REF!</definedName>
    <definedName name="drg___12" localSheetId="2">Sommaire!O___12*#REF!</definedName>
    <definedName name="drg___12" localSheetId="11">'Trafic '!O___12*#REF!</definedName>
    <definedName name="drg___14" localSheetId="7">' ARPU &amp; Usage'!O___25*#REF!</definedName>
    <definedName name="drg___14" localSheetId="3">'Cash '!O___25*#REF!</definedName>
    <definedName name="drg___14" localSheetId="1">[0]!O___25*#REF!</definedName>
    <definedName name="drg___14" localSheetId="2">Sommaire!O___25*#REF!</definedName>
    <definedName name="drg___14" localSheetId="11">'Trafic '!O___25*#REF!</definedName>
    <definedName name="drg___16" localSheetId="7">[32]Trafic!O*#REF!</definedName>
    <definedName name="drg___16" localSheetId="3">[33]Trafic!O*#REF!</definedName>
    <definedName name="drg___16" localSheetId="1">#N/A</definedName>
    <definedName name="drg___16" localSheetId="2">[32]Trafic!O*#REF!</definedName>
    <definedName name="drg___16" localSheetId="11">[32]Trafic!O*#REF!</definedName>
    <definedName name="drg___2" localSheetId="3">O___0*#REF!</definedName>
    <definedName name="drg___2" localSheetId="1">O___0*#REF!</definedName>
    <definedName name="drg___2" localSheetId="2">O___0*#REF!</definedName>
    <definedName name="drg___23" localSheetId="3">O___0*#REF!</definedName>
    <definedName name="drg___23" localSheetId="1">O___0*#REF!</definedName>
    <definedName name="drg___23" localSheetId="2">O___0*#REF!</definedName>
    <definedName name="drg___25" localSheetId="3">O___0*#REF!</definedName>
    <definedName name="drg___25" localSheetId="1">O___0*#REF!</definedName>
    <definedName name="drg___25" localSheetId="2">O___0*#REF!</definedName>
    <definedName name="drg___26" localSheetId="3">O___0*#REF!</definedName>
    <definedName name="drg___26" localSheetId="1">O___0*#REF!</definedName>
    <definedName name="drg___26" localSheetId="2">O___0*#REF!</definedName>
    <definedName name="drg___27" localSheetId="3">O___27*#REF!</definedName>
    <definedName name="drg___27" localSheetId="1">O___27*#REF!</definedName>
    <definedName name="drg___27" localSheetId="2">O___27*#REF!</definedName>
    <definedName name="drg___3" localSheetId="3">O___0*#REF!</definedName>
    <definedName name="drg___3" localSheetId="1">O___0*#REF!</definedName>
    <definedName name="drg___3" localSheetId="2">O___0*#REF!</definedName>
    <definedName name="drg___4" localSheetId="3">O___0*#REF!</definedName>
    <definedName name="drg___4" localSheetId="1">O___0*#REF!</definedName>
    <definedName name="drg___4" localSheetId="2">O___0*#REF!</definedName>
    <definedName name="drg___5" localSheetId="3">O___5*#REF!</definedName>
    <definedName name="drg___5" localSheetId="1">O___5*#REF!</definedName>
    <definedName name="drg___5" localSheetId="2">O___5*#REF!</definedName>
    <definedName name="drg___6" localSheetId="3">'Cash '!Num_premier_paiement___0*#REF!</definedName>
    <definedName name="drg___6" localSheetId="1">'Cash '!Num_premier_paiement___0*#REF!</definedName>
    <definedName name="drg___6" localSheetId="2">Sommaire!Num_premier_paiement___0*#REF!</definedName>
    <definedName name="drg___7" localSheetId="3">O___0*#REF!</definedName>
    <definedName name="drg___7" localSheetId="1">O___0*#REF!</definedName>
    <definedName name="drg___7" localSheetId="2">O___0*#REF!</definedName>
    <definedName name="drg___9" localSheetId="3">O___0*#REF!</definedName>
    <definedName name="drg___9" localSheetId="1">O___0*#REF!</definedName>
    <definedName name="drg___9" localSheetId="2">O___0*#REF!</definedName>
    <definedName name="drh" localSheetId="3">'Cash '!Tx_intérêt_par_an/#REF!</definedName>
    <definedName name="drh" localSheetId="1">'Canevas au 31 Décembre 2023'!Tx_intérêt_par_an/'[78]Source DCT'!$C$17</definedName>
    <definedName name="drh" localSheetId="2">Sommaire!Tx_intérêt_par_an/#REF!</definedName>
    <definedName name="dsad" localSheetId="7">[0]!AcqIS:'[73]AcqBS'!$A$47:$N$48</definedName>
    <definedName name="dsad" localSheetId="3">[0]!AcqIS:'[73]AcqBS'!$A$47:$N$48</definedName>
    <definedName name="dsad" localSheetId="1">[0]!AcqIS:'P&amp;L '!$A$42:$Y$43</definedName>
    <definedName name="dsad" localSheetId="2">[0]!AcqIS:'[73]AcqBS'!$A$47:$N$48</definedName>
    <definedName name="dsad" localSheetId="11">[0]!AcqIS:'[73]AcqBS'!$A$47:$N$48</definedName>
    <definedName name="dsf" localSheetId="3">'Cash '!Nb_de_paiements_par_an*#REF!</definedName>
    <definedName name="dsf" localSheetId="1">'Cash '!Nb_de_paiements_par_an*#REF!</definedName>
    <definedName name="dsf" localSheetId="2">Sommaire!Nb_de_paiements_par_an*#REF!</definedName>
    <definedName name="dsfgsb" localSheetId="3">'Cash '!dsfgsb</definedName>
    <definedName name="dsfgsb" localSheetId="1">'Page de garde'!dsfgsb</definedName>
    <definedName name="dsfgsb" localSheetId="2">Sommaire!dsfgsb</definedName>
    <definedName name="DSFHG" localSheetId="3">'Cash '!Tx_intérêt_par_an/#REF!</definedName>
    <definedName name="DSFHG" localSheetId="1">#N/A</definedName>
    <definedName name="DSFHG" localSheetId="2">Sommaire!Tx_intérêt_par_an/#REF!</definedName>
    <definedName name="dsfsg" localSheetId="3">'Cash '!dsfsg</definedName>
    <definedName name="dsfsg" localSheetId="1">'Page de garde'!dsfsg</definedName>
    <definedName name="dsfsg" localSheetId="2">Sommaire!dsfsg</definedName>
    <definedName name="dsggd" localSheetId="3" hidden="1">{#N/A,#N/A,FALSE,"Cover";"Short outputs",#N/A,FALSE,"Outputs";#N/A,#N/A,FALSE,"Control (In)";"tesco summary",#N/A,FALSE,"Tesco";"Outputs and Co summaries",#N/A,FALSE,"Sainsbury";"Outputs and Co Summaries",#N/A,FALSE,"Carrefour";"Outputs and Co summaries",#N/A,FALSE,"Co D";"Outputs and Co summaries",#N/A,FALSE,"Co E"}</definedName>
    <definedName name="dsggd" localSheetId="1" hidden="1">{#N/A,#N/A,FALSE,"Cover";"Short outputs",#N/A,FALSE,"Outputs";#N/A,#N/A,FALSE,"Control (In)";"tesco summary",#N/A,FALSE,"Tesco";"Outputs and Co summaries",#N/A,FALSE,"Sainsbury";"Outputs and Co Summaries",#N/A,FALSE,"Carrefour";"Outputs and Co summaries",#N/A,FALSE,"Co D";"Outputs and Co summaries",#N/A,FALSE,"Co E"}</definedName>
    <definedName name="dsggd"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DSQGDJHLLKJFSDS" localSheetId="2">#REF!</definedName>
    <definedName name="dsrgrzuhrzl" localSheetId="7">'[58]Capex-C'!#REF!</definedName>
    <definedName name="dsrgrzuhrzl" localSheetId="11">'[58]Capex-C'!#REF!</definedName>
    <definedName name="DSYN" localSheetId="3">#REF!</definedName>
    <definedName name="DSYN" localSheetId="2">#REF!</definedName>
    <definedName name="DT">[61]ONPT!$E$8</definedName>
    <definedName name="dthj">#N/A</definedName>
    <definedName name="DTS">#N/A</definedName>
    <definedName name="dts_us_30_06_02" localSheetId="3">#REF!</definedName>
    <definedName name="dts_us_30_06_02" localSheetId="2">#REF!</definedName>
    <definedName name="dts_us_31_12_02" localSheetId="3">#REF!</definedName>
    <definedName name="dts_us_31_12_02" localSheetId="2">#REF!</definedName>
    <definedName name="dtyiuèi" localSheetId="3">'Cash '!dtyiuèi</definedName>
    <definedName name="dtyiuèi" localSheetId="1">'Page de garde'!dtyiuèi</definedName>
    <definedName name="dtyiuèi" localSheetId="2">Sommaire!dtyiuèi</definedName>
    <definedName name="dtyjdtk" localSheetId="3">'Cash '!dtyjdtk</definedName>
    <definedName name="dtyjdtk" localSheetId="1">'Page de garde'!dtyjdtk</definedName>
    <definedName name="dtyjdtk" localSheetId="2">Sommaire!dtyjdtk</definedName>
    <definedName name="dukdtu" localSheetId="3">'Cash '!dukdtu</definedName>
    <definedName name="dukdtu" localSheetId="1">'Page de garde'!dukdtu</definedName>
    <definedName name="dukdtu" localSheetId="2">Sommaire!dukdtu</definedName>
    <definedName name="dukdu" localSheetId="3">'Cash '!dukdu</definedName>
    <definedName name="dukdu" localSheetId="1">'Page de garde'!dukdu</definedName>
    <definedName name="dukdu" localSheetId="2">Sommaire!dukdu</definedName>
    <definedName name="Durée_prêt" localSheetId="3">#REF!</definedName>
    <definedName name="Durée_prêt" localSheetId="1">#N/A</definedName>
    <definedName name="Durée_prêt" localSheetId="2">#REF!</definedName>
    <definedName name="Durée_prêt___0" localSheetId="3">#REF!</definedName>
    <definedName name="Durée_prêt___0" localSheetId="1">#N/A</definedName>
    <definedName name="Durée_prêt___0" localSheetId="2">#REF!</definedName>
    <definedName name="Durée_prêt___12" localSheetId="3">#REF!</definedName>
    <definedName name="Durée_prêt___12" localSheetId="1">#N/A</definedName>
    <definedName name="Durée_prêt___12" localSheetId="2">#REF!</definedName>
    <definedName name="Durée_prêt___14" localSheetId="3">#REF!</definedName>
    <definedName name="Durée_prêt___14" localSheetId="1">#N/A</definedName>
    <definedName name="Durée_prêt___14" localSheetId="2">#REF!</definedName>
    <definedName name="Durée_prêt___16" localSheetId="3">#REF!</definedName>
    <definedName name="Durée_prêt___16" localSheetId="1">#N/A</definedName>
    <definedName name="Durée_prêt___16" localSheetId="2">#REF!</definedName>
    <definedName name="Durée_prêt___2" localSheetId="3">#REF!</definedName>
    <definedName name="Durée_prêt___2" localSheetId="1">#N/A</definedName>
    <definedName name="Durée_prêt___2" localSheetId="2">#REF!</definedName>
    <definedName name="Durée_prêt___25" localSheetId="3">#REF!</definedName>
    <definedName name="Durée_prêt___25" localSheetId="1">#N/A</definedName>
    <definedName name="Durée_prêt___25" localSheetId="2">#REF!</definedName>
    <definedName name="Durée_prêt___26" localSheetId="3">#REF!</definedName>
    <definedName name="Durée_prêt___26" localSheetId="1">#N/A</definedName>
    <definedName name="Durée_prêt___26" localSheetId="2">#REF!</definedName>
    <definedName name="Durée_prêt___27" localSheetId="3">#REF!</definedName>
    <definedName name="Durée_prêt___27" localSheetId="1">#N/A</definedName>
    <definedName name="Durée_prêt___27" localSheetId="2">#REF!</definedName>
    <definedName name="Durée_prêt___4" localSheetId="3">#REF!</definedName>
    <definedName name="Durée_prêt___4" localSheetId="1">#N/A</definedName>
    <definedName name="Durée_prêt___4" localSheetId="2">#REF!</definedName>
    <definedName name="Durée_prêt___5" localSheetId="3">#REF!</definedName>
    <definedName name="Durée_prêt___5" localSheetId="1">#N/A</definedName>
    <definedName name="Durée_prêt___5" localSheetId="2">#REF!</definedName>
    <definedName name="Durée_prêt___7" localSheetId="3">#REF!</definedName>
    <definedName name="Durée_prêt___7" localSheetId="1">#N/A</definedName>
    <definedName name="Durée_prêt___7" localSheetId="2">#REF!</definedName>
    <definedName name="dvfdfg">#N/A</definedName>
    <definedName name="dxsdw" localSheetId="3" hidden="1">{"sweden",#N/A,FALSE,"Sweden";"germany",#N/A,FALSE,"Germany";"portugal",#N/A,FALSE,"Portugal";"belgium",#N/A,FALSE,"Belgium";"japan",#N/A,FALSE,"Japan ";"italy",#N/A,FALSE,"Italy";"spain",#N/A,FALSE,"Spain";"korea",#N/A,FALSE,"Korea"}</definedName>
    <definedName name="dxsdw" localSheetId="1" hidden="1">{"sweden",#N/A,FALSE,"Sweden";"germany",#N/A,FALSE,"Germany";"portugal",#N/A,FALSE,"Portugal";"belgium",#N/A,FALSE,"Belgium";"japan",#N/A,FALSE,"Japan ";"italy",#N/A,FALSE,"Italy";"spain",#N/A,FALSE,"Spain";"korea",#N/A,FALSE,"Korea"}</definedName>
    <definedName name="dxsdw" localSheetId="2" hidden="1">{"sweden",#N/A,FALSE,"Sweden";"germany",#N/A,FALSE,"Germany";"portugal",#N/A,FALSE,"Portugal";"belgium",#N/A,FALSE,"Belgium";"japan",#N/A,FALSE,"Japan ";"italy",#N/A,FALSE,"Italy";"spain",#N/A,FALSE,"Spain";"korea",#N/A,FALSE,"Korea"}</definedName>
    <definedName name="dyhj" localSheetId="3">'Cash '!dyhj</definedName>
    <definedName name="dyhj" localSheetId="1">'Page de garde'!dyhj</definedName>
    <definedName name="dyhj" localSheetId="2">Sommaire!dyhj</definedName>
    <definedName name="DYU" localSheetId="7">'[58]Capex-C'!#REF!</definedName>
    <definedName name="DYU" localSheetId="11">'[58]Capex-C'!#REF!</definedName>
    <definedName name="dz" localSheetId="3" hidden="1">{"test2",#N/A,TRUE,"Prices"}</definedName>
    <definedName name="dz" localSheetId="1" hidden="1">{"test2",#N/A,TRUE,"Prices"}</definedName>
    <definedName name="dz" localSheetId="2" hidden="1">{"test2",#N/A,TRUE,"Prices"}</definedName>
    <definedName name="DZEF" localSheetId="3">'Cash '!Nb_de_paiements_par_an*#REF!</definedName>
    <definedName name="DZEF" localSheetId="1">#N/A</definedName>
    <definedName name="DZEF" localSheetId="2">Sommaire!Nb_de_paiements_par_an*#REF!</definedName>
    <definedName name="E" localSheetId="3">#REF!</definedName>
    <definedName name="E" localSheetId="1">#N/A</definedName>
    <definedName name="E" localSheetId="2">#REF!</definedName>
    <definedName name="E___0">NA()</definedName>
    <definedName name="E___12" localSheetId="3">#REF!</definedName>
    <definedName name="E___12" localSheetId="1">#N/A</definedName>
    <definedName name="E___12" localSheetId="2">#REF!</definedName>
    <definedName name="E___2" localSheetId="3">#REF!</definedName>
    <definedName name="E___2" localSheetId="1">#N/A</definedName>
    <definedName name="E___2" localSheetId="2">#REF!</definedName>
    <definedName name="E___25" localSheetId="3">#REF!</definedName>
    <definedName name="E___25" localSheetId="1">#N/A</definedName>
    <definedName name="E___25" localSheetId="2">#REF!</definedName>
    <definedName name="E___26" localSheetId="3">#REF!</definedName>
    <definedName name="E___26" localSheetId="1">#N/A</definedName>
    <definedName name="E___26" localSheetId="2">#REF!</definedName>
    <definedName name="E___27">NA()</definedName>
    <definedName name="E___4" localSheetId="3">#REF!</definedName>
    <definedName name="E___4" localSheetId="1">#N/A</definedName>
    <definedName name="E___4" localSheetId="2">#REF!</definedName>
    <definedName name="E___5">NA()</definedName>
    <definedName name="E___6" localSheetId="3">#REF!</definedName>
    <definedName name="E___6" localSheetId="1">#N/A</definedName>
    <definedName name="E___6" localSheetId="2">#REF!</definedName>
    <definedName name="E___7" localSheetId="3">#REF!</definedName>
    <definedName name="E___7" localSheetId="1">#N/A</definedName>
    <definedName name="E___7" localSheetId="2">#REF!</definedName>
    <definedName name="E_Comm_Perso" localSheetId="7">#REF!</definedName>
    <definedName name="E_Comm_Perso" localSheetId="3">#REF!</definedName>
    <definedName name="E_Comm_Perso" localSheetId="1">#N/A</definedName>
    <definedName name="E_Comm_Perso" localSheetId="2">#REF!</definedName>
    <definedName name="E_Comm_Perso" localSheetId="11">#REF!</definedName>
    <definedName name="E_Comm_Perso___0" localSheetId="7">#REF!</definedName>
    <definedName name="E_Comm_Perso___0" localSheetId="3">#REF!</definedName>
    <definedName name="E_Comm_Perso___0" localSheetId="1">#N/A</definedName>
    <definedName name="E_Comm_Perso___0" localSheetId="2">#REF!</definedName>
    <definedName name="E_Comm_Perso___0" localSheetId="11">#REF!</definedName>
    <definedName name="E_Comm_Perso___12" localSheetId="7">#REF!</definedName>
    <definedName name="E_Comm_Perso___12" localSheetId="3">#REF!</definedName>
    <definedName name="E_Comm_Perso___12" localSheetId="1">#N/A</definedName>
    <definedName name="E_Comm_Perso___12" localSheetId="2">#REF!</definedName>
    <definedName name="E_Comm_Perso___12" localSheetId="11">#REF!</definedName>
    <definedName name="E_Comm_Perso___14" localSheetId="7">#REF!</definedName>
    <definedName name="E_Comm_Perso___14" localSheetId="3">#REF!</definedName>
    <definedName name="E_Comm_Perso___14" localSheetId="1">#N/A</definedName>
    <definedName name="E_Comm_Perso___14" localSheetId="2">#REF!</definedName>
    <definedName name="E_Comm_Perso___14" localSheetId="11">#REF!</definedName>
    <definedName name="E_Comm_Perso___16" localSheetId="7">#REF!</definedName>
    <definedName name="E_Comm_Perso___16" localSheetId="3">#REF!</definedName>
    <definedName name="E_Comm_Perso___16" localSheetId="1">#N/A</definedName>
    <definedName name="E_Comm_Perso___16" localSheetId="2">#REF!</definedName>
    <definedName name="E_Comm_Perso___16" localSheetId="11">#REF!</definedName>
    <definedName name="E_Comm_Perso___2" localSheetId="7">#REF!</definedName>
    <definedName name="E_Comm_Perso___2" localSheetId="3">#REF!</definedName>
    <definedName name="E_Comm_Perso___2" localSheetId="1">#N/A</definedName>
    <definedName name="E_Comm_Perso___2" localSheetId="2">#REF!</definedName>
    <definedName name="E_Comm_Perso___2" localSheetId="11">#REF!</definedName>
    <definedName name="E_Comm_Perso___26" localSheetId="7">#REF!</definedName>
    <definedName name="E_Comm_Perso___26" localSheetId="3">#REF!</definedName>
    <definedName name="E_Comm_Perso___26" localSheetId="1">#N/A</definedName>
    <definedName name="E_Comm_Perso___26" localSheetId="2">#REF!</definedName>
    <definedName name="E_Comm_Perso___26" localSheetId="11">#REF!</definedName>
    <definedName name="E_Comm_Perso___27" localSheetId="7">#REF!</definedName>
    <definedName name="E_Comm_Perso___27" localSheetId="3">#REF!</definedName>
    <definedName name="E_Comm_Perso___27" localSheetId="1">#N/A</definedName>
    <definedName name="E_Comm_Perso___27" localSheetId="2">#REF!</definedName>
    <definedName name="E_Comm_Perso___27" localSheetId="11">#REF!</definedName>
    <definedName name="E_Comm_Perso___5" localSheetId="7">#REF!</definedName>
    <definedName name="E_Comm_Perso___5" localSheetId="3">#REF!</definedName>
    <definedName name="E_Comm_Perso___5" localSheetId="1">#N/A</definedName>
    <definedName name="E_Comm_Perso___5" localSheetId="2">#REF!</definedName>
    <definedName name="E_Comm_Perso___5" localSheetId="11">#REF!</definedName>
    <definedName name="E_Comm_Perso___7" localSheetId="7">#REF!</definedName>
    <definedName name="E_Comm_Perso___7" localSheetId="3">#REF!</definedName>
    <definedName name="E_Comm_Perso___7" localSheetId="1">#N/A</definedName>
    <definedName name="E_Comm_Perso___7" localSheetId="2">#REF!</definedName>
    <definedName name="E_Comm_Perso___7" localSheetId="11">#REF!</definedName>
    <definedName name="ea"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rliestDateForValuation" localSheetId="3">#REF!</definedName>
    <definedName name="EarliestDateForValuation" localSheetId="1">#N/A</definedName>
    <definedName name="EarliestDateForValuation" localSheetId="2">#REF!</definedName>
    <definedName name="EarliestDateForValuation___0" localSheetId="3">#REF!</definedName>
    <definedName name="EarliestDateForValuation___0" localSheetId="1">#N/A</definedName>
    <definedName name="EarliestDateForValuation___0" localSheetId="2">#REF!</definedName>
    <definedName name="EarliestDateForValuation___12" localSheetId="3">#REF!</definedName>
    <definedName name="EarliestDateForValuation___12" localSheetId="1">#N/A</definedName>
    <definedName name="EarliestDateForValuation___12" localSheetId="2">#REF!</definedName>
    <definedName name="EarliestDateForValuation___14" localSheetId="3">#REF!</definedName>
    <definedName name="EarliestDateForValuation___14" localSheetId="1">#N/A</definedName>
    <definedName name="EarliestDateForValuation___14" localSheetId="2">#REF!</definedName>
    <definedName name="EarliestDateForValuation___16" localSheetId="3">#REF!</definedName>
    <definedName name="EarliestDateForValuation___16" localSheetId="1">#N/A</definedName>
    <definedName name="EarliestDateForValuation___16" localSheetId="2">#REF!</definedName>
    <definedName name="EarliestDateForValuation___2" localSheetId="3">#REF!</definedName>
    <definedName name="EarliestDateForValuation___2" localSheetId="1">#N/A</definedName>
    <definedName name="EarliestDateForValuation___2" localSheetId="2">#REF!</definedName>
    <definedName name="EarliestDateForValuation___25" localSheetId="3">#REF!</definedName>
    <definedName name="EarliestDateForValuation___25" localSheetId="1">#N/A</definedName>
    <definedName name="EarliestDateForValuation___25" localSheetId="2">#REF!</definedName>
    <definedName name="EarliestDateForValuation___26" localSheetId="3">#REF!</definedName>
    <definedName name="EarliestDateForValuation___26" localSheetId="1">#N/A</definedName>
    <definedName name="EarliestDateForValuation___26" localSheetId="2">#REF!</definedName>
    <definedName name="EarliestDateForValuation___27" localSheetId="3">#REF!</definedName>
    <definedName name="EarliestDateForValuation___27" localSheetId="1">#N/A</definedName>
    <definedName name="EarliestDateForValuation___27" localSheetId="2">#REF!</definedName>
    <definedName name="EarliestDateForValuation___4" localSheetId="3">#REF!</definedName>
    <definedName name="EarliestDateForValuation___4" localSheetId="1">#N/A</definedName>
    <definedName name="EarliestDateForValuation___4" localSheetId="2">#REF!</definedName>
    <definedName name="EarliestDateForValuation___5" localSheetId="3">#REF!</definedName>
    <definedName name="EarliestDateForValuation___5" localSheetId="1">#N/A</definedName>
    <definedName name="EarliestDateForValuation___5" localSheetId="2">#REF!</definedName>
    <definedName name="EarliestDateForValuation___7" localSheetId="3">#REF!</definedName>
    <definedName name="EarliestDateForValuation___7" localSheetId="1">#N/A</definedName>
    <definedName name="EarliestDateForValuation___7" localSheetId="2">#REF!</definedName>
    <definedName name="eat" localSheetId="7">'[58]Capex-C'!#REF!</definedName>
    <definedName name="eat" localSheetId="11">'[58]Capex-C'!#REF!</definedName>
    <definedName name="ebit" localSheetId="3">[55]NOPAT_VDF!$C$17:$AZ$17</definedName>
    <definedName name="ebit" localSheetId="2">[56]NOPAT_VDF!$C$17:$AZ$17</definedName>
    <definedName name="ebit_2004">[81]Assumptions!$Q$543</definedName>
    <definedName name="ebit_2005">[81]Assumptions!$R$543</definedName>
    <definedName name="EBIT_fore" localSheetId="3">#REF!</definedName>
    <definedName name="EBIT_fore" localSheetId="2">#REF!</definedName>
    <definedName name="EBIT_margin" localSheetId="3">[55]NOPAT_VDF!$C$111:$AU$111</definedName>
    <definedName name="EBIT_margin" localSheetId="2">[56]NOPAT_VDF!$C$111:$AU$111</definedName>
    <definedName name="EBIT_margin_fore" localSheetId="7">#REF!</definedName>
    <definedName name="EBIT_margin_fore" localSheetId="3">#REF!</definedName>
    <definedName name="EBIT_margin_fore" localSheetId="2">#REF!</definedName>
    <definedName name="EBIT_margin_fore" localSheetId="11">#REF!</definedName>
    <definedName name="ebit_mltple" localSheetId="7">#REF!</definedName>
    <definedName name="ebit_mltple" localSheetId="0">#REF!</definedName>
    <definedName name="ebita" localSheetId="3">#REF!</definedName>
    <definedName name="ebita" localSheetId="2">#REF!</definedName>
    <definedName name="EBITA_fore" localSheetId="3">#REF!</definedName>
    <definedName name="EBITA_fore" localSheetId="2">#REF!</definedName>
    <definedName name="EBITDA" localSheetId="3">[55]NOPAT_VDF!$C$102:$AE$102</definedName>
    <definedName name="EBITDA" localSheetId="2">[56]NOPAT_VDF!$C$102:$AE$102</definedName>
    <definedName name="ebitda_1" localSheetId="3">#REF!</definedName>
    <definedName name="ebitda_1" localSheetId="2">#REF!</definedName>
    <definedName name="EBITDA_DCF" localSheetId="3">[55]DCF_VDF!$C$15:$AZ$15</definedName>
    <definedName name="EBITDA_DCF" localSheetId="2">[56]DCF_VDF!$C$15:$AZ$15</definedName>
    <definedName name="EBITDA_fore" localSheetId="3">#REF!</definedName>
    <definedName name="EBITDA_fore" localSheetId="2">#REF!</definedName>
    <definedName name="EBITDA_growth_avg" localSheetId="7">[56]NOPAT_VDF!#REF!</definedName>
    <definedName name="EBITDA_growth_avg" localSheetId="3">[55]NOPAT_VDF!#REF!</definedName>
    <definedName name="EBITDA_growth_avg" localSheetId="2">[56]NOPAT_VDF!#REF!</definedName>
    <definedName name="EBITDA_growth_avg" localSheetId="11">[56]NOPAT_VDF!#REF!</definedName>
    <definedName name="EBITDA_margin" localSheetId="3">[55]NOPAT_VDF!$C$109:$AZ$109</definedName>
    <definedName name="EBITDA_margin" localSheetId="2">[56]NOPAT_VDF!$C$109:$AZ$109</definedName>
    <definedName name="EBITDA_margin_fore" localSheetId="3">#REF!</definedName>
    <definedName name="EBITDA_margin_fore" localSheetId="2">#REF!</definedName>
    <definedName name="EBITDA_Share" localSheetId="7">[56]NOPAT_VDF!#REF!</definedName>
    <definedName name="EBITDA_Share" localSheetId="3">[55]NOPAT_VDF!#REF!</definedName>
    <definedName name="EBITDA_Share" localSheetId="2">[56]NOPAT_VDF!#REF!</definedName>
    <definedName name="EBITDA_Share" localSheetId="11">[56]NOPAT_VDF!#REF!</definedName>
    <definedName name="EBITDAChange" localSheetId="3">#REF!</definedName>
    <definedName name="EBITDAChange" localSheetId="2">#REF!</definedName>
    <definedName name="EBITDAG1999E" localSheetId="3">#REF!</definedName>
    <definedName name="EBITDAG1999E" localSheetId="2">#REF!</definedName>
    <definedName name="EBITDAG1999E_2" localSheetId="3">#REF!</definedName>
    <definedName name="EBITDAG1999E_2" localSheetId="2">#REF!</definedName>
    <definedName name="EBITDAG2000E" localSheetId="3">#REF!</definedName>
    <definedName name="EBITDAG2000E" localSheetId="2">#REF!</definedName>
    <definedName name="EBITDAG2000E_2" localSheetId="3">#REF!</definedName>
    <definedName name="EBITDAG2000E_2" localSheetId="2">#REF!</definedName>
    <definedName name="EBITDAGrowth" localSheetId="7">[165]multiples!#REF!,[165]multiples!#REF!</definedName>
    <definedName name="EBITDAGrowth" localSheetId="11">[165]multiples!#REF!,[165]multiples!#REF!</definedName>
    <definedName name="ech" localSheetId="3">[130]Co2!$D$9</definedName>
    <definedName name="ech" localSheetId="2">[131]Co2!$D$9</definedName>
    <definedName name="ECILF_5_yr_est">[54]Input!$P$13</definedName>
    <definedName name="ECILF_52_wk">[54]Input!$D$13</definedName>
    <definedName name="ECILF_curr">[54]Input!$F$13</definedName>
    <definedName name="ECILF_eps96">[54]Input!$I$13</definedName>
    <definedName name="ECILF_eps97">[54]Input!$J$13</definedName>
    <definedName name="ECILF_eps98">[54]Input!$K$13</definedName>
    <definedName name="ECILF_eps99">[54]Input!$L$13</definedName>
    <definedName name="ECILF_equity_mcap">[54]Backup!$G$37</definedName>
    <definedName name="ECILF_lev_mcap">[54]Backup!$L$37</definedName>
    <definedName name="ECILF_ltm_a">[54]ECILF!$P$8</definedName>
    <definedName name="ECILF_ltm_d">[54]ECILF!$P$7</definedName>
    <definedName name="ECILF_ltm_ebit">[54]ECILF!$P$6</definedName>
    <definedName name="ECILF_ltm_rev">[54]ECILF!$P$3</definedName>
    <definedName name="ECILF_name">[54]ECILF!$A$1</definedName>
    <definedName name="ECILF_pr">[54]Input!$C$13</definedName>
    <definedName name="ECProRataShare" localSheetId="7">'[36]Assumptions page'!#REF!</definedName>
    <definedName name="ECProRataShare" localSheetId="3">'[37]Assumptions page'!#REF!</definedName>
    <definedName name="ECProRataShare" localSheetId="2">'[36]Assumptions page'!#REF!</definedName>
    <definedName name="ECProRataShare" localSheetId="11">'[36]Assumptions page'!#REF!</definedName>
    <definedName name="ECRoyaltyRate" localSheetId="7">'[36]Assumptions page'!#REF!</definedName>
    <definedName name="ECRoyaltyRate" localSheetId="3">'[37]Assumptions page'!#REF!</definedName>
    <definedName name="ECRoyaltyRate" localSheetId="2">'[36]Assumptions page'!#REF!</definedName>
    <definedName name="ECRoyaltyRate" localSheetId="11">'[36]Assumptions page'!#REF!</definedName>
    <definedName name="edede" localSheetId="3">'Cash '!Nb_de_paiements_par_an*#REF!</definedName>
    <definedName name="edede" localSheetId="1">'Cash '!Nb_de_paiements_par_an*#REF!</definedName>
    <definedName name="edede" localSheetId="2">Sommaire!Nb_de_paiements_par_an*#REF!</definedName>
    <definedName name="ededed" localSheetId="3">'Cash '!ededed</definedName>
    <definedName name="ededed" localSheetId="1">'Page de garde'!ededed</definedName>
    <definedName name="ededed" localSheetId="2">Sommaire!ededed</definedName>
    <definedName name="Editable" localSheetId="7" hidden="1">[166]Table000208!$B$6:$B$12,[166]Table000208!#REF!,[166]Table000208!#REF!,[166]Table000208!#REF!</definedName>
    <definedName name="Editable" localSheetId="3" hidden="1">[167]Table000208!$B$6:$B$12,[167]Table000208!#REF!,[167]Table000208!#REF!,[167]Table000208!#REF!</definedName>
    <definedName name="Editable" localSheetId="1" hidden="1">#N/A</definedName>
    <definedName name="Editable" localSheetId="2" hidden="1">[166]Table000208!$B$6:$B$12,[166]Table000208!#REF!,[166]Table000208!#REF!,[166]Table000208!#REF!</definedName>
    <definedName name="Editable" localSheetId="11" hidden="1">[166]Table000208!$B$6:$B$12,[166]Table000208!#REF!,[166]Table000208!#REF!,[166]Table000208!#REF!</definedName>
    <definedName name="edp" localSheetId="3" hidden="1">{"assumption 50 50",#N/A,TRUE,"Merger";"has gets cash",#N/A,TRUE,"Merger";"accretion dilution",#N/A,TRUE,"Merger";"comparison credit stats",#N/A,TRUE,"Merger";"pf credit stats",#N/A,TRUE,"Merger";"pf sheets",#N/A,TRUE,"Merger"}</definedName>
    <definedName name="edp" localSheetId="1" hidden="1">{"assumption 50 50",#N/A,TRUE,"Merger";"has gets cash",#N/A,TRUE,"Merger";"accretion dilution",#N/A,TRUE,"Merger";"comparison credit stats",#N/A,TRUE,"Merger";"pf credit stats",#N/A,TRUE,"Merger";"pf sheets",#N/A,TRUE,"Merger"}</definedName>
    <definedName name="edp" localSheetId="2" hidden="1">{"assumption 50 50",#N/A,TRUE,"Merger";"has gets cash",#N/A,TRUE,"Merger";"accretion dilution",#N/A,TRUE,"Merger";"comparison credit stats",#N/A,TRUE,"Merger";"pf credit stats",#N/A,TRUE,"Merger";"pf sheets",#N/A,TRUE,"Merger"}</definedName>
    <definedName name="ee" localSheetId="7">'[168]A.I.A'!#REF!</definedName>
    <definedName name="ee" localSheetId="3">'[169]A.I.A'!#REF!</definedName>
    <definedName name="ee" localSheetId="1">#N/A</definedName>
    <definedName name="ee" localSheetId="2">'[168]A.I.A'!#REF!</definedName>
    <definedName name="ee" localSheetId="11">'[168]A.I.A'!#REF!</definedName>
    <definedName name="EEE">[170]Produits!$C$2:$C$13</definedName>
    <definedName name="eeee" localSheetId="3">'Cash '!Nb_de_paiements_par_an*#REF!</definedName>
    <definedName name="eeee" localSheetId="1">#N/A</definedName>
    <definedName name="eeee" localSheetId="2">Sommaire!Nb_de_paiements_par_an*#REF!</definedName>
    <definedName name="eeee___0" localSheetId="3">O___0*#REF!</definedName>
    <definedName name="eeee___0" localSheetId="1">O___0*#REF!</definedName>
    <definedName name="eeee___0" localSheetId="2">O___0*#REF!</definedName>
    <definedName name="eeee___12" localSheetId="7">' ARPU &amp; Usage'!O___12*#REF!</definedName>
    <definedName name="eeee___12" localSheetId="3">'Cash '!O___12*#REF!</definedName>
    <definedName name="eeee___12" localSheetId="1">[0]!O___12*#REF!</definedName>
    <definedName name="eeee___12" localSheetId="2">Sommaire!O___12*#REF!</definedName>
    <definedName name="eeee___12" localSheetId="11">'Trafic '!O___12*#REF!</definedName>
    <definedName name="eeee___14" localSheetId="7">' ARPU &amp; Usage'!O___25*#REF!</definedName>
    <definedName name="eeee___14" localSheetId="3">'Cash '!O___25*#REF!</definedName>
    <definedName name="eeee___14" localSheetId="1">[0]!O___25*#REF!</definedName>
    <definedName name="eeee___14" localSheetId="2">Sommaire!O___25*#REF!</definedName>
    <definedName name="eeee___14" localSheetId="11">'Trafic '!O___25*#REF!</definedName>
    <definedName name="eeee___16" localSheetId="7">[32]Trafic!O*#REF!</definedName>
    <definedName name="eeee___16" localSheetId="3">[33]Trafic!O*#REF!</definedName>
    <definedName name="eeee___16" localSheetId="1">#N/A</definedName>
    <definedName name="eeee___16" localSheetId="2">[32]Trafic!O*#REF!</definedName>
    <definedName name="eeee___16" localSheetId="11">[32]Trafic!O*#REF!</definedName>
    <definedName name="eeee___2" localSheetId="7">' ARPU &amp; Usage'!O___2*#REF!</definedName>
    <definedName name="eeee___2" localSheetId="3">'Cash '!O___2*#REF!</definedName>
    <definedName name="eeee___2" localSheetId="1">[0]!O___2*#REF!</definedName>
    <definedName name="eeee___2" localSheetId="2">Sommaire!O___2*#REF!</definedName>
    <definedName name="eeee___2" localSheetId="11">'Trafic '!O___2*#REF!</definedName>
    <definedName name="eeee___23" localSheetId="3">O___0*#REF!</definedName>
    <definedName name="eeee___23" localSheetId="1">O___0*#REF!</definedName>
    <definedName name="eeee___23" localSheetId="2">O___0*#REF!</definedName>
    <definedName name="eeee___25" localSheetId="7">' ARPU &amp; Usage'!O___4*#REF!</definedName>
    <definedName name="eeee___25" localSheetId="3">'Cash '!O___4*#REF!</definedName>
    <definedName name="eeee___25" localSheetId="1">[0]!O___4*#REF!</definedName>
    <definedName name="eeee___25" localSheetId="2">Sommaire!O___4*#REF!</definedName>
    <definedName name="eeee___25" localSheetId="11">'Trafic '!O___4*#REF!</definedName>
    <definedName name="eeee___26" localSheetId="7">' ARPU &amp; Usage'!O___26*#REF!</definedName>
    <definedName name="eeee___26" localSheetId="3">'Cash '!O___26*#REF!</definedName>
    <definedName name="eeee___26" localSheetId="1">[0]!O___26*#REF!</definedName>
    <definedName name="eeee___26" localSheetId="2">Sommaire!O___26*#REF!</definedName>
    <definedName name="eeee___26" localSheetId="11">'Trafic '!O___26*#REF!</definedName>
    <definedName name="eeee___27" localSheetId="3">O___27*#REF!</definedName>
    <definedName name="eeee___27" localSheetId="1">O___27*#REF!</definedName>
    <definedName name="eeee___27" localSheetId="2">O___27*#REF!</definedName>
    <definedName name="eeee___3" localSheetId="3">O___0*#REF!</definedName>
    <definedName name="eeee___3" localSheetId="1">O___0*#REF!</definedName>
    <definedName name="eeee___3" localSheetId="2">O___0*#REF!</definedName>
    <definedName name="eeee___4" localSheetId="7">' ARPU &amp; Usage'!O___6*#REF!</definedName>
    <definedName name="eeee___4" localSheetId="3">'Cash '!O___6*#REF!</definedName>
    <definedName name="eeee___4" localSheetId="1">[0]!O___6*#REF!</definedName>
    <definedName name="eeee___4" localSheetId="2">Sommaire!O___6*#REF!</definedName>
    <definedName name="eeee___4" localSheetId="11">'Trafic '!O___6*#REF!</definedName>
    <definedName name="eeee___5" localSheetId="3">O___5*#REF!</definedName>
    <definedName name="eeee___5" localSheetId="1">O___5*#REF!</definedName>
    <definedName name="eeee___5" localSheetId="2">O___5*#REF!</definedName>
    <definedName name="eeee___6" localSheetId="3">'Cash '!Num_premier_paiement___0*#REF!</definedName>
    <definedName name="eeee___6" localSheetId="1">'Cash '!Num_premier_paiement___0*#REF!</definedName>
    <definedName name="eeee___6" localSheetId="2">Sommaire!Num_premier_paiement___0*#REF!</definedName>
    <definedName name="eeee___7" localSheetId="7">' ARPU &amp; Usage'!O___7*#REF!</definedName>
    <definedName name="eeee___7" localSheetId="3">'Cash '!O___7*#REF!</definedName>
    <definedName name="eeee___7" localSheetId="1">[0]!O___7*#REF!</definedName>
    <definedName name="eeee___7" localSheetId="2">Sommaire!O___7*#REF!</definedName>
    <definedName name="eeee___7" localSheetId="11">'Trafic '!O___7*#REF!</definedName>
    <definedName name="eeee___9" localSheetId="3">O___0*#REF!</definedName>
    <definedName name="eeee___9" localSheetId="1">O___0*#REF!</definedName>
    <definedName name="eeee___9" localSheetId="2">O___0*#REF!</definedName>
    <definedName name="eeeeee" localSheetId="3">'Cash '!Nb_de_paiements_par_an*'[34]#REF'!$C$16</definedName>
    <definedName name="eeeeee" localSheetId="1">'Cash '!Nb_de_paiements_par_an*'P&amp;L '!$C$11</definedName>
    <definedName name="eeeeee" localSheetId="2">Sommaire!Nb_de_paiements_par_an*'[35]#REF'!$C$16</definedName>
    <definedName name="eeeeeeeeeeeeee" localSheetId="2" hidden="1">#REF!</definedName>
    <definedName name="eefj" localSheetId="1">#N/A</definedName>
    <definedName name="EFFECTIF">#N/A</definedName>
    <definedName name="efgtyhjkoi" localSheetId="3">'Cash '!efgtyhjkoi</definedName>
    <definedName name="efgtyhjkoi" localSheetId="1">'Page de garde'!efgtyhjkoi</definedName>
    <definedName name="efgtyhjkoi" localSheetId="2">Sommaire!efgtyhjkoi</definedName>
    <definedName name="efgtyhjkoi___0" localSheetId="7">' ARPU &amp; Usage'!ExpandOutputs___5</definedName>
    <definedName name="efgtyhjkoi___0" localSheetId="3">'Cash '!ExpandOutputs___5</definedName>
    <definedName name="efgtyhjkoi___0" localSheetId="1">'Page de garde'!ExpandOutputs___5</definedName>
    <definedName name="efgtyhjkoi___0" localSheetId="2">Sommaire!ExpandOutputs___5</definedName>
    <definedName name="efgtyhjkoi___0" localSheetId="11">'Trafic '!ExpandOutputs___5</definedName>
    <definedName name="efgtyhjkoi___12" localSheetId="7">' ARPU &amp; Usage'!ExpandOutputs___3</definedName>
    <definedName name="efgtyhjkoi___12" localSheetId="3">'Cash '!ExpandOutputs___3</definedName>
    <definedName name="efgtyhjkoi___12" localSheetId="1">'Page de garde'!ExpandOutputs___3</definedName>
    <definedName name="efgtyhjkoi___12" localSheetId="2">Sommaire!ExpandOutputs___3</definedName>
    <definedName name="efgtyhjkoi___12" localSheetId="11">'Trafic '!ExpandOutputs___3</definedName>
    <definedName name="efgtyhjkoi___14" localSheetId="7">' ARPU &amp; Usage'!ExpandOutputs___25</definedName>
    <definedName name="efgtyhjkoi___14" localSheetId="3">'Cash '!ExpandOutputs___25</definedName>
    <definedName name="efgtyhjkoi___14" localSheetId="1">[0]!ExpandOutputs___25</definedName>
    <definedName name="efgtyhjkoi___14" localSheetId="2">Sommaire!ExpandOutputs___25</definedName>
    <definedName name="efgtyhjkoi___14" localSheetId="11">'Trafic '!ExpandOutputs___25</definedName>
    <definedName name="efgtyhjkoi___16" localSheetId="7">[83]Trafic!ExpandOutputs</definedName>
    <definedName name="efgtyhjkoi___16" localSheetId="3">[84]Trafic!ExpandOutputs</definedName>
    <definedName name="efgtyhjkoi___16" localSheetId="1">#N/A</definedName>
    <definedName name="efgtyhjkoi___16" localSheetId="2">[83]Trafic!ExpandOutputs</definedName>
    <definedName name="efgtyhjkoi___16" localSheetId="11">[83]Trafic!ExpandOutputs</definedName>
    <definedName name="efgtyhjkoi___2" localSheetId="7">' ARPU &amp; Usage'!ExpandOutputs___9</definedName>
    <definedName name="efgtyhjkoi___2" localSheetId="3">'Cash '!ExpandOutputs___9</definedName>
    <definedName name="efgtyhjkoi___2" localSheetId="1">'Page de garde'!ExpandOutputs___9</definedName>
    <definedName name="efgtyhjkoi___2" localSheetId="2">Sommaire!ExpandOutputs___9</definedName>
    <definedName name="efgtyhjkoi___2" localSheetId="11">'Trafic '!ExpandOutputs___9</definedName>
    <definedName name="efgtyhjkoi___23" localSheetId="3">'Cash '!ess1___0</definedName>
    <definedName name="efgtyhjkoi___23" localSheetId="1">'Cash '!ess1___0</definedName>
    <definedName name="efgtyhjkoi___23" localSheetId="2">Sommaire!ess1___0</definedName>
    <definedName name="efgtyhjkoi___25" localSheetId="3">'Cash '!ExpandOutputs___23</definedName>
    <definedName name="efgtyhjkoi___25" localSheetId="1">'Page de garde'!ExpandOutputs___23</definedName>
    <definedName name="efgtyhjkoi___25" localSheetId="2">Sommaire!ExpandOutputs___23</definedName>
    <definedName name="efgtyhjkoi___26" localSheetId="7">' ARPU &amp; Usage'!ExpandOutputs___12</definedName>
    <definedName name="efgtyhjkoi___26" localSheetId="3">'Cash '!ExpandOutputs___12</definedName>
    <definedName name="efgtyhjkoi___26" localSheetId="1">'Page de garde'!ExpandOutputs___12</definedName>
    <definedName name="efgtyhjkoi___26" localSheetId="2">Sommaire!ExpandOutputs___12</definedName>
    <definedName name="efgtyhjkoi___26" localSheetId="11">'Trafic '!ExpandOutputs___12</definedName>
    <definedName name="efgtyhjkoi___27" localSheetId="7">' ARPU &amp; Usage'!ExpandOutputs___14</definedName>
    <definedName name="efgtyhjkoi___27" localSheetId="3">'Cash '!ExpandOutputs___14</definedName>
    <definedName name="efgtyhjkoi___27" localSheetId="1">'Page de garde'!ExpandOutputs___14</definedName>
    <definedName name="efgtyhjkoi___27" localSheetId="2">Sommaire!ExpandOutputs___14</definedName>
    <definedName name="efgtyhjkoi___27" localSheetId="11">'Trafic '!ExpandOutputs___14</definedName>
    <definedName name="efgtyhjkoi___3" localSheetId="7">' ARPU &amp; Usage'!ExpandOutputs___4</definedName>
    <definedName name="efgtyhjkoi___3" localSheetId="3">'Cash '!ExpandOutputs___4</definedName>
    <definedName name="efgtyhjkoi___3" localSheetId="1">'Page de garde'!ExpandOutputs___4</definedName>
    <definedName name="efgtyhjkoi___3" localSheetId="2">Sommaire!ExpandOutputs___4</definedName>
    <definedName name="efgtyhjkoi___3" localSheetId="11">'Trafic '!ExpandOutputs___4</definedName>
    <definedName name="efgtyhjkoi___4" localSheetId="3">'Cash '!ExpandOutputs___6</definedName>
    <definedName name="efgtyhjkoi___4" localSheetId="1">'Page de garde'!ExpandOutputs___6</definedName>
    <definedName name="efgtyhjkoi___4" localSheetId="2">Sommaire!ExpandOutputs___6</definedName>
    <definedName name="efgtyhjkoi___5" localSheetId="7">' ARPU &amp; Usage'!ExpandOutputs___2</definedName>
    <definedName name="efgtyhjkoi___5" localSheetId="3">'Cash '!ExpandOutputs___2</definedName>
    <definedName name="efgtyhjkoi___5" localSheetId="1">'Page de garde'!ExpandOutputs___2</definedName>
    <definedName name="efgtyhjkoi___5" localSheetId="2">Sommaire!ExpandOutputs___2</definedName>
    <definedName name="efgtyhjkoi___5" localSheetId="11">'Trafic '!ExpandOutputs___2</definedName>
    <definedName name="efgtyhjkoi___6" localSheetId="3">'Cash '!ess1___5</definedName>
    <definedName name="efgtyhjkoi___6" localSheetId="1">'Cash '!ess1___5</definedName>
    <definedName name="efgtyhjkoi___6" localSheetId="2">Sommaire!ess1___5</definedName>
    <definedName name="efgtyhjkoi___7" localSheetId="7">' ARPU &amp; Usage'!ExpandOutputs___27</definedName>
    <definedName name="efgtyhjkoi___7" localSheetId="3">'Cash '!ExpandOutputs___27</definedName>
    <definedName name="efgtyhjkoi___7" localSheetId="1">'Page de garde'!ExpandOutputs___27</definedName>
    <definedName name="efgtyhjkoi___7" localSheetId="2">Sommaire!ExpandOutputs___27</definedName>
    <definedName name="efgtyhjkoi___7" localSheetId="11">'Trafic '!ExpandOutputs___27</definedName>
    <definedName name="efgtyhjkoi___9" localSheetId="3">'Cash '!ExpandOutputs___16</definedName>
    <definedName name="efgtyhjkoi___9" localSheetId="1">'Page de garde'!ExpandOutputs___16</definedName>
    <definedName name="efgtyhjkoi___9" localSheetId="2">Sommaire!ExpandOutputs___16</definedName>
    <definedName name="efrqezrqze" localSheetId="3" hidden="1">{"coverall",#N/A,FALSE,"Definitions";"cover1",#N/A,FALSE,"Definitions";"cover2",#N/A,FALSE,"Definitions";"cover3",#N/A,FALSE,"Definitions";"cover4",#N/A,FALSE,"Definitions";"cover5",#N/A,FALSE,"Definitions";"blank",#N/A,FALSE,"Definitions"}</definedName>
    <definedName name="efrqezrqze" localSheetId="1" hidden="1">{"coverall",#N/A,FALSE,"Definitions";"cover1",#N/A,FALSE,"Definitions";"cover2",#N/A,FALSE,"Definitions";"cover3",#N/A,FALSE,"Definitions";"cover4",#N/A,FALSE,"Definitions";"cover5",#N/A,FALSE,"Definitions";"blank",#N/A,FALSE,"Definitions"}</definedName>
    <definedName name="efrqezrqze" localSheetId="2" hidden="1">{"coverall",#N/A,FALSE,"Definitions";"cover1",#N/A,FALSE,"Definitions";"cover2",#N/A,FALSE,"Definitions";"cover3",#N/A,FALSE,"Definitions";"cover4",#N/A,FALSE,"Definitions";"cover5",#N/A,FALSE,"Definitions";"blank",#N/A,FALSE,"Definitions"}</definedName>
    <definedName name="efrqezrqze_1" localSheetId="3" hidden="1">{"coverall",#N/A,FALSE,"Definitions";"cover1",#N/A,FALSE,"Definitions";"cover2",#N/A,FALSE,"Definitions";"cover3",#N/A,FALSE,"Definitions";"cover4",#N/A,FALSE,"Definitions";"cover5",#N/A,FALSE,"Definitions";"blank",#N/A,FALSE,"Definitions"}</definedName>
    <definedName name="efrqezrqze_1" localSheetId="1" hidden="1">{"coverall",#N/A,FALSE,"Definitions";"cover1",#N/A,FALSE,"Definitions";"cover2",#N/A,FALSE,"Definitions";"cover3",#N/A,FALSE,"Definitions";"cover4",#N/A,FALSE,"Definitions";"cover5",#N/A,FALSE,"Definitions";"blank",#N/A,FALSE,"Definitions"}</definedName>
    <definedName name="efrqezrqze_2" localSheetId="3" hidden="1">{"coverall",#N/A,FALSE,"Definitions";"cover1",#N/A,FALSE,"Definitions";"cover2",#N/A,FALSE,"Definitions";"cover3",#N/A,FALSE,"Definitions";"cover4",#N/A,FALSE,"Definitions";"cover5",#N/A,FALSE,"Definitions";"blank",#N/A,FALSE,"Definitions"}</definedName>
    <definedName name="efrqezrqze_2" localSheetId="1" hidden="1">{"coverall",#N/A,FALSE,"Definitions";"cover1",#N/A,FALSE,"Definitions";"cover2",#N/A,FALSE,"Definitions";"cover3",#N/A,FALSE,"Definitions";"cover4",#N/A,FALSE,"Definitions";"cover5",#N/A,FALSE,"Definitions";"blank",#N/A,FALSE,"Definitions"}</definedName>
    <definedName name="efrqezrqze_3" localSheetId="3" hidden="1">{"coverall",#N/A,FALSE,"Definitions";"cover1",#N/A,FALSE,"Definitions";"cover2",#N/A,FALSE,"Definitions";"cover3",#N/A,FALSE,"Definitions";"cover4",#N/A,FALSE,"Definitions";"cover5",#N/A,FALSE,"Definitions";"blank",#N/A,FALSE,"Definitions"}</definedName>
    <definedName name="efrqezrqze_3" localSheetId="1" hidden="1">{"coverall",#N/A,FALSE,"Definitions";"cover1",#N/A,FALSE,"Definitions";"cover2",#N/A,FALSE,"Definitions";"cover3",#N/A,FALSE,"Definitions";"cover4",#N/A,FALSE,"Definitions";"cover5",#N/A,FALSE,"Definitions";"blank",#N/A,FALSE,"Definitions"}</definedName>
    <definedName name="efrqezrqze_4" localSheetId="3" hidden="1">{"coverall",#N/A,FALSE,"Definitions";"cover1",#N/A,FALSE,"Definitions";"cover2",#N/A,FALSE,"Definitions";"cover3",#N/A,FALSE,"Definitions";"cover4",#N/A,FALSE,"Definitions";"cover5",#N/A,FALSE,"Definitions";"blank",#N/A,FALSE,"Definitions"}</definedName>
    <definedName name="efrqezrqze_4" localSheetId="1" hidden="1">{"coverall",#N/A,FALSE,"Definitions";"cover1",#N/A,FALSE,"Definitions";"cover2",#N/A,FALSE,"Definitions";"cover3",#N/A,FALSE,"Definitions";"cover4",#N/A,FALSE,"Definitions";"cover5",#N/A,FALSE,"Definitions";"blank",#N/A,FALSE,"Definitions"}</definedName>
    <definedName name="efrqezrqze_5" localSheetId="3" hidden="1">{"coverall",#N/A,FALSE,"Definitions";"cover1",#N/A,FALSE,"Definitions";"cover2",#N/A,FALSE,"Definitions";"cover3",#N/A,FALSE,"Definitions";"cover4",#N/A,FALSE,"Definitions";"cover5",#N/A,FALSE,"Definitions";"blank",#N/A,FALSE,"Definitions"}</definedName>
    <definedName name="efrqezrqze_5" localSheetId="1" hidden="1">{"coverall",#N/A,FALSE,"Definitions";"cover1",#N/A,FALSE,"Definitions";"cover2",#N/A,FALSE,"Definitions";"cover3",#N/A,FALSE,"Definitions";"cover4",#N/A,FALSE,"Definitions";"cover5",#N/A,FALSE,"Definitions";"blank",#N/A,FALSE,"Definitions"}</definedName>
    <definedName name="egkmfgh" localSheetId="1">#N/A</definedName>
    <definedName name="eht" localSheetId="3" hidden="1">{"'100'!$A$1:$M$83"}</definedName>
    <definedName name="eht" localSheetId="1" hidden="1">{"'100'!$A$1:$M$83"}</definedName>
    <definedName name="eht" localSheetId="2" hidden="1">{"'100'!$A$1:$M$83"}</definedName>
    <definedName name="ekrpzekpzork" localSheetId="1" hidden="1">#N/A</definedName>
    <definedName name="ELIMB" localSheetId="7">#REF!</definedName>
    <definedName name="ELIMB" localSheetId="3">#REF!</definedName>
    <definedName name="ELIMB" localSheetId="2">#REF!</definedName>
    <definedName name="ELIMB" localSheetId="11">#REF!</definedName>
    <definedName name="ELMigration" localSheetId="7">'[40]Daily Z10'!#REF!</definedName>
    <definedName name="ELMigration" localSheetId="1">#N/A</definedName>
    <definedName name="ELMigration" localSheetId="2">'[40]Daily Z10'!#REF!</definedName>
    <definedName name="ELMigration" localSheetId="11">'[40]Daily Z10'!#REF!</definedName>
    <definedName name="ELRecycl" localSheetId="7">'[40]Daily Z10'!#REF!</definedName>
    <definedName name="ELRecycl" localSheetId="1">#N/A</definedName>
    <definedName name="ELRecycl" localSheetId="2">'[40]Daily Z10'!#REF!</definedName>
    <definedName name="ELRecycl" localSheetId="11">'[40]Daily Z10'!#REF!</definedName>
    <definedName name="emily" localSheetId="3" hidden="1">{#N/A,#N/A,FALSE,"Calc";#N/A,#N/A,FALSE,"Sensitivity";#N/A,#N/A,FALSE,"LT Earn.Dil.";#N/A,#N/A,FALSE,"Dil. AVP"}</definedName>
    <definedName name="emily" localSheetId="1" hidden="1">{#N/A,#N/A,FALSE,"Calc";#N/A,#N/A,FALSE,"Sensitivity";#N/A,#N/A,FALSE,"LT Earn.Dil.";#N/A,#N/A,FALSE,"Dil. AVP"}</definedName>
    <definedName name="emily" localSheetId="2" hidden="1">{#N/A,#N/A,FALSE,"Calc";#N/A,#N/A,FALSE,"Sensitivity";#N/A,#N/A,FALSE,"LT Earn.Dil.";#N/A,#N/A,FALSE,"Dil. AVP"}</definedName>
    <definedName name="Emploi" localSheetId="3" hidden="1">{"IS",#N/A,FALSE,"IS";"RPTIS",#N/A,FALSE,"RPTIS";"STATS",#N/A,FALSE,"STATS";"CELL",#N/A,FALSE,"CELL";"BS",#N/A,FALSE,"BS"}</definedName>
    <definedName name="Emploi" localSheetId="1" hidden="1">{"IS",#N/A,FALSE,"IS";"RPTIS",#N/A,FALSE,"RPTIS";"STATS",#N/A,FALSE,"STATS";"CELL",#N/A,FALSE,"CELL";"BS",#N/A,FALSE,"BS"}</definedName>
    <definedName name="Emploi" localSheetId="2" hidden="1">{"IS",#N/A,FALSE,"IS";"RPTIS",#N/A,FALSE,"RPTIS";"STATS",#N/A,FALSE,"STATS";"CELL",#N/A,FALSE,"CELL";"BS",#N/A,FALSE,"BS"}</definedName>
    <definedName name="employee">[81]Assumptions!$E$438:$S$438</definedName>
    <definedName name="EN__DH" localSheetId="3">#REF!</definedName>
    <definedName name="EN__DH" localSheetId="1">#N/A</definedName>
    <definedName name="EN__DH" localSheetId="2">#REF!</definedName>
    <definedName name="endcell" localSheetId="3">#REF!</definedName>
    <definedName name="endcell" localSheetId="2">#REF!</definedName>
    <definedName name="EndDate" localSheetId="3">#REF!</definedName>
    <definedName name="EndDate" localSheetId="2">#REF!</definedName>
    <definedName name="EndDate2" localSheetId="3">#REF!</definedName>
    <definedName name="EndDate2" localSheetId="2">#REF!</definedName>
    <definedName name="EndDate3" localSheetId="3">#REF!</definedName>
    <definedName name="EndDate3" localSheetId="2">#REF!</definedName>
    <definedName name="EndDate4" localSheetId="3">#REF!</definedName>
    <definedName name="EndDate4" localSheetId="2">#REF!</definedName>
    <definedName name="ENGAGEMENTS" localSheetId="1">#N/A</definedName>
    <definedName name="enggg5" localSheetId="3">'Cash '!Nb_de_paiements_par_an*#REF!</definedName>
    <definedName name="enggg5" localSheetId="1">'Cash '!Nb_de_paiements_par_an*'Opex '!$D$22</definedName>
    <definedName name="enggg5" localSheetId="2">Sommaire!Nb_de_paiements_par_an*#REF!</definedName>
    <definedName name="enricoPrtTable" localSheetId="3">#REF!</definedName>
    <definedName name="enricoPrtTable" localSheetId="2">#REF!</definedName>
    <definedName name="ENT" localSheetId="7">#REF!</definedName>
    <definedName name="ENT" localSheetId="3">#REF!</definedName>
    <definedName name="ENT" localSheetId="1">#N/A</definedName>
    <definedName name="ENT" localSheetId="2">#REF!</definedName>
    <definedName name="ENT" localSheetId="11">#REF!</definedName>
    <definedName name="ENT___0" localSheetId="7">#REF!</definedName>
    <definedName name="ENT___0" localSheetId="3">#REF!</definedName>
    <definedName name="ENT___0" localSheetId="1">#N/A</definedName>
    <definedName name="ENT___0" localSheetId="2">#REF!</definedName>
    <definedName name="ENT___0" localSheetId="11">#REF!</definedName>
    <definedName name="ENT___12" localSheetId="7">#REF!</definedName>
    <definedName name="ENT___12" localSheetId="3">#REF!</definedName>
    <definedName name="ENT___12" localSheetId="1">#N/A</definedName>
    <definedName name="ENT___12" localSheetId="2">#REF!</definedName>
    <definedName name="ENT___12" localSheetId="11">#REF!</definedName>
    <definedName name="ENT___14" localSheetId="7">#REF!</definedName>
    <definedName name="ENT___14" localSheetId="3">#REF!</definedName>
    <definedName name="ENT___14" localSheetId="1">#N/A</definedName>
    <definedName name="ENT___14" localSheetId="2">#REF!</definedName>
    <definedName name="ENT___14" localSheetId="11">#REF!</definedName>
    <definedName name="ENT___16" localSheetId="7">#REF!</definedName>
    <definedName name="ENT___16" localSheetId="3">#REF!</definedName>
    <definedName name="ENT___16" localSheetId="1">#N/A</definedName>
    <definedName name="ENT___16" localSheetId="2">#REF!</definedName>
    <definedName name="ENT___16" localSheetId="11">#REF!</definedName>
    <definedName name="ENT___2" localSheetId="7">#REF!</definedName>
    <definedName name="ENT___2" localSheetId="3">#REF!</definedName>
    <definedName name="ENT___2" localSheetId="1">#N/A</definedName>
    <definedName name="ENT___2" localSheetId="2">#REF!</definedName>
    <definedName name="ENT___2" localSheetId="11">#REF!</definedName>
    <definedName name="ENT___25" localSheetId="7">#REF!</definedName>
    <definedName name="ENT___25" localSheetId="3">#REF!</definedName>
    <definedName name="ENT___25" localSheetId="1">#N/A</definedName>
    <definedName name="ENT___25" localSheetId="2">#REF!</definedName>
    <definedName name="ENT___25" localSheetId="11">#REF!</definedName>
    <definedName name="ENT___26" localSheetId="7">#REF!</definedName>
    <definedName name="ENT___26" localSheetId="3">#REF!</definedName>
    <definedName name="ENT___26" localSheetId="1">#N/A</definedName>
    <definedName name="ENT___26" localSheetId="2">#REF!</definedName>
    <definedName name="ENT___26" localSheetId="11">#REF!</definedName>
    <definedName name="ENT___27" localSheetId="7">#REF!</definedName>
    <definedName name="ENT___27" localSheetId="3">#REF!</definedName>
    <definedName name="ENT___27" localSheetId="1">#N/A</definedName>
    <definedName name="ENT___27" localSheetId="2">#REF!</definedName>
    <definedName name="ENT___27" localSheetId="11">#REF!</definedName>
    <definedName name="ENT___4" localSheetId="7">#REF!</definedName>
    <definedName name="ENT___4" localSheetId="3">#REF!</definedName>
    <definedName name="ENT___4" localSheetId="1">#N/A</definedName>
    <definedName name="ENT___4" localSheetId="2">#REF!</definedName>
    <definedName name="ENT___4" localSheetId="11">#REF!</definedName>
    <definedName name="ENT___5" localSheetId="7">#REF!</definedName>
    <definedName name="ENT___5" localSheetId="3">#REF!</definedName>
    <definedName name="ENT___5" localSheetId="1">#N/A</definedName>
    <definedName name="ENT___5" localSheetId="2">#REF!</definedName>
    <definedName name="ENT___5" localSheetId="11">#REF!</definedName>
    <definedName name="ENT___7" localSheetId="7">#REF!</definedName>
    <definedName name="ENT___7" localSheetId="3">#REF!</definedName>
    <definedName name="ENT___7" localSheetId="1">#N/A</definedName>
    <definedName name="ENT___7" localSheetId="2">#REF!</definedName>
    <definedName name="ENT___7" localSheetId="11">#REF!</definedName>
    <definedName name="entry" localSheetId="3">#REF!</definedName>
    <definedName name="entry" localSheetId="2">#REF!</definedName>
    <definedName name="EoY" localSheetId="3">'Cash '!EoY</definedName>
    <definedName name="EoY" localSheetId="1">'Page de garde'!EoY</definedName>
    <definedName name="EoY" localSheetId="2">Sommaire!EoY</definedName>
    <definedName name="epm_EoY">[89]Kunden!$A$15:$IV$15</definedName>
    <definedName name="EPS" localSheetId="3">[55]NOPAT_VDF!$C$96:$AU$96</definedName>
    <definedName name="EPS" localSheetId="2">[56]NOPAT_VDF!$C$96:$AU$96</definedName>
    <definedName name="EPS_growth_avg" localSheetId="7">[56]NOPAT_VDF!#REF!</definedName>
    <definedName name="EPS_growth_avg" localSheetId="3">[55]NOPAT_VDF!#REF!</definedName>
    <definedName name="EPS_growth_avg" localSheetId="2">[56]NOPAT_VDF!#REF!</definedName>
    <definedName name="EPS_growth_avg" localSheetId="11">[56]NOPAT_VDF!#REF!</definedName>
    <definedName name="Equity_capital_contribution">[81]Assumptions!$B$686:$S$686</definedName>
    <definedName name="Equity_Prim" localSheetId="3">'[171]Shareholder Analysis'!$J$53</definedName>
    <definedName name="Equity_Prim" localSheetId="2">'[172]Shareholder Analysis'!$J$53</definedName>
    <definedName name="EquityCost" localSheetId="3">#REF!</definedName>
    <definedName name="EquityCost" localSheetId="1">#N/A</definedName>
    <definedName name="EquityCost" localSheetId="2">#REF!</definedName>
    <definedName name="EquityCost___0" localSheetId="3">#REF!</definedName>
    <definedName name="EquityCost___0" localSheetId="1">#N/A</definedName>
    <definedName name="EquityCost___0" localSheetId="2">#REF!</definedName>
    <definedName name="EquityCost___12" localSheetId="3">#REF!</definedName>
    <definedName name="EquityCost___12" localSheetId="1">#N/A</definedName>
    <definedName name="EquityCost___12" localSheetId="2">#REF!</definedName>
    <definedName name="EquityCost___14" localSheetId="3">#REF!</definedName>
    <definedName name="EquityCost___14" localSheetId="1">#N/A</definedName>
    <definedName name="EquityCost___14" localSheetId="2">#REF!</definedName>
    <definedName name="EquityCost___16" localSheetId="3">#REF!</definedName>
    <definedName name="EquityCost___16" localSheetId="1">#N/A</definedName>
    <definedName name="EquityCost___16" localSheetId="2">#REF!</definedName>
    <definedName name="EquityCost___2" localSheetId="3">#REF!</definedName>
    <definedName name="EquityCost___2" localSheetId="1">#N/A</definedName>
    <definedName name="EquityCost___2" localSheetId="2">#REF!</definedName>
    <definedName name="EquityCost___25" localSheetId="3">#REF!</definedName>
    <definedName name="EquityCost___25" localSheetId="1">#N/A</definedName>
    <definedName name="EquityCost___25" localSheetId="2">#REF!</definedName>
    <definedName name="EquityCost___26" localSheetId="3">#REF!</definedName>
    <definedName name="EquityCost___26" localSheetId="1">#N/A</definedName>
    <definedName name="EquityCost___26" localSheetId="2">#REF!</definedName>
    <definedName name="EquityCost___27" localSheetId="3">#REF!</definedName>
    <definedName name="EquityCost___27" localSheetId="1">#N/A</definedName>
    <definedName name="EquityCost___27" localSheetId="2">#REF!</definedName>
    <definedName name="EquityCost___4" localSheetId="3">#REF!</definedName>
    <definedName name="EquityCost___4" localSheetId="1">#N/A</definedName>
    <definedName name="EquityCost___4" localSheetId="2">#REF!</definedName>
    <definedName name="EquityCost___5" localSheetId="3">#REF!</definedName>
    <definedName name="EquityCost___5" localSheetId="1">#N/A</definedName>
    <definedName name="EquityCost___5" localSheetId="2">#REF!</definedName>
    <definedName name="EquityCost___7" localSheetId="3">#REF!</definedName>
    <definedName name="EquityCost___7" localSheetId="1">#N/A</definedName>
    <definedName name="EquityCost___7" localSheetId="2">#REF!</definedName>
    <definedName name="ER" localSheetId="3">'Cash '!ER</definedName>
    <definedName name="ER" localSheetId="1">'Page de garde'!ER</definedName>
    <definedName name="ER" localSheetId="2">Sommaire!ER</definedName>
    <definedName name="erer" localSheetId="3">'Cash '!erer</definedName>
    <definedName name="erer" localSheetId="1">'Page de garde'!erer</definedName>
    <definedName name="erer" localSheetId="2">Sommaire!erer</definedName>
    <definedName name="ererer" localSheetId="1" hidden="1">#N/A</definedName>
    <definedName name="ererte" localSheetId="7">#REF!</definedName>
    <definedName name="ererte" localSheetId="3">#REF!</definedName>
    <definedName name="ererte" localSheetId="11">#REF!</definedName>
    <definedName name="ERGRE" localSheetId="3">'Cash '!Nb_de_paiements_par_an*#REF!</definedName>
    <definedName name="ERGRE" localSheetId="1">'Cash '!Nb_de_paiements_par_an*'[78]Source DCT'!$C$16</definedName>
    <definedName name="ERGRE" localSheetId="2">Sommaire!Nb_de_paiements_par_an*#REF!</definedName>
    <definedName name="ergtuj" localSheetId="7">#REF!</definedName>
    <definedName name="ergtuj" localSheetId="3">#REF!</definedName>
    <definedName name="ergtuj" localSheetId="11">#REF!</definedName>
    <definedName name="ERIC_5_yr_est">[54]Input!$P$20</definedName>
    <definedName name="ERIC_52_wk">[54]Input!$D$20</definedName>
    <definedName name="ERIC_curr">[54]Input!$F$20</definedName>
    <definedName name="ERIC_eps96">[54]Input!$I$20</definedName>
    <definedName name="ERIC_eps97">[54]Input!$J$20</definedName>
    <definedName name="ERIC_eps98">[54]Input!$K$20</definedName>
    <definedName name="ERIC_eps99">[54]Input!$L$20</definedName>
    <definedName name="ERIC_equity_mcap">[54]Backup!$G$70</definedName>
    <definedName name="ERIC_lev_mcap">[54]Backup!$L$70</definedName>
    <definedName name="ERIC_LQ_rev">[54]ERIC!$Q$3</definedName>
    <definedName name="ERIC_ltm_a">[54]ERIC!$P$8</definedName>
    <definedName name="ERIC_ltm_d">[54]ERIC!$P$7</definedName>
    <definedName name="ERIC_ltm_ebit">[54]ERIC!$P$6</definedName>
    <definedName name="ERIC_ltm_rev">[54]ERIC!$P$3</definedName>
    <definedName name="ERIC_name">[54]ERIC!$A$1</definedName>
    <definedName name="ERIC_PQ_rev">[54]ERIC!$S$3</definedName>
    <definedName name="ERIC_pr">[54]Input!$C$20</definedName>
    <definedName name="ERIC_YQ_rev">[54]ERIC!$R$3</definedName>
    <definedName name="eriuoiuoegt" localSheetId="2">#REF!</definedName>
    <definedName name="eriuotriuotr" localSheetId="2">#REF!</definedName>
    <definedName name="erjuyk" localSheetId="3" hidden="1">{0,0,0,0;0,0,0,0;0,0,0,0;0,0,0,TRUE;0,0,0,0;0,0,0,0;0,0,0,0;0,0,0,0;0,0,0,0;0,0,0,0;0,0,0,0;0,0,0,0;0,0,0,0;0,0,0,0;0,0,0,0;0,0,0,TRUE;0,0,0,0;0,0,0,0}</definedName>
    <definedName name="Erlöse">[89]GuV!$A$16:$IV$16</definedName>
    <definedName name="erqerq" localSheetId="3" hidden="1">{"Tariff Comparison",#N/A,FALSE,"Benchmarking";"Tariff Comparison 2",#N/A,FALSE,"Benchmarking";"Tariff Comparison 3",#N/A,FALSE,"Benchmarking"}</definedName>
    <definedName name="erqerq" localSheetId="1" hidden="1">{"Tariff Comparison",#N/A,FALSE,"Benchmarking";"Tariff Comparison 2",#N/A,FALSE,"Benchmarking";"Tariff Comparison 3",#N/A,FALSE,"Benchmarking"}</definedName>
    <definedName name="erqerq" localSheetId="2" hidden="1">{"Tariff Comparison",#N/A,FALSE,"Benchmarking";"Tariff Comparison 2",#N/A,FALSE,"Benchmarking";"Tariff Comparison 3",#N/A,FALSE,"Benchmarking"}</definedName>
    <definedName name="erqsergt" localSheetId="3">'Cash '!Tx_intérêt_par_an/#REF!</definedName>
    <definedName name="erqsergt" localSheetId="1">'Canevas au 31 Décembre 2023'!Tx_intérêt_par_an/'[78]Source DCT'!$C$17</definedName>
    <definedName name="erqsergt" localSheetId="2">Sommaire!Tx_intérêt_par_an/#REF!</definedName>
    <definedName name="erqt" localSheetId="3">'Cash '!erqt</definedName>
    <definedName name="erqt" localSheetId="1">'Page de garde'!erqt</definedName>
    <definedName name="erqt" localSheetId="2">Sommaire!erqt</definedName>
    <definedName name="erqw"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erqw"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erqw"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erreur" localSheetId="7">'[173]retraitement SMS'!#REF!</definedName>
    <definedName name="erreur" localSheetId="1">#N/A</definedName>
    <definedName name="erreur" localSheetId="2">'[173]retraitement SMS'!#REF!</definedName>
    <definedName name="erreur" localSheetId="11">'[173]retraitement SMS'!#REF!</definedName>
    <definedName name="erry" localSheetId="2" hidden="1">#REF!</definedName>
    <definedName name="ERT" localSheetId="3">'Cash '!Tx_intérêt_par_an/#REF!</definedName>
    <definedName name="ERT" localSheetId="1">'Canevas au 31 Décembre 2023'!Tx_intérêt_par_an/#REF!</definedName>
    <definedName name="ERT" localSheetId="2">Sommaire!Tx_intérêt_par_an/#REF!</definedName>
    <definedName name="erterzytry" localSheetId="1" hidden="1">{0,0,0,0;0,0,0,0;0,0,0,0;0,0,0,0;0,0,0,0;0,0,0,0;0,0,0,0;0,0,0,0;0,0,0,0;0,0,0,0;0,0,0,0;0,0,0,0;0,0,0,0;0,0,0,0;0,0,0,0;0,0,0,0;0,0,0,0;0,0,0,0}</definedName>
    <definedName name="erytu" localSheetId="3" hidden="1">{0,0,0,0;0,0,0,0;0,0,0,0;0,0,0,0;0,0,0,0;0,0,0,0;0,0,0,0;0,0,0,0;0,0,0,0;0,0,0,0;0,0,0,0;0,0,0,0;0,0,0,0;0,0,0,0;0,0,0,0;0,0,0,0;0,0,0,0;0,0,0,0}</definedName>
    <definedName name="erytyujyiu" localSheetId="3">#REF!</definedName>
    <definedName name="erzerpzj" localSheetId="1" hidden="1">#N/A</definedName>
    <definedName name="esfsd" localSheetId="3">[174]Summary!$G$9</definedName>
    <definedName name="esfsd" localSheetId="2">[175]Summary!$G$9</definedName>
    <definedName name="ess1___0" localSheetId="3">#REF!</definedName>
    <definedName name="ess1___0" localSheetId="1">#N/A</definedName>
    <definedName name="ess1___0" localSheetId="2">#REF!</definedName>
    <definedName name="ess1___12" localSheetId="3">#REF!</definedName>
    <definedName name="ess1___12" localSheetId="1">#N/A</definedName>
    <definedName name="ess1___12" localSheetId="2">#REF!</definedName>
    <definedName name="ess1___2" localSheetId="3">#REF!</definedName>
    <definedName name="ess1___2" localSheetId="1">#N/A</definedName>
    <definedName name="ess1___2" localSheetId="2">#REF!</definedName>
    <definedName name="ess1___27" localSheetId="3">#REF!</definedName>
    <definedName name="ess1___27" localSheetId="1">#N/A</definedName>
    <definedName name="ess1___27" localSheetId="2">#REF!</definedName>
    <definedName name="ess1___5" localSheetId="3">#REF!</definedName>
    <definedName name="ess1___5" localSheetId="1">#N/A</definedName>
    <definedName name="ess1___5" localSheetId="2">#REF!</definedName>
    <definedName name="essais" localSheetId="3" hidden="1">{#N/A,#N/A,FALSE,"F_Plan";#N/A,#N/A,FALSE,"Parameter"}</definedName>
    <definedName name="essais" localSheetId="1" hidden="1">{#N/A,#N/A,FALSE,"F_Plan";#N/A,#N/A,FALSE,"Parameter"}</definedName>
    <definedName name="essais" localSheetId="2" hidden="1">{#N/A,#N/A,FALSE,"F_Plan";#N/A,#N/A,FALSE,"Parameter"}</definedName>
    <definedName name="essais_1" localSheetId="3" hidden="1">{#N/A,#N/A,FALSE,"F_Plan";#N/A,#N/A,FALSE,"Parameter"}</definedName>
    <definedName name="essais_1" localSheetId="1" hidden="1">{#N/A,#N/A,FALSE,"F_Plan";#N/A,#N/A,FALSE,"Parameter"}</definedName>
    <definedName name="essais_2" localSheetId="3" hidden="1">{#N/A,#N/A,FALSE,"F_Plan";#N/A,#N/A,FALSE,"Parameter"}</definedName>
    <definedName name="essais_2" localSheetId="1" hidden="1">{#N/A,#N/A,FALSE,"F_Plan";#N/A,#N/A,FALSE,"Parameter"}</definedName>
    <definedName name="essais_3" localSheetId="3" hidden="1">{#N/A,#N/A,FALSE,"F_Plan";#N/A,#N/A,FALSE,"Parameter"}</definedName>
    <definedName name="essais_3" localSheetId="1" hidden="1">{#N/A,#N/A,FALSE,"F_Plan";#N/A,#N/A,FALSE,"Parameter"}</definedName>
    <definedName name="essais_4" localSheetId="3" hidden="1">{#N/A,#N/A,FALSE,"F_Plan";#N/A,#N/A,FALSE,"Parameter"}</definedName>
    <definedName name="essais_4" localSheetId="1" hidden="1">{#N/A,#N/A,FALSE,"F_Plan";#N/A,#N/A,FALSE,"Parameter"}</definedName>
    <definedName name="essais_5" localSheetId="3" hidden="1">{#N/A,#N/A,FALSE,"F_Plan";#N/A,#N/A,FALSE,"Parameter"}</definedName>
    <definedName name="essais_5" localSheetId="1" hidden="1">{#N/A,#N/A,FALSE,"F_Plan";#N/A,#N/A,FALSE,"Parameter"}</definedName>
    <definedName name="ESTIMATION" localSheetId="7">#REF!</definedName>
    <definedName name="ESTIMATION" localSheetId="3">#REF!</definedName>
    <definedName name="ESTIMATION" localSheetId="1">#N/A</definedName>
    <definedName name="ESTIMATION" localSheetId="2">#REF!</definedName>
    <definedName name="ESTIMATION" localSheetId="11">#REF!</definedName>
    <definedName name="et" localSheetId="3" hidden="1">{"IS",#N/A,FALSE,"IS";"RPTIS",#N/A,FALSE,"RPTIS";"STATS",#N/A,FALSE,"STATS";"BS",#N/A,FALSE,"BS"}</definedName>
    <definedName name="et" localSheetId="1" hidden="1">{"IS",#N/A,FALSE,"IS";"RPTIS",#N/A,FALSE,"RPTIS";"STATS",#N/A,FALSE,"STATS";"BS",#N/A,FALSE,"BS"}</definedName>
    <definedName name="et" localSheetId="2" hidden="1">{"IS",#N/A,FALSE,"IS";"RPTIS",#N/A,FALSE,"RPTIS";"STATS",#N/A,FALSE,"STATS";"BS",#N/A,FALSE,"BS"}</definedName>
    <definedName name="etdrurtyz" localSheetId="2" hidden="1">{0,0,0,0;0,0,0,0;0,0,0,624789;0,0,0,0;430,0,0,0;0,TRUE,0,0;0,0,30.816824,0;0,0,0,13.05733452;0,0,0,0;0,0,0,0;0,0,0,0;0,0,0,0;0,0,0,0;0,0,0,0;0,0,0,0;0,0,0,0;0,0,0,0;0,0,0,0}</definedName>
    <definedName name="etu" localSheetId="1" hidden="1">{0,0,0,0;0,0,0,0;0,0,0,0;0,0,0,0;0,0,0,0;0,0,0,0;0,0,0,0;0,0,0,0;0,0,0,0;0,0,0,0;0,0,0,0;0,0,0,0;0,0,0,0;0,0,0,0;0,0,0,0;0,0,0,0;0,0,0,0;0,0,0,0}</definedName>
    <definedName name="etyu" localSheetId="3" hidden="1">{0,0,0,0;0,0,0,0;0,0,0,0;0,0,0,0;0,0,0,0;0,0,0,0;0,0,0,0;2.2764893072433E-306,0,0,0;0,0,0,0;0,0,0,0;0,0,0,0;0,0,0,0;0,0,0,0;0,0,0,0;0,0,0,0;0,0,0,0;0,0,0,0;0,0,0,0}</definedName>
    <definedName name="euety" localSheetId="7">'[58]Capex-C'!#REF!</definedName>
    <definedName name="euety" localSheetId="11">'[58]Capex-C'!#REF!</definedName>
    <definedName name="eur" localSheetId="3">[176]Stock!$G$51</definedName>
    <definedName name="eur" localSheetId="2">[177]Stock!$G$51</definedName>
    <definedName name="EUR_CZK" localSheetId="3">'[178]Cap Table'!$N$13</definedName>
    <definedName name="EUR_CZK" localSheetId="2">'[179]Cap Table'!$N$13</definedName>
    <definedName name="EUR_SKK" localSheetId="3">'[178]Cap Table'!$N$14</definedName>
    <definedName name="EUR_SKK" localSheetId="2">'[179]Cap Table'!$N$14</definedName>
    <definedName name="eurchf" localSheetId="3">[180]Inputs!$M$5</definedName>
    <definedName name="eurchf" localSheetId="2">[181]Inputs!$M$5</definedName>
    <definedName name="eurgbp" localSheetId="3">[182]Control!$D$10</definedName>
    <definedName name="eurgbp" localSheetId="2">[183]Control!$D$10</definedName>
    <definedName name="eurgpb" localSheetId="3">#REF!</definedName>
    <definedName name="eurgpb" localSheetId="2">#REF!</definedName>
    <definedName name="eurhkd" localSheetId="3">#REF!</definedName>
    <definedName name="eurhkd" localSheetId="2">#REF!</definedName>
    <definedName name="EURIBOR">'[184]Affected facilities'!$C$29</definedName>
    <definedName name="euro" localSheetId="1">#N/A</definedName>
    <definedName name="euro" localSheetId="2">[185]Texto!$S$3</definedName>
    <definedName name="euro100" localSheetId="3">[186]euronext100!$A$1:$E$65536</definedName>
    <definedName name="euro100" localSheetId="1">#N/A</definedName>
    <definedName name="euro100" localSheetId="2">[187]euronext100!$A$1:$E$65536</definedName>
    <definedName name="eurofixing" localSheetId="3">#REF!</definedName>
    <definedName name="eurofixing" localSheetId="2">#REF!</definedName>
    <definedName name="EuropeanAsthamaProRataShare" localSheetId="7">'[36]Assumptions page'!#REF!</definedName>
    <definedName name="EuropeanAsthamaProRataShare" localSheetId="3">'[37]Assumptions page'!#REF!</definedName>
    <definedName name="EuropeanAsthamaProRataShare" localSheetId="2">'[36]Assumptions page'!#REF!</definedName>
    <definedName name="EuropeanAsthamaProRataShare" localSheetId="11">'[36]Assumptions page'!#REF!</definedName>
    <definedName name="EuropeanProRataShare" localSheetId="7">'[36]Assumptions page'!#REF!</definedName>
    <definedName name="EuropeanProRataShare" localSheetId="3">'[37]Assumptions page'!#REF!</definedName>
    <definedName name="EuropeanProRataShare" localSheetId="2">'[36]Assumptions page'!#REF!</definedName>
    <definedName name="EuropeanProRataShare" localSheetId="11">'[36]Assumptions page'!#REF!</definedName>
    <definedName name="EuropeanRhinitsProRataShare" localSheetId="7">'[36]Assumptions page'!#REF!</definedName>
    <definedName name="EuropeanRhinitsProRataShare" localSheetId="3">'[37]Assumptions page'!#REF!</definedName>
    <definedName name="EuropeanRhinitsProRataShare" localSheetId="2">'[36]Assumptions page'!#REF!</definedName>
    <definedName name="EuropeanRhinitsProRataShare" localSheetId="11">'[36]Assumptions page'!#REF!</definedName>
    <definedName name="EuropeanRoyaltyRate" localSheetId="7">'[36]Assumptions page'!#REF!</definedName>
    <definedName name="EuropeanRoyaltyRate" localSheetId="3">'[37]Assumptions page'!#REF!</definedName>
    <definedName name="EuropeanRoyaltyRate" localSheetId="2">'[36]Assumptions page'!#REF!</definedName>
    <definedName name="EuropeanRoyaltyRate" localSheetId="11">'[36]Assumptions page'!#REF!</definedName>
    <definedName name="eurorate" localSheetId="7">[16]Stock!#REF!</definedName>
    <definedName name="eurorate" localSheetId="3">[29]Stock!#REF!</definedName>
    <definedName name="eurorate" localSheetId="2">[16]Stock!#REF!</definedName>
    <definedName name="eurorate" localSheetId="11">[16]Stock!#REF!</definedName>
    <definedName name="eurusd" localSheetId="3">#REF!</definedName>
    <definedName name="eurusd" localSheetId="2">#REF!</definedName>
    <definedName name="EUYIU" localSheetId="7">'[58]Capex-C'!#REF!</definedName>
    <definedName name="EUYIU" localSheetId="11">'[58]Capex-C'!#REF!</definedName>
    <definedName name="EV__LASTREFTIME__" localSheetId="1" hidden="1">39293.7047916667</definedName>
    <definedName name="ewq" localSheetId="3">{"Client Name or Project Name"}</definedName>
    <definedName name="ewq" localSheetId="1">{"Client Name or Project Name"}</definedName>
    <definedName name="ewq" localSheetId="2">{"Client Name or Project Name"}</definedName>
    <definedName name="EX" localSheetId="3">'Cash '!EX</definedName>
    <definedName name="EX" localSheetId="1">'Page de garde'!EX</definedName>
    <definedName name="EX" localSheetId="2">Sommaire!EX</definedName>
    <definedName name="exc" localSheetId="3">[130]Casino!$M$9</definedName>
    <definedName name="exc" localSheetId="2">[131]Casino!$M$9</definedName>
    <definedName name="Excel_BuiltIn_Criteria_0" localSheetId="7">[188]MS!#REF!</definedName>
    <definedName name="Excel_BuiltIn_Criteria_0" localSheetId="1">#N/A</definedName>
    <definedName name="Excel_BuiltIn_Criteria_0" localSheetId="2">[188]MS!#REF!</definedName>
    <definedName name="Excel_BuiltIn_Criteria_0" localSheetId="11">[188]MS!#REF!</definedName>
    <definedName name="Excel_BuiltIn_Database_0" localSheetId="3">#REF!</definedName>
    <definedName name="Excel_BuiltIn_Database_0" localSheetId="1">#N/A</definedName>
    <definedName name="Excel_BuiltIn_Database_0" localSheetId="2">#REF!</definedName>
    <definedName name="Excel_BuiltIn_Extract_0" localSheetId="7">[188]MS!#REF!</definedName>
    <definedName name="Excel_BuiltIn_Extract_0" localSheetId="0">[188]MS!#REF!</definedName>
    <definedName name="Excel_BuiltIn_Extract_0" localSheetId="13">[188]MS!#REF!</definedName>
    <definedName name="Excel_BuiltIn_Extract_0" localSheetId="1">#N/A</definedName>
    <definedName name="Excel_BuiltIn_Extract_0" localSheetId="2">[188]MS!#REF!</definedName>
    <definedName name="Excel_BuiltIn_Extract_0" localSheetId="11">[188]MS!#REF!</definedName>
    <definedName name="Excel_BuiltIn_Extract_0">[188]MS!#REF!</definedName>
    <definedName name="Excel_BuiltIn_Recorder_0" localSheetId="3">#REF!</definedName>
    <definedName name="Excel_BuiltIn_Recorder_0" localSheetId="1">#N/A</definedName>
    <definedName name="Excel_BuiltIn_Recorder_0" localSheetId="2">#REF!</definedName>
    <definedName name="Excel_BuiltIn_Recorder_12" localSheetId="3">#REF!</definedName>
    <definedName name="Excel_BuiltIn_Recorder_12" localSheetId="1">#N/A</definedName>
    <definedName name="Excel_BuiltIn_Recorder_12" localSheetId="2">#REF!</definedName>
    <definedName name="Excel_BuiltIn_Recorder_14" localSheetId="3">#REF!</definedName>
    <definedName name="Excel_BuiltIn_Recorder_14" localSheetId="1">#N/A</definedName>
    <definedName name="Excel_BuiltIn_Recorder_14" localSheetId="2">#REF!</definedName>
    <definedName name="Excel_BuiltIn_Recorder_16" localSheetId="3">#REF!</definedName>
    <definedName name="Excel_BuiltIn_Recorder_16" localSheetId="1">#N/A</definedName>
    <definedName name="Excel_BuiltIn_Recorder_16" localSheetId="2">#REF!</definedName>
    <definedName name="Excel_BuiltIn_Recorder_2" localSheetId="3">#REF!</definedName>
    <definedName name="Excel_BuiltIn_Recorder_2" localSheetId="1">#N/A</definedName>
    <definedName name="Excel_BuiltIn_Recorder_2" localSheetId="2">#REF!</definedName>
    <definedName name="Excel_BuiltIn_Recorder_27" localSheetId="3">#REF!</definedName>
    <definedName name="Excel_BuiltIn_Recorder_27" localSheetId="1">#N/A</definedName>
    <definedName name="Excel_BuiltIn_Recorder_27" localSheetId="2">#REF!</definedName>
    <definedName name="Excel_BuiltIn_Recorder_5" localSheetId="3">#REF!</definedName>
    <definedName name="Excel_BuiltIn_Recorder_5" localSheetId="1">#N/A</definedName>
    <definedName name="Excel_BuiltIn_Recorder_5" localSheetId="2">#REF!</definedName>
    <definedName name="Excel_BuiltIn_Recorder_6" localSheetId="3">#REF!</definedName>
    <definedName name="Excel_BuiltIn_Recorder_6" localSheetId="1">#N/A</definedName>
    <definedName name="Excel_BuiltIn_Recorder_6" localSheetId="2">#REF!</definedName>
    <definedName name="Excess_cash" localSheetId="3">'[55]Invested capital_VDF'!$C$5:$AE$5</definedName>
    <definedName name="Excess_cash" localSheetId="2">'[56]Invested capital_VDF'!$C$5:$AE$5</definedName>
    <definedName name="ExchangeRate" localSheetId="3">[43]Merger!$F$11</definedName>
    <definedName name="ExchangeRate" localSheetId="2">[44]Merger!$F$11</definedName>
    <definedName name="ExchangeRates" localSheetId="3">#REF!</definedName>
    <definedName name="ExchangeRates" localSheetId="2">#REF!</definedName>
    <definedName name="Exchanges" localSheetId="3">#REF!</definedName>
    <definedName name="Exchanges" localSheetId="2">#REF!</definedName>
    <definedName name="EXECUTION_2005" localSheetId="1">#N/A</definedName>
    <definedName name="EXECUTIONS_30_09_06" localSheetId="1">#N/A</definedName>
    <definedName name="exit" localSheetId="3">#REF!</definedName>
    <definedName name="exit" localSheetId="2">#REF!</definedName>
    <definedName name="ExpandOutputs" localSheetId="3">'Cash '!ExpandOutputs</definedName>
    <definedName name="ExpandOutputs" localSheetId="1">'Page de garde'!ExpandOutputs</definedName>
    <definedName name="ExpandOutputs" localSheetId="2">Sommaire!ExpandOutputs</definedName>
    <definedName name="ExpandOutputs___0" localSheetId="7">' ARPU &amp; Usage'!F___7</definedName>
    <definedName name="ExpandOutputs___0" localSheetId="3">'Cash '!F___7</definedName>
    <definedName name="ExpandOutputs___0" localSheetId="1">[0]!F___7</definedName>
    <definedName name="ExpandOutputs___0" localSheetId="2">Sommaire!F___7</definedName>
    <definedName name="ExpandOutputs___0" localSheetId="11">'Trafic '!F___7</definedName>
    <definedName name="ExpandOutputs___12" localSheetId="7">' ARPU &amp; Usage'!F___2</definedName>
    <definedName name="ExpandOutputs___12" localSheetId="3">'Cash '!F___2</definedName>
    <definedName name="ExpandOutputs___12" localSheetId="1">[0]!F___2</definedName>
    <definedName name="ExpandOutputs___12" localSheetId="2">Sommaire!F___2</definedName>
    <definedName name="ExpandOutputs___12" localSheetId="11">'Trafic '!F___2</definedName>
    <definedName name="ExpandOutputs___14" localSheetId="7">' ARPU &amp; Usage'!F___25</definedName>
    <definedName name="ExpandOutputs___14" localSheetId="3">'Cash '!F___25</definedName>
    <definedName name="ExpandOutputs___14" localSheetId="1">[0]!F___25</definedName>
    <definedName name="ExpandOutputs___14" localSheetId="2">Sommaire!F___25</definedName>
    <definedName name="ExpandOutputs___14" localSheetId="11">'Trafic '!F___25</definedName>
    <definedName name="ExpandOutputs___16" localSheetId="3">'Cash '!ExportFile___0</definedName>
    <definedName name="ExpandOutputs___16" localSheetId="1">'Page de garde'!ExportFile___0</definedName>
    <definedName name="ExpandOutputs___16" localSheetId="2">Sommaire!ExportFile___0</definedName>
    <definedName name="ExpandOutputs___2" localSheetId="7">' ARPU &amp; Usage'!F___14</definedName>
    <definedName name="ExpandOutputs___2" localSheetId="3">'Cash '!F___14</definedName>
    <definedName name="ExpandOutputs___2" localSheetId="1">[0]!F___14</definedName>
    <definedName name="ExpandOutputs___2" localSheetId="2">Sommaire!F___14</definedName>
    <definedName name="ExpandOutputs___2" localSheetId="11">'Trafic '!F___14</definedName>
    <definedName name="ExpandOutputs___23" localSheetId="3">'Cash '!ExportFile___7</definedName>
    <definedName name="ExpandOutputs___23" localSheetId="1">'Page de garde'!ExportFile___7</definedName>
    <definedName name="ExpandOutputs___23" localSheetId="2">Sommaire!ExportFile___7</definedName>
    <definedName name="ExpandOutputs___25" localSheetId="7">[83]Trafic!F</definedName>
    <definedName name="ExpandOutputs___25" localSheetId="3">[84]Trafic!F</definedName>
    <definedName name="ExpandOutputs___25" localSheetId="1">#N/A</definedName>
    <definedName name="ExpandOutputs___25" localSheetId="2">[83]Trafic!F</definedName>
    <definedName name="ExpandOutputs___25" localSheetId="11">[83]Trafic!F</definedName>
    <definedName name="ExpandOutputs___25">[83]Trafic!F</definedName>
    <definedName name="ExpandOutputs___26" localSheetId="7">' ARPU &amp; Usage'!F___5</definedName>
    <definedName name="ExpandOutputs___26" localSheetId="3">'Cash '!F___5</definedName>
    <definedName name="ExpandOutputs___26" localSheetId="1">[0]!F___5</definedName>
    <definedName name="ExpandOutputs___26" localSheetId="2">Sommaire!F___5</definedName>
    <definedName name="ExpandOutputs___26" localSheetId="11">'Trafic '!F___5</definedName>
    <definedName name="ExpandOutputs___27" localSheetId="7">' ARPU &amp; Usage'!F___12</definedName>
    <definedName name="ExpandOutputs___27" localSheetId="3">'Cash '!F___12</definedName>
    <definedName name="ExpandOutputs___27" localSheetId="1">[0]!F___12</definedName>
    <definedName name="ExpandOutputs___27" localSheetId="2">Sommaire!F___12</definedName>
    <definedName name="ExpandOutputs___27" localSheetId="11">'Trafic '!F___12</definedName>
    <definedName name="ExpandOutputs___3" localSheetId="7">' ARPU &amp; Usage'!F___4</definedName>
    <definedName name="ExpandOutputs___3" localSheetId="3">'Cash '!F___4</definedName>
    <definedName name="ExpandOutputs___3" localSheetId="1">[0]!F___4</definedName>
    <definedName name="ExpandOutputs___3" localSheetId="2">Sommaire!F___4</definedName>
    <definedName name="ExpandOutputs___3" localSheetId="11">'Trafic '!F___4</definedName>
    <definedName name="ExpandOutputs___4" localSheetId="7">' ARPU &amp; Usage'!Excel_BuiltIn_Extract_0</definedName>
    <definedName name="ExpandOutputs___4" localSheetId="3">'Canevas au 31 Décembre 2023'!Excel_BuiltIn_Extract_0</definedName>
    <definedName name="ExpandOutputs___4" localSheetId="1">Excel_BuiltIn_Extract_0</definedName>
    <definedName name="ExpandOutputs___4" localSheetId="2">Sommaire!Excel_BuiltIn_Extract_0</definedName>
    <definedName name="ExpandOutputs___4" localSheetId="11">'Trafic '!Excel_BuiltIn_Extract_0</definedName>
    <definedName name="ExpandOutputs___5" localSheetId="7">' ARPU &amp; Usage'!F___27</definedName>
    <definedName name="ExpandOutputs___5" localSheetId="3">'Cash '!F___27</definedName>
    <definedName name="ExpandOutputs___5" localSheetId="1">[0]!F___27</definedName>
    <definedName name="ExpandOutputs___5" localSheetId="2">Sommaire!F___27</definedName>
    <definedName name="ExpandOutputs___5" localSheetId="11">'Trafic '!F___27</definedName>
    <definedName name="ExpandOutputs___6" localSheetId="3">'Cash '!ExportFile___26</definedName>
    <definedName name="ExpandOutputs___6" localSheetId="1">'Page de garde'!ExportFile___26</definedName>
    <definedName name="ExpandOutputs___6" localSheetId="2">Sommaire!ExportFile___26</definedName>
    <definedName name="ExpandOutputs___7" localSheetId="7">' ARPU &amp; Usage'!F___26</definedName>
    <definedName name="ExpandOutputs___7" localSheetId="3">'Cash '!F___26</definedName>
    <definedName name="ExpandOutputs___7" localSheetId="1">[0]!F___26</definedName>
    <definedName name="ExpandOutputs___7" localSheetId="2">Sommaire!F___26</definedName>
    <definedName name="ExpandOutputs___7" localSheetId="11">'Trafic '!F___26</definedName>
    <definedName name="ExpandOutputs___9" localSheetId="7">' ARPU &amp; Usage'!F___16</definedName>
    <definedName name="ExpandOutputs___9" localSheetId="3">'Cash '!F___16</definedName>
    <definedName name="ExpandOutputs___9" localSheetId="1">[0]!F___16</definedName>
    <definedName name="ExpandOutputs___9" localSheetId="2">Sommaire!F___16</definedName>
    <definedName name="ExpandOutputs___9" localSheetId="11">'Trafic '!F___16</definedName>
    <definedName name="ExpandVPeriods" localSheetId="3">'Cash '!ExpandVPeriods</definedName>
    <definedName name="ExpandVPeriods" localSheetId="1">'Page de garde'!ExpandVPeriods</definedName>
    <definedName name="ExpandVPeriods" localSheetId="2">Sommaire!ExpandVPeriods</definedName>
    <definedName name="ExpandVPeriods___0" localSheetId="3">'Cash '!ffff___4</definedName>
    <definedName name="ExpandVPeriods___0" localSheetId="1">'Page de garde'!ffff___4</definedName>
    <definedName name="ExpandVPeriods___0" localSheetId="2">Sommaire!ffff___4</definedName>
    <definedName name="ExpandVPeriods___12" localSheetId="7">' ARPU &amp; Usage'!F_SMS_Data___0</definedName>
    <definedName name="ExpandVPeriods___12" localSheetId="3">'Cash '!F_SMS_Data___0</definedName>
    <definedName name="ExpandVPeriods___12" localSheetId="1">[0]!F_SMS_Data___0</definedName>
    <definedName name="ExpandVPeriods___12" localSheetId="2">Sommaire!F_SMS_Data___0</definedName>
    <definedName name="ExpandVPeriods___12" localSheetId="11">'Trafic '!F_SMS_Data___0</definedName>
    <definedName name="ExpandVPeriods___14" localSheetId="7">' ARPU &amp; Usage'!F_SMS_Data___26</definedName>
    <definedName name="ExpandVPeriods___14" localSheetId="3">'Cash '!F_SMS_Data___26</definedName>
    <definedName name="ExpandVPeriods___14" localSheetId="1">[0]!F_SMS_Data___26</definedName>
    <definedName name="ExpandVPeriods___14" localSheetId="2">Sommaire!F_SMS_Data___26</definedName>
    <definedName name="ExpandVPeriods___14" localSheetId="11">'Trafic '!F_SMS_Data___26</definedName>
    <definedName name="ExpandVPeriods___16" localSheetId="7">' ARPU &amp; Usage'!F_SMS_Data___14</definedName>
    <definedName name="ExpandVPeriods___16" localSheetId="3">'Cash '!F_SMS_Data___14</definedName>
    <definedName name="ExpandVPeriods___16" localSheetId="1">[0]!F_SMS_Data___14</definedName>
    <definedName name="ExpandVPeriods___16" localSheetId="2">Sommaire!F_SMS_Data___14</definedName>
    <definedName name="ExpandVPeriods___16" localSheetId="11">'Trafic '!F_SMS_Data___14</definedName>
    <definedName name="ExpandVPeriods___2" localSheetId="7">' ARPU &amp; Usage'!F_SMS_Data___7</definedName>
    <definedName name="ExpandVPeriods___2" localSheetId="3">'Cash '!F_SMS_Data___7</definedName>
    <definedName name="ExpandVPeriods___2" localSheetId="1">[0]!F_SMS_Data___7</definedName>
    <definedName name="ExpandVPeriods___2" localSheetId="2">Sommaire!F_SMS_Data___7</definedName>
    <definedName name="ExpandVPeriods___2" localSheetId="11">'Trafic '!F_SMS_Data___7</definedName>
    <definedName name="ExpandVPeriods___23" localSheetId="7">' ARPU &amp; Usage'!F_SMS_Data___16</definedName>
    <definedName name="ExpandVPeriods___23" localSheetId="3">'Cash '!F_SMS_Data___16</definedName>
    <definedName name="ExpandVPeriods___23" localSheetId="1">[0]!F_SMS_Data___16</definedName>
    <definedName name="ExpandVPeriods___23" localSheetId="2">Sommaire!F_SMS_Data___16</definedName>
    <definedName name="ExpandVPeriods___23" localSheetId="11">'Trafic '!F_SMS_Data___16</definedName>
    <definedName name="ExpandVPeriods___25" localSheetId="7">' ARPU &amp; Usage'!F_SMS_Data___12</definedName>
    <definedName name="ExpandVPeriods___25" localSheetId="3">'Cash '!F_SMS_Data___12</definedName>
    <definedName name="ExpandVPeriods___25" localSheetId="1">[0]!F_SMS_Data___12</definedName>
    <definedName name="ExpandVPeriods___25" localSheetId="2">Sommaire!F_SMS_Data___12</definedName>
    <definedName name="ExpandVPeriods___25" localSheetId="11">'Trafic '!F_SMS_Data___12</definedName>
    <definedName name="ExpandVPeriods___26" localSheetId="3">'Cash '!ffff___23</definedName>
    <definedName name="ExpandVPeriods___26" localSheetId="1">'Page de garde'!ffff___23</definedName>
    <definedName name="ExpandVPeriods___26" localSheetId="2">Sommaire!ffff___23</definedName>
    <definedName name="ExpandVPeriods___27" localSheetId="7">[83]Trafic!ffff</definedName>
    <definedName name="ExpandVPeriods___27" localSheetId="3">[84]Trafic!ffff</definedName>
    <definedName name="ExpandVPeriods___27" localSheetId="1">#N/A</definedName>
    <definedName name="ExpandVPeriods___27" localSheetId="2">[83]Trafic!ffff</definedName>
    <definedName name="ExpandVPeriods___27" localSheetId="11">[83]Trafic!ffff</definedName>
    <definedName name="ExpandVPeriods___3" localSheetId="7">' ARPU &amp; Usage'!F_SMS_Data___5</definedName>
    <definedName name="ExpandVPeriods___3" localSheetId="3">'Cash '!F_SMS_Data___5</definedName>
    <definedName name="ExpandVPeriods___3" localSheetId="1">[0]!F_SMS_Data___5</definedName>
    <definedName name="ExpandVPeriods___3" localSheetId="2">Sommaire!F_SMS_Data___5</definedName>
    <definedName name="ExpandVPeriods___3" localSheetId="11">'Trafic '!F_SMS_Data___5</definedName>
    <definedName name="ExpandVPeriods___4" localSheetId="7">' ARPU &amp; Usage'!F_SMS_Data___2</definedName>
    <definedName name="ExpandVPeriods___4" localSheetId="3">'Cash '!F_SMS_Data___2</definedName>
    <definedName name="ExpandVPeriods___4" localSheetId="1">[0]!F_SMS_Data___2</definedName>
    <definedName name="ExpandVPeriods___4" localSheetId="2">Sommaire!F_SMS_Data___2</definedName>
    <definedName name="ExpandVPeriods___4" localSheetId="11">'Trafic '!F_SMS_Data___2</definedName>
    <definedName name="ExpandVPeriods___5" localSheetId="3">'Cash '!ffff___6</definedName>
    <definedName name="ExpandVPeriods___5" localSheetId="1">'Page de garde'!ffff___6</definedName>
    <definedName name="ExpandVPeriods___5" localSheetId="2">Sommaire!ffff___6</definedName>
    <definedName name="ExpandVPeriods___6" localSheetId="7">[83]Trafic!F_SMS_Data</definedName>
    <definedName name="ExpandVPeriods___6" localSheetId="3">[84]Trafic!F_SMS_Data</definedName>
    <definedName name="ExpandVPeriods___6" localSheetId="1">#N/A</definedName>
    <definedName name="ExpandVPeriods___6" localSheetId="2">[83]Trafic!F_SMS_Data</definedName>
    <definedName name="ExpandVPeriods___6" localSheetId="11">[83]Trafic!F_SMS_Data</definedName>
    <definedName name="ExpandVPeriods___7" localSheetId="7">' ARPU &amp; Usage'!ffff___16</definedName>
    <definedName name="ExpandVPeriods___7" localSheetId="3">'Cash '!ffff___16</definedName>
    <definedName name="ExpandVPeriods___7" localSheetId="1">[0]!ffff___16</definedName>
    <definedName name="ExpandVPeriods___7" localSheetId="2">Sommaire!ffff___16</definedName>
    <definedName name="ExpandVPeriods___7" localSheetId="11">'Trafic '!ffff___16</definedName>
    <definedName name="ExpandVPeriods___9" localSheetId="7">' ARPU &amp; Usage'!F_SMS_Data___27</definedName>
    <definedName name="ExpandVPeriods___9" localSheetId="3">'Cash '!F_SMS_Data___27</definedName>
    <definedName name="ExpandVPeriods___9" localSheetId="1">[0]!F_SMS_Data___27</definedName>
    <definedName name="ExpandVPeriods___9" localSheetId="2">Sommaire!F_SMS_Data___27</definedName>
    <definedName name="ExpandVPeriods___9" localSheetId="11">'Trafic '!F_SMS_Data___27</definedName>
    <definedName name="Expatriate_salary" localSheetId="7">#REF!</definedName>
    <definedName name="Expatriate_salary" localSheetId="0">#REF!</definedName>
    <definedName name="EXPENSE" localSheetId="3">#REF!</definedName>
    <definedName name="EXPENSE" localSheetId="2">#REF!</definedName>
    <definedName name="expert_salary" localSheetId="7">#REF!</definedName>
    <definedName name="expert_salary" localSheetId="0">#REF!</definedName>
    <definedName name="Expl_forecast_1st_yr" localSheetId="3">#REF!</definedName>
    <definedName name="Expl_forecast_1st_yr" localSheetId="2">#REF!</definedName>
    <definedName name="Expl_forecast_2nd_yr" localSheetId="3">#REF!</definedName>
    <definedName name="Expl_forecast_2nd_yr" localSheetId="2">#REF!</definedName>
    <definedName name="Expl_forecast_3rd_yr" localSheetId="3">#REF!</definedName>
    <definedName name="Expl_forecast_3rd_yr" localSheetId="2">#REF!</definedName>
    <definedName name="explo">#N/A</definedName>
    <definedName name="exponents" localSheetId="3">[104]N!$C$65:$C$66</definedName>
    <definedName name="exponents" localSheetId="2">[105]N!$C$65:$C$66</definedName>
    <definedName name="exponents.long.term" localSheetId="3">[104]N!$E$65:$E$66</definedName>
    <definedName name="exponents.long.term" localSheetId="2">[105]N!$E$65:$E$66</definedName>
    <definedName name="ExportFile" localSheetId="3">'Cash '!ExportFile</definedName>
    <definedName name="ExportFile" localSheetId="1">'Page de garde'!ExportFile</definedName>
    <definedName name="ExportFile" localSheetId="2">Sommaire!ExportFile</definedName>
    <definedName name="ExportFile___0" localSheetId="3">'Cash '!fffffffff___25</definedName>
    <definedName name="ExportFile___0" localSheetId="1">'Page de garde'!fffffffff___25</definedName>
    <definedName name="ExportFile___0" localSheetId="2">Sommaire!fffffffff___25</definedName>
    <definedName name="ExportFile___12" localSheetId="7">[83]Trafic!fffffffff</definedName>
    <definedName name="ExportFile___12" localSheetId="3">[84]Trafic!fffffffff</definedName>
    <definedName name="ExportFile___12" localSheetId="1">#N/A</definedName>
    <definedName name="ExportFile___12" localSheetId="2">[83]Trafic!fffffffff</definedName>
    <definedName name="ExportFile___12" localSheetId="11">[83]Trafic!fffffffff</definedName>
    <definedName name="ExportFile___14" localSheetId="3">'Cash '!ffff___7</definedName>
    <definedName name="ExportFile___14" localSheetId="1">'Page de garde'!ffff___7</definedName>
    <definedName name="ExportFile___14" localSheetId="2">Sommaire!ffff___7</definedName>
    <definedName name="ExportFile___16" localSheetId="3">'Cash '!ffff___2</definedName>
    <definedName name="ExportFile___16" localSheetId="1">'Page de garde'!ffff___2</definedName>
    <definedName name="ExportFile___16" localSheetId="2">Sommaire!ffff___2</definedName>
    <definedName name="ExportFile___2" localSheetId="3">'Cash '!ffff___0</definedName>
    <definedName name="ExportFile___2" localSheetId="1">'Page de garde'!ffff___0</definedName>
    <definedName name="ExportFile___2" localSheetId="2">Sommaire!ffff___0</definedName>
    <definedName name="ExportFile___23" localSheetId="7">' ARPU &amp; Usage'!ffff___14</definedName>
    <definedName name="ExportFile___23" localSheetId="3">'Cash '!ffff___14</definedName>
    <definedName name="ExportFile___23" localSheetId="1">'Page de garde'!ffff___14</definedName>
    <definedName name="ExportFile___23" localSheetId="2">Sommaire!ffff___14</definedName>
    <definedName name="ExportFile___23" localSheetId="11">'Trafic '!ffff___14</definedName>
    <definedName name="ExportFile___25" localSheetId="3">'Cash '!ffff___27</definedName>
    <definedName name="ExportFile___25" localSheetId="1">'Page de garde'!ffff___27</definedName>
    <definedName name="ExportFile___25" localSheetId="2">Sommaire!ffff___27</definedName>
    <definedName name="ExportFile___26" localSheetId="3">'Cash '!fffffffff___16</definedName>
    <definedName name="ExportFile___26" localSheetId="1">'Page de garde'!fffffffff___16</definedName>
    <definedName name="ExportFile___26" localSheetId="2">Sommaire!fffffffff___16</definedName>
    <definedName name="ExportFile___27" localSheetId="3">'Cash '!fffffffff___6</definedName>
    <definedName name="ExportFile___27" localSheetId="1">'Page de garde'!fffffffff___6</definedName>
    <definedName name="ExportFile___27" localSheetId="2">Sommaire!fffffffff___6</definedName>
    <definedName name="ExportFile___3" localSheetId="3">'Cash '!ffff___26</definedName>
    <definedName name="ExportFile___3" localSheetId="1">'Page de garde'!ffff___26</definedName>
    <definedName name="ExportFile___3" localSheetId="2">Sommaire!ffff___26</definedName>
    <definedName name="ExportFile___4" localSheetId="7">' ARPU &amp; Usage'!ffff___12</definedName>
    <definedName name="ExportFile___4" localSheetId="3">'Cash '!ffff___12</definedName>
    <definedName name="ExportFile___4" localSheetId="1">'Page de garde'!ffff___12</definedName>
    <definedName name="ExportFile___4" localSheetId="2">Sommaire!ffff___12</definedName>
    <definedName name="ExportFile___4" localSheetId="11">'Trafic '!ffff___12</definedName>
    <definedName name="ExportFile___5" localSheetId="3">'Cash '!fffffffff___23</definedName>
    <definedName name="ExportFile___5" localSheetId="1">'Page de garde'!fffffffff___23</definedName>
    <definedName name="ExportFile___5" localSheetId="2">Sommaire!fffffffff___23</definedName>
    <definedName name="ExportFile___6" localSheetId="3">'Cash '!ffff___3</definedName>
    <definedName name="ExportFile___6" localSheetId="1">'Page de garde'!ffff___3</definedName>
    <definedName name="ExportFile___6" localSheetId="2">Sommaire!ffff___3</definedName>
    <definedName name="ExportFile___7" localSheetId="3">'Cash '!fffffffff___4</definedName>
    <definedName name="ExportFile___7" localSheetId="1">'Page de garde'!fffffffff___4</definedName>
    <definedName name="ExportFile___7" localSheetId="2">Sommaire!fffffffff___4</definedName>
    <definedName name="ExportFile___9" localSheetId="3">'Cash '!ffff___5</definedName>
    <definedName name="ExportFile___9" localSheetId="1">'Page de garde'!ffff___5</definedName>
    <definedName name="ExportFile___9" localSheetId="2">Sommaire!ffff___5</definedName>
    <definedName name="ExpressGraph" localSheetId="7">'[40]Daily Z10'!#REF!</definedName>
    <definedName name="ExpressGraph" localSheetId="1">#N/A</definedName>
    <definedName name="ExpressGraph" localSheetId="2">'[40]Daily Z10'!#REF!</definedName>
    <definedName name="ExpressGraph" localSheetId="11">'[40]Daily Z10'!#REF!</definedName>
    <definedName name="exrate">'[189]Mob Mkt assumptions'!$D$21</definedName>
    <definedName name="exrate2" localSheetId="3">[190]Inputs!$G$12</definedName>
    <definedName name="exrate2" localSheetId="2">[191]Inputs!$G$12</definedName>
    <definedName name="_xlnm.Extract" localSheetId="7">[138]MS!#REF!</definedName>
    <definedName name="_xlnm.Extract" localSheetId="0">[138]MS!#REF!</definedName>
    <definedName name="_xlnm.Extract" localSheetId="13">[138]MS!#REF!</definedName>
    <definedName name="_xlnm.Extract" localSheetId="1">#N/A</definedName>
    <definedName name="_xlnm.Extract" localSheetId="2">[138]MS!#REF!</definedName>
    <definedName name="_xlnm.Extract" localSheetId="11">[138]MS!#REF!</definedName>
    <definedName name="_xlnm.Extract">[138]MS!#REF!</definedName>
    <definedName name="ey"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r" localSheetId="3" hidden="1">{"hiden",#N/A,FALSE,"14";"hidden",#N/A,FALSE,"16";"hidden",#N/A,FALSE,"18";"hidden",#N/A,FALSE,"20"}</definedName>
    <definedName name="eyr" localSheetId="1" hidden="1">{"hiden",#N/A,FALSE,"14";"hidden",#N/A,FALSE,"16";"hidden",#N/A,FALSE,"18";"hidden",#N/A,FALSE,"20"}</definedName>
    <definedName name="eyr" localSheetId="2" hidden="1">{"hiden",#N/A,FALSE,"14";"hidden",#N/A,FALSE,"16";"hidden",#N/A,FALSE,"18";"hidden",#N/A,FALSE,"20"}</definedName>
    <definedName name="ez" localSheetId="3" hidden="1">{"print 1",#N/A,FALSE,"PrimeCo PCS";"print 2",#N/A,FALSE,"PrimeCo PCS";"valuation",#N/A,FALSE,"PrimeCo PCS"}</definedName>
    <definedName name="ez" localSheetId="1" hidden="1">{"print 1",#N/A,FALSE,"PrimeCo PCS";"print 2",#N/A,FALSE,"PrimeCo PCS";"valuation",#N/A,FALSE,"PrimeCo PCS"}</definedName>
    <definedName name="ez" localSheetId="2" hidden="1">{"print 1",#N/A,FALSE,"PrimeCo PCS";"print 2",#N/A,FALSE,"PrimeCo PCS";"valuation",#N/A,FALSE,"PrimeCo PCS"}</definedName>
    <definedName name="ezqe" localSheetId="3">'Cash '!Tx_intérêt_par_an/#REF!</definedName>
    <definedName name="ezqe" localSheetId="1">'Canevas au 31 Décembre 2023'!Tx_intérêt_par_an/'[78]Source DCT'!$C$17</definedName>
    <definedName name="ezqe" localSheetId="2">Sommaire!Tx_intérêt_par_an/#REF!</definedName>
    <definedName name="ezrtezr" localSheetId="7" hidden="1">[146]RSG!#REF!</definedName>
    <definedName name="ezrtezr" localSheetId="1" hidden="1">#N/A</definedName>
    <definedName name="ezrtezr" localSheetId="11" hidden="1">[146]RSG!#REF!</definedName>
    <definedName name="ezrtrezt" hidden="1">[146]AW!$D$11:$D$24</definedName>
    <definedName name="ezrzerzerer" localSheetId="1">#N/A</definedName>
    <definedName name="eztezrt" localSheetId="7" hidden="1">[146]RSG!#REF!</definedName>
    <definedName name="eztezrt" localSheetId="1" hidden="1">#N/A</definedName>
    <definedName name="eztezrt" localSheetId="11" hidden="1">[146]RSG!#REF!</definedName>
    <definedName name="F" localSheetId="7">#REF!</definedName>
    <definedName name="F" localSheetId="3">#REF!</definedName>
    <definedName name="F" localSheetId="1">#N/A</definedName>
    <definedName name="F" localSheetId="2">#REF!</definedName>
    <definedName name="F" localSheetId="11">#REF!</definedName>
    <definedName name="F___0" localSheetId="7">#REF!</definedName>
    <definedName name="F___0" localSheetId="3">#REF!</definedName>
    <definedName name="F___0" localSheetId="1">#N/A</definedName>
    <definedName name="F___0" localSheetId="2">#REF!</definedName>
    <definedName name="F___0" localSheetId="11">#REF!</definedName>
    <definedName name="F___12" localSheetId="7">#REF!</definedName>
    <definedName name="F___12" localSheetId="13">#REF!</definedName>
    <definedName name="F___12" localSheetId="3">#REF!</definedName>
    <definedName name="F___12" localSheetId="1">#N/A</definedName>
    <definedName name="F___12" localSheetId="2">#REF!</definedName>
    <definedName name="F___12" localSheetId="11">#REF!</definedName>
    <definedName name="F___12">#REF!</definedName>
    <definedName name="F___14" localSheetId="7">#REF!</definedName>
    <definedName name="F___14" localSheetId="13">#REF!</definedName>
    <definedName name="F___14" localSheetId="3">#REF!</definedName>
    <definedName name="F___14" localSheetId="1">#N/A</definedName>
    <definedName name="F___14" localSheetId="2">#REF!</definedName>
    <definedName name="F___14" localSheetId="11">#REF!</definedName>
    <definedName name="F___14">#REF!</definedName>
    <definedName name="F___16" localSheetId="7">#REF!</definedName>
    <definedName name="F___16" localSheetId="13">#REF!</definedName>
    <definedName name="F___16" localSheetId="3">#REF!</definedName>
    <definedName name="F___16" localSheetId="1">#N/A</definedName>
    <definedName name="F___16" localSheetId="2">#REF!</definedName>
    <definedName name="F___16" localSheetId="11">#REF!</definedName>
    <definedName name="F___16">#REF!</definedName>
    <definedName name="F___2" localSheetId="7">#REF!</definedName>
    <definedName name="F___2" localSheetId="13">#REF!</definedName>
    <definedName name="F___2" localSheetId="3">#REF!</definedName>
    <definedName name="F___2" localSheetId="1">#N/A</definedName>
    <definedName name="F___2" localSheetId="2">#REF!</definedName>
    <definedName name="F___2" localSheetId="11">#REF!</definedName>
    <definedName name="F___2">#REF!</definedName>
    <definedName name="F___25" localSheetId="7">#REF!</definedName>
    <definedName name="F___25" localSheetId="13">#REF!</definedName>
    <definedName name="F___25" localSheetId="3">#REF!</definedName>
    <definedName name="F___25" localSheetId="1">#N/A</definedName>
    <definedName name="F___25" localSheetId="2">#REF!</definedName>
    <definedName name="F___25" localSheetId="11">#REF!</definedName>
    <definedName name="F___25">#REF!</definedName>
    <definedName name="F___26" localSheetId="7">#REF!</definedName>
    <definedName name="F___26" localSheetId="13">#REF!</definedName>
    <definedName name="F___26" localSheetId="3">#REF!</definedName>
    <definedName name="F___26" localSheetId="1">#N/A</definedName>
    <definedName name="F___26" localSheetId="2">#REF!</definedName>
    <definedName name="F___26" localSheetId="11">#REF!</definedName>
    <definedName name="F___26">#REF!</definedName>
    <definedName name="F___27" localSheetId="7">#REF!</definedName>
    <definedName name="F___27" localSheetId="13">#REF!</definedName>
    <definedName name="F___27" localSheetId="3">#REF!</definedName>
    <definedName name="F___27" localSheetId="1">#N/A</definedName>
    <definedName name="F___27" localSheetId="2">#REF!</definedName>
    <definedName name="F___27" localSheetId="11">#REF!</definedName>
    <definedName name="F___27">#REF!</definedName>
    <definedName name="F___4" localSheetId="7">#REF!</definedName>
    <definedName name="F___4" localSheetId="13">#REF!</definedName>
    <definedName name="F___4" localSheetId="3">#REF!</definedName>
    <definedName name="F___4" localSheetId="1">#N/A</definedName>
    <definedName name="F___4" localSheetId="2">#REF!</definedName>
    <definedName name="F___4" localSheetId="11">#REF!</definedName>
    <definedName name="F___4">#REF!</definedName>
    <definedName name="F___5" localSheetId="7">#REF!</definedName>
    <definedName name="F___5" localSheetId="13">#REF!</definedName>
    <definedName name="F___5" localSheetId="3">#REF!</definedName>
    <definedName name="F___5" localSheetId="1">#N/A</definedName>
    <definedName name="F___5" localSheetId="2">#REF!</definedName>
    <definedName name="F___5" localSheetId="11">#REF!</definedName>
    <definedName name="F___5">#REF!</definedName>
    <definedName name="F___7" localSheetId="7">#REF!</definedName>
    <definedName name="F___7" localSheetId="13">#REF!</definedName>
    <definedName name="F___7" localSheetId="3">#REF!</definedName>
    <definedName name="F___7" localSheetId="1">#N/A</definedName>
    <definedName name="F___7" localSheetId="2">#REF!</definedName>
    <definedName name="F___7" localSheetId="11">#REF!</definedName>
    <definedName name="F___7">#REF!</definedName>
    <definedName name="F_SMS_Data" localSheetId="7">#REF!</definedName>
    <definedName name="F_SMS_Data" localSheetId="3">#REF!</definedName>
    <definedName name="F_SMS_Data" localSheetId="1">#N/A</definedName>
    <definedName name="F_SMS_Data" localSheetId="2">#REF!</definedName>
    <definedName name="F_SMS_Data" localSheetId="11">#REF!</definedName>
    <definedName name="F_SMS_Data___0" localSheetId="7">#REF!</definedName>
    <definedName name="F_SMS_Data___0" localSheetId="13">#REF!</definedName>
    <definedName name="F_SMS_Data___0" localSheetId="3">#REF!</definedName>
    <definedName name="F_SMS_Data___0" localSheetId="1">#N/A</definedName>
    <definedName name="F_SMS_Data___0" localSheetId="2">#REF!</definedName>
    <definedName name="F_SMS_Data___0" localSheetId="11">#REF!</definedName>
    <definedName name="F_SMS_Data___0">#REF!</definedName>
    <definedName name="F_SMS_Data___12" localSheetId="7">#REF!</definedName>
    <definedName name="F_SMS_Data___12" localSheetId="13">#REF!</definedName>
    <definedName name="F_SMS_Data___12" localSheetId="3">#REF!</definedName>
    <definedName name="F_SMS_Data___12" localSheetId="1">#N/A</definedName>
    <definedName name="F_SMS_Data___12" localSheetId="2">#REF!</definedName>
    <definedName name="F_SMS_Data___12" localSheetId="11">#REF!</definedName>
    <definedName name="F_SMS_Data___12">#REF!</definedName>
    <definedName name="F_SMS_Data___14" localSheetId="7">#REF!</definedName>
    <definedName name="F_SMS_Data___14" localSheetId="13">#REF!</definedName>
    <definedName name="F_SMS_Data___14" localSheetId="3">#REF!</definedName>
    <definedName name="F_SMS_Data___14" localSheetId="1">#N/A</definedName>
    <definedName name="F_SMS_Data___14" localSheetId="2">#REF!</definedName>
    <definedName name="F_SMS_Data___14" localSheetId="11">#REF!</definedName>
    <definedName name="F_SMS_Data___14">#REF!</definedName>
    <definedName name="F_SMS_Data___16" localSheetId="7">#REF!</definedName>
    <definedName name="F_SMS_Data___16" localSheetId="13">#REF!</definedName>
    <definedName name="F_SMS_Data___16" localSheetId="3">#REF!</definedName>
    <definedName name="F_SMS_Data___16" localSheetId="1">#N/A</definedName>
    <definedName name="F_SMS_Data___16" localSheetId="2">#REF!</definedName>
    <definedName name="F_SMS_Data___16" localSheetId="11">#REF!</definedName>
    <definedName name="F_SMS_Data___16">#REF!</definedName>
    <definedName name="F_SMS_Data___2" localSheetId="7">#REF!</definedName>
    <definedName name="F_SMS_Data___2" localSheetId="13">#REF!</definedName>
    <definedName name="F_SMS_Data___2" localSheetId="3">#REF!</definedName>
    <definedName name="F_SMS_Data___2" localSheetId="1">#N/A</definedName>
    <definedName name="F_SMS_Data___2" localSheetId="2">#REF!</definedName>
    <definedName name="F_SMS_Data___2" localSheetId="11">#REF!</definedName>
    <definedName name="F_SMS_Data___2">#REF!</definedName>
    <definedName name="F_SMS_Data___26" localSheetId="7">#REF!</definedName>
    <definedName name="F_SMS_Data___26" localSheetId="13">#REF!</definedName>
    <definedName name="F_SMS_Data___26" localSheetId="3">#REF!</definedName>
    <definedName name="F_SMS_Data___26" localSheetId="1">#N/A</definedName>
    <definedName name="F_SMS_Data___26" localSheetId="2">#REF!</definedName>
    <definedName name="F_SMS_Data___26" localSheetId="11">#REF!</definedName>
    <definedName name="F_SMS_Data___26">#REF!</definedName>
    <definedName name="F_SMS_Data___27" localSheetId="7">#REF!</definedName>
    <definedName name="F_SMS_Data___27" localSheetId="13">#REF!</definedName>
    <definedName name="F_SMS_Data___27" localSheetId="3">#REF!</definedName>
    <definedName name="F_SMS_Data___27" localSheetId="1">#N/A</definedName>
    <definedName name="F_SMS_Data___27" localSheetId="2">#REF!</definedName>
    <definedName name="F_SMS_Data___27" localSheetId="11">#REF!</definedName>
    <definedName name="F_SMS_Data___27">#REF!</definedName>
    <definedName name="F_SMS_Data___5" localSheetId="7">#REF!</definedName>
    <definedName name="F_SMS_Data___5" localSheetId="13">#REF!</definedName>
    <definedName name="F_SMS_Data___5" localSheetId="3">#REF!</definedName>
    <definedName name="F_SMS_Data___5" localSheetId="1">#N/A</definedName>
    <definedName name="F_SMS_Data___5" localSheetId="2">#REF!</definedName>
    <definedName name="F_SMS_Data___5" localSheetId="11">#REF!</definedName>
    <definedName name="F_SMS_Data___5">#REF!</definedName>
    <definedName name="F_SMS_Data___7" localSheetId="7">#REF!</definedName>
    <definedName name="F_SMS_Data___7" localSheetId="13">#REF!</definedName>
    <definedName name="F_SMS_Data___7" localSheetId="3">#REF!</definedName>
    <definedName name="F_SMS_Data___7" localSheetId="1">#N/A</definedName>
    <definedName name="F_SMS_Data___7" localSheetId="2">#REF!</definedName>
    <definedName name="F_SMS_Data___7" localSheetId="11">#REF!</definedName>
    <definedName name="F_SMS_Data___7">#REF!</definedName>
    <definedName name="fa" localSheetId="7">#REF!</definedName>
    <definedName name="fa" localSheetId="0">#REF!</definedName>
    <definedName name="face" localSheetId="1">#N/A</definedName>
    <definedName name="FactSetSwitch" localSheetId="3">#REF!</definedName>
    <definedName name="FactSetSwitch" localSheetId="2">#REF!</definedName>
    <definedName name="fadf"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fadf"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fadf"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fadfa" localSheetId="3">'Cash '!fadfa</definedName>
    <definedName name="fadfa" localSheetId="1">'Page de garde'!fadfa</definedName>
    <definedName name="fadfa" localSheetId="2">Sommaire!fadfa</definedName>
    <definedName name="fads" localSheetId="3" hidden="1">{#N/A,#N/A,FALSE,"Report Print"}</definedName>
    <definedName name="fads" localSheetId="1" hidden="1">{#N/A,#N/A,FALSE,"Report Print"}</definedName>
    <definedName name="fads" localSheetId="2" hidden="1">{#N/A,#N/A,FALSE,"Report Print"}</definedName>
    <definedName name="fadsaf" localSheetId="3" hidden="1">{"Line Efficiency",#N/A,FALSE,"Benchmarking"}</definedName>
    <definedName name="fadsaf" localSheetId="1" hidden="1">{"Line Efficiency",#N/A,FALSE,"Benchmarking"}</definedName>
    <definedName name="fadsaf" localSheetId="2" hidden="1">{"Line Efficiency",#N/A,FALSE,"Benchmarking"}</definedName>
    <definedName name="faf"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faf"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faf"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fafa" localSheetId="3" hidden="1">{"print 1",#N/A,FALSE,"PrimeCo PCS";"print 2",#N/A,FALSE,"PrimeCo PCS";"valuation",#N/A,FALSE,"PrimeCo PCS"}</definedName>
    <definedName name="fafa" localSheetId="1" hidden="1">{"print 1",#N/A,FALSE,"PrimeCo PCS";"print 2",#N/A,FALSE,"PrimeCo PCS";"valuation",#N/A,FALSE,"PrimeCo PCS"}</definedName>
    <definedName name="fafa" localSheetId="2" hidden="1">{"print 1",#N/A,FALSE,"PrimeCo PCS";"print 2",#N/A,FALSE,"PrimeCo PCS";"valuation",#N/A,FALSE,"PrimeCo PCS"}</definedName>
    <definedName name="fafd" localSheetId="3" hidden="1">{"inputs raw data",#N/A,TRUE,"INPUT"}</definedName>
    <definedName name="fafd" localSheetId="1" hidden="1">{"inputs raw data",#N/A,TRUE,"INPUT"}</definedName>
    <definedName name="fafd" localSheetId="2" hidden="1">{"inputs raw data",#N/A,TRUE,"INPUT"}</definedName>
    <definedName name="fasc" localSheetId="3" hidden="1">{"mgmt forecast",#N/A,FALSE,"Mgmt Forecast";"dcf table",#N/A,FALSE,"Mgmt Forecast";"sensitivity",#N/A,FALSE,"Mgmt Forecast";"table inputs",#N/A,FALSE,"Mgmt Forecast";"calculations",#N/A,FALSE,"Mgmt Forecast"}</definedName>
    <definedName name="fasc" localSheetId="1" hidden="1">{"mgmt forecast",#N/A,FALSE,"Mgmt Forecast";"dcf table",#N/A,FALSE,"Mgmt Forecast";"sensitivity",#N/A,FALSE,"Mgmt Forecast";"table inputs",#N/A,FALSE,"Mgmt Forecast";"calculations",#N/A,FALSE,"Mgmt Forecast"}</definedName>
    <definedName name="fasc" localSheetId="2" hidden="1">{"mgmt forecast",#N/A,FALSE,"Mgmt Forecast";"dcf table",#N/A,FALSE,"Mgmt Forecast";"sensitivity",#N/A,FALSE,"Mgmt Forecast";"table inputs",#N/A,FALSE,"Mgmt Forecast";"calculations",#N/A,FALSE,"Mgmt Forecast"}</definedName>
    <definedName name="fasdfa" localSheetId="3">'Cash '!fasdfa</definedName>
    <definedName name="fasdfa" localSheetId="1">'Page de garde'!fasdfa</definedName>
    <definedName name="fasdfa" localSheetId="2">Sommaire!fasdfa</definedName>
    <definedName name="fasdgas" localSheetId="3" hidden="1">{"IS",#N/A,FALSE,"IS";"RPTIS",#N/A,FALSE,"RPTIS";"STATS",#N/A,FALSE,"STATS";"CELL",#N/A,FALSE,"CELL";"BS",#N/A,FALSE,"BS"}</definedName>
    <definedName name="fasdgas" localSheetId="1" hidden="1">{"IS",#N/A,FALSE,"IS";"RPTIS",#N/A,FALSE,"RPTIS";"STATS",#N/A,FALSE,"STATS";"CELL",#N/A,FALSE,"CELL";"BS",#N/A,FALSE,"BS"}</definedName>
    <definedName name="fasdgas" localSheetId="2" hidden="1">{"IS",#N/A,FALSE,"IS";"RPTIS",#N/A,FALSE,"RPTIS";"STATS",#N/A,FALSE,"STATS";"CELL",#N/A,FALSE,"CELL";"BS",#N/A,FALSE,"BS"}</definedName>
    <definedName name="fc" localSheetId="7">#REF!</definedName>
    <definedName name="fc" localSheetId="0">#REF!</definedName>
    <definedName name="fcfdd" localSheetId="3" hidden="1">{#N/A,#N/A,TRUE,"Forecast &amp; Analysis";#N/A,#N/A,TRUE,"Market Values";#N/A,#N/A,TRUE,"Ratios";#N/A,#N/A,TRUE,"Regressions";#N/A,#N/A,TRUE,"Market Values";#N/A,#N/A,TRUE,"Parameters &amp; Results"}</definedName>
    <definedName name="fcfdd" localSheetId="1" hidden="1">{#N/A,#N/A,TRUE,"Forecast &amp; Analysis";#N/A,#N/A,TRUE,"Market Values";#N/A,#N/A,TRUE,"Ratios";#N/A,#N/A,TRUE,"Regressions";#N/A,#N/A,TRUE,"Market Values";#N/A,#N/A,TRUE,"Parameters &amp; Results"}</definedName>
    <definedName name="fcfdd" localSheetId="2" hidden="1">{#N/A,#N/A,TRUE,"Forecast &amp; Analysis";#N/A,#N/A,TRUE,"Market Values";#N/A,#N/A,TRUE,"Ratios";#N/A,#N/A,TRUE,"Regressions";#N/A,#N/A,TRUE,"Market Values";#N/A,#N/A,TRUE,"Parameters &amp; Results"}</definedName>
    <definedName name="FCST_3">#N/A</definedName>
    <definedName name="FCST_4">#N/A</definedName>
    <definedName name="fdafa" localSheetId="3" hidden="1">{"summary1",#N/A,TRUE,"Comps";"summary2",#N/A,TRUE,"Comps";"summary3",#N/A,TRUE,"Comps"}</definedName>
    <definedName name="fdafa" localSheetId="1" hidden="1">{"summary1",#N/A,TRUE,"Comps";"summary2",#N/A,TRUE,"Comps";"summary3",#N/A,TRUE,"Comps"}</definedName>
    <definedName name="fdafa" localSheetId="2" hidden="1">{"summary1",#N/A,TRUE,"Comps";"summary2",#N/A,TRUE,"Comps";"summary3",#N/A,TRUE,"Comps"}</definedName>
    <definedName name="fdafas" localSheetId="3">'Cash '!fdafas</definedName>
    <definedName name="fdafas" localSheetId="1">'Page de garde'!fdafas</definedName>
    <definedName name="fdafas" localSheetId="2">Sommaire!fdafas</definedName>
    <definedName name="fdafcc" localSheetId="3" hidden="1">{"summary1",#N/A,TRUE,"Comps";"summary2",#N/A,TRUE,"Comps";"summary3",#N/A,TRUE,"Comps"}</definedName>
    <definedName name="fdafcc" localSheetId="1" hidden="1">{"summary1",#N/A,TRUE,"Comps";"summary2",#N/A,TRUE,"Comps";"summary3",#N/A,TRUE,"Comps"}</definedName>
    <definedName name="fdafcc" localSheetId="2" hidden="1">{"summary1",#N/A,TRUE,"Comps";"summary2",#N/A,TRUE,"Comps";"summary3",#N/A,TRUE,"Comps"}</definedName>
    <definedName name="fdd" localSheetId="3">'Cash '!fdd</definedName>
    <definedName name="fdd" localSheetId="1">'Page de garde'!fdd</definedName>
    <definedName name="fdd" localSheetId="2">Sommaire!fdd</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r" localSheetId="3">'Cash '!fddr</definedName>
    <definedName name="fddr" localSheetId="1">'Page de garde'!fddr</definedName>
    <definedName name="fddr" localSheetId="2">Sommaire!fddr</definedName>
    <definedName name="fdfgdfg" localSheetId="1">#N/A</definedName>
    <definedName name="fdfgfh" localSheetId="3">#REF!</definedName>
    <definedName name="fdg" localSheetId="3">'Cash '!Tx_intérêt_par_an/#REF!</definedName>
    <definedName name="fdg" localSheetId="1">'Canevas au 31 Décembre 2023'!Tx_intérêt_par_an/'CA Mobile'!$D$31</definedName>
    <definedName name="fdg" localSheetId="2">Sommaire!Tx_intérêt_par_an/#REF!</definedName>
    <definedName name="fdggh" localSheetId="3">'Cash '!fdggh</definedName>
    <definedName name="fdggh" localSheetId="1">'Page de garde'!fdggh</definedName>
    <definedName name="fdggh" localSheetId="2">Sommaire!fdggh</definedName>
    <definedName name="fdgh" localSheetId="3">'Cash '!Tx_intérêt_par_an/#REF!</definedName>
    <definedName name="fdgh" localSheetId="1">'Canevas au 31 Décembre 2023'!Tx_intérêt_par_an/'[78]Source DCT'!$C$17</definedName>
    <definedName name="fdgh" localSheetId="2">Sommaire!Tx_intérêt_par_an/#REF!</definedName>
    <definedName name="FDGHS" localSheetId="3">'Cash '!FDGHS</definedName>
    <definedName name="FDGHS" localSheetId="1">'Page de garde'!FDGHS</definedName>
    <definedName name="FDGHS" localSheetId="2">Sommaire!FDGHS</definedName>
    <definedName name="fdgqsjsbc" localSheetId="3">'Cash '!fdgqsjsbc</definedName>
    <definedName name="fdgqsjsbc" localSheetId="1">'Page de garde'!fdgqsjsbc</definedName>
    <definedName name="fdgqsjsbc" localSheetId="2">Sommaire!fdgqsjsbc</definedName>
    <definedName name="fdhedtbfc" localSheetId="3">'Cash '!fdhedtbfc</definedName>
    <definedName name="fdhedtbfc" localSheetId="1">'Page de garde'!fdhedtbfc</definedName>
    <definedName name="fdhedtbfc" localSheetId="2">Sommaire!fdhedtbfc</definedName>
    <definedName name="fdhfdh" localSheetId="3" hidden="1">{"First Page",#N/A,FALSE,"Surfactants LBO";"Second Page",#N/A,FALSE,"Surfactants LBO"}</definedName>
    <definedName name="fdhfdh" localSheetId="1" hidden="1">{"First Page",#N/A,FALSE,"Surfactants LBO";"Second Page",#N/A,FALSE,"Surfactants LBO"}</definedName>
    <definedName name="fdhfdh" localSheetId="2" hidden="1">{"First Page",#N/A,FALSE,"Surfactants LBO";"Second Page",#N/A,FALSE,"Surfactants LBO"}</definedName>
    <definedName name="fdhfghfdh" localSheetId="3" hidden="1">{"First Page",#N/A,FALSE,"Surfactants LBO";"Second Page",#N/A,FALSE,"Surfactants LBO"}</definedName>
    <definedName name="fdhfghfdh" localSheetId="1" hidden="1">{"First Page",#N/A,FALSE,"Surfactants LBO";"Second Page",#N/A,FALSE,"Surfactants LBO"}</definedName>
    <definedName name="fdhfghfdh" localSheetId="2" hidden="1">{"First Page",#N/A,FALSE,"Surfactants LBO";"Second Page",#N/A,FALSE,"Surfactants LBO"}</definedName>
    <definedName name="fdjgdfgj" localSheetId="1">#N/A</definedName>
    <definedName name="fdjhj" localSheetId="3">'Cash '!Tx_intérêt_par_an/#REF!</definedName>
    <definedName name="FDP_280_1_aSrv" localSheetId="7" hidden="1">[192]Forecasts_VDF!#REF!</definedName>
    <definedName name="FDP_280_1_aSrv" localSheetId="1" hidden="1">#N/A</definedName>
    <definedName name="FDP_280_1_aSrv" localSheetId="11" hidden="1">[192]Forecasts_VDF!#REF!</definedName>
    <definedName name="FDP_281_1_aSrv" localSheetId="7" hidden="1">[192]Forecasts_VDF!#REF!</definedName>
    <definedName name="FDP_281_1_aSrv" localSheetId="1" hidden="1">#N/A</definedName>
    <definedName name="FDP_281_1_aSrv" localSheetId="11" hidden="1">[192]Forecasts_VDF!#REF!</definedName>
    <definedName name="FDP_282_1_aSrv" localSheetId="7" hidden="1">[192]Forecasts_VDF!#REF!</definedName>
    <definedName name="FDP_282_1_aSrv" localSheetId="1" hidden="1">#N/A</definedName>
    <definedName name="FDP_282_1_aSrv" localSheetId="11" hidden="1">[192]Forecasts_VDF!#REF!</definedName>
    <definedName name="FDP_283_1_aSrv" localSheetId="7" hidden="1">[192]Forecasts_VDF!#REF!</definedName>
    <definedName name="FDP_283_1_aSrv" localSheetId="1" hidden="1">#N/A</definedName>
    <definedName name="FDP_283_1_aSrv" localSheetId="11" hidden="1">[192]Forecasts_VDF!#REF!</definedName>
    <definedName name="fdsaga" localSheetId="3">'Cash '!fdsaga</definedName>
    <definedName name="fdsaga" localSheetId="1">'Page de garde'!fdsaga</definedName>
    <definedName name="fdsaga" localSheetId="2">Sommaire!fdsaga</definedName>
    <definedName name="fdsgf" localSheetId="3" hidden="1">{"Employee Efficiency",#N/A,FALSE,"Benchmarking"}</definedName>
    <definedName name="fdsgf" localSheetId="1" hidden="1">{"Employee Efficiency",#N/A,FALSE,"Benchmarking"}</definedName>
    <definedName name="fdsgf" localSheetId="2" hidden="1">{"Employee Efficiency",#N/A,FALSE,"Benchmarking"}</definedName>
    <definedName name="February" localSheetId="7">#REF!</definedName>
    <definedName name="February" localSheetId="3">#REF!</definedName>
    <definedName name="February" localSheetId="1">#N/A</definedName>
    <definedName name="February" localSheetId="2">#REF!</definedName>
    <definedName name="February" localSheetId="11">#REF!</definedName>
    <definedName name="fegc" localSheetId="3">'Cash '!fegc</definedName>
    <definedName name="fegc" localSheetId="1">'Page de garde'!fegc</definedName>
    <definedName name="fegc" localSheetId="2">Sommaire!fegc</definedName>
    <definedName name="fev" localSheetId="3">#REF!</definedName>
    <definedName name="fev" localSheetId="1">#N/A</definedName>
    <definedName name="fev" localSheetId="2">#REF!</definedName>
    <definedName name="Fevrier" localSheetId="3">#REF!</definedName>
    <definedName name="Fevrier" localSheetId="1">#N/A</definedName>
    <definedName name="Fevrier" localSheetId="2">#REF!</definedName>
    <definedName name="fevruer" localSheetId="3">'Cash '!fevruer</definedName>
    <definedName name="fevruer" localSheetId="1">'Page de garde'!fevruer</definedName>
    <definedName name="fevruer" localSheetId="2">Sommaire!fevruer</definedName>
    <definedName name="FF">#N/A</definedName>
    <definedName name="ffe" localSheetId="7">[193]BATIMENT!#REF!</definedName>
    <definedName name="ffe" localSheetId="3">[194]BATIMENT!#REF!</definedName>
    <definedName name="ffe" localSheetId="1">#N/A</definedName>
    <definedName name="ffe" localSheetId="2">[193]BATIMENT!#REF!</definedName>
    <definedName name="ffe" localSheetId="11">[193]BATIMENT!#REF!</definedName>
    <definedName name="fff" localSheetId="3" hidden="1">'Cash '!Tx_intérêt_par_an/#REF!</definedName>
    <definedName name="fff" localSheetId="1" hidden="1">'Canevas au 31 Décembre 2023'!Tx_intérêt_par_an/#REF!</definedName>
    <definedName name="fff" localSheetId="2" hidden="1">Sommaire!Tx_intérêt_par_an/#REF!</definedName>
    <definedName name="fff_1" localSheetId="3" hidden="1">{"IS",#N/A,FALSE,"IS";"RPTIS",#N/A,FALSE,"RPTIS";"STATS",#N/A,FALSE,"STATS";"CELL",#N/A,FALSE,"CELL";"BS",#N/A,FALSE,"BS"}</definedName>
    <definedName name="fff_1" localSheetId="1" hidden="1">{"IS",#N/A,FALSE,"IS";"RPTIS",#N/A,FALSE,"RPTIS";"STATS",#N/A,FALSE,"STATS";"CELL",#N/A,FALSE,"CELL";"BS",#N/A,FALSE,"BS"}</definedName>
    <definedName name="fff_2" localSheetId="3" hidden="1">{"IS",#N/A,FALSE,"IS";"RPTIS",#N/A,FALSE,"RPTIS";"STATS",#N/A,FALSE,"STATS";"CELL",#N/A,FALSE,"CELL";"BS",#N/A,FALSE,"BS"}</definedName>
    <definedName name="fff_2" localSheetId="1" hidden="1">{"IS",#N/A,FALSE,"IS";"RPTIS",#N/A,FALSE,"RPTIS";"STATS",#N/A,FALSE,"STATS";"CELL",#N/A,FALSE,"CELL";"BS",#N/A,FALSE,"BS"}</definedName>
    <definedName name="fff_3" localSheetId="3" hidden="1">{"IS",#N/A,FALSE,"IS";"RPTIS",#N/A,FALSE,"RPTIS";"STATS",#N/A,FALSE,"STATS";"CELL",#N/A,FALSE,"CELL";"BS",#N/A,FALSE,"BS"}</definedName>
    <definedName name="fff_3" localSheetId="1" hidden="1">{"IS",#N/A,FALSE,"IS";"RPTIS",#N/A,FALSE,"RPTIS";"STATS",#N/A,FALSE,"STATS";"CELL",#N/A,FALSE,"CELL";"BS",#N/A,FALSE,"BS"}</definedName>
    <definedName name="fff_4" localSheetId="3" hidden="1">{"IS",#N/A,FALSE,"IS";"RPTIS",#N/A,FALSE,"RPTIS";"STATS",#N/A,FALSE,"STATS";"CELL",#N/A,FALSE,"CELL";"BS",#N/A,FALSE,"BS"}</definedName>
    <definedName name="fff_4" localSheetId="1" hidden="1">{"IS",#N/A,FALSE,"IS";"RPTIS",#N/A,FALSE,"RPTIS";"STATS",#N/A,FALSE,"STATS";"CELL",#N/A,FALSE,"CELL";"BS",#N/A,FALSE,"BS"}</definedName>
    <definedName name="fff_5" localSheetId="3" hidden="1">{"IS",#N/A,FALSE,"IS";"RPTIS",#N/A,FALSE,"RPTIS";"STATS",#N/A,FALSE,"STATS";"CELL",#N/A,FALSE,"CELL";"BS",#N/A,FALSE,"BS"}</definedName>
    <definedName name="fff_5" localSheetId="1" hidden="1">{"IS",#N/A,FALSE,"IS";"RPTIS",#N/A,FALSE,"RPTIS";"STATS",#N/A,FALSE,"STATS";"CELL",#N/A,FALSE,"CELL";"BS",#N/A,FALSE,"BS"}</definedName>
    <definedName name="ffff" localSheetId="3">'Cash '!Nb_de_paiements_par_an*#REF!</definedName>
    <definedName name="ffff" localSheetId="1">'Cash '!Nb_de_paiements_par_an*'Opex '!$D$22</definedName>
    <definedName name="ffff" localSheetId="2">Sommaire!Nb_de_paiements_par_an*#REF!</definedName>
    <definedName name="ffff___0" localSheetId="3">O___0*#REF!</definedName>
    <definedName name="ffff___0" localSheetId="1">O___0*#REF!</definedName>
    <definedName name="ffff___0" localSheetId="2">O___0*#REF!</definedName>
    <definedName name="ffff___12" localSheetId="7">' ARPU &amp; Usage'!O___12*#REF!</definedName>
    <definedName name="ffff___12" localSheetId="3">'Cash '!O___12*#REF!</definedName>
    <definedName name="ffff___12" localSheetId="1">[0]!O___12*#REF!</definedName>
    <definedName name="ffff___12" localSheetId="2">Sommaire!O___12*#REF!</definedName>
    <definedName name="ffff___12" localSheetId="11">'Trafic '!O___12*#REF!</definedName>
    <definedName name="ffff___14" localSheetId="7">' ARPU &amp; Usage'!O___25*#REF!</definedName>
    <definedName name="ffff___14" localSheetId="3">'Cash '!O___25*#REF!</definedName>
    <definedName name="ffff___14" localSheetId="1">[0]!O___25*#REF!</definedName>
    <definedName name="ffff___14" localSheetId="2">Sommaire!O___25*#REF!</definedName>
    <definedName name="ffff___14" localSheetId="11">'Trafic '!O___25*#REF!</definedName>
    <definedName name="ffff___16" localSheetId="7">[32]Trafic!O*#REF!</definedName>
    <definedName name="ffff___16" localSheetId="3">[33]Trafic!O*#REF!</definedName>
    <definedName name="ffff___16" localSheetId="1">#N/A</definedName>
    <definedName name="ffff___16" localSheetId="2">[32]Trafic!O*#REF!</definedName>
    <definedName name="ffff___16" localSheetId="11">[32]Trafic!O*#REF!</definedName>
    <definedName name="ffff___16">[32]Trafic!O*#REF!</definedName>
    <definedName name="ffff___2" localSheetId="3">O___0*#REF!</definedName>
    <definedName name="ffff___2" localSheetId="1">O___0*#REF!</definedName>
    <definedName name="ffff___2" localSheetId="2">O___0*#REF!</definedName>
    <definedName name="ffff___23" localSheetId="3">O___0*#REF!</definedName>
    <definedName name="ffff___23" localSheetId="1">O___0*#REF!</definedName>
    <definedName name="ffff___23" localSheetId="2">O___0*#REF!</definedName>
    <definedName name="ffff___25" localSheetId="3">O___0*#REF!</definedName>
    <definedName name="ffff___25" localSheetId="1">O___0*#REF!</definedName>
    <definedName name="ffff___25" localSheetId="2">O___0*#REF!</definedName>
    <definedName name="ffff___26" localSheetId="3">O___0*#REF!</definedName>
    <definedName name="ffff___26" localSheetId="1">O___0*#REF!</definedName>
    <definedName name="ffff___26" localSheetId="2">O___0*#REF!</definedName>
    <definedName name="ffff___27" localSheetId="3">O___27*#REF!</definedName>
    <definedName name="ffff___27" localSheetId="1">O___27*#REF!</definedName>
    <definedName name="ffff___27" localSheetId="2">O___27*#REF!</definedName>
    <definedName name="ffff___3" localSheetId="3">O___0*#REF!</definedName>
    <definedName name="ffff___3" localSheetId="1">O___0*#REF!</definedName>
    <definedName name="ffff___3" localSheetId="2">O___0*#REF!</definedName>
    <definedName name="ffff___4" localSheetId="3">O___0*#REF!</definedName>
    <definedName name="ffff___4" localSheetId="1">O___0*#REF!</definedName>
    <definedName name="ffff___4" localSheetId="2">O___0*#REF!</definedName>
    <definedName name="ffff___5" localSheetId="3">O___5*#REF!</definedName>
    <definedName name="ffff___5" localSheetId="1">O___5*#REF!</definedName>
    <definedName name="ffff___5" localSheetId="2">O___5*#REF!</definedName>
    <definedName name="ffff___6" localSheetId="3">'Cash '!Num_premier_paiement___0*#REF!</definedName>
    <definedName name="ffff___6" localSheetId="1">'Cash '!Num_premier_paiement___0*#REF!</definedName>
    <definedName name="ffff___6" localSheetId="2">Sommaire!Num_premier_paiement___0*#REF!</definedName>
    <definedName name="ffff___7" localSheetId="3">O___0*#REF!</definedName>
    <definedName name="ffff___7" localSheetId="1">O___0*#REF!</definedName>
    <definedName name="ffff___7" localSheetId="2">O___0*#REF!</definedName>
    <definedName name="ffff___9" localSheetId="3">O___0*#REF!</definedName>
    <definedName name="ffff___9" localSheetId="1">O___0*#REF!</definedName>
    <definedName name="ffff___9" localSheetId="2">O___0*#REF!</definedName>
    <definedName name="fffffffff" localSheetId="3">'Cash '!Tx_intérêt_par_an/#REF!</definedName>
    <definedName name="fffffffff" localSheetId="1">'Canevas au 31 Décembre 2023'!Tx_intérêt_par_an/'Opex '!#REF!</definedName>
    <definedName name="fffffffff" localSheetId="2">Sommaire!Tx_intérêt_par_an/#REF!</definedName>
    <definedName name="fffffffff___0" localSheetId="3">'Cash '!VolFactor___5/#REF!</definedName>
    <definedName name="fffffffff___0" localSheetId="1">'Cash '!VolFactor___5/#REF!</definedName>
    <definedName name="fffffffff___0" localSheetId="2">Sommaire!VolFactor___5/#REF!</definedName>
    <definedName name="fffffffff___12" localSheetId="3">'Cash '!VolFactor___25/#REF!</definedName>
    <definedName name="fffffffff___12" localSheetId="1">'Cash '!VolFactor___25/#REF!</definedName>
    <definedName name="fffffffff___12" localSheetId="2">Sommaire!VolFactor___25/#REF!</definedName>
    <definedName name="fffffffff___14" localSheetId="3">'Cash '!VolFactor___16/#REF!</definedName>
    <definedName name="fffffffff___14" localSheetId="1">'Cash '!VolFactor___16/#REF!</definedName>
    <definedName name="fffffffff___14" localSheetId="2">Sommaire!VolFactor___16/#REF!</definedName>
    <definedName name="fffffffff___16" localSheetId="3">'Cash '!VLastRowToPrint___7/#REF!</definedName>
    <definedName name="fffffffff___16" localSheetId="1">'Cash '!VLastRowToPrint___7/#REF!</definedName>
    <definedName name="fffffffff___16" localSheetId="2">Sommaire!VLastRowToPrint___7/#REF!</definedName>
    <definedName name="fffffffff___2" localSheetId="3">'Cash '!VolFactor___5/#REF!</definedName>
    <definedName name="fffffffff___2" localSheetId="1">'Cash '!VolFactor___5/#REF!</definedName>
    <definedName name="fffffffff___2" localSheetId="2">Sommaire!VolFactor___5/#REF!</definedName>
    <definedName name="fffffffff___23" localSheetId="3">'Cash '!VolFactor___5/#REF!</definedName>
    <definedName name="fffffffff___23" localSheetId="1">'Cash '!VolFactor___5/#REF!</definedName>
    <definedName name="fffffffff___23" localSheetId="2">Sommaire!VolFactor___5/#REF!</definedName>
    <definedName name="fffffffff___25" localSheetId="3">'Cash '!VolFactor___5/#REF!</definedName>
    <definedName name="fffffffff___25" localSheetId="1">'Cash '!VolFactor___5/#REF!</definedName>
    <definedName name="fffffffff___25" localSheetId="2">Sommaire!VolFactor___5/#REF!</definedName>
    <definedName name="fffffffff___26" localSheetId="3">'Cash '!VolFactor___5/#REF!</definedName>
    <definedName name="fffffffff___26" localSheetId="1">'Cash '!VolFactor___5/#REF!</definedName>
    <definedName name="fffffffff___26" localSheetId="2">Sommaire!VolFactor___5/#REF!</definedName>
    <definedName name="fffffffff___27" localSheetId="3">'Cash '!VolFactor___14/#REF!</definedName>
    <definedName name="fffffffff___27" localSheetId="1">'Cash '!VolFactor___14/#REF!</definedName>
    <definedName name="fffffffff___27" localSheetId="2">Sommaire!VolFactor___14/#REF!</definedName>
    <definedName name="fffffffff___3" localSheetId="3">'Cash '!VolFactor___5/#REF!</definedName>
    <definedName name="fffffffff___3" localSheetId="1">'Cash '!VolFactor___5/#REF!</definedName>
    <definedName name="fffffffff___3" localSheetId="2">Sommaire!VolFactor___5/#REF!</definedName>
    <definedName name="fffffffff___4" localSheetId="3">'Cash '!VolFactor___5/#REF!</definedName>
    <definedName name="fffffffff___4" localSheetId="1">'Cash '!VolFactor___5/#REF!</definedName>
    <definedName name="fffffffff___4" localSheetId="2">Sommaire!VolFactor___5/#REF!</definedName>
    <definedName name="fffffffff___5" localSheetId="3">'Cash '!VolFactor___2/#REF!</definedName>
    <definedName name="fffffffff___5" localSheetId="1">'Cash '!VolFactor___2/#REF!</definedName>
    <definedName name="fffffffff___5" localSheetId="2">Sommaire!VolFactor___2/#REF!</definedName>
    <definedName name="fffffffff___6" localSheetId="3">'Cash '!VLastRowToPrint___26/#REF!</definedName>
    <definedName name="fffffffff___6" localSheetId="1">'Cash '!VLastRowToPrint___26/#REF!</definedName>
    <definedName name="fffffffff___6" localSheetId="2">Sommaire!VLastRowToPrint___26/#REF!</definedName>
    <definedName name="fffffffff___7" localSheetId="3">'Cash '!VolFactor___5/#REF!</definedName>
    <definedName name="fffffffff___7" localSheetId="1">'Cash '!VolFactor___5/#REF!</definedName>
    <definedName name="fffffffff___7" localSheetId="2">Sommaire!VolFactor___5/#REF!</definedName>
    <definedName name="fffffffff___9" localSheetId="3">'Cash '!VolFactor___5/#REF!</definedName>
    <definedName name="fffffffff___9" localSheetId="1">'Cash '!VolFactor___5/#REF!</definedName>
    <definedName name="fffffffff___9" localSheetId="2">Sommaire!VolFactor___5/#REF!</definedName>
    <definedName name="fffffffffffff" localSheetId="3">'Cash '!Tx_intérêt_par_an/#REF!</definedName>
    <definedName name="fffffffffffff" localSheetId="1">#N/A</definedName>
    <definedName name="fffffffffffff" localSheetId="2">Sommaire!Tx_intérêt_par_an/#REF!</definedName>
    <definedName name="fffs" localSheetId="3" hidden="1">{"IS",#N/A,FALSE,"IS";"RPTIS",#N/A,FALSE,"RPTIS";"STATS",#N/A,FALSE,"STATS";"CELL",#N/A,FALSE,"CELL";"BS",#N/A,FALSE,"BS"}</definedName>
    <definedName name="fffs" localSheetId="1" hidden="1">{"IS",#N/A,FALSE,"IS";"RPTIS",#N/A,FALSE,"RPTIS";"STATS",#N/A,FALSE,"STATS";"CELL",#N/A,FALSE,"CELL";"BS",#N/A,FALSE,"BS"}</definedName>
    <definedName name="fffs" localSheetId="2" hidden="1">{"IS",#N/A,FALSE,"IS";"RPTIS",#N/A,FALSE,"RPTIS";"STATS",#N/A,FALSE,"STATS";"CELL",#N/A,FALSE,"CELL";"BS",#N/A,FALSE,"BS"}</definedName>
    <definedName name="fffs_1" localSheetId="3" hidden="1">{"IS",#N/A,FALSE,"IS";"RPTIS",#N/A,FALSE,"RPTIS";"STATS",#N/A,FALSE,"STATS";"CELL",#N/A,FALSE,"CELL";"BS",#N/A,FALSE,"BS"}</definedName>
    <definedName name="fffs_1" localSheetId="1" hidden="1">{"IS",#N/A,FALSE,"IS";"RPTIS",#N/A,FALSE,"RPTIS";"STATS",#N/A,FALSE,"STATS";"CELL",#N/A,FALSE,"CELL";"BS",#N/A,FALSE,"BS"}</definedName>
    <definedName name="fffs_2" localSheetId="3" hidden="1">{"IS",#N/A,FALSE,"IS";"RPTIS",#N/A,FALSE,"RPTIS";"STATS",#N/A,FALSE,"STATS";"CELL",#N/A,FALSE,"CELL";"BS",#N/A,FALSE,"BS"}</definedName>
    <definedName name="fffs_2" localSheetId="1" hidden="1">{"IS",#N/A,FALSE,"IS";"RPTIS",#N/A,FALSE,"RPTIS";"STATS",#N/A,FALSE,"STATS";"CELL",#N/A,FALSE,"CELL";"BS",#N/A,FALSE,"BS"}</definedName>
    <definedName name="fffs_3" localSheetId="3" hidden="1">{"IS",#N/A,FALSE,"IS";"RPTIS",#N/A,FALSE,"RPTIS";"STATS",#N/A,FALSE,"STATS";"CELL",#N/A,FALSE,"CELL";"BS",#N/A,FALSE,"BS"}</definedName>
    <definedName name="fffs_3" localSheetId="1" hidden="1">{"IS",#N/A,FALSE,"IS";"RPTIS",#N/A,FALSE,"RPTIS";"STATS",#N/A,FALSE,"STATS";"CELL",#N/A,FALSE,"CELL";"BS",#N/A,FALSE,"BS"}</definedName>
    <definedName name="fffs_4" localSheetId="3" hidden="1">{"IS",#N/A,FALSE,"IS";"RPTIS",#N/A,FALSE,"RPTIS";"STATS",#N/A,FALSE,"STATS";"CELL",#N/A,FALSE,"CELL";"BS",#N/A,FALSE,"BS"}</definedName>
    <definedName name="fffs_4" localSheetId="1" hidden="1">{"IS",#N/A,FALSE,"IS";"RPTIS",#N/A,FALSE,"RPTIS";"STATS",#N/A,FALSE,"STATS";"CELL",#N/A,FALSE,"CELL";"BS",#N/A,FALSE,"BS"}</definedName>
    <definedName name="fffs_5" localSheetId="3" hidden="1">{"IS",#N/A,FALSE,"IS";"RPTIS",#N/A,FALSE,"RPTIS";"STATS",#N/A,FALSE,"STATS";"CELL",#N/A,FALSE,"CELL";"BS",#N/A,FALSE,"BS"}</definedName>
    <definedName name="fffs_5" localSheetId="1" hidden="1">{"IS",#N/A,FALSE,"IS";"RPTIS",#N/A,FALSE,"RPTIS";"STATS",#N/A,FALSE,"STATS";"CELL",#N/A,FALSE,"CELL";"BS",#N/A,FALSE,"BS"}</definedName>
    <definedName name="ffgg" localSheetId="7">[195]BATIMENT!#REF!</definedName>
    <definedName name="ffgg" localSheetId="3">[196]BATIMENT!#REF!</definedName>
    <definedName name="ffgg" localSheetId="1">#N/A</definedName>
    <definedName name="ffgg" localSheetId="2">[195]BATIMENT!#REF!</definedName>
    <definedName name="ffgg" localSheetId="11">[195]BATIMENT!#REF!</definedName>
    <definedName name="FG" localSheetId="3">'Cash '!FG</definedName>
    <definedName name="FG" localSheetId="1">'Page de garde'!FG</definedName>
    <definedName name="FG" localSheetId="2">Sommaire!FG</definedName>
    <definedName name="FG___0" localSheetId="3">'Cash '!G___7</definedName>
    <definedName name="FG___0" localSheetId="1">'Cash '!G___7</definedName>
    <definedName name="FG___0" localSheetId="2">Sommaire!G___7</definedName>
    <definedName name="FG___12" localSheetId="3">'Cash '!G___2</definedName>
    <definedName name="FG___12" localSheetId="1">'Cash '!G___2</definedName>
    <definedName name="FG___12" localSheetId="2">Sommaire!G___2</definedName>
    <definedName name="FG___14" localSheetId="3">'Cash '!G___14</definedName>
    <definedName name="FG___14" localSheetId="1">'Cash '!G___14</definedName>
    <definedName name="FG___14" localSheetId="2">Sommaire!G___14</definedName>
    <definedName name="FG___16" localSheetId="3">'Cash '!G___16</definedName>
    <definedName name="FG___16" localSheetId="1">'Cash '!G___16</definedName>
    <definedName name="FG___16" localSheetId="2">Sommaire!G___16</definedName>
    <definedName name="FG___23" localSheetId="7">[83]Trafic!G</definedName>
    <definedName name="FG___23" localSheetId="3">[84]Trafic!G</definedName>
    <definedName name="FG___23" localSheetId="1">#N/A</definedName>
    <definedName name="FG___23" localSheetId="2">[83]Trafic!G</definedName>
    <definedName name="FG___23" localSheetId="11">[83]Trafic!G</definedName>
    <definedName name="FG___25" localSheetId="3">'Cash '!G___4</definedName>
    <definedName name="FG___25" localSheetId="1">'Cash '!G___4</definedName>
    <definedName name="FG___25" localSheetId="2">Sommaire!G___4</definedName>
    <definedName name="FG___26" localSheetId="3">'Cash '!G___5</definedName>
    <definedName name="FG___26" localSheetId="1">'Cash '!G___5</definedName>
    <definedName name="FG___26" localSheetId="2">Sommaire!G___5</definedName>
    <definedName name="FG___27" localSheetId="3">'Cash '!G___12</definedName>
    <definedName name="FG___27" localSheetId="1">'Cash '!G___12</definedName>
    <definedName name="FG___27" localSheetId="2">Sommaire!G___12</definedName>
    <definedName name="FG___5" localSheetId="3">'Cash '!G___27</definedName>
    <definedName name="FG___5" localSheetId="1">'Cash '!G___27</definedName>
    <definedName name="FG___5" localSheetId="2">Sommaire!G___27</definedName>
    <definedName name="FG___6" localSheetId="7">[83]Trafic!_xlnm.FRU2003</definedName>
    <definedName name="FG___6" localSheetId="3">[84]Trafic!_xlnm.FRU2003</definedName>
    <definedName name="FG___6" localSheetId="1">#N/A</definedName>
    <definedName name="FG___6" localSheetId="2">[83]Trafic!_xlnm.FRU2003</definedName>
    <definedName name="FG___6" localSheetId="11">[83]Trafic!_xlnm.FRU2003</definedName>
    <definedName name="FG___7" localSheetId="3">'Cash '!G___26</definedName>
    <definedName name="FG___7" localSheetId="1">'Cash '!G___26</definedName>
    <definedName name="FG___7" localSheetId="2">Sommaire!G___26</definedName>
    <definedName name="FG___9" localSheetId="3">'Cash '!G___25</definedName>
    <definedName name="FG___9" localSheetId="1">'Cash '!G___25</definedName>
    <definedName name="FG___9" localSheetId="2">Sommaire!G___25</definedName>
    <definedName name="fgdgsqg" localSheetId="2" hidden="1">{0}</definedName>
    <definedName name="fgdsgfsd" localSheetId="3" hidden="1">{"inputs raw data",#N/A,TRUE,"INPUT"}</definedName>
    <definedName name="fgdsgfsd" localSheetId="1" hidden="1">{"inputs raw data",#N/A,TRUE,"INPUT"}</definedName>
    <definedName name="fgdsgfsd" localSheetId="2" hidden="1">{"inputs raw data",#N/A,TRUE,"INPUT"}</definedName>
    <definedName name="fgdsgsd" localSheetId="3" hidden="1">{"cover",#N/A,TRUE,"BaseCase";"pnl",#N/A,TRUE,"BaseCase";"pnldet",#N/A,TRUE,"BaseCase";"bil",#N/A,TRUE,"BaseCase";"tabfi",#N/A,TRUE,"BaseCase";"ratios",#N/A,TRUE,"BaseCase";"variab",#N/A,TRUE,"BaseCase";"inv",#N/A,TRUE,"BaseCase"}</definedName>
    <definedName name="fgdsgsd" localSheetId="1" hidden="1">{"cover",#N/A,TRUE,"BaseCase";"pnl",#N/A,TRUE,"BaseCase";"pnldet",#N/A,TRUE,"BaseCase";"bil",#N/A,TRUE,"BaseCase";"tabfi",#N/A,TRUE,"BaseCase";"ratios",#N/A,TRUE,"BaseCase";"variab",#N/A,TRUE,"BaseCase";"inv",#N/A,TRUE,"BaseCase"}</definedName>
    <definedName name="fgdsgsd" localSheetId="2" hidden="1">{"cover",#N/A,TRUE,"BaseCase";"pnl",#N/A,TRUE,"BaseCase";"pnldet",#N/A,TRUE,"BaseCase";"bil",#N/A,TRUE,"BaseCase";"tabfi",#N/A,TRUE,"BaseCase";"ratios",#N/A,TRUE,"BaseCase";"variab",#N/A,TRUE,"BaseCase";"inv",#N/A,TRUE,"BaseCase"}</definedName>
    <definedName name="FGFR" localSheetId="3" hidden="1">{#N/A,#N/A,TRUE,"Cover sheet";#N/A,#N/A,TRUE,"Summary";#N/A,#N/A,TRUE,"Key Assumptions";#N/A,#N/A,TRUE,"Profit &amp; Loss";#N/A,#N/A,TRUE,"Balance Sheet";#N/A,#N/A,TRUE,"Cashflow";#N/A,#N/A,TRUE,"IRR";#N/A,#N/A,TRUE,"Ratios";#N/A,#N/A,TRUE,"Debt analysis"}</definedName>
    <definedName name="FGFR" localSheetId="1" hidden="1">{#N/A,#N/A,TRUE,"Cover sheet";#N/A,#N/A,TRUE,"Summary";#N/A,#N/A,TRUE,"Key Assumptions";#N/A,#N/A,TRUE,"Profit &amp; Loss";#N/A,#N/A,TRUE,"Balance Sheet";#N/A,#N/A,TRUE,"Cashflow";#N/A,#N/A,TRUE,"IRR";#N/A,#N/A,TRUE,"Ratios";#N/A,#N/A,TRUE,"Debt analysis"}</definedName>
    <definedName name="FGFR" localSheetId="2" hidden="1">{#N/A,#N/A,TRUE,"Cover sheet";#N/A,#N/A,TRUE,"Summary";#N/A,#N/A,TRUE,"Key Assumptions";#N/A,#N/A,TRUE,"Profit &amp; Loss";#N/A,#N/A,TRUE,"Balance Sheet";#N/A,#N/A,TRUE,"Cashflow";#N/A,#N/A,TRUE,"IRR";#N/A,#N/A,TRUE,"Ratios";#N/A,#N/A,TRUE,"Debt analysis"}</definedName>
    <definedName name="fggfyjghgkl" localSheetId="7">'[58]Capex-C'!#REF!</definedName>
    <definedName name="fggfyjghgkl" localSheetId="11">'[58]Capex-C'!#REF!</definedName>
    <definedName name="fghdgfhdf" localSheetId="3" hidden="1">{#N/A,#N/A,TRUE,"Cover sheet";#N/A,#N/A,TRUE,"DCF analysis";#N/A,#N/A,TRUE,"WACC calculation"}</definedName>
    <definedName name="fghdgfhdf" localSheetId="1" hidden="1">{#N/A,#N/A,TRUE,"Cover sheet";#N/A,#N/A,TRUE,"DCF analysis";#N/A,#N/A,TRUE,"WACC calculation"}</definedName>
    <definedName name="fghdgfhdf" localSheetId="2" hidden="1">{#N/A,#N/A,TRUE,"Cover sheet";#N/A,#N/A,TRUE,"DCF analysis";#N/A,#N/A,TRUE,"WACC calculation"}</definedName>
    <definedName name="fghgfhjg" localSheetId="1" hidden="1">{0,0,0,0;0,0,#NULL!,0;0,0,0,0;0,0,0,0;0,0,0,0;0,0,0,0}</definedName>
    <definedName name="fght" localSheetId="1">#N/A</definedName>
    <definedName name="FGRDF" localSheetId="1">#N/A</definedName>
    <definedName name="fgtr" localSheetId="7">[195]BATIMENT!#REF!</definedName>
    <definedName name="fgtr" localSheetId="3">[196]BATIMENT!#REF!</definedName>
    <definedName name="fgtr" localSheetId="1">#N/A</definedName>
    <definedName name="fgtr" localSheetId="2">[195]BATIMENT!#REF!</definedName>
    <definedName name="fgtr" localSheetId="11">[195]BATIMENT!#REF!</definedName>
    <definedName name="fhfdjhklijlti" localSheetId="3">[52]R2000ssta!$A$1:$IV$32000</definedName>
    <definedName name="fhgfgf" hidden="1">'[162]synthgraph DCF'!$G$7:$G$7</definedName>
    <definedName name="fhgfhug" localSheetId="2">[197]Returns!#REF!</definedName>
    <definedName name="fichexpliq_EVOSB" localSheetId="1">#N/A</definedName>
    <definedName name="Filiales" localSheetId="7">'[198]Caneva_Chargement à fin Nov 17'!#REF!</definedName>
    <definedName name="Filiales" localSheetId="13">'[198]Caneva_Chargement à fin Nov 17'!#REF!</definedName>
    <definedName name="Filiales">'[198]Caneva_Chargement à fin Nov 17'!#REF!</definedName>
    <definedName name="fim" localSheetId="3">#REF!</definedName>
    <definedName name="fim" localSheetId="2">#REF!</definedName>
    <definedName name="fin" localSheetId="3">#REF!</definedName>
    <definedName name="fin" localSheetId="2">#REF!</definedName>
    <definedName name="FINAL">#N/A</definedName>
    <definedName name="Financial_Summ" localSheetId="3">#REF!</definedName>
    <definedName name="Financial_Summ" localSheetId="2">#REF!</definedName>
    <definedName name="FINANCING_REQUIREMENT">[81]Assumptions!$B$683:$S$683</definedName>
    <definedName name="Financing_Scenario" localSheetId="3">[47]Definitions!$D$33</definedName>
    <definedName name="Financing_Scenario" localSheetId="2">[48]Definitions!$D$33</definedName>
    <definedName name="FinancingFees" localSheetId="3">[41]Merger!$L$42</definedName>
    <definedName name="FinancingFees" localSheetId="2">[42]Merger!$L$42</definedName>
    <definedName name="FINCopyDirection">1</definedName>
    <definedName name="FINCriteriaType">1</definedName>
    <definedName name="first.year.depreciation" localSheetId="3">[104]N!$B$79</definedName>
    <definedName name="first.year.depreciation" localSheetId="2">[105]N!$B$79</definedName>
    <definedName name="First_Year" localSheetId="3">#REF!</definedName>
    <definedName name="First_Year" localSheetId="2">#REF!</definedName>
    <definedName name="FirstDate" localSheetId="3">#REF!</definedName>
    <definedName name="FirstDate" localSheetId="2">#REF!</definedName>
    <definedName name="FirstProjYr" localSheetId="3">#REF!</definedName>
    <definedName name="FirstProjYr" localSheetId="1">#N/A</definedName>
    <definedName name="FirstProjYr" localSheetId="2">#REF!</definedName>
    <definedName name="FirstProjYr___0" localSheetId="3">#REF!</definedName>
    <definedName name="FirstProjYr___0" localSheetId="1">#N/A</definedName>
    <definedName name="FirstProjYr___0" localSheetId="2">#REF!</definedName>
    <definedName name="FirstProjYr___12" localSheetId="3">#REF!</definedName>
    <definedName name="FirstProjYr___12" localSheetId="1">#N/A</definedName>
    <definedName name="FirstProjYr___12" localSheetId="2">#REF!</definedName>
    <definedName name="FirstProjYr___14" localSheetId="3">#REF!</definedName>
    <definedName name="FirstProjYr___14" localSheetId="1">#N/A</definedName>
    <definedName name="FirstProjYr___14" localSheetId="2">#REF!</definedName>
    <definedName name="FirstProjYr___16" localSheetId="3">#REF!</definedName>
    <definedName name="FirstProjYr___16" localSheetId="1">#N/A</definedName>
    <definedName name="FirstProjYr___16" localSheetId="2">#REF!</definedName>
    <definedName name="FirstProjYr___2" localSheetId="3">#REF!</definedName>
    <definedName name="FirstProjYr___2" localSheetId="1">#N/A</definedName>
    <definedName name="FirstProjYr___2" localSheetId="2">#REF!</definedName>
    <definedName name="FirstProjYr___25" localSheetId="3">#REF!</definedName>
    <definedName name="FirstProjYr___25" localSheetId="1">#N/A</definedName>
    <definedName name="FirstProjYr___25" localSheetId="2">#REF!</definedName>
    <definedName name="FirstProjYr___26" localSheetId="3">#REF!</definedName>
    <definedName name="FirstProjYr___26" localSheetId="1">#N/A</definedName>
    <definedName name="FirstProjYr___26" localSheetId="2">#REF!</definedName>
    <definedName name="FirstProjYr___27" localSheetId="3">#REF!</definedName>
    <definedName name="FirstProjYr___27" localSheetId="1">#N/A</definedName>
    <definedName name="FirstProjYr___27" localSheetId="2">#REF!</definedName>
    <definedName name="FirstProjYr___4" localSheetId="3">#REF!</definedName>
    <definedName name="FirstProjYr___4" localSheetId="1">#N/A</definedName>
    <definedName name="FirstProjYr___4" localSheetId="2">#REF!</definedName>
    <definedName name="FirstProjYr___5" localSheetId="3">#REF!</definedName>
    <definedName name="FirstProjYr___5" localSheetId="1">#N/A</definedName>
    <definedName name="FirstProjYr___5" localSheetId="2">#REF!</definedName>
    <definedName name="FirstProjYr___7" localSheetId="3">#REF!</definedName>
    <definedName name="FirstProjYr___7" localSheetId="1">#N/A</definedName>
    <definedName name="FirstProjYr___7" localSheetId="2">#REF!</definedName>
    <definedName name="Fixed_asset_turns" localSheetId="3">'[55]Invested capital_VDF'!$C$99:$AU$99</definedName>
    <definedName name="Fixed_asset_turns" localSheetId="2">'[56]Invested capital_VDF'!$C$99:$AU$99</definedName>
    <definedName name="Fixed_asset_turns_fore" localSheetId="3">#REF!</definedName>
    <definedName name="Fixed_asset_turns_fore" localSheetId="2">#REF!</definedName>
    <definedName name="Fixed_assets" localSheetId="3">'[199]Invested capital_VDF'!$C$43:$AE$43</definedName>
    <definedName name="Fixed_assets" localSheetId="2">'[200]Invested capital_VDF'!$C$43:$AE$43</definedName>
    <definedName name="fjlig" localSheetId="1" hidden="1">{0,0,0,0;0,0,0,0;0,0,0,0;0,0,0,0;0,0,0,0;0,0,0,0}</definedName>
    <definedName name="FJUµERYTRYUERY" localSheetId="7">'[58]Capex-C'!#REF!</definedName>
    <definedName name="FJUµERYTRYUERY" localSheetId="11">'[58]Capex-C'!#REF!</definedName>
    <definedName name="fkfjk" localSheetId="1" hidden="1">{0,0,0,0;0,0,0,0;0,0,0,0;0,0,0,0;0,0,0,0;0,0,0,0}</definedName>
    <definedName name="fkgkmkhger" localSheetId="1">#N/A</definedName>
    <definedName name="fnotes" localSheetId="3">#REF!</definedName>
    <definedName name="fnotes" localSheetId="2">#REF!</definedName>
    <definedName name="foncier" localSheetId="7">[201]BATIMENT!#REF!</definedName>
    <definedName name="foncier" localSheetId="3">[202]BATIMENT!#REF!</definedName>
    <definedName name="foncier" localSheetId="1">#N/A</definedName>
    <definedName name="foncier" localSheetId="2">[201]BATIMENT!#REF!</definedName>
    <definedName name="foncier" localSheetId="11">[201]BATIMENT!#REF!</definedName>
    <definedName name="FOOT">#N/A</definedName>
    <definedName name="footnote" localSheetId="3">IF('Cash '!Footnote1="","",IF('Cash '!footnote2="",'Cash '!Footnote1,IF(Footnote3="",'Cash '!Footnote1 &amp;"; " &amp; 'Cash '!footnote2,'Cash '!Footnote1 &amp;"; " &amp; 'Cash '!footnote2 &amp; "; " &amp; Footnote3)))</definedName>
    <definedName name="footnote" localSheetId="1">IF('Cash '!Footnote1="","",IF('Cash '!footnote2="",'Cash '!Footnote1,IF(Footnote3="",'Cash '!Footnote1 &amp;"; " &amp; 'Cash '!footnote2,'Cash '!Footnote1 &amp;"; " &amp; 'Cash '!footnote2 &amp; "; " &amp; Footnote3)))</definedName>
    <definedName name="footnote" localSheetId="2">IF(Sommaire!Footnote1="","",IF(Sommaire!footnote2="",Sommaire!Footnote1,IF(Footnote3="",Sommaire!Footnote1 &amp;"; " &amp; Sommaire!footnote2,Sommaire!Footnote1 &amp;"; " &amp; Sommaire!footnote2 &amp; "; " &amp; Footnote3)))</definedName>
    <definedName name="Footnote1" localSheetId="3">#REF!</definedName>
    <definedName name="Footnote1" localSheetId="2">#REF!</definedName>
    <definedName name="footnote2" localSheetId="3">#REF!</definedName>
    <definedName name="footnote2" localSheetId="2">#REF!</definedName>
    <definedName name="Footnote3">[203]graphdialog!$BE$4</definedName>
    <definedName name="FORE_5_yr_est">[54]Input!$P$53</definedName>
    <definedName name="FORE_52_wk">[54]Input!$D$53</definedName>
    <definedName name="FORE_curr">[54]Input!$F$53</definedName>
    <definedName name="FORE_eps96">[54]Input!$I$53</definedName>
    <definedName name="FORE_eps97">[54]Input!$J$53</definedName>
    <definedName name="FORE_eps98">[54]Input!$K$53</definedName>
    <definedName name="FORE_eps99">[54]Input!$L$53</definedName>
    <definedName name="FORE_equity_mcap">[54]Backup!$G$21</definedName>
    <definedName name="FORE_lev_mcap">[54]Backup!$L$21</definedName>
    <definedName name="FORE_LQ_rev">[54]FORE!$Q$3</definedName>
    <definedName name="FORE_ltm_a">[54]FORE!$P$9</definedName>
    <definedName name="FORE_ltm_d">[54]FORE!$P$8</definedName>
    <definedName name="FORE_ltm_ebit">[54]FORE!$P$7</definedName>
    <definedName name="FORE_ltm_rev">[54]FORE!$P$3</definedName>
    <definedName name="FORE_name">[54]FORE!$A$1</definedName>
    <definedName name="FORE_PQ_rev">[54]FORE!$S$3</definedName>
    <definedName name="FORE_pr">[54]Input!$C$53</definedName>
    <definedName name="FORE_YQ_rev">[54]FORE!$R$3</definedName>
    <definedName name="forecast" localSheetId="3" hidden="1">OFFSET('Canevas au 31 Décembre 2023'!CompRange1Main,9,0,COUNTA('Canevas au 31 Décembre 2023'!CompRange1Main)-COUNTA(#REF!),1)</definedName>
    <definedName name="forecast" localSheetId="1" hidden="1">OFFSET('Canevas au 31 Décembre 2023'!CompRange1Main,9,0,COUNTA('Canevas au 31 Décembre 2023'!CompRange1Main)-COUNTA('[78]Source DCT'!$H$1:$H$9),1)</definedName>
    <definedName name="forecast" localSheetId="2" hidden="1">OFFSET('Canevas au 31 Décembre 2023'!CompRange1Main,9,0,COUNTA('Canevas au 31 Décembre 2023'!CompRange1Main)-COUNTA(#REF!),1)</definedName>
    <definedName name="forex" localSheetId="3">[104]N!$F$13</definedName>
    <definedName name="forex" localSheetId="2">[105]N!$F$13</definedName>
    <definedName name="forex.sensitivity" localSheetId="3">[104]SENS!$E$170</definedName>
    <definedName name="forex.sensitivity" localSheetId="2">[105]SENS!$E$170</definedName>
    <definedName name="forex.sensitivity.choice" localSheetId="3">[104]N!$B$81:$B$82</definedName>
    <definedName name="forex.sensitivity.choice" localSheetId="2">[105]N!$B$81:$B$82</definedName>
    <definedName name="fox.min.int" localSheetId="7">[69]FOX!#REF!</definedName>
    <definedName name="fox.min.int" localSheetId="3">[70]FOX!#REF!</definedName>
    <definedName name="fox.min.int" localSheetId="2">[69]FOX!#REF!</definedName>
    <definedName name="fox.min.int" localSheetId="11">[69]FOX!#REF!</definedName>
    <definedName name="fp_0802" localSheetId="3">'Cash '!Tx_intérêt_par_an/#REF!</definedName>
    <definedName name="fp_0802" localSheetId="1">'Canevas au 31 Décembre 2023'!Tx_intérêt_par_an/#REF!</definedName>
    <definedName name="fp_0802" localSheetId="2">Sommaire!Tx_intérêt_par_an/#REF!</definedName>
    <definedName name="FP_Aout" localSheetId="3">'Cash '!Tx_intérêt_par_an/#REF!</definedName>
    <definedName name="FP_Aout" localSheetId="1">'Canevas au 31 Décembre 2023'!Tx_intérêt_par_an/'Opex '!#REF!</definedName>
    <definedName name="FP_Aout" localSheetId="2">Sommaire!Tx_intérêt_par_an/#REF!</definedName>
    <definedName name="fpaout" localSheetId="3">'Cash '!fpaout</definedName>
    <definedName name="fpaout" localSheetId="1">'Page de garde'!fpaout</definedName>
    <definedName name="fpaout" localSheetId="2">Sommaire!fpaout</definedName>
    <definedName name="fq"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egr" localSheetId="3" hidden="1">{0,0,0,0;0,0,0,0;0,0,0,0;0,0,0,0;0,0,0,0;0,0,FALSE,0}</definedName>
    <definedName name="FR" localSheetId="3">#REF!</definedName>
    <definedName name="FR" localSheetId="2">#REF!</definedName>
    <definedName name="fraispers802" localSheetId="3">'Cash '!Nb_de_paiements_par_an*#REF!</definedName>
    <definedName name="fraispers802" localSheetId="1">'Cash '!Nb_de_paiements_par_an*'P&amp;L '!$C$11</definedName>
    <definedName name="fraispers802" localSheetId="2">Sommaire!Nb_de_paiements_par_an*#REF!</definedName>
    <definedName name="FraisRaccAbon" localSheetId="3">#REF!</definedName>
    <definedName name="FraisRaccAbon" localSheetId="1">#N/A</definedName>
    <definedName name="FraisRaccAbon" localSheetId="2">#REF!</definedName>
    <definedName name="FraisRaccAbon___0" localSheetId="3">#REF!</definedName>
    <definedName name="FraisRaccAbon___0" localSheetId="1">#N/A</definedName>
    <definedName name="FraisRaccAbon___0" localSheetId="2">#REF!</definedName>
    <definedName name="FraisRaccAbon___12" localSheetId="3">#REF!</definedName>
    <definedName name="FraisRaccAbon___12" localSheetId="1">#N/A</definedName>
    <definedName name="FraisRaccAbon___12" localSheetId="2">#REF!</definedName>
    <definedName name="FraisRaccAbon___14" localSheetId="3">#REF!</definedName>
    <definedName name="FraisRaccAbon___14" localSheetId="1">#N/A</definedName>
    <definedName name="FraisRaccAbon___14" localSheetId="2">#REF!</definedName>
    <definedName name="FraisRaccAbon___16" localSheetId="3">#REF!</definedName>
    <definedName name="FraisRaccAbon___16" localSheetId="1">#N/A</definedName>
    <definedName name="FraisRaccAbon___16" localSheetId="2">#REF!</definedName>
    <definedName name="FraisRaccAbon___2" localSheetId="3">#REF!</definedName>
    <definedName name="FraisRaccAbon___2" localSheetId="1">#N/A</definedName>
    <definedName name="FraisRaccAbon___2" localSheetId="2">#REF!</definedName>
    <definedName name="FraisRaccAbon___25" localSheetId="3">#REF!</definedName>
    <definedName name="FraisRaccAbon___25" localSheetId="1">#N/A</definedName>
    <definedName name="FraisRaccAbon___25" localSheetId="2">#REF!</definedName>
    <definedName name="FraisRaccAbon___26" localSheetId="3">#REF!</definedName>
    <definedName name="FraisRaccAbon___26" localSheetId="1">#N/A</definedName>
    <definedName name="FraisRaccAbon___26" localSheetId="2">#REF!</definedName>
    <definedName name="FraisRaccAbon___27" localSheetId="3">#REF!</definedName>
    <definedName name="FraisRaccAbon___27" localSheetId="1">#N/A</definedName>
    <definedName name="FraisRaccAbon___27" localSheetId="2">#REF!</definedName>
    <definedName name="FraisRaccAbon___4" localSheetId="3">#REF!</definedName>
    <definedName name="FraisRaccAbon___4" localSheetId="1">#N/A</definedName>
    <definedName name="FraisRaccAbon___4" localSheetId="2">#REF!</definedName>
    <definedName name="FraisRaccAbon___5" localSheetId="3">#REF!</definedName>
    <definedName name="FraisRaccAbon___5" localSheetId="1">#N/A</definedName>
    <definedName name="FraisRaccAbon___5" localSheetId="2">#REF!</definedName>
    <definedName name="FraisRaccAbon___7" localSheetId="3">#REF!</definedName>
    <definedName name="FraisRaccAbon___7" localSheetId="1">#N/A</definedName>
    <definedName name="FraisRaccAbon___7" localSheetId="2">#REF!</definedName>
    <definedName name="Frank" localSheetId="3" hidden="1">{#N/A,#N/A,TRUE,"Cover sheet";#N/A,#N/A,TRUE,"DCF analysis";#N/A,#N/A,TRUE,"WACC calculation"}</definedName>
    <definedName name="Frank" localSheetId="1" hidden="1">{#N/A,#N/A,TRUE,"Cover sheet";#N/A,#N/A,TRUE,"DCF analysis";#N/A,#N/A,TRUE,"WACC calculation"}</definedName>
    <definedName name="Frank" localSheetId="2" hidden="1">{#N/A,#N/A,TRUE,"Cover sheet";#N/A,#N/A,TRUE,"DCF analysis";#N/A,#N/A,TRUE,"WACC calculation"}</definedName>
    <definedName name="frde" localSheetId="1" hidden="1">#N/A</definedName>
    <definedName name="FreezeCell" localSheetId="3">#REF!</definedName>
    <definedName name="FreezeCell" localSheetId="2">#REF!</definedName>
    <definedName name="FreqName" localSheetId="3">#REF!</definedName>
    <definedName name="FreqName" localSheetId="2">#REF!</definedName>
    <definedName name="Frequency" localSheetId="3">#REF!</definedName>
    <definedName name="Frequency" localSheetId="2">#REF!</definedName>
    <definedName name="FRUK" localSheetId="3">#REF!</definedName>
    <definedName name="FRUK" localSheetId="2">#REF!</definedName>
    <definedName name="FSDFSDF" localSheetId="7" hidden="1">[146]RSG!#REF!</definedName>
    <definedName name="FSDFSDF" localSheetId="1" hidden="1">#N/A</definedName>
    <definedName name="FSDFSDF" localSheetId="11" hidden="1">[146]RSG!#REF!</definedName>
    <definedName name="fsdgsadgh" localSheetId="3">'Cash '!fsdgsadgh</definedName>
    <definedName name="fsdgsadgh" localSheetId="1">'Page de garde'!fsdgsadgh</definedName>
    <definedName name="fsdgsadgh" localSheetId="2">Sommaire!fsdgsadgh</definedName>
    <definedName name="FSDSG" localSheetId="3">'Cash '!Tx_intérêt_par_an/#REF!</definedName>
    <definedName name="FSDSG" localSheetId="1">'Canevas au 31 Décembre 2023'!Tx_intérêt_par_an/'P&amp;L '!#REF!</definedName>
    <definedName name="FSDSG" localSheetId="2">Sommaire!Tx_intérêt_par_an/#REF!</definedName>
    <definedName name="fsgf">#N/A</definedName>
    <definedName name="FSGHFS" localSheetId="3">'Cash '!Tx_intérêt_par_an/#REF!</definedName>
    <definedName name="FSGHFS" localSheetId="1">#N/A</definedName>
    <definedName name="FSGHFS" localSheetId="2">Sommaire!Tx_intérêt_par_an/#REF!</definedName>
    <definedName name="fskghfkmjshfs" localSheetId="7">'[58]Capex-C'!#REF!</definedName>
    <definedName name="fskghfkmjshfs" localSheetId="11">'[58]Capex-C'!#REF!</definedName>
    <definedName name="FT" localSheetId="7">[204]Drivers!#REF!</definedName>
    <definedName name="FT" localSheetId="3">[205]Drivers!#REF!</definedName>
    <definedName name="FT" localSheetId="2">[204]Drivers!#REF!</definedName>
    <definedName name="FT" localSheetId="11">[204]Drivers!#REF!</definedName>
    <definedName name="fuffuy" localSheetId="3" hidden="1">{#N/A,#N/A,FALSE,"Cover";"outputs total",#N/A,FALSE,"Outputs"}</definedName>
    <definedName name="fuffuy" localSheetId="1" hidden="1">{#N/A,#N/A,FALSE,"Cover";"outputs total",#N/A,FALSE,"Outputs"}</definedName>
    <definedName name="fuffuy" localSheetId="2" hidden="1">{#N/A,#N/A,FALSE,"Cover";"outputs total",#N/A,FALSE,"Outputs"}</definedName>
    <definedName name="fukfy" localSheetId="3">'Cash '!Nb_de_paiements_par_an*#REF!</definedName>
    <definedName name="fukfy" localSheetId="1">#N/A</definedName>
    <definedName name="fukfy" localSheetId="2">Sommaire!Nb_de_paiements_par_an*#REF!</definedName>
    <definedName name="FX" localSheetId="7">'[206]Pro Forma'!#REF!</definedName>
    <definedName name="FX" localSheetId="3">'[207]Pro Forma'!#REF!</definedName>
    <definedName name="FX" localSheetId="2">'[206]Pro Forma'!#REF!</definedName>
    <definedName name="FX" localSheetId="11">'[206]Pro Forma'!#REF!</definedName>
    <definedName name="FX_04" localSheetId="3">'[178]Cashflows for DCF'!$AC$4</definedName>
    <definedName name="FX_04" localSheetId="2">'[179]Cashflows for DCF'!$AC$4</definedName>
    <definedName name="FX_TOGGLE" localSheetId="3" hidden="1">[208]Toggles!$I$2</definedName>
    <definedName name="FX_TOGGLE" localSheetId="1" hidden="1">#N/A</definedName>
    <definedName name="FX_TOGGLE" localSheetId="2" hidden="1">[209]Toggles!$I$2</definedName>
    <definedName name="FXCurrencies" localSheetId="3" hidden="1">[208]Toggles!$H$3:$J$11</definedName>
    <definedName name="FXCurrencies" localSheetId="1" hidden="1">#N/A</definedName>
    <definedName name="FXCurrencies" localSheetId="2" hidden="1">[209]Toggles!$H$3:$J$11</definedName>
    <definedName name="FxRate" localSheetId="7">'[36]Assumptions page'!#REF!</definedName>
    <definedName name="FxRate" localSheetId="3">'[37]Assumptions page'!#REF!</definedName>
    <definedName name="FxRate" localSheetId="2">'[36]Assumptions page'!#REF!</definedName>
    <definedName name="FxRate" localSheetId="11">'[36]Assumptions page'!#REF!</definedName>
    <definedName name="fye" localSheetId="3">#REF!</definedName>
    <definedName name="fye" localSheetId="2">#REF!</definedName>
    <definedName name="fyk" localSheetId="7">'[58]Capex-C'!#REF!</definedName>
    <definedName name="fyk" localSheetId="11">'[58]Capex-C'!#REF!</definedName>
    <definedName name="fyuiutyo" localSheetId="2">#REF!</definedName>
    <definedName name="fyukf" localSheetId="3">'Cash '!Tx_intérêt_par_an/#REF!</definedName>
    <definedName name="fyukf" localSheetId="1">'Canevas au 31 Décembre 2023'!Tx_intérêt_par_an/'[78]Source DCT'!$C$17</definedName>
    <definedName name="fyukf" localSheetId="2">Sommaire!Tx_intérêt_par_an/#REF!</definedName>
    <definedName name="fzrs" localSheetId="3">'Cash '!fzrs</definedName>
    <definedName name="fzrs" localSheetId="1">'Page de garde'!fzrs</definedName>
    <definedName name="fzrs" localSheetId="2">Sommaire!fzrs</definedName>
    <definedName name="G" localSheetId="3">#REF!</definedName>
    <definedName name="G" localSheetId="1">#N/A</definedName>
    <definedName name="G" localSheetId="2">#REF!</definedName>
    <definedName name="G___0" localSheetId="3">#REF!</definedName>
    <definedName name="G___0" localSheetId="1">#N/A</definedName>
    <definedName name="G___0" localSheetId="2">#REF!</definedName>
    <definedName name="G___12" localSheetId="3">#REF!</definedName>
    <definedName name="G___12" localSheetId="1">#N/A</definedName>
    <definedName name="G___12" localSheetId="2">#REF!</definedName>
    <definedName name="G___14" localSheetId="3">#REF!</definedName>
    <definedName name="G___14" localSheetId="1">#N/A</definedName>
    <definedName name="G___14" localSheetId="2">#REF!</definedName>
    <definedName name="G___16" localSheetId="3">#REF!</definedName>
    <definedName name="G___16" localSheetId="1">#N/A</definedName>
    <definedName name="G___16" localSheetId="2">#REF!</definedName>
    <definedName name="G___2" localSheetId="3">#REF!</definedName>
    <definedName name="G___2" localSheetId="1">#N/A</definedName>
    <definedName name="G___2" localSheetId="2">#REF!</definedName>
    <definedName name="G___25" localSheetId="3">#REF!</definedName>
    <definedName name="G___25" localSheetId="1">#N/A</definedName>
    <definedName name="G___25" localSheetId="2">#REF!</definedName>
    <definedName name="G___26" localSheetId="3">#REF!</definedName>
    <definedName name="G___26" localSheetId="1">#N/A</definedName>
    <definedName name="G___26" localSheetId="2">#REF!</definedName>
    <definedName name="G___27" localSheetId="3">#REF!</definedName>
    <definedName name="G___27" localSheetId="1">#N/A</definedName>
    <definedName name="G___27" localSheetId="2">#REF!</definedName>
    <definedName name="G___4" localSheetId="3">#REF!</definedName>
    <definedName name="G___4" localSheetId="1">#N/A</definedName>
    <definedName name="G___4" localSheetId="2">#REF!</definedName>
    <definedName name="G___5" localSheetId="3">#REF!</definedName>
    <definedName name="G___5" localSheetId="1">#N/A</definedName>
    <definedName name="G___5" localSheetId="2">#REF!</definedName>
    <definedName name="G___7" localSheetId="3">#REF!</definedName>
    <definedName name="G___7" localSheetId="1">#N/A</definedName>
    <definedName name="G___7" localSheetId="2">#REF!</definedName>
    <definedName name="G_Terminaux_SIM" localSheetId="7">#REF!</definedName>
    <definedName name="G_Terminaux_SIM" localSheetId="3">#REF!</definedName>
    <definedName name="G_Terminaux_SIM" localSheetId="1">#N/A</definedName>
    <definedName name="G_Terminaux_SIM" localSheetId="2">#REF!</definedName>
    <definedName name="G_Terminaux_SIM" localSheetId="11">#REF!</definedName>
    <definedName name="G_Terminaux_SIM___0" localSheetId="7">#REF!</definedName>
    <definedName name="G_Terminaux_SIM___0" localSheetId="3">#REF!</definedName>
    <definedName name="G_Terminaux_SIM___0" localSheetId="1">#N/A</definedName>
    <definedName name="G_Terminaux_SIM___0" localSheetId="2">#REF!</definedName>
    <definedName name="G_Terminaux_SIM___0" localSheetId="11">#REF!</definedName>
    <definedName name="G_Terminaux_SIM___12" localSheetId="7">#REF!</definedName>
    <definedName name="G_Terminaux_SIM___12" localSheetId="3">#REF!</definedName>
    <definedName name="G_Terminaux_SIM___12" localSheetId="1">#N/A</definedName>
    <definedName name="G_Terminaux_SIM___12" localSheetId="2">#REF!</definedName>
    <definedName name="G_Terminaux_SIM___12" localSheetId="11">#REF!</definedName>
    <definedName name="G_Terminaux_SIM___14" localSheetId="7">#REF!</definedName>
    <definedName name="G_Terminaux_SIM___14" localSheetId="3">#REF!</definedName>
    <definedName name="G_Terminaux_SIM___14" localSheetId="1">#N/A</definedName>
    <definedName name="G_Terminaux_SIM___14" localSheetId="2">#REF!</definedName>
    <definedName name="G_Terminaux_SIM___14" localSheetId="11">#REF!</definedName>
    <definedName name="G_Terminaux_SIM___16" localSheetId="7">#REF!</definedName>
    <definedName name="G_Terminaux_SIM___16" localSheetId="3">#REF!</definedName>
    <definedName name="G_Terminaux_SIM___16" localSheetId="1">#N/A</definedName>
    <definedName name="G_Terminaux_SIM___16" localSheetId="2">#REF!</definedName>
    <definedName name="G_Terminaux_SIM___16" localSheetId="11">#REF!</definedName>
    <definedName name="G_Terminaux_SIM___2" localSheetId="7">#REF!</definedName>
    <definedName name="G_Terminaux_SIM___2" localSheetId="3">#REF!</definedName>
    <definedName name="G_Terminaux_SIM___2" localSheetId="1">#N/A</definedName>
    <definedName name="G_Terminaux_SIM___2" localSheetId="2">#REF!</definedName>
    <definedName name="G_Terminaux_SIM___2" localSheetId="11">#REF!</definedName>
    <definedName name="G_Terminaux_SIM___26" localSheetId="7">#REF!</definedName>
    <definedName name="G_Terminaux_SIM___26" localSheetId="3">#REF!</definedName>
    <definedName name="G_Terminaux_SIM___26" localSheetId="1">#N/A</definedName>
    <definedName name="G_Terminaux_SIM___26" localSheetId="2">#REF!</definedName>
    <definedName name="G_Terminaux_SIM___26" localSheetId="11">#REF!</definedName>
    <definedName name="G_Terminaux_SIM___27" localSheetId="7">#REF!</definedName>
    <definedName name="G_Terminaux_SIM___27" localSheetId="3">#REF!</definedName>
    <definedName name="G_Terminaux_SIM___27" localSheetId="1">#N/A</definedName>
    <definedName name="G_Terminaux_SIM___27" localSheetId="2">#REF!</definedName>
    <definedName name="G_Terminaux_SIM___27" localSheetId="11">#REF!</definedName>
    <definedName name="G_Terminaux_SIM___5" localSheetId="7">#REF!</definedName>
    <definedName name="G_Terminaux_SIM___5" localSheetId="3">#REF!</definedName>
    <definedName name="G_Terminaux_SIM___5" localSheetId="1">#N/A</definedName>
    <definedName name="G_Terminaux_SIM___5" localSheetId="2">#REF!</definedName>
    <definedName name="G_Terminaux_SIM___5" localSheetId="11">#REF!</definedName>
    <definedName name="G_Terminaux_SIM___7" localSheetId="7">#REF!</definedName>
    <definedName name="G_Terminaux_SIM___7" localSheetId="3">#REF!</definedName>
    <definedName name="G_Terminaux_SIM___7" localSheetId="1">#N/A</definedName>
    <definedName name="G_Terminaux_SIM___7" localSheetId="2">#REF!</definedName>
    <definedName name="G_Terminaux_SIM___7" localSheetId="11">#REF!</definedName>
    <definedName name="gaga" localSheetId="3" hidden="1">{#N/A,#N/A,TRUE,"Cover sheet";#N/A,#N/A,TRUE,"INPUTS";#N/A,#N/A,TRUE,"OUTPUTS";#N/A,#N/A,TRUE,"VALUATION"}</definedName>
    <definedName name="gaga" localSheetId="1" hidden="1">{#N/A,#N/A,TRUE,"Cover sheet";#N/A,#N/A,TRUE,"INPUTS";#N/A,#N/A,TRUE,"OUTPUTS";#N/A,#N/A,TRUE,"VALUATION"}</definedName>
    <definedName name="gaga" localSheetId="2" hidden="1">{#N/A,#N/A,TRUE,"Cover sheet";#N/A,#N/A,TRUE,"INPUTS";#N/A,#N/A,TRUE,"OUTPUTS";#N/A,#N/A,TRUE,"VALUATION"}</definedName>
    <definedName name="Game_Margin" localSheetId="3">#REF!</definedName>
    <definedName name="Game_Margin" localSheetId="2">#REF!</definedName>
    <definedName name="games_capex" localSheetId="3">#REF!</definedName>
    <definedName name="games_capex" localSheetId="2">#REF!</definedName>
    <definedName name="Games_main" localSheetId="3">#REF!</definedName>
    <definedName name="Games_main" localSheetId="2">#REF!</definedName>
    <definedName name="games2006" localSheetId="3">#REF!</definedName>
    <definedName name="games2006" localSheetId="2">#REF!</definedName>
    <definedName name="games2007" localSheetId="3">#REF!</definedName>
    <definedName name="games2007" localSheetId="2">#REF!</definedName>
    <definedName name="games2008" localSheetId="3">#REF!</definedName>
    <definedName name="games2008" localSheetId="2">#REF!</definedName>
    <definedName name="games2011" localSheetId="3">#REF!</definedName>
    <definedName name="games2011" localSheetId="2">#REF!</definedName>
    <definedName name="GamesR" localSheetId="3">#REF!</definedName>
    <definedName name="GamesR" localSheetId="2">#REF!</definedName>
    <definedName name="GBP" localSheetId="1">#N/A</definedName>
    <definedName name="GDC_5_yr_est">[54]Input!$P$54</definedName>
    <definedName name="GDC_52_wk">[54]Input!$D$54</definedName>
    <definedName name="GDC_curr">[54]Input!$F$54</definedName>
    <definedName name="GDC_eps96">[54]Input!$I$54</definedName>
    <definedName name="GDC_eps97">[54]Input!$J$54</definedName>
    <definedName name="GDC_eps98">[54]Input!$K$54</definedName>
    <definedName name="GDC_eps99">[54]Input!$L$54</definedName>
    <definedName name="GDC_equity_mcap">[54]Backup!$G$19</definedName>
    <definedName name="GDC_lev_mcap">[54]Backup!$L$19</definedName>
    <definedName name="GDC_LQ_rev">[54]GDC!$Q$3</definedName>
    <definedName name="GDC_ltm_rev">[54]GDC!$P$3</definedName>
    <definedName name="GDC_name">[54]GDC!$A$1</definedName>
    <definedName name="GDC_PQ_rev">[54]GDC!$S$3</definedName>
    <definedName name="GDC_pr">[54]Input!$C$54</definedName>
    <definedName name="GDC_YQ_rev">[54]GDC!$R$3</definedName>
    <definedName name="gdf" localSheetId="3">'Cash '!Tx_intérêt_par_an/#REF!</definedName>
    <definedName name="gdf" localSheetId="1">'Canevas au 31 Décembre 2023'!Tx_intérêt_par_an/'[78]Source DCT'!$C$17</definedName>
    <definedName name="gdf" localSheetId="2">Sommaire!Tx_intérêt_par_an/#REF!</definedName>
    <definedName name="gdfch">#N/A</definedName>
    <definedName name="gdfdh">#N/A</definedName>
    <definedName name="gdfgfg" localSheetId="1">#N/A</definedName>
    <definedName name="GDFH" localSheetId="3">'Cash '!GDFH</definedName>
    <definedName name="GDFH" localSheetId="1">'Page de garde'!GDFH</definedName>
    <definedName name="GDFH" localSheetId="2">Sommaire!GDFH</definedName>
    <definedName name="gdfjfg" localSheetId="3">'Cash '!gdfjfg</definedName>
    <definedName name="gdfjfg" localSheetId="1">'Page de garde'!gdfjfg</definedName>
    <definedName name="gdfjfg" localSheetId="2">Sommaire!gdfjfg</definedName>
    <definedName name="gdfr" localSheetId="3">'Cash '!Tx_intérêt_par_an/#REF!</definedName>
    <definedName name="gdfr" localSheetId="1">'Canevas au 31 Décembre 2023'!Tx_intérêt_par_an/'[78]Source DCT'!$C$17</definedName>
    <definedName name="gdfr" localSheetId="2">Sommaire!Tx_intérêt_par_an/#REF!</definedName>
    <definedName name="gdhdj" localSheetId="3">'Cash '!gdhdj</definedName>
    <definedName name="gdhdj" localSheetId="1">'Page de garde'!gdhdj</definedName>
    <definedName name="gdhdj" localSheetId="2">Sommaire!gdhdj</definedName>
    <definedName name="gdhdt" localSheetId="3">'Cash '!Nb_de_paiements_par_an*#REF!</definedName>
    <definedName name="gdhdt" localSheetId="1">'Cash '!Nb_de_paiements_par_an*#REF!</definedName>
    <definedName name="gdhdt" localSheetId="2">Sommaire!Nb_de_paiements_par_an*#REF!</definedName>
    <definedName name="GDHG" localSheetId="3">'Cash '!Nb_de_paiements_par_an*#REF!</definedName>
    <definedName name="GDHG" localSheetId="1">'Cash '!Nb_de_paiements_par_an*'Opex '!$D$22</definedName>
    <definedName name="GDHG" localSheetId="2">Sommaire!Nb_de_paiements_par_an*#REF!</definedName>
    <definedName name="gdhj" localSheetId="3">'Cash '!Tx_intérêt_par_an/#REF!</definedName>
    <definedName name="gdhj" localSheetId="1">'Canevas au 31 Décembre 2023'!Tx_intérêt_par_an/'[78]Source DCT'!$C$17</definedName>
    <definedName name="gdhj" localSheetId="2">Sommaire!Tx_intérêt_par_an/#REF!</definedName>
    <definedName name="gdhjf">#N/A</definedName>
    <definedName name="gdsfg" localSheetId="3" hidden="1">{#N/A,#N/A,TRUE,"Cover sheet";#N/A,#N/A,TRUE,"INPUTS";#N/A,#N/A,TRUE,"OUTPUTS";#N/A,#N/A,TRUE,"VALUATION"}</definedName>
    <definedName name="gdsfg" localSheetId="1" hidden="1">{#N/A,#N/A,TRUE,"Cover sheet";#N/A,#N/A,TRUE,"INPUTS";#N/A,#N/A,TRUE,"OUTPUTS";#N/A,#N/A,TRUE,"VALUATION"}</definedName>
    <definedName name="gdsfg" localSheetId="2" hidden="1">{#N/A,#N/A,TRUE,"Cover sheet";#N/A,#N/A,TRUE,"INPUTS";#N/A,#N/A,TRUE,"OUTPUTS";#N/A,#N/A,TRUE,"VALUATION"}</definedName>
    <definedName name="gdsh" localSheetId="3">'Cash '!gdsh</definedName>
    <definedName name="gdsh" localSheetId="1">'Page de garde'!gdsh</definedName>
    <definedName name="gdsh" localSheetId="2">Sommaire!gdsh</definedName>
    <definedName name="GDSQG" localSheetId="7">'[58]Capex-C'!#REF!</definedName>
    <definedName name="GDSQG" localSheetId="11">'[58]Capex-C'!#REF!</definedName>
    <definedName name="GEM" localSheetId="3">[210]Inputs!$M$22</definedName>
    <definedName name="GEM" localSheetId="2">[211]Inputs!$M$22</definedName>
    <definedName name="ger">#N/A</definedName>
    <definedName name="GERMANTAX" localSheetId="3">[212]Control!$D$13</definedName>
    <definedName name="GERMANTAX" localSheetId="2">[213]Control!$D$13</definedName>
    <definedName name="GetData" localSheetId="3">'Cash '!GetData</definedName>
    <definedName name="GetData" localSheetId="1">'Page de garde'!GetData</definedName>
    <definedName name="GetData" localSheetId="2">Sommaire!GetData</definedName>
    <definedName name="gf" localSheetId="3" hidden="1">{"IS",#N/A,FALSE,"IS";"RPTIS",#N/A,FALSE,"RPTIS";"STATS",#N/A,FALSE,"STATS";"CELL",#N/A,FALSE,"CELL";"BS",#N/A,FALSE,"BS"}</definedName>
    <definedName name="gf" localSheetId="1" hidden="1">{"IS",#N/A,FALSE,"IS";"RPTIS",#N/A,FALSE,"RPTIS";"STATS",#N/A,FALSE,"STATS";"CELL",#N/A,FALSE,"CELL";"BS",#N/A,FALSE,"BS"}</definedName>
    <definedName name="gf" localSheetId="2" hidden="1">{"IS",#N/A,FALSE,"IS";"RPTIS",#N/A,FALSE,"RPTIS";"STATS",#N/A,FALSE,"STATS";"CELL",#N/A,FALSE,"CELL";"BS",#N/A,FALSE,"BS"}</definedName>
    <definedName name="GFDB" localSheetId="3">'Cash '!Tx_intérêt_par_an/#REF!</definedName>
    <definedName name="GFDB" localSheetId="1">'Canevas au 31 Décembre 2023'!Tx_intérêt_par_an/#REF!</definedName>
    <definedName name="GFDB" localSheetId="2">Sommaire!Tx_intérêt_par_an/#REF!</definedName>
    <definedName name="GFDBNH" localSheetId="3">'Cash '!Tx_intérêt_par_an/#REF!</definedName>
    <definedName name="GFDBNH" localSheetId="1">'Canevas au 31 Décembre 2023'!Tx_intérêt_par_an/'P&amp;L '!#REF!</definedName>
    <definedName name="GFDBNH" localSheetId="2">Sommaire!Tx_intérêt_par_an/#REF!</definedName>
    <definedName name="gfdgfdfhfgh" localSheetId="3">'Cash '!gfdgfdfhfgh</definedName>
    <definedName name="gfdgfdfhfgh" localSheetId="1">'Page de garde'!gfdgfdfhfgh</definedName>
    <definedName name="gfdgfdfhfgh" localSheetId="2">Sommaire!gfdgfdfhfgh</definedName>
    <definedName name="gfdgfdfhfgh___0" localSheetId="3">'Cash '!HardCodedEquityCost___12</definedName>
    <definedName name="gfdgfdfhfgh___0" localSheetId="1">'Cash '!HardCodedEquityCost___12</definedName>
    <definedName name="gfdgfdfhfgh___0" localSheetId="2">Sommaire!HardCodedEquityCost___12</definedName>
    <definedName name="gfdgfdfhfgh___12" localSheetId="3">'Cash '!HardCodedEquityCost___16</definedName>
    <definedName name="gfdgfdfhfgh___12" localSheetId="1">'Cash '!HardCodedEquityCost___16</definedName>
    <definedName name="gfdgfdfhfgh___12" localSheetId="2">Sommaire!HardCodedEquityCost___16</definedName>
    <definedName name="gfdgfdfhfgh___14" localSheetId="3">'Cash '!HardCodedATDebtCost___0</definedName>
    <definedName name="gfdgfdfhfgh___14" localSheetId="1">'Cash '!HardCodedATDebtCost___0</definedName>
    <definedName name="gfdgfdfhfgh___14" localSheetId="2">Sommaire!HardCodedATDebtCost___0</definedName>
    <definedName name="gfdgfdfhfgh___16" localSheetId="3">'Cash '!HardCodedATDebtCost___12</definedName>
    <definedName name="gfdgfdfhfgh___16" localSheetId="1">'Cash '!HardCodedATDebtCost___12</definedName>
    <definedName name="gfdgfdfhfgh___16" localSheetId="2">Sommaire!HardCodedATDebtCost___12</definedName>
    <definedName name="gfdgfdfhfgh___2" localSheetId="7">[83]Trafic!HardCodedEquityCost</definedName>
    <definedName name="gfdgfdfhfgh___2" localSheetId="3">[84]Trafic!HardCodedEquityCost</definedName>
    <definedName name="gfdgfdfhfgh___2" localSheetId="1">#N/A</definedName>
    <definedName name="gfdgfdfhfgh___2" localSheetId="2">[83]Trafic!HardCodedEquityCost</definedName>
    <definedName name="gfdgfdfhfgh___2" localSheetId="11">[83]Trafic!HardCodedEquityCost</definedName>
    <definedName name="gfdgfdfhfgh___23" localSheetId="3">'Cash '!HardCodedATDebtCost___2</definedName>
    <definedName name="gfdgfdfhfgh___23" localSheetId="1">'Cash '!HardCodedATDebtCost___2</definedName>
    <definedName name="gfdgfdfhfgh___23" localSheetId="2">Sommaire!HardCodedATDebtCost___2</definedName>
    <definedName name="gfdgfdfhfgh___25" localSheetId="3">'Cash '!HardCodedATDebtCost___5</definedName>
    <definedName name="gfdgfdfhfgh___25" localSheetId="1">'Cash '!HardCodedATDebtCost___5</definedName>
    <definedName name="gfdgfdfhfgh___25" localSheetId="2">Sommaire!HardCodedATDebtCost___5</definedName>
    <definedName name="gfdgfdfhfgh___26" localSheetId="3">'Cash '!HardCodedEquityCost___14</definedName>
    <definedName name="gfdgfdfhfgh___26" localSheetId="1">'Cash '!HardCodedEquityCost___14</definedName>
    <definedName name="gfdgfdfhfgh___26" localSheetId="2">Sommaire!HardCodedEquityCost___14</definedName>
    <definedName name="gfdgfdfhfgh___27" localSheetId="3">'Cash '!HardCodedEquityCost___4</definedName>
    <definedName name="gfdgfdfhfgh___27" localSheetId="1">'Cash '!HardCodedEquityCost___4</definedName>
    <definedName name="gfdgfdfhfgh___27" localSheetId="2">Sommaire!HardCodedEquityCost___4</definedName>
    <definedName name="gfdgfdfhfgh___3" localSheetId="3">'Cash '!HardCodedATDebtCost___7</definedName>
    <definedName name="gfdgfdfhfgh___3" localSheetId="1">'Cash '!HardCodedATDebtCost___7</definedName>
    <definedName name="gfdgfdfhfgh___3" localSheetId="2">Sommaire!HardCodedATDebtCost___7</definedName>
    <definedName name="gfdgfdfhfgh___4" localSheetId="3">'Cash '!HardCodedATDebtCost___27</definedName>
    <definedName name="gfdgfdfhfgh___4" localSheetId="1">'Cash '!HardCodedATDebtCost___27</definedName>
    <definedName name="gfdgfdfhfgh___4" localSheetId="2">Sommaire!HardCodedATDebtCost___27</definedName>
    <definedName name="gfdgfdfhfgh___5" localSheetId="3">'Cash '!HardCodedEquityCost___25</definedName>
    <definedName name="gfdgfdfhfgh___5" localSheetId="1">'Cash '!HardCodedEquityCost___25</definedName>
    <definedName name="gfdgfdfhfgh___5" localSheetId="2">Sommaire!HardCodedEquityCost___25</definedName>
    <definedName name="gfdgfdfhfgh___6" localSheetId="3">'Cash '!HardCodedATDebtCost___14</definedName>
    <definedName name="gfdgfdfhfgh___6" localSheetId="1">'Cash '!HardCodedATDebtCost___14</definedName>
    <definedName name="gfdgfdfhfgh___6" localSheetId="2">Sommaire!HardCodedATDebtCost___14</definedName>
    <definedName name="gfdgfdfhfgh___7" localSheetId="3">'Cash '!HardCodedEquityCost___2</definedName>
    <definedName name="gfdgfdfhfgh___7" localSheetId="1">'Cash '!HardCodedEquityCost___2</definedName>
    <definedName name="gfdgfdfhfgh___7" localSheetId="2">Sommaire!HardCodedEquityCost___2</definedName>
    <definedName name="gfdgfdfhfgh___9" localSheetId="3">'Cash '!HardCodedATDebtCost___26</definedName>
    <definedName name="gfdgfdfhfgh___9" localSheetId="1">'Cash '!HardCodedATDebtCost___26</definedName>
    <definedName name="gfdgfdfhfgh___9" localSheetId="2">Sommaire!HardCodedATDebtCost___26</definedName>
    <definedName name="gfdgfdhgfh" localSheetId="3">[52]R2000ssta!$A$1:$IV$32000</definedName>
    <definedName name="gfdh" localSheetId="3">'Cash '!Nb_de_paiements_par_an*#REF!</definedName>
    <definedName name="gfdh" localSheetId="1">'Cash '!Nb_de_paiements_par_an*#REF!</definedName>
    <definedName name="gfdh" localSheetId="2">Sommaire!Nb_de_paiements_par_an*#REF!</definedName>
    <definedName name="gfdjdh" localSheetId="3">'Cash '!Nb_de_paiements_par_an*#REF!</definedName>
    <definedName name="gfdjdh" localSheetId="1">'Cash '!Nb_de_paiements_par_an*'[78]Source DCT'!$C$16</definedName>
    <definedName name="gfdjdh" localSheetId="2">Sommaire!Nb_de_paiements_par_an*#REF!</definedName>
    <definedName name="gfdsgtu" localSheetId="7">'[58]Capex-C'!#REF!</definedName>
    <definedName name="gfdsgtu" localSheetId="11">'[58]Capex-C'!#REF!</definedName>
    <definedName name="gfgdf" localSheetId="2">#REF!</definedName>
    <definedName name="gfgsdh" localSheetId="3">'Cash '!Nb_de_paiements_par_an*#REF!</definedName>
    <definedName name="gfgsdh" localSheetId="1">'Cash '!Nb_de_paiements_par_an*#REF!</definedName>
    <definedName name="gfgsdh" localSheetId="2">Sommaire!Nb_de_paiements_par_an*#REF!</definedName>
    <definedName name="gfhfdl" localSheetId="3">'Cash '!gfhfdl</definedName>
    <definedName name="gfhfdl" localSheetId="1">'Page de garde'!gfhfdl</definedName>
    <definedName name="gfhfdl" localSheetId="2">Sommaire!gfhfdl</definedName>
    <definedName name="gfhfj" localSheetId="3">'Cash '!gfhfj</definedName>
    <definedName name="gfhfj" localSheetId="1">'Page de garde'!gfhfj</definedName>
    <definedName name="gfhfj" localSheetId="2">Sommaire!gfhfj</definedName>
    <definedName name="gfhgdcvh">#N/A</definedName>
    <definedName name="gfhgfjdhj" localSheetId="7">'[58]Capex-C'!#REF!</definedName>
    <definedName name="gfhgfjdhj" localSheetId="11">'[58]Capex-C'!#REF!</definedName>
    <definedName name="gfhjdfgh" localSheetId="7">[0]!AcqIS:'[73]AcqBS'!$A$47:$N$48</definedName>
    <definedName name="gfhjdfgh" localSheetId="3">[0]!AcqIS:'[73]AcqBS'!$A$47:$N$48</definedName>
    <definedName name="gfhjdfgh" localSheetId="11">[0]!AcqIS:'[73]AcqBS'!$A$47:$N$48</definedName>
    <definedName name="gfhkd">#N/A</definedName>
    <definedName name="gfjf" localSheetId="3">'Cash '!Nb_de_paiements_par_an*#REF!</definedName>
    <definedName name="gfjf" localSheetId="1">'Cash '!Nb_de_paiements_par_an*'P&amp;L '!$C$11</definedName>
    <definedName name="gfjf" localSheetId="2">Sommaire!Nb_de_paiements_par_an*#REF!</definedName>
    <definedName name="gfjghkjh">[57]R2000ssta!$A$1:$IV$32000</definedName>
    <definedName name="gfsh" localSheetId="1" hidden="1">{0,0,0,0;0,0,0,0;0,0,0,0;0,0,0,0;0,0,0,0;0,0,0,0;0,0,0,0;0,0,0,0;0,0,0,0;0,0,0,#VALUE!;0,0,0,0;0,0,0,0;0,0,0,0;0,0,0,0;0,0,"",0;0,0,0,0;0,0,0,0;0,0,0,0}</definedName>
    <definedName name="GFYT" localSheetId="7">#REF!</definedName>
    <definedName name="GFYT" localSheetId="3">#REF!</definedName>
    <definedName name="GFYT" localSheetId="1">#N/A</definedName>
    <definedName name="GFYT" localSheetId="2">#REF!</definedName>
    <definedName name="GFYT" localSheetId="11">#REF!</definedName>
    <definedName name="GFYT___0" localSheetId="7">#REF!</definedName>
    <definedName name="GFYT___0" localSheetId="3">#REF!</definedName>
    <definedName name="GFYT___0" localSheetId="1">#N/A</definedName>
    <definedName name="GFYT___0" localSheetId="2">#REF!</definedName>
    <definedName name="GFYT___0" localSheetId="11">#REF!</definedName>
    <definedName name="GFYT___12" localSheetId="7">#REF!</definedName>
    <definedName name="GFYT___12" localSheetId="3">#REF!</definedName>
    <definedName name="GFYT___12" localSheetId="1">#N/A</definedName>
    <definedName name="GFYT___12" localSheetId="2">#REF!</definedName>
    <definedName name="GFYT___12" localSheetId="11">#REF!</definedName>
    <definedName name="GFYT___6" localSheetId="7">#REF!</definedName>
    <definedName name="GFYT___6" localSheetId="3">#REF!</definedName>
    <definedName name="GFYT___6" localSheetId="1">#N/A</definedName>
    <definedName name="GFYT___6" localSheetId="2">#REF!</definedName>
    <definedName name="GFYT___6" localSheetId="11">#REF!</definedName>
    <definedName name="gg" localSheetId="3">'Cash '!gg</definedName>
    <definedName name="gg" localSheetId="1">'Page de garde'!gg</definedName>
    <definedName name="gg" localSheetId="2">Sommaire!gg</definedName>
    <definedName name="GGDHK" localSheetId="3">'Cash '!GGDHK</definedName>
    <definedName name="GGDHK" localSheetId="1">'Page de garde'!GGDHK</definedName>
    <definedName name="GGDHK" localSheetId="2">Sommaire!GGDHK</definedName>
    <definedName name="ggf" localSheetId="3" hidden="1">{"comps",#N/A,FALSE,"comps";"notes",#N/A,FALSE,"comps"}</definedName>
    <definedName name="ggf" localSheetId="1" hidden="1">{"comps",#N/A,FALSE,"comps";"notes",#N/A,FALSE,"comps"}</definedName>
    <definedName name="ggf" localSheetId="2" hidden="1">{"comps",#N/A,FALSE,"comps";"notes",#N/A,FALSE,"comps"}</definedName>
    <definedName name="GH" localSheetId="3">'Cash '!GH</definedName>
    <definedName name="GH" localSheetId="1">'Page de garde'!GH</definedName>
    <definedName name="GH" localSheetId="2">Sommaire!GH</definedName>
    <definedName name="GHD" localSheetId="3">'Cash '!Nb_de_paiements_par_an*#REF!</definedName>
    <definedName name="GHD" localSheetId="1">'Cash '!Nb_de_paiements_par_an*#REF!</definedName>
    <definedName name="GHD" localSheetId="2">Sommaire!Nb_de_paiements_par_an*#REF!</definedName>
    <definedName name="ghdf" localSheetId="3" hidden="1">{"'100'!$A$1:$M$83"}</definedName>
    <definedName name="ghdf" localSheetId="1" hidden="1">{"'100'!$A$1:$M$83"}</definedName>
    <definedName name="ghdf" localSheetId="2" hidden="1">{"'100'!$A$1:$M$83"}</definedName>
    <definedName name="ghdgh" localSheetId="3" hidden="1">{"mgmt forecast",#N/A,FALSE,"Mgmt Forecast";"dcf table",#N/A,FALSE,"Mgmt Forecast";"sensitivity",#N/A,FALSE,"Mgmt Forecast";"table inputs",#N/A,FALSE,"Mgmt Forecast";"calculations",#N/A,FALSE,"Mgmt Forecast"}</definedName>
    <definedName name="ghdgh" localSheetId="1" hidden="1">{"mgmt forecast",#N/A,FALSE,"Mgmt Forecast";"dcf table",#N/A,FALSE,"Mgmt Forecast";"sensitivity",#N/A,FALSE,"Mgmt Forecast";"table inputs",#N/A,FALSE,"Mgmt Forecast";"calculations",#N/A,FALSE,"Mgmt Forecast"}</definedName>
    <definedName name="ghdgh" localSheetId="2" hidden="1">{"mgmt forecast",#N/A,FALSE,"Mgmt Forecast";"dcf table",#N/A,FALSE,"Mgmt Forecast";"sensitivity",#N/A,FALSE,"Mgmt Forecast";"table inputs",#N/A,FALSE,"Mgmt Forecast";"calculations",#N/A,FALSE,"Mgmt Forecast"}</definedName>
    <definedName name="GHDKJLGHFSHLLFSDS" localSheetId="2" hidden="1">{0}</definedName>
    <definedName name="GHDZBGD?DJ" localSheetId="3">'Cash '!Tx_intérêt_par_an/#REF!</definedName>
    <definedName name="GHDZBGD?DJ" localSheetId="1">'Canevas au 31 Décembre 2023'!Tx_intérêt_par_an/'CA Mobile'!$D$31</definedName>
    <definedName name="GHDZBGD?DJ" localSheetId="2">Sommaire!Tx_intérêt_par_an/#REF!</definedName>
    <definedName name="GHFBD" localSheetId="3">'Cash '!GHFBD</definedName>
    <definedName name="GHFBD" localSheetId="1">'Page de garde'!GHFBD</definedName>
    <definedName name="GHFBD" localSheetId="2">Sommaire!GHFBD</definedName>
    <definedName name="ghfj">#N/A</definedName>
    <definedName name="ghfjd" localSheetId="3">'Cash '!ghfjd</definedName>
    <definedName name="ghfjd" localSheetId="1">'Page de garde'!ghfjd</definedName>
    <definedName name="ghfjd" localSheetId="2">Sommaire!ghfjd</definedName>
    <definedName name="GHFK" localSheetId="3">'Cash '!Nb_de_paiements_par_an*#REF!</definedName>
    <definedName name="GHFK" localSheetId="1">'Cash '!Nb_de_paiements_par_an*#REF!</definedName>
    <definedName name="GHFK" localSheetId="2">Sommaire!Nb_de_paiements_par_an*#REF!</definedName>
    <definedName name="ghghgh" localSheetId="3" hidden="1">{#N/A,#N/A,TRUE,"Cover sheet";#N/A,#N/A,TRUE,"DCF analysis";#N/A,#N/A,TRUE,"WACC calculation"}</definedName>
    <definedName name="ghghgh" localSheetId="1" hidden="1">{#N/A,#N/A,TRUE,"Cover sheet";#N/A,#N/A,TRUE,"DCF analysis";#N/A,#N/A,TRUE,"WACC calculation"}</definedName>
    <definedName name="ghghgh" localSheetId="2" hidden="1">{#N/A,#N/A,TRUE,"Cover sheet";#N/A,#N/A,TRUE,"DCF analysis";#N/A,#N/A,TRUE,"WACC calculation"}</definedName>
    <definedName name="ghghghghg" localSheetId="3" hidden="1">{#N/A,#N/A,TRUE,"Cover sheet";#N/A,#N/A,TRUE,"DCF analysis";#N/A,#N/A,TRUE,"WACC calculation"}</definedName>
    <definedName name="ghghghghg" localSheetId="1" hidden="1">{#N/A,#N/A,TRUE,"Cover sheet";#N/A,#N/A,TRUE,"DCF analysis";#N/A,#N/A,TRUE,"WACC calculation"}</definedName>
    <definedName name="ghghghghg" localSheetId="2" hidden="1">{#N/A,#N/A,TRUE,"Cover sheet";#N/A,#N/A,TRUE,"DCF analysis";#N/A,#N/A,TRUE,"WACC calculation"}</definedName>
    <definedName name="ghhjfghfvgbvgj" localSheetId="7">'[58]Capex-C'!#REF!</definedName>
    <definedName name="ghhjfghfvgbvgj" localSheetId="11">'[58]Capex-C'!#REF!</definedName>
    <definedName name="ghjgdfshdgfqsf" localSheetId="7">'[58]Capex-C'!#REF!</definedName>
    <definedName name="ghjgdfshdgfqsf" localSheetId="11">'[58]Capex-C'!#REF!</definedName>
    <definedName name="ghjglgkj" localSheetId="1" hidden="1">{0,0,0,0;0,0,0,0;0,0,0,0;0,0,0,0;0,0,0,0;0,0,0,0}</definedName>
    <definedName name="GHJIYRAD" localSheetId="3">'Cash '!Tx_intérêt_par_an/#REF!</definedName>
    <definedName name="GHJIYRAD" localSheetId="1">'Canevas au 31 Décembre 2023'!Tx_intérêt_par_an/'P&amp;L '!#REF!</definedName>
    <definedName name="GHJIYRAD" localSheetId="2">Sommaire!Tx_intérêt_par_an/#REF!</definedName>
    <definedName name="GHKGHFRRAZERA" localSheetId="7">'[58]Capex-C'!#REF!</definedName>
    <definedName name="GHKGHFRRAZERA" localSheetId="11">'[58]Capex-C'!#REF!</definedName>
    <definedName name="ghkj" localSheetId="7" hidden="1">[158]synthgraph!#REF!</definedName>
    <definedName name="ghkj" localSheetId="11" hidden="1">[158]synthgraph!#REF!</definedName>
    <definedName name="ghkjghk" localSheetId="2">[214]Bud_OPEX_Analytique_DAL_04!$A$6:$R$44</definedName>
    <definedName name="ghuogo" localSheetId="3"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localSheetId="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localSheetId="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ytyudriyu" localSheetId="1" hidden="1">{0}</definedName>
    <definedName name="GIC_5_yr_est">[54]Input!$P$41</definedName>
    <definedName name="GIC_52_wk">[54]Input!$D$41</definedName>
    <definedName name="GIC_curr">[54]Input!$F$41</definedName>
    <definedName name="GIC_eps96">[54]Input!$I$41</definedName>
    <definedName name="GIC_eps97">[54]Input!$J$41</definedName>
    <definedName name="GIC_eps98">[54]Input!$K$41</definedName>
    <definedName name="GIC_eps99">[54]Input!$L$41</definedName>
    <definedName name="GIC_equity_mcap">[54]Backup!$G$33</definedName>
    <definedName name="GIC_lev_mcap">[54]Backup!$L$33</definedName>
    <definedName name="GIC_ltm_a">[54]GIC!$P$8</definedName>
    <definedName name="GIC_ltm_d">[54]GIC!$P$7</definedName>
    <definedName name="GIC_ltm_ebit">[54]GIC!$P$6</definedName>
    <definedName name="GIC_ltm_rev">[54]GIC!$P$3</definedName>
    <definedName name="GIC_name">[54]GIC!$A$1</definedName>
    <definedName name="GIC_pr">[54]Input!$C$41</definedName>
    <definedName name="gjdfgjdf" localSheetId="1">#N/A</definedName>
    <definedName name="gjhgjhg" localSheetId="1">#N/A</definedName>
    <definedName name="GJILURZYDS" localSheetId="3">#REF!</definedName>
    <definedName name="gjlk" localSheetId="2">[0]!AcqIS:'[73]AcqBS'!$A$47:$N$48</definedName>
    <definedName name="gkhjfytrtrertzeety" localSheetId="7">'[58]Capex-C'!#REF!</definedName>
    <definedName name="gkhjfytrtrertzeety" localSheetId="11">'[58]Capex-C'!#REF!</definedName>
    <definedName name="gkjghgdfg" localSheetId="7">'[58]Capex-C'!#REF!</definedName>
    <definedName name="gkjghgdfg" localSheetId="11">'[58]Capex-C'!#REF!</definedName>
    <definedName name="glhkghkf" localSheetId="1" hidden="1">{0}</definedName>
    <definedName name="gnbcgcfv" localSheetId="3" hidden="1">{0}</definedName>
    <definedName name="gogo" localSheetId="3" hidden="1">{#N/A,#N/A,TRUE,"Cover sheet";#N/A,#N/A,TRUE,"INPUTS";#N/A,#N/A,TRUE,"OUTPUTS";#N/A,#N/A,TRUE,"VALUATION"}</definedName>
    <definedName name="gogo" localSheetId="1" hidden="1">{#N/A,#N/A,TRUE,"Cover sheet";#N/A,#N/A,TRUE,"INPUTS";#N/A,#N/A,TRUE,"OUTPUTS";#N/A,#N/A,TRUE,"VALUATION"}</definedName>
    <definedName name="gogo" localSheetId="2" hidden="1">{#N/A,#N/A,TRUE,"Cover sheet";#N/A,#N/A,TRUE,"INPUTS";#N/A,#N/A,TRUE,"OUTPUTS";#N/A,#N/A,TRUE,"VALUATION"}</definedName>
    <definedName name="GOLD" localSheetId="7">[215]INTERNET!#REF!</definedName>
    <definedName name="GOLD" localSheetId="1">#N/A</definedName>
    <definedName name="GOLD" localSheetId="11">[215]INTERNET!#REF!</definedName>
    <definedName name="goodbye" localSheetId="3" hidden="1">{#N/A,#N/A,FALSE,"Cover";"Short outputs",#N/A,FALSE,"Outputs";#N/A,#N/A,FALSE,"Control (In)";"tesco summary",#N/A,FALSE,"Tesco";"Outputs and Co summaries",#N/A,FALSE,"Sainsbury";"Outputs and Co Summaries",#N/A,FALSE,"Carrefour";"Outputs and Co summaries",#N/A,FALSE,"Co D";"Outputs and Co summaries",#N/A,FALSE,"Co E"}</definedName>
    <definedName name="goodbye" localSheetId="1" hidden="1">{#N/A,#N/A,FALSE,"Cover";"Short outputs",#N/A,FALSE,"Outputs";#N/A,#N/A,FALSE,"Control (In)";"tesco summary",#N/A,FALSE,"Tesco";"Outputs and Co summaries",#N/A,FALSE,"Sainsbury";"Outputs and Co Summaries",#N/A,FALSE,"Carrefour";"Outputs and Co summaries",#N/A,FALSE,"Co D";"Outputs and Co summaries",#N/A,FALSE,"Co E"}</definedName>
    <definedName name="goodbye"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Goodwill_growth_fore" localSheetId="3">#REF!</definedName>
    <definedName name="Goodwill_growth_fore" localSheetId="2">#REF!</definedName>
    <definedName name="GoodwillBook" localSheetId="7">[74]Summary!#REF!</definedName>
    <definedName name="GoodwillBook" localSheetId="3">[75]Summary!#REF!</definedName>
    <definedName name="GoodwillBook" localSheetId="2">[74]Summary!#REF!</definedName>
    <definedName name="GoodwillBook" localSheetId="11">[74]Summary!#REF!</definedName>
    <definedName name="GoodwillTax" localSheetId="7">[74]Summary!#REF!</definedName>
    <definedName name="GoodwillTax" localSheetId="3">[75]Summary!#REF!</definedName>
    <definedName name="GoodwillTax" localSheetId="2">[74]Summary!#REF!</definedName>
    <definedName name="GoodwillTax" localSheetId="11">[74]Summary!#REF!</definedName>
    <definedName name="GPB" localSheetId="7">[216]Inputs!#REF!</definedName>
    <definedName name="GPB" localSheetId="3">[217]Inputs!#REF!</definedName>
    <definedName name="GPB" localSheetId="2">[216]Inputs!#REF!</definedName>
    <definedName name="GPB" localSheetId="11">[216]Inputs!#REF!</definedName>
    <definedName name="Gpedelta">[218]MEDIAL!$A$51:$K$87,[218]MEDIAL!$A$90:$K$126,[218]MEDIAL!$A$128:$K$139</definedName>
    <definedName name="gpname" localSheetId="3">[219]ADELPHIA!$B$2</definedName>
    <definedName name="gpname" localSheetId="2">[220]ADELPHIA!$B$2</definedName>
    <definedName name="gpx">[221]ADELPHIA!$A$1:$K$34</definedName>
    <definedName name="GRE" localSheetId="3">'Cash '!Tx_intérêt_par_an/#REF!</definedName>
    <definedName name="GRE" localSheetId="1">'Canevas au 31 Décembre 2023'!Tx_intérêt_par_an/'P&amp;L '!#REF!</definedName>
    <definedName name="GRE" localSheetId="2">Sommaire!Tx_intérêt_par_an/#REF!</definedName>
    <definedName name="GrosAdds_Bus">[135]Kunden!$A$60:$IV$60</definedName>
    <definedName name="Gross" localSheetId="3">'Cash '!Gross</definedName>
    <definedName name="Gross" localSheetId="1">'Page de garde'!Gross</definedName>
    <definedName name="Gross" localSheetId="2">Sommaire!Gross</definedName>
    <definedName name="Gross_Adds_C">[135]Kunden!$A$110:$IV$110</definedName>
    <definedName name="Gross_Adds_P">[135]Kunden!$A$120:$IV$120</definedName>
    <definedName name="Gross_Adds_portal" localSheetId="3">#REF!</definedName>
    <definedName name="Gross_Adds_portal" localSheetId="2">#REF!</definedName>
    <definedName name="Gross_by" localSheetId="3">'Cash '!Gross_by</definedName>
    <definedName name="Gross_by" localSheetId="1">'Page de garde'!Gross_by</definedName>
    <definedName name="Gross_by" localSheetId="2">Sommaire!Gross_by</definedName>
    <definedName name="Gross_inc_growth" localSheetId="7">[56]NOPAT_VDF!#REF!</definedName>
    <definedName name="Gross_inc_growth" localSheetId="3">[55]NOPAT_VDF!#REF!</definedName>
    <definedName name="Gross_inc_growth" localSheetId="2">[56]NOPAT_VDF!#REF!</definedName>
    <definedName name="Gross_inc_growth" localSheetId="11">[56]NOPAT_VDF!#REF!</definedName>
    <definedName name="Gross_income" localSheetId="3">[55]NOPAT_VDF!$C$10:$AE$10</definedName>
    <definedName name="Gross_income" localSheetId="2">[56]NOPAT_VDF!$C$10:$AE$10</definedName>
    <definedName name="Gross_income_fore" localSheetId="3">#REF!</definedName>
    <definedName name="Gross_income_fore" localSheetId="2">#REF!</definedName>
    <definedName name="Gross_income_growth_avg" localSheetId="3">#REF!</definedName>
    <definedName name="Gross_income_growth_avg" localSheetId="2">#REF!</definedName>
    <definedName name="Gross_margin_fore" localSheetId="7">#REF!</definedName>
    <definedName name="Gross_margin_fore" localSheetId="3">#REF!</definedName>
    <definedName name="Gross_margin_fore" localSheetId="2">#REF!</definedName>
    <definedName name="Gross_margin_fore" localSheetId="11">#REF!</definedName>
    <definedName name="gross_margin_handset">[135]SAC!$A$123:$IV$123</definedName>
    <definedName name="gross_up" localSheetId="7">'[36]Assumptions page'!#REF!</definedName>
    <definedName name="gross_up" localSheetId="3">'[37]Assumptions page'!#REF!</definedName>
    <definedName name="gross_up" localSheetId="2">'[36]Assumptions page'!#REF!</definedName>
    <definedName name="gross_up" localSheetId="11">'[36]Assumptions page'!#REF!</definedName>
    <definedName name="grossadds">[135]Kunden!$A$8:$IV$8</definedName>
    <definedName name="Group_leader_salary" localSheetId="7">#REF!</definedName>
    <definedName name="Group_leader_salary" localSheetId="0">#REF!</definedName>
    <definedName name="GROWTH">#N/A</definedName>
    <definedName name="grt" localSheetId="3">'Cash '!Tx_intérêt_par_an/#REF!</definedName>
    <definedName name="grt" localSheetId="1">'Canevas au 31 Décembre 2023'!Tx_intérêt_par_an/#REF!</definedName>
    <definedName name="grt" localSheetId="2">Sommaire!Tx_intérêt_par_an/#REF!</definedName>
    <definedName name="gs" localSheetId="3" hidden="1">{"IS",#N/A,FALSE,"IS";"RPTIS",#N/A,FALSE,"RPTIS";"STATS",#N/A,FALSE,"STATS";"CELL",#N/A,FALSE,"CELL";"BS",#N/A,FALSE,"BS"}</definedName>
    <definedName name="gs" localSheetId="1" hidden="1">{"IS",#N/A,FALSE,"IS";"RPTIS",#N/A,FALSE,"RPTIS";"STATS",#N/A,FALSE,"STATS";"CELL",#N/A,FALSE,"CELL";"BS",#N/A,FALSE,"BS"}</definedName>
    <definedName name="gs" localSheetId="2" hidden="1">{"IS",#N/A,FALSE,"IS";"RPTIS",#N/A,FALSE,"RPTIS";"STATS",#N/A,FALSE,"STATS";"CELL",#N/A,FALSE,"CELL";"BS",#N/A,FALSE,"BS"}</definedName>
    <definedName name="gsa" localSheetId="3">{"Price","HAVSY","LC125/LC126","N","0","0","V"}</definedName>
    <definedName name="gsa" localSheetId="1">{"Price","HAVSY","LC125/LC126","N","0","0","V"}</definedName>
    <definedName name="gsa" localSheetId="2">{"Price","HAVSY","LC125/LC126","N","0","0","V"}</definedName>
    <definedName name="gsb" localSheetId="3">'Cash '!Tx_intérêt_par_an/#REF!</definedName>
    <definedName name="gsb" localSheetId="1">'Canevas au 31 Décembre 2023'!Tx_intérêt_par_an/'[78]Source DCT'!$C$17</definedName>
    <definedName name="gsb" localSheetId="2">Sommaire!Tx_intérêt_par_an/#REF!</definedName>
    <definedName name="gsddhds" localSheetId="3">'Cash '!Nb_de_paiements_par_an*#REF!</definedName>
    <definedName name="gsddhds" localSheetId="1">#N/A</definedName>
    <definedName name="gsddhds" localSheetId="2">Sommaire!Nb_de_paiements_par_an*#REF!</definedName>
    <definedName name="gsfdh" localSheetId="7">'[58]Capex-C'!#REF!</definedName>
    <definedName name="gsfdh" localSheetId="11">'[58]Capex-C'!#REF!</definedName>
    <definedName name="GSFEZ" localSheetId="3">'Cash '!Tx_intérêt_par_an/#REF!</definedName>
    <definedName name="GSFEZ" localSheetId="1">'Canevas au 31 Décembre 2023'!Tx_intérêt_par_an/'P&amp;L '!#REF!</definedName>
    <definedName name="GSFEZ" localSheetId="2">Sommaire!Tx_intérêt_par_an/#REF!</definedName>
    <definedName name="GSJHYEGF" localSheetId="3">'Cash '!Tx_intérêt_par_an/#REF!</definedName>
    <definedName name="GSJHYEGF" localSheetId="1">'Canevas au 31 Décembre 2023'!Tx_intérêt_par_an/#REF!</definedName>
    <definedName name="GSJHYEGF" localSheetId="2">Sommaire!Tx_intérêt_par_an/#REF!</definedName>
    <definedName name="GSM_Application" localSheetId="3">'Cash '!GSM_Application</definedName>
    <definedName name="GSM_Application" localSheetId="1">'Page de garde'!GSM_Application</definedName>
    <definedName name="GSM_Application" localSheetId="2">Sommaire!GSM_Application</definedName>
    <definedName name="Gsm_Capex_RadioCap" localSheetId="3">#REF!</definedName>
    <definedName name="Gsm_Capex_RadioCap" localSheetId="2">#REF!</definedName>
    <definedName name="gsm_capex_RadioCov" localSheetId="3">#REF!</definedName>
    <definedName name="gsm_capex_RadioCov" localSheetId="2">#REF!</definedName>
    <definedName name="GSM_UMTS" localSheetId="3">'Cash '!GSM_UMTS</definedName>
    <definedName name="GSM_UMTS" localSheetId="1">'Page de garde'!GSM_UMTS</definedName>
    <definedName name="GSM_UMTS" localSheetId="2">Sommaire!GSM_UMTS</definedName>
    <definedName name="gsmcapex" localSheetId="3">'Cash '!gsmcapex</definedName>
    <definedName name="gsmcapex" localSheetId="1">'Page de garde'!gsmcapex</definedName>
    <definedName name="gsmcapex" localSheetId="2">Sommaire!gsmcapex</definedName>
    <definedName name="gsmguv" localSheetId="3">'Cash '!gsmguv</definedName>
    <definedName name="gsmguv" localSheetId="1">'Page de garde'!gsmguv</definedName>
    <definedName name="gsmguv" localSheetId="2">Sommaire!gsmguv</definedName>
    <definedName name="GTax" localSheetId="3">[76]Cover!$P$30</definedName>
    <definedName name="GTax" localSheetId="2">[77]Cover!$P$30</definedName>
    <definedName name="gtf" localSheetId="1" hidden="1">#N/A</definedName>
    <definedName name="gtfr" localSheetId="1" hidden="1">#N/A</definedName>
    <definedName name="gtr" localSheetId="3" hidden="1">{"print 1",#N/A,FALSE,"PrimeCo PCS";"print 2",#N/A,FALSE,"PrimeCo PCS";"valuation",#N/A,FALSE,"PrimeCo PCS"}</definedName>
    <definedName name="gtr" localSheetId="1" hidden="1">{"print 1",#N/A,FALSE,"PrimeCo PCS";"print 2",#N/A,FALSE,"PrimeCo PCS";"valuation",#N/A,FALSE,"PrimeCo PCS"}</definedName>
    <definedName name="gtr" localSheetId="2" hidden="1">{"print 1",#N/A,FALSE,"PrimeCo PCS";"print 2",#N/A,FALSE,"PrimeCo PCS";"valuation",#N/A,FALSE,"PrimeCo PCS"}</definedName>
    <definedName name="guv" localSheetId="3">'Cash '!guv</definedName>
    <definedName name="guv" localSheetId="1">'Page de garde'!guv</definedName>
    <definedName name="guv" localSheetId="2">Sommaire!guv</definedName>
    <definedName name="GW_Deduct" localSheetId="7">[74]Summary!#REF!</definedName>
    <definedName name="GW_Deduct" localSheetId="3">[75]Summary!#REF!</definedName>
    <definedName name="GW_Deduct" localSheetId="2">[74]Summary!#REF!</definedName>
    <definedName name="GW_Deduct" localSheetId="11">[74]Summary!#REF!</definedName>
    <definedName name="GWTaxDeduct" localSheetId="3">#REF!</definedName>
    <definedName name="GWTaxDeduct" localSheetId="2">#REF!</definedName>
    <definedName name="Gye" localSheetId="3">#REF!</definedName>
    <definedName name="Gye" localSheetId="2">#REF!</definedName>
    <definedName name="gyghyjfki" localSheetId="1" hidden="1">{0}</definedName>
    <definedName name="h" localSheetId="3"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 localSheetId="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 localSheetId="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_Roaming_Internat" localSheetId="7">#REF!</definedName>
    <definedName name="H_Roaming_Internat" localSheetId="3">#REF!</definedName>
    <definedName name="H_Roaming_Internat" localSheetId="1">#N/A</definedName>
    <definedName name="H_Roaming_Internat" localSheetId="2">#REF!</definedName>
    <definedName name="H_Roaming_Internat" localSheetId="11">#REF!</definedName>
    <definedName name="H_Roaming_Internat___0" localSheetId="7">#REF!</definedName>
    <definedName name="H_Roaming_Internat___0" localSheetId="3">#REF!</definedName>
    <definedName name="H_Roaming_Internat___0" localSheetId="1">#N/A</definedName>
    <definedName name="H_Roaming_Internat___0" localSheetId="2">#REF!</definedName>
    <definedName name="H_Roaming_Internat___0" localSheetId="11">#REF!</definedName>
    <definedName name="H_Roaming_Internat___12" localSheetId="7">#REF!</definedName>
    <definedName name="H_Roaming_Internat___12" localSheetId="3">#REF!</definedName>
    <definedName name="H_Roaming_Internat___12" localSheetId="1">#N/A</definedName>
    <definedName name="H_Roaming_Internat___12" localSheetId="2">#REF!</definedName>
    <definedName name="H_Roaming_Internat___12" localSheetId="11">#REF!</definedName>
    <definedName name="H_Roaming_Internat___14" localSheetId="7">#REF!</definedName>
    <definedName name="H_Roaming_Internat___14" localSheetId="3">#REF!</definedName>
    <definedName name="H_Roaming_Internat___14" localSheetId="1">#N/A</definedName>
    <definedName name="H_Roaming_Internat___14" localSheetId="2">#REF!</definedName>
    <definedName name="H_Roaming_Internat___14" localSheetId="11">#REF!</definedName>
    <definedName name="H_Roaming_Internat___16" localSheetId="7">#REF!</definedName>
    <definedName name="H_Roaming_Internat___16" localSheetId="3">#REF!</definedName>
    <definedName name="H_Roaming_Internat___16" localSheetId="1">#N/A</definedName>
    <definedName name="H_Roaming_Internat___16" localSheetId="2">#REF!</definedName>
    <definedName name="H_Roaming_Internat___16" localSheetId="11">#REF!</definedName>
    <definedName name="H_Roaming_Internat___2" localSheetId="7">#REF!</definedName>
    <definedName name="H_Roaming_Internat___2" localSheetId="3">#REF!</definedName>
    <definedName name="H_Roaming_Internat___2" localSheetId="1">#N/A</definedName>
    <definedName name="H_Roaming_Internat___2" localSheetId="2">#REF!</definedName>
    <definedName name="H_Roaming_Internat___2" localSheetId="11">#REF!</definedName>
    <definedName name="H_Roaming_Internat___26" localSheetId="7">#REF!</definedName>
    <definedName name="H_Roaming_Internat___26" localSheetId="3">#REF!</definedName>
    <definedName name="H_Roaming_Internat___26" localSheetId="1">#N/A</definedName>
    <definedName name="H_Roaming_Internat___26" localSheetId="2">#REF!</definedName>
    <definedName name="H_Roaming_Internat___26" localSheetId="11">#REF!</definedName>
    <definedName name="H_Roaming_Internat___27" localSheetId="7">#REF!</definedName>
    <definedName name="H_Roaming_Internat___27" localSheetId="3">#REF!</definedName>
    <definedName name="H_Roaming_Internat___27" localSheetId="1">#N/A</definedName>
    <definedName name="H_Roaming_Internat___27" localSheetId="2">#REF!</definedName>
    <definedName name="H_Roaming_Internat___27" localSheetId="11">#REF!</definedName>
    <definedName name="H_Roaming_Internat___5" localSheetId="7">#REF!</definedName>
    <definedName name="H_Roaming_Internat___5" localSheetId="3">#REF!</definedName>
    <definedName name="H_Roaming_Internat___5" localSheetId="1">#N/A</definedName>
    <definedName name="H_Roaming_Internat___5" localSheetId="2">#REF!</definedName>
    <definedName name="H_Roaming_Internat___5" localSheetId="11">#REF!</definedName>
    <definedName name="H_Roaming_Internat___7" localSheetId="7">#REF!</definedName>
    <definedName name="H_Roaming_Internat___7" localSheetId="3">#REF!</definedName>
    <definedName name="H_Roaming_Internat___7" localSheetId="1">#N/A</definedName>
    <definedName name="H_Roaming_Internat___7" localSheetId="2">#REF!</definedName>
    <definedName name="H_Roaming_Internat___7" localSheetId="11">#REF!</definedName>
    <definedName name="handset_ums">[135]SAC!$A$117:$IV$117</definedName>
    <definedName name="handset_ums_sim">[135]SAC!$A$204:$IV$204</definedName>
    <definedName name="handset_ums_spare">[135]SAC!$A$224:$IV$224</definedName>
    <definedName name="handsets" localSheetId="3">'Cash '!handsets</definedName>
    <definedName name="handsets" localSheetId="1">'Page de garde'!handsets</definedName>
    <definedName name="handsets" localSheetId="2">Sommaire!handsets</definedName>
    <definedName name="HANNA1" localSheetId="3">#REF!</definedName>
    <definedName name="HANNA1" localSheetId="1">#N/A</definedName>
    <definedName name="HANNA1" localSheetId="2">#REF!</definedName>
    <definedName name="HANNA2" localSheetId="3">#REF!</definedName>
    <definedName name="HANNA2" localSheetId="1">#N/A</definedName>
    <definedName name="HANNA2" localSheetId="2">#REF!</definedName>
    <definedName name="HardCodeBaseTBF" localSheetId="3">#REF!</definedName>
    <definedName name="HardCodeBaseTBF" localSheetId="1">#N/A</definedName>
    <definedName name="HardCodeBaseTBF" localSheetId="2">#REF!</definedName>
    <definedName name="HardCodeBaseTBF___0" localSheetId="3">#REF!</definedName>
    <definedName name="HardCodeBaseTBF___0" localSheetId="1">#N/A</definedName>
    <definedName name="HardCodeBaseTBF___0" localSheetId="2">#REF!</definedName>
    <definedName name="HardCodeBaseTBF___12" localSheetId="3">#REF!</definedName>
    <definedName name="HardCodeBaseTBF___12" localSheetId="1">#N/A</definedName>
    <definedName name="HardCodeBaseTBF___12" localSheetId="2">#REF!</definedName>
    <definedName name="HardCodeBaseTBF___14" localSheetId="3">#REF!</definedName>
    <definedName name="HardCodeBaseTBF___14" localSheetId="1">#N/A</definedName>
    <definedName name="HardCodeBaseTBF___14" localSheetId="2">#REF!</definedName>
    <definedName name="HardCodeBaseTBF___16" localSheetId="3">#REF!</definedName>
    <definedName name="HardCodeBaseTBF___16" localSheetId="1">#N/A</definedName>
    <definedName name="HardCodeBaseTBF___16" localSheetId="2">#REF!</definedName>
    <definedName name="HardCodeBaseTBF___2" localSheetId="3">#REF!</definedName>
    <definedName name="HardCodeBaseTBF___2" localSheetId="1">#N/A</definedName>
    <definedName name="HardCodeBaseTBF___2" localSheetId="2">#REF!</definedName>
    <definedName name="HardCodeBaseTBF___25" localSheetId="3">#REF!</definedName>
    <definedName name="HardCodeBaseTBF___25" localSheetId="1">#N/A</definedName>
    <definedName name="HardCodeBaseTBF___25" localSheetId="2">#REF!</definedName>
    <definedName name="HardCodeBaseTBF___26" localSheetId="3">#REF!</definedName>
    <definedName name="HardCodeBaseTBF___26" localSheetId="1">#N/A</definedName>
    <definedName name="HardCodeBaseTBF___26" localSheetId="2">#REF!</definedName>
    <definedName name="HardCodeBaseTBF___27" localSheetId="3">#REF!</definedName>
    <definedName name="HardCodeBaseTBF___27" localSheetId="1">#N/A</definedName>
    <definedName name="HardCodeBaseTBF___27" localSheetId="2">#REF!</definedName>
    <definedName name="HardCodeBaseTBF___4" localSheetId="3">#REF!</definedName>
    <definedName name="HardCodeBaseTBF___4" localSheetId="1">#N/A</definedName>
    <definedName name="HardCodeBaseTBF___4" localSheetId="2">#REF!</definedName>
    <definedName name="HardCodeBaseTBF___5" localSheetId="3">#REF!</definedName>
    <definedName name="HardCodeBaseTBF___5" localSheetId="1">#N/A</definedName>
    <definedName name="HardCodeBaseTBF___5" localSheetId="2">#REF!</definedName>
    <definedName name="HardCodeBaseTBF___7" localSheetId="3">#REF!</definedName>
    <definedName name="HardCodeBaseTBF___7" localSheetId="1">#N/A</definedName>
    <definedName name="HardCodeBaseTBF___7" localSheetId="2">#REF!</definedName>
    <definedName name="HardCodedATDebtCost" localSheetId="3">#REF!</definedName>
    <definedName name="HardCodedATDebtCost" localSheetId="1">#N/A</definedName>
    <definedName name="HardCodedATDebtCost" localSheetId="2">#REF!</definedName>
    <definedName name="HardCodedATDebtCost___0" localSheetId="3">#REF!</definedName>
    <definedName name="HardCodedATDebtCost___0" localSheetId="1">#N/A</definedName>
    <definedName name="HardCodedATDebtCost___0" localSheetId="2">#REF!</definedName>
    <definedName name="HardCodedATDebtCost___12" localSheetId="3">#REF!</definedName>
    <definedName name="HardCodedATDebtCost___12" localSheetId="1">#N/A</definedName>
    <definedName name="HardCodedATDebtCost___12" localSheetId="2">#REF!</definedName>
    <definedName name="HardCodedATDebtCost___14" localSheetId="3">#REF!</definedName>
    <definedName name="HardCodedATDebtCost___14" localSheetId="1">#N/A</definedName>
    <definedName name="HardCodedATDebtCost___14" localSheetId="2">#REF!</definedName>
    <definedName name="HardCodedATDebtCost___16" localSheetId="3">#REF!</definedName>
    <definedName name="HardCodedATDebtCost___16" localSheetId="1">#N/A</definedName>
    <definedName name="HardCodedATDebtCost___16" localSheetId="2">#REF!</definedName>
    <definedName name="HardCodedATDebtCost___2" localSheetId="3">#REF!</definedName>
    <definedName name="HardCodedATDebtCost___2" localSheetId="1">#N/A</definedName>
    <definedName name="HardCodedATDebtCost___2" localSheetId="2">#REF!</definedName>
    <definedName name="HardCodedATDebtCost___25" localSheetId="3">#REF!</definedName>
    <definedName name="HardCodedATDebtCost___25" localSheetId="1">#N/A</definedName>
    <definedName name="HardCodedATDebtCost___25" localSheetId="2">#REF!</definedName>
    <definedName name="HardCodedATDebtCost___26" localSheetId="3">#REF!</definedName>
    <definedName name="HardCodedATDebtCost___26" localSheetId="1">#N/A</definedName>
    <definedName name="HardCodedATDebtCost___26" localSheetId="2">#REF!</definedName>
    <definedName name="HardCodedATDebtCost___27" localSheetId="3">#REF!</definedName>
    <definedName name="HardCodedATDebtCost___27" localSheetId="1">#N/A</definedName>
    <definedName name="HardCodedATDebtCost___27" localSheetId="2">#REF!</definedName>
    <definedName name="HardCodedATDebtCost___4" localSheetId="3">#REF!</definedName>
    <definedName name="HardCodedATDebtCost___4" localSheetId="1">#N/A</definedName>
    <definedName name="HardCodedATDebtCost___4" localSheetId="2">#REF!</definedName>
    <definedName name="HardCodedATDebtCost___5" localSheetId="3">#REF!</definedName>
    <definedName name="HardCodedATDebtCost___5" localSheetId="1">#N/A</definedName>
    <definedName name="HardCodedATDebtCost___5" localSheetId="2">#REF!</definedName>
    <definedName name="HardCodedATDebtCost___7" localSheetId="3">#REF!</definedName>
    <definedName name="HardCodedATDebtCost___7" localSheetId="1">#N/A</definedName>
    <definedName name="HardCodedATDebtCost___7" localSheetId="2">#REF!</definedName>
    <definedName name="HardCodedEquityCost" localSheetId="3">#REF!</definedName>
    <definedName name="HardCodedEquityCost" localSheetId="1">#N/A</definedName>
    <definedName name="HardCodedEquityCost" localSheetId="2">#REF!</definedName>
    <definedName name="HardCodedEquityCost___0" localSheetId="3">#REF!</definedName>
    <definedName name="HardCodedEquityCost___0" localSheetId="1">#N/A</definedName>
    <definedName name="HardCodedEquityCost___0" localSheetId="2">#REF!</definedName>
    <definedName name="HardCodedEquityCost___12" localSheetId="3">#REF!</definedName>
    <definedName name="HardCodedEquityCost___12" localSheetId="1">#N/A</definedName>
    <definedName name="HardCodedEquityCost___12" localSheetId="2">#REF!</definedName>
    <definedName name="HardCodedEquityCost___14" localSheetId="3">#REF!</definedName>
    <definedName name="HardCodedEquityCost___14" localSheetId="1">#N/A</definedName>
    <definedName name="HardCodedEquityCost___14" localSheetId="2">#REF!</definedName>
    <definedName name="HardCodedEquityCost___16" localSheetId="3">#REF!</definedName>
    <definedName name="HardCodedEquityCost___16" localSheetId="1">#N/A</definedName>
    <definedName name="HardCodedEquityCost___16" localSheetId="2">#REF!</definedName>
    <definedName name="HardCodedEquityCost___2" localSheetId="3">#REF!</definedName>
    <definedName name="HardCodedEquityCost___2" localSheetId="1">#N/A</definedName>
    <definedName name="HardCodedEquityCost___2" localSheetId="2">#REF!</definedName>
    <definedName name="HardCodedEquityCost___25" localSheetId="3">#REF!</definedName>
    <definedName name="HardCodedEquityCost___25" localSheetId="1">#N/A</definedName>
    <definedName name="HardCodedEquityCost___25" localSheetId="2">#REF!</definedName>
    <definedName name="HardCodedEquityCost___26" localSheetId="3">#REF!</definedName>
    <definedName name="HardCodedEquityCost___26" localSheetId="1">#N/A</definedName>
    <definedName name="HardCodedEquityCost___26" localSheetId="2">#REF!</definedName>
    <definedName name="HardCodedEquityCost___27" localSheetId="3">#REF!</definedName>
    <definedName name="HardCodedEquityCost___27" localSheetId="1">#N/A</definedName>
    <definedName name="HardCodedEquityCost___27" localSheetId="2">#REF!</definedName>
    <definedName name="HardCodedEquityCost___4" localSheetId="3">#REF!</definedName>
    <definedName name="HardCodedEquityCost___4" localSheetId="1">#N/A</definedName>
    <definedName name="HardCodedEquityCost___4" localSheetId="2">#REF!</definedName>
    <definedName name="HardCodedEquityCost___5" localSheetId="3">#REF!</definedName>
    <definedName name="HardCodedEquityCost___5" localSheetId="1">#N/A</definedName>
    <definedName name="HardCodedEquityCost___5" localSheetId="2">#REF!</definedName>
    <definedName name="HardCodedEquityCost___7" localSheetId="3">#REF!</definedName>
    <definedName name="HardCodedEquityCost___7" localSheetId="1">#N/A</definedName>
    <definedName name="HardCodedEquityCost___7" localSheetId="2">#REF!</definedName>
    <definedName name="HardCodedWACC" localSheetId="3">#REF!</definedName>
    <definedName name="HardCodedWACC" localSheetId="1">#N/A</definedName>
    <definedName name="HardCodedWACC" localSheetId="2">#REF!</definedName>
    <definedName name="HardCodedWACC___0" localSheetId="3">#REF!</definedName>
    <definedName name="HardCodedWACC___0" localSheetId="1">#N/A</definedName>
    <definedName name="HardCodedWACC___0" localSheetId="2">#REF!</definedName>
    <definedName name="HardCodedWACC___12" localSheetId="3">#REF!</definedName>
    <definedName name="HardCodedWACC___12" localSheetId="1">#N/A</definedName>
    <definedName name="HardCodedWACC___12" localSheetId="2">#REF!</definedName>
    <definedName name="HardCodedWACC___14" localSheetId="3">#REF!</definedName>
    <definedName name="HardCodedWACC___14" localSheetId="1">#N/A</definedName>
    <definedName name="HardCodedWACC___14" localSheetId="2">#REF!</definedName>
    <definedName name="HardCodedWACC___16" localSheetId="3">#REF!</definedName>
    <definedName name="HardCodedWACC___16" localSheetId="1">#N/A</definedName>
    <definedName name="HardCodedWACC___16" localSheetId="2">#REF!</definedName>
    <definedName name="HardCodedWACC___2" localSheetId="3">#REF!</definedName>
    <definedName name="HardCodedWACC___2" localSheetId="1">#N/A</definedName>
    <definedName name="HardCodedWACC___2" localSheetId="2">#REF!</definedName>
    <definedName name="HardCodedWACC___25" localSheetId="3">#REF!</definedName>
    <definedName name="HardCodedWACC___25" localSheetId="1">#N/A</definedName>
    <definedName name="HardCodedWACC___25" localSheetId="2">#REF!</definedName>
    <definedName name="HardCodedWACC___26" localSheetId="3">#REF!</definedName>
    <definedName name="HardCodedWACC___26" localSheetId="1">#N/A</definedName>
    <definedName name="HardCodedWACC___26" localSheetId="2">#REF!</definedName>
    <definedName name="HardCodedWACC___27" localSheetId="3">#REF!</definedName>
    <definedName name="HardCodedWACC___27" localSheetId="1">#N/A</definedName>
    <definedName name="HardCodedWACC___27" localSheetId="2">#REF!</definedName>
    <definedName name="HardCodedWACC___4" localSheetId="3">#REF!</definedName>
    <definedName name="HardCodedWACC___4" localSheetId="1">#N/A</definedName>
    <definedName name="HardCodedWACC___4" localSheetId="2">#REF!</definedName>
    <definedName name="HardCodedWACC___5" localSheetId="3">#REF!</definedName>
    <definedName name="HardCodedWACC___5" localSheetId="1">#N/A</definedName>
    <definedName name="HardCodedWACC___5" localSheetId="2">#REF!</definedName>
    <definedName name="HardCodedWACC___7" localSheetId="3">#REF!</definedName>
    <definedName name="HardCodedWACC___7" localSheetId="1">#N/A</definedName>
    <definedName name="HardCodedWACC___7" localSheetId="2">#REF!</definedName>
    <definedName name="hdfgd" localSheetId="3">'Cash '!Tx_intérêt_par_an/#REF!</definedName>
    <definedName name="hdfgd" localSheetId="1">'Canevas au 31 Décembre 2023'!Tx_intérêt_par_an/'P&amp;L '!#REF!</definedName>
    <definedName name="hdfgd" localSheetId="2">Sommaire!Tx_intérêt_par_an/#REF!</definedName>
    <definedName name="hdfsr">#N/A</definedName>
    <definedName name="hdg">#N/A</definedName>
    <definedName name="hdgfk" localSheetId="3">'Cash '!Tx_intérêt_par_an/#REF!</definedName>
    <definedName name="hdgfk" localSheetId="1">'Canevas au 31 Décembre 2023'!Tx_intérêt_par_an/'CA Mobile'!$D$31</definedName>
    <definedName name="hdgfk" localSheetId="2">Sommaire!Tx_intérêt_par_an/#REF!</definedName>
    <definedName name="hdhgf" localSheetId="3" hidden="1">{"mgmt forecast",#N/A,FALSE,"Mgmt Forecast";"dcf table",#N/A,FALSE,"Mgmt Forecast";"sensitivity",#N/A,FALSE,"Mgmt Forecast";"table inputs",#N/A,FALSE,"Mgmt Forecast";"calculations",#N/A,FALSE,"Mgmt Forecast"}</definedName>
    <definedName name="hdhgf" localSheetId="1" hidden="1">{"mgmt forecast",#N/A,FALSE,"Mgmt Forecast";"dcf table",#N/A,FALSE,"Mgmt Forecast";"sensitivity",#N/A,FALSE,"Mgmt Forecast";"table inputs",#N/A,FALSE,"Mgmt Forecast";"calculations",#N/A,FALSE,"Mgmt Forecast"}</definedName>
    <definedName name="hdhgf" localSheetId="2" hidden="1">{"mgmt forecast",#N/A,FALSE,"Mgmt Forecast";"dcf table",#N/A,FALSE,"Mgmt Forecast";"sensitivity",#N/A,FALSE,"Mgmt Forecast";"table inputs",#N/A,FALSE,"Mgmt Forecast";"calculations",#N/A,FALSE,"Mgmt Forecast"}</definedName>
    <definedName name="headcount" localSheetId="3">'Cash '!headcount</definedName>
    <definedName name="headcount" localSheetId="1">'Page de garde'!headcount</definedName>
    <definedName name="headcount" localSheetId="2">Sommaire!headcount</definedName>
    <definedName name="HeaderSpot" localSheetId="3">#REF!</definedName>
    <definedName name="HeaderSpot" localSheetId="2">#REF!</definedName>
    <definedName name="hegch" localSheetId="3">'Cash '!hegch</definedName>
    <definedName name="hegch" localSheetId="1">'Page de garde'!hegch</definedName>
    <definedName name="hegch" localSheetId="2">Sommaire!hegch</definedName>
    <definedName name="héhé">#N/A</definedName>
    <definedName name="héhé___0" localSheetId="3">'Cash '!VolFactor___5/#REF!</definedName>
    <definedName name="héhé___0" localSheetId="1">'Cash '!VolFactor___5/#REF!</definedName>
    <definedName name="héhé___0" localSheetId="2">Sommaire!VolFactor___5/#REF!</definedName>
    <definedName name="héhé___12">NA()</definedName>
    <definedName name="héhé___14" localSheetId="3">'Cash '!VolFactor___16/#REF!</definedName>
    <definedName name="héhé___14" localSheetId="1">'Cash '!VolFactor___16/#REF!</definedName>
    <definedName name="héhé___14" localSheetId="2">Sommaire!VolFactor___16/#REF!</definedName>
    <definedName name="héhé___16" localSheetId="3">'Cash '!VLastRowToPrint___7/#REF!</definedName>
    <definedName name="héhé___16" localSheetId="1">'Cash '!VLastRowToPrint___7/#REF!</definedName>
    <definedName name="héhé___16" localSheetId="2">Sommaire!VLastRowToPrint___7/#REF!</definedName>
    <definedName name="héhé___2">NA()</definedName>
    <definedName name="héhé___23" localSheetId="3">'Cash '!VolFactor___5/#REF!</definedName>
    <definedName name="héhé___23" localSheetId="1">'Cash '!VolFactor___5/#REF!</definedName>
    <definedName name="héhé___23" localSheetId="2">Sommaire!VolFactor___5/#REF!</definedName>
    <definedName name="héhé___25" localSheetId="7">[32]Trafic!VolFactor/#REF!</definedName>
    <definedName name="héhé___25" localSheetId="3">[33]Trafic!VolFactor/#REF!</definedName>
    <definedName name="héhé___25" localSheetId="1">#N/A</definedName>
    <definedName name="héhé___25" localSheetId="2">[32]Trafic!VolFactor/#REF!</definedName>
    <definedName name="héhé___25" localSheetId="11">[32]Trafic!VolFactor/#REF!</definedName>
    <definedName name="héhé___26" localSheetId="3">'Cash '!VolFactor___5/#REF!</definedName>
    <definedName name="héhé___26" localSheetId="1">'Cash '!VolFactor___5/#REF!</definedName>
    <definedName name="héhé___26" localSheetId="2">Sommaire!VolFactor___5/#REF!</definedName>
    <definedName name="héhé___27" localSheetId="3">'Cash '!VolFactor___14/#REF!</definedName>
    <definedName name="héhé___27" localSheetId="1">'Cash '!VolFactor___14/#REF!</definedName>
    <definedName name="héhé___27" localSheetId="2">Sommaire!VolFactor___14/#REF!</definedName>
    <definedName name="héhé___4" localSheetId="3">'Cash '!VLastRowToPrint___0/#REF!</definedName>
    <definedName name="héhé___4" localSheetId="1">'Cash '!VLastRowToPrint___0/#REF!</definedName>
    <definedName name="héhé___4" localSheetId="2">Sommaire!VLastRowToPrint___0/#REF!</definedName>
    <definedName name="héhé___5" localSheetId="3">'Cash '!VolFactor___2/#REF!</definedName>
    <definedName name="héhé___5" localSheetId="1">'Cash '!VolFactor___2/#REF!</definedName>
    <definedName name="héhé___5" localSheetId="2">Sommaire!VolFactor___2/#REF!</definedName>
    <definedName name="héhé___6">NA()</definedName>
    <definedName name="héhé___7" localSheetId="3">'Cash '!VolFactor___5/#REF!</definedName>
    <definedName name="héhé___7" localSheetId="1">'Cash '!VolFactor___5/#REF!</definedName>
    <definedName name="héhé___7" localSheetId="2">Sommaire!VolFactor___5/#REF!</definedName>
    <definedName name="héhé___9" localSheetId="3">'Cash '!VolFactor___5/#REF!</definedName>
    <definedName name="héhé___9" localSheetId="1">'Cash '!VolFactor___5/#REF!</definedName>
    <definedName name="héhé___9" localSheetId="2">Sommaire!VolFactor___5/#REF!</definedName>
    <definedName name="hello" localSheetId="3" hidden="1">{#N/A,#N/A,FALSE,"Cover";"outputs total",#N/A,FALSE,"Outputs"}</definedName>
    <definedName name="hello" localSheetId="1" hidden="1">{#N/A,#N/A,FALSE,"Cover";"outputs total",#N/A,FALSE,"Outputs"}</definedName>
    <definedName name="hello" localSheetId="2" hidden="1">{#N/A,#N/A,FALSE,"Cover";"outputs total",#N/A,FALSE,"Outputs"}</definedName>
    <definedName name="hfdgdt" localSheetId="3">'Cash '!hfdgdt</definedName>
    <definedName name="hfdgdt" localSheetId="1">'Page de garde'!hfdgdt</definedName>
    <definedName name="hfdgdt" localSheetId="2">Sommaire!hfdgdt</definedName>
    <definedName name="HFG" localSheetId="3">'Cash '!Tx_intérêt_par_an/#REF!</definedName>
    <definedName name="HFG" localSheetId="1">'Canevas au 31 Décembre 2023'!Tx_intérêt_par_an/'[78]Source DCT'!$C$17</definedName>
    <definedName name="HFG" localSheetId="2">Sommaire!Tx_intérêt_par_an/#REF!</definedName>
    <definedName name="hfgfkv">#N/A</definedName>
    <definedName name="hfgjd" localSheetId="3">'Cash '!hfgjd</definedName>
    <definedName name="hfgjd" localSheetId="1">'Page de garde'!hfgjd</definedName>
    <definedName name="hfgjd" localSheetId="2">Sommaire!hfgjd</definedName>
    <definedName name="hfgjdhb" localSheetId="3">'Cash '!hfgjdhb</definedName>
    <definedName name="hfgjdhb" localSheetId="1">'Page de garde'!hfgjdhb</definedName>
    <definedName name="hfgjdhb" localSheetId="2">Sommaire!hfgjdhb</definedName>
    <definedName name="hfgjdk" localSheetId="3">'Cash '!hfgjdk</definedName>
    <definedName name="hfgjdk" localSheetId="1">'Page de garde'!hfgjdk</definedName>
    <definedName name="hfgjdk" localSheetId="2">Sommaire!hfgjdk</definedName>
    <definedName name="hfgjkf">#N/A</definedName>
    <definedName name="hfgr" localSheetId="3">'Cash '!Nb_de_paiements_par_an*#REF!</definedName>
    <definedName name="hfgr" localSheetId="1">'Cash '!Nb_de_paiements_par_an*'Opex '!$D$22</definedName>
    <definedName name="hfgr" localSheetId="2">Sommaire!Nb_de_paiements_par_an*#REF!</definedName>
    <definedName name="hfgtd" localSheetId="3">'Cash '!Tx_intérêt_par_an/#REF!</definedName>
    <definedName name="hfgtd" localSheetId="1">#N/A</definedName>
    <definedName name="hfgtd" localSheetId="2">Sommaire!Tx_intérêt_par_an/#REF!</definedName>
    <definedName name="hfgvcb" localSheetId="3">'Cash '!Nb_de_paiements_par_an*#REF!</definedName>
    <definedName name="hfgvcb" localSheetId="1">'Cash '!Nb_de_paiements_par_an*#REF!</definedName>
    <definedName name="hfgvcb" localSheetId="2">Sommaire!Nb_de_paiements_par_an*#REF!</definedName>
    <definedName name="hfgyr" localSheetId="3">'Cash '!Tx_intérêt_par_an/#REF!</definedName>
    <definedName name="hfgyr" localSheetId="1">'Canevas au 31 Décembre 2023'!Tx_intérêt_par_an/#REF!</definedName>
    <definedName name="hfgyr" localSheetId="2">Sommaire!Tx_intérêt_par_an/#REF!</definedName>
    <definedName name="HFJDKHBF" localSheetId="3">#REF!</definedName>
    <definedName name="HFJDKHBF" localSheetId="1">#N/A</definedName>
    <definedName name="HFJDKHBF" localSheetId="2">#REF!</definedName>
    <definedName name="hfjfh">#N/A</definedName>
    <definedName name="hfjfk">#N/A</definedName>
    <definedName name="hfjhfk" localSheetId="3">'Cash '!hfjhfk</definedName>
    <definedName name="hfjhfk" localSheetId="1">'Page de garde'!hfjhfk</definedName>
    <definedName name="hfjhfk" localSheetId="2">Sommaire!hfjhfk</definedName>
    <definedName name="HFJHGN" localSheetId="3">'Cash '!HFJHGN</definedName>
    <definedName name="HFJHGN" localSheetId="1">'Page de garde'!HFJHGN</definedName>
    <definedName name="HFJHGN" localSheetId="2">Sommaire!HFJHGN</definedName>
    <definedName name="HG" localSheetId="7">#REF!</definedName>
    <definedName name="HG" localSheetId="3">#REF!</definedName>
    <definedName name="HG" localSheetId="2">#REF!</definedName>
    <definedName name="HG" localSheetId="11">#REF!</definedName>
    <definedName name="HGC" localSheetId="7">#REF!</definedName>
    <definedName name="HGC" localSheetId="3">#REF!</definedName>
    <definedName name="HGC" localSheetId="2">#REF!</definedName>
    <definedName name="HGC" localSheetId="11">#REF!</definedName>
    <definedName name="hgchdb" localSheetId="3">'Cash '!hgchdb</definedName>
    <definedName name="hgchdb" localSheetId="1">'Page de garde'!hgchdb</definedName>
    <definedName name="hgchdb" localSheetId="2">Sommaire!hgchdb</definedName>
    <definedName name="HGDF?" localSheetId="3">'Cash '!HGDF?</definedName>
    <definedName name="HGDF?" localSheetId="1">'Page de garde'!HGDF?</definedName>
    <definedName name="HGDF?" localSheetId="2">Sommaire!HGDF?</definedName>
    <definedName name="hgdh" localSheetId="3" hidden="1">{"mgmt forecast",#N/A,FALSE,"Mgmt Forecast";"dcf table",#N/A,FALSE,"Mgmt Forecast";"sensitivity",#N/A,FALSE,"Mgmt Forecast";"table inputs",#N/A,FALSE,"Mgmt Forecast";"calculations",#N/A,FALSE,"Mgmt Forecast"}</definedName>
    <definedName name="hgdh" localSheetId="1" hidden="1">{"mgmt forecast",#N/A,FALSE,"Mgmt Forecast";"dcf table",#N/A,FALSE,"Mgmt Forecast";"sensitivity",#N/A,FALSE,"Mgmt Forecast";"table inputs",#N/A,FALSE,"Mgmt Forecast";"calculations",#N/A,FALSE,"Mgmt Forecast"}</definedName>
    <definedName name="hgdh" localSheetId="2" hidden="1">{"mgmt forecast",#N/A,FALSE,"Mgmt Forecast";"dcf table",#N/A,FALSE,"Mgmt Forecast";"sensitivity",#N/A,FALSE,"Mgmt Forecast";"table inputs",#N/A,FALSE,"Mgmt Forecast";"calculations",#N/A,FALSE,"Mgmt Forecast"}</definedName>
    <definedName name="hgdsj" localSheetId="3">'Cash '!hgdsj</definedName>
    <definedName name="hgdsj" localSheetId="1">'Page de garde'!hgdsj</definedName>
    <definedName name="hgdsj" localSheetId="2">Sommaire!hgdsj</definedName>
    <definedName name="hgfjd">#N/A</definedName>
    <definedName name="hgfjfjfv" localSheetId="3">'Cash '!hgfjfjfv</definedName>
    <definedName name="hgfjfjfv" localSheetId="1">'Page de garde'!hgfjfjfv</definedName>
    <definedName name="hgfjfjfv" localSheetId="2">Sommaire!hgfjfjfv</definedName>
    <definedName name="HGFJNB" localSheetId="3">'Cash '!HGFJNB</definedName>
    <definedName name="HGFJNB" localSheetId="1">'Page de garde'!HGFJNB</definedName>
    <definedName name="HGFJNB" localSheetId="2">Sommaire!HGFJNB</definedName>
    <definedName name="HGFKJBFH" localSheetId="3">'Cash '!Nb_de_paiements_par_an*#REF!</definedName>
    <definedName name="HGFKJBFH" localSheetId="1">'Cash '!Nb_de_paiements_par_an*#REF!</definedName>
    <definedName name="HGFKJBFH" localSheetId="2">Sommaire!Nb_de_paiements_par_an*#REF!</definedName>
    <definedName name="hggfdsgj">#N/A</definedName>
    <definedName name="hggh" localSheetId="7">[195]BATIMENT!#REF!</definedName>
    <definedName name="hggh" localSheetId="3">[196]BATIMENT!#REF!</definedName>
    <definedName name="hggh" localSheetId="1">#N/A</definedName>
    <definedName name="hggh" localSheetId="2">[195]BATIMENT!#REF!</definedName>
    <definedName name="hggh" localSheetId="11">[195]BATIMENT!#REF!</definedName>
    <definedName name="HGGVFDC" localSheetId="3">'Cash '!Tx_intérêt_par_an/#REF!</definedName>
    <definedName name="HGGVFDC" localSheetId="1">'Canevas au 31 Décembre 2023'!Tx_intérêt_par_an/#REF!</definedName>
    <definedName name="HGGVFDC" localSheetId="2">Sommaire!Tx_intérêt_par_an/#REF!</definedName>
    <definedName name="hghdffdsdfh" localSheetId="7">'[58]Capex-C'!#REF!</definedName>
    <definedName name="hghdffdsdfh" localSheetId="11">'[58]Capex-C'!#REF!</definedName>
    <definedName name="hghj" localSheetId="1">#N/A</definedName>
    <definedName name="hghqsDS" localSheetId="7">'[58]Capex-C'!#REF!</definedName>
    <definedName name="hghqsDS" localSheetId="11">'[58]Capex-C'!#REF!</definedName>
    <definedName name="hgjdkd" localSheetId="3">'Cash '!Tx_intérêt_par_an/#REF!</definedName>
    <definedName name="hgjdkd" localSheetId="1">'Canevas au 31 Décembre 2023'!Tx_intérêt_par_an/'CA Mobile'!$D$31</definedName>
    <definedName name="hgjdkd" localSheetId="2">Sommaire!Tx_intérêt_par_an/#REF!</definedName>
    <definedName name="hgnbh">#N/A</definedName>
    <definedName name="HH">#N/A</definedName>
    <definedName name="hhh" localSheetId="3">'Cash '!Tx_intérêt_par_an/#REF!</definedName>
    <definedName name="hhh" localSheetId="1">'Canevas au 31 Décembre 2023'!Tx_intérêt_par_an/#REF!</definedName>
    <definedName name="hhh" localSheetId="2">Sommaire!Tx_intérêt_par_an/#REF!</definedName>
    <definedName name="hhhhh" localSheetId="3">'Cash '!Tx_intérêt_par_an/#REF!</definedName>
    <definedName name="hhhhh" localSheetId="1">#N/A</definedName>
    <definedName name="hhhhh" localSheetId="2">Sommaire!Tx_intérêt_par_an/#REF!</definedName>
    <definedName name="hhhsdf" localSheetId="3" hidden="1">{"up stand alones",#N/A,FALSE,"Acquiror"}</definedName>
    <definedName name="hhhsdf" localSheetId="1" hidden="1">{"up stand alones",#N/A,FALSE,"Acquiror"}</definedName>
    <definedName name="hhhsdf" localSheetId="2" hidden="1">{"up stand alones",#N/A,FALSE,"Acquiror"}</definedName>
    <definedName name="hhjj" localSheetId="3" hidden="1">{"'100'!$A$1:$M$83"}</definedName>
    <definedName name="hhjj" localSheetId="1" hidden="1">{"'100'!$A$1:$M$83"}</definedName>
    <definedName name="hhjj" localSheetId="2" hidden="1">{"'100'!$A$1:$M$83"}</definedName>
    <definedName name="HighPrice" localSheetId="3">#REF!</definedName>
    <definedName name="HighPrice" localSheetId="2">#REF!</definedName>
    <definedName name="HistoCell" localSheetId="3">#REF!</definedName>
    <definedName name="HistoCell" localSheetId="2">#REF!</definedName>
    <definedName name="HistoComplement" localSheetId="3">#REF!</definedName>
    <definedName name="HistoComplement" localSheetId="2">#REF!</definedName>
    <definedName name="HistoricalHomeCell" localSheetId="3">#REF!</definedName>
    <definedName name="HistoricalHomeCell" localSheetId="2">#REF!</definedName>
    <definedName name="HistoryEnd" localSheetId="3">#REF!</definedName>
    <definedName name="HistoryEnd" localSheetId="2">#REF!</definedName>
    <definedName name="HistoryStart" localSheetId="3">#REF!</definedName>
    <definedName name="HistoryStart" localSheetId="2">#REF!</definedName>
    <definedName name="HistoType" localSheetId="3">#REF!</definedName>
    <definedName name="HistoType" localSheetId="2">#REF!</definedName>
    <definedName name="Histrate" localSheetId="3">#REF!</definedName>
    <definedName name="Histrate" localSheetId="2">#REF!</definedName>
    <definedName name="Hisu" localSheetId="3">#REF!</definedName>
    <definedName name="Hisu" localSheetId="2">#REF!</definedName>
    <definedName name="hiteud" localSheetId="1" hidden="1">{0}</definedName>
    <definedName name="hjdhf" localSheetId="3">'Cash '!Tx_intérêt_par_an/#REF!</definedName>
    <definedName name="hjdhf" localSheetId="1">#N/A</definedName>
    <definedName name="hjdhf" localSheetId="2">Sommaire!Tx_intérêt_par_an/#REF!</definedName>
    <definedName name="hjfjghdfhdhj" localSheetId="7">'[58]Capex-C'!#REF!</definedName>
    <definedName name="hjfjghdfhdhj" localSheetId="11">'[58]Capex-C'!#REF!</definedName>
    <definedName name="hjfmlhjff" localSheetId="7">'[58]Capex-C'!#REF!</definedName>
    <definedName name="hjfmlhjff" localSheetId="11">'[58]Capex-C'!#REF!</definedName>
    <definedName name="hjgf" localSheetId="7" hidden="1">#REF!</definedName>
    <definedName name="hjgf" localSheetId="0" hidden="1">#REF!</definedName>
    <definedName name="HJGTHMLGR" localSheetId="7">'[58]Capex-C'!#REF!</definedName>
    <definedName name="HJGTHMLGR" localSheetId="11">'[58]Capex-C'!#REF!</definedName>
    <definedName name="hjkdhfgj" localSheetId="3">'Cash '!hjkdhfgj</definedName>
    <definedName name="hjkdhfgj" localSheetId="1">'Page de garde'!hjkdhfgj</definedName>
    <definedName name="hjkdhfgj" localSheetId="2">Sommaire!hjkdhfgj</definedName>
    <definedName name="hjklgf" localSheetId="7" hidden="1">[222]useless!#REF!</definedName>
    <definedName name="hjklgf" localSheetId="11" hidden="1">[222]useless!#REF!</definedName>
    <definedName name="hjkll" localSheetId="1">#N/A</definedName>
    <definedName name="hjugr_o" localSheetId="3">'Cash '!Tx_intérêt_par_an/#REF!</definedName>
    <definedName name="hjugr_o" localSheetId="1">#N/A</definedName>
    <definedName name="hjugr_o" localSheetId="2">Sommaire!Tx_intérêt_par_an/#REF!</definedName>
    <definedName name="hjuuy" localSheetId="1">#N/A</definedName>
    <definedName name="hjytj" hidden="1">'[162]synthgraph DCF'!$C$7:$C$7</definedName>
    <definedName name="HK" localSheetId="1">#N/A</definedName>
    <definedName name="hkhkf" localSheetId="1">#N/A</definedName>
    <definedName name="hoi" localSheetId="3">'Cash '!hoi</definedName>
    <definedName name="hoi" localSheetId="1">'Page de garde'!hoi</definedName>
    <definedName name="hoi" localSheetId="2">Sommaire!hoi</definedName>
    <definedName name="home" localSheetId="3">#REF!</definedName>
    <definedName name="home" localSheetId="2">#REF!</definedName>
    <definedName name="honor" localSheetId="1">#N/A</definedName>
    <definedName name="hqehqeh" localSheetId="3">'Cash '!Tx_intérêt_par_an/#REF!</definedName>
    <definedName name="hqehqeh" localSheetId="1">'Canevas au 31 Décembre 2023'!Tx_intérêt_par_an/#REF!</definedName>
    <definedName name="hqehqeh" localSheetId="2">Sommaire!Tx_intérêt_par_an/#REF!</definedName>
    <definedName name="hqerhqerh" localSheetId="3">'Cash '!Tx_intérêt_par_an/#REF!</definedName>
    <definedName name="hqerhqerh" localSheetId="1">'Canevas au 31 Décembre 2023'!Tx_intérêt_par_an/'P&amp;L '!#REF!</definedName>
    <definedName name="hqerhqerh" localSheetId="2">Sommaire!Tx_intérêt_par_an/#REF!</definedName>
    <definedName name="hqethqrtj" localSheetId="3">'Cash '!Tx_intérêt_par_an/#REF!</definedName>
    <definedName name="hqethqrtj" localSheetId="1">'Canevas au 31 Décembre 2023'!Tx_intérêt_par_an/#REF!</definedName>
    <definedName name="hqethqrtj" localSheetId="2">Sommaire!Tx_intérêt_par_an/#REF!</definedName>
    <definedName name="hs" localSheetId="7" hidden="1">[158]synthgraph!#REF!</definedName>
    <definedName name="hs" localSheetId="11" hidden="1">[158]synthgraph!#REF!</definedName>
    <definedName name="HSFRZ" localSheetId="3">'Cash '!HSFRZ</definedName>
    <definedName name="HSFRZ" localSheetId="1">'Page de garde'!HSFRZ</definedName>
    <definedName name="HSFRZ" localSheetId="2">Sommaire!HSFRZ</definedName>
    <definedName name="HSGF" localSheetId="3">'Cash '!Tx_intérêt_par_an/#REF!</definedName>
    <definedName name="HSGF" localSheetId="1">'Canevas au 31 Décembre 2023'!Tx_intérêt_par_an/#REF!</definedName>
    <definedName name="HSGF" localSheetId="2">Sommaire!Tx_intérêt_par_an/#REF!</definedName>
    <definedName name="htgh" localSheetId="3" hidden="1">{"'100'!$A$1:$M$83"}</definedName>
    <definedName name="htgh" localSheetId="1" hidden="1">{"'100'!$A$1:$M$83"}</definedName>
    <definedName name="htgh" localSheetId="2" hidden="1">{"'100'!$A$1:$M$83"}</definedName>
    <definedName name="HTM_Control_Old" localSheetId="3" hidden="1">{"'100'!$A$1:$M$83"}</definedName>
    <definedName name="HTM_Control_Old" localSheetId="1" hidden="1">{"'100'!$A$1:$M$83"}</definedName>
    <definedName name="HTM_Control_Old" localSheetId="2" hidden="1">{"'100'!$A$1:$M$83"}</definedName>
    <definedName name="HTML_CodePage" hidden="1">1252</definedName>
    <definedName name="HTML_Conrtol_Old" localSheetId="3" hidden="1">{"'100'!$A$1:$M$83"}</definedName>
    <definedName name="HTML_Conrtol_Old" localSheetId="1" hidden="1">{"'100'!$A$1:$M$83"}</definedName>
    <definedName name="HTML_Conrtol_Old" localSheetId="2" hidden="1">{"'100'!$A$1:$M$83"}</definedName>
    <definedName name="HTML_Control" localSheetId="3" hidden="1">{"' calendrier 2000'!$A$1:$Q$38"}</definedName>
    <definedName name="HTML_Control" localSheetId="1" hidden="1">{"' calendrier 2000'!$A$1:$Q$38"}</definedName>
    <definedName name="HTML_Control" localSheetId="2" hidden="1">{"' calendrier 2000'!$A$1:$Q$38"}</definedName>
    <definedName name="HTML_Control2" localSheetId="3" hidden="1">{"' calendrier 2000'!$A$1:$Q$38"}</definedName>
    <definedName name="HTML_Control2" localSheetId="1" hidden="1">{"' calendrier 2000'!$A$1:$Q$38"}</definedName>
    <definedName name="HTML_Control2" localSheetId="2" hidden="1">{"' calendrier 2000'!$A$1:$Q$38"}</definedName>
    <definedName name="HTML_Description" hidden="1">""</definedName>
    <definedName name="HTML_Email" hidden="1">""</definedName>
    <definedName name="HTML_Header" hidden="1">"calendrier 2000"</definedName>
    <definedName name="HTML_LastUpdate" hidden="1">"06/04/00"</definedName>
    <definedName name="HTML_LineAfter" hidden="1">FALSE</definedName>
    <definedName name="HTML_LineBefore" hidden="1">FALSE</definedName>
    <definedName name="HTML_Name" hidden="1">"LEMAITRE Thierry"</definedName>
    <definedName name="HTML_OBDlg2" hidden="1">TRUE</definedName>
    <definedName name="HTML_OBDlg4" hidden="1">TRUE</definedName>
    <definedName name="HTML_OS" hidden="1">0</definedName>
    <definedName name="HTML_PathFile" hidden="1">"K:\Divers\MonHTML.htm"</definedName>
    <definedName name="HTML_Title" hidden="1">"calendrier 2000"</definedName>
    <definedName name="HTML1_1" hidden="1">"'[FLASH.XLS]R74'!$B$1:$M$50"</definedName>
    <definedName name="HTML1_10" hidden="1">""</definedName>
    <definedName name="HTML1_11" hidden="1">1</definedName>
    <definedName name="HTML1_12" hidden="1">"C:\AUCTION\FLASH\MYHTML.HTM"</definedName>
    <definedName name="HTML1_2" hidden="1">1</definedName>
    <definedName name="HTML1_3" hidden="1">"FLASH"</definedName>
    <definedName name="HTML1_4" hidden="1">"Flash Round 74"</definedName>
    <definedName name="HTML1_5" hidden="1">"Wednesday April 3, 1996"</definedName>
    <definedName name="HTML1_6" hidden="1">1</definedName>
    <definedName name="HTML1_7" hidden="1">1</definedName>
    <definedName name="HTML1_8" hidden="1">"4/3/96"</definedName>
    <definedName name="HTML1_9" hidden="1">"Ken Hamel"</definedName>
    <definedName name="HTMLCount" hidden="1">1</definedName>
    <definedName name="hty" localSheetId="7">'[58]Capex-C'!#REF!</definedName>
    <definedName name="hty" localSheetId="11">'[58]Capex-C'!#REF!</definedName>
    <definedName name="HU901prob" localSheetId="7">'[36]Assumptions page'!#REF!</definedName>
    <definedName name="HU901prob" localSheetId="3">'[37]Assumptions page'!#REF!</definedName>
    <definedName name="HU901prob" localSheetId="2">'[36]Assumptions page'!#REF!</definedName>
    <definedName name="HU901prob" localSheetId="11">'[36]Assumptions page'!#REF!</definedName>
    <definedName name="HUF" localSheetId="1">#N/A</definedName>
    <definedName name="hughfj" localSheetId="3">'Cash '!Nb_de_paiements_par_an*#REF!</definedName>
    <definedName name="hughfj" localSheetId="1">#N/A</definedName>
    <definedName name="hughfj" localSheetId="2">Sommaire!Nb_de_paiements_par_an*#REF!</definedName>
    <definedName name="hundred" localSheetId="7">#REF!</definedName>
    <definedName name="hundred" localSheetId="3">#REF!</definedName>
    <definedName name="hundred" localSheetId="2">#REF!</definedName>
    <definedName name="hundred" localSheetId="11">#REF!</definedName>
    <definedName name="hyety" localSheetId="1" hidden="1">{0,0,0,0;0,0,0,0;0,0,0,0;0,0,0,0;0,0,0,0;0,0,0,0;0,0,0,0;0,0,0,0;0,0,0,0;0,0,0,0;0,0,0,0;0,0,0,0;0,0,0,0;0,0,0,0;0,0,0,0;0,0,0,0;0,0,0,0;0,0,0,0}</definedName>
    <definedName name="I" localSheetId="7">#REF!</definedName>
    <definedName name="I" localSheetId="3">#REF!</definedName>
    <definedName name="I" localSheetId="1">#N/A</definedName>
    <definedName name="I" localSheetId="2">#REF!</definedName>
    <definedName name="I" localSheetId="11">#REF!</definedName>
    <definedName name="I___0">NA()</definedName>
    <definedName name="I___12" localSheetId="7">#REF!</definedName>
    <definedName name="I___12" localSheetId="3">#REF!</definedName>
    <definedName name="I___12" localSheetId="1">#N/A</definedName>
    <definedName name="I___12" localSheetId="2">#REF!</definedName>
    <definedName name="I___12" localSheetId="11">#REF!</definedName>
    <definedName name="I___2" localSheetId="7">#REF!</definedName>
    <definedName name="I___2" localSheetId="3">#REF!</definedName>
    <definedName name="I___2" localSheetId="1">#N/A</definedName>
    <definedName name="I___2" localSheetId="2">#REF!</definedName>
    <definedName name="I___2" localSheetId="11">#REF!</definedName>
    <definedName name="I___25" localSheetId="7">#REF!</definedName>
    <definedName name="I___25" localSheetId="3">#REF!</definedName>
    <definedName name="I___25" localSheetId="1">#N/A</definedName>
    <definedName name="I___25" localSheetId="2">#REF!</definedName>
    <definedName name="I___25" localSheetId="11">#REF!</definedName>
    <definedName name="I___26" localSheetId="7">#REF!</definedName>
    <definedName name="I___26" localSheetId="3">#REF!</definedName>
    <definedName name="I___26" localSheetId="1">#N/A</definedName>
    <definedName name="I___26" localSheetId="2">#REF!</definedName>
    <definedName name="I___26" localSheetId="11">#REF!</definedName>
    <definedName name="I___27">NA()</definedName>
    <definedName name="I___4" localSheetId="7">#REF!</definedName>
    <definedName name="I___4" localSheetId="3">#REF!</definedName>
    <definedName name="I___4" localSheetId="1">#N/A</definedName>
    <definedName name="I___4" localSheetId="2">#REF!</definedName>
    <definedName name="I___4" localSheetId="11">#REF!</definedName>
    <definedName name="I___5">NA()</definedName>
    <definedName name="I___6" localSheetId="7">#REF!</definedName>
    <definedName name="I___6" localSheetId="3">#REF!</definedName>
    <definedName name="I___6" localSheetId="1">#N/A</definedName>
    <definedName name="I___6" localSheetId="2">#REF!</definedName>
    <definedName name="I___6" localSheetId="11">#REF!</definedName>
    <definedName name="I___7" localSheetId="7">#REF!</definedName>
    <definedName name="I___7" localSheetId="3">#REF!</definedName>
    <definedName name="I___7" localSheetId="1">#N/A</definedName>
    <definedName name="I___7" localSheetId="2">#REF!</definedName>
    <definedName name="I___7" localSheetId="11">#REF!</definedName>
    <definedName name="IC.ADP0" localSheetId="3">#REF!</definedName>
    <definedName name="IC.ADP0" localSheetId="2">#REF!</definedName>
    <definedName name="IC.ADP1" localSheetId="3">#REF!</definedName>
    <definedName name="IC.ADP1" localSheetId="2">#REF!</definedName>
    <definedName name="IC.Aggregate0" localSheetId="3">#REF!</definedName>
    <definedName name="IC.Aggregate0" localSheetId="2">#REF!</definedName>
    <definedName name="IC.Aggregate1" localSheetId="3">#REF!</definedName>
    <definedName name="IC.Aggregate1" localSheetId="2">#REF!</definedName>
    <definedName name="IC.Bonds0" localSheetId="3">#REF!</definedName>
    <definedName name="IC.Bonds0" localSheetId="2">#REF!</definedName>
    <definedName name="IC.Bonds1" localSheetId="3">#REF!</definedName>
    <definedName name="IC.Bonds1" localSheetId="2">#REF!</definedName>
    <definedName name="IC.Compustat1" localSheetId="3">#REF!</definedName>
    <definedName name="IC.Compustat1" localSheetId="2">#REF!</definedName>
    <definedName name="IC.IBESD0" localSheetId="3">#REF!</definedName>
    <definedName name="IC.IBESD0" localSheetId="2">#REF!</definedName>
    <definedName name="IC.IBESD1" localSheetId="3">#REF!</definedName>
    <definedName name="IC.IBESD1" localSheetId="2">#REF!</definedName>
    <definedName name="IC.ILX0" localSheetId="3">#REF!</definedName>
    <definedName name="IC.ILX0" localSheetId="2">#REF!</definedName>
    <definedName name="IC.ILX1" localSheetId="3">#REF!</definedName>
    <definedName name="IC.ILX1" localSheetId="2">#REF!</definedName>
    <definedName name="IC.LOB0" localSheetId="3">#REF!</definedName>
    <definedName name="IC.LOB0" localSheetId="2">#REF!</definedName>
    <definedName name="IC.LOB1" localSheetId="3">#REF!</definedName>
    <definedName name="IC.LOB1" localSheetId="2">#REF!</definedName>
    <definedName name="IC.MerBonds0" localSheetId="3">#REF!</definedName>
    <definedName name="IC.MerBonds0" localSheetId="2">#REF!</definedName>
    <definedName name="IC.MerBonds1" localSheetId="3">#REF!</definedName>
    <definedName name="IC.MerBonds1" localSheetId="2">#REF!</definedName>
    <definedName name="IC.Notes0" localSheetId="3">#REF!</definedName>
    <definedName name="IC.Notes0" localSheetId="2">#REF!</definedName>
    <definedName name="IC.Notes1" localSheetId="3">#REF!</definedName>
    <definedName name="IC.Notes1" localSheetId="2">#REF!</definedName>
    <definedName name="IC.Price0" localSheetId="3">#REF!</definedName>
    <definedName name="IC.Price0" localSheetId="2">#REF!</definedName>
    <definedName name="IC.Price1" localSheetId="3">#REF!</definedName>
    <definedName name="IC.Price1" localSheetId="2">#REF!</definedName>
    <definedName name="IC.ResAnnual0" localSheetId="3">#REF!</definedName>
    <definedName name="IC.ResAnnual0" localSheetId="2">#REF!</definedName>
    <definedName name="IC.ResAnnual1" localSheetId="3">#REF!</definedName>
    <definedName name="IC.ResAnnual1" localSheetId="2">#REF!</definedName>
    <definedName name="IC.Research0" localSheetId="3">#REF!</definedName>
    <definedName name="IC.Research0" localSheetId="2">#REF!</definedName>
    <definedName name="IC.Research1" localSheetId="3">#REF!</definedName>
    <definedName name="IC.Research1" localSheetId="2">#REF!</definedName>
    <definedName name="IC.RTNews0" localSheetId="3">#REF!</definedName>
    <definedName name="IC.RTNews0" localSheetId="2">#REF!</definedName>
    <definedName name="IC.RTNews1" localSheetId="3">#REF!</definedName>
    <definedName name="IC.RTNews1" localSheetId="2">#REF!</definedName>
    <definedName name="IC.Stocks0" localSheetId="3">#REF!</definedName>
    <definedName name="IC.Stocks0" localSheetId="2">#REF!</definedName>
    <definedName name="IC.Stocks1" localSheetId="3">#REF!</definedName>
    <definedName name="IC.Stocks1" localSheetId="2">#REF!</definedName>
    <definedName name="IC.Telerate0" localSheetId="3">#REF!</definedName>
    <definedName name="IC.Telerate0" localSheetId="2">#REF!</definedName>
    <definedName name="IC.Telerate1" localSheetId="3">#REF!</definedName>
    <definedName name="IC.Telerate1" localSheetId="2">#REF!</definedName>
    <definedName name="IC.Utility0" localSheetId="3">#REF!</definedName>
    <definedName name="IC.Utility0" localSheetId="2">#REF!</definedName>
    <definedName name="IC.Utility1" localSheetId="3">#REF!</definedName>
    <definedName name="IC.Utility1" localSheetId="2">#REF!</definedName>
    <definedName name="IC.WrldScope0" localSheetId="3">#REF!</definedName>
    <definedName name="IC.WrldScope0" localSheetId="2">#REF!</definedName>
    <definedName name="IC.WrldScope1" localSheetId="3">#REF!</definedName>
    <definedName name="IC.WrldScope1" localSheetId="2">#REF!</definedName>
    <definedName name="IC_1" localSheetId="3">'[55]Invested capital_VDF'!$P$1:$P$65536</definedName>
    <definedName name="IC_1" localSheetId="2">'[56]Invested capital_VDF'!$P$1:$P$65536</definedName>
    <definedName name="IC_2" localSheetId="3">'[55]Invested capital_VDF'!$O$1:$O$65536</definedName>
    <definedName name="IC_2" localSheetId="2">'[56]Invested capital_VDF'!$O$1:$O$65536</definedName>
    <definedName name="IC_P" localSheetId="3">'[55]Invested capital_VDF'!$Q$1:$Q$65536</definedName>
    <definedName name="IC_P" localSheetId="2">'[56]Invested capital_VDF'!$Q$1:$Q$65536</definedName>
    <definedName name="IC_P1" localSheetId="3">'[55]Invested capital_VDF'!$R$1:$R$65536</definedName>
    <definedName name="IC_P1" localSheetId="2">'[56]Invested capital_VDF'!$R$1:$R$65536</definedName>
    <definedName name="IC_P2" localSheetId="3">'[55]Invested capital_VDF'!$S$1:$S$65536</definedName>
    <definedName name="IC_P2" localSheetId="2">'[56]Invested capital_VDF'!$S$1:$S$65536</definedName>
    <definedName name="IC_P3" localSheetId="3">'[55]Invested capital_VDF'!$T$1:$T$65536</definedName>
    <definedName name="IC_P3" localSheetId="2">'[56]Invested capital_VDF'!$T$1:$T$65536</definedName>
    <definedName name="ICMFGB" localSheetId="7">#REF!</definedName>
    <definedName name="ICMFGB" localSheetId="3">#REF!</definedName>
    <definedName name="ICMFGB" localSheetId="2">#REF!</definedName>
    <definedName name="ICMFGB" localSheetId="11">#REF!</definedName>
    <definedName name="Identifier" localSheetId="3">'[223]Historic Recs - Data &amp; Stats'!$D$4</definedName>
    <definedName name="Identifier" localSheetId="2">'[224]Historic Recs - Data &amp; Stats'!$D$4</definedName>
    <definedName name="ie" localSheetId="7">'[58]Capex-C'!#REF!</definedName>
    <definedName name="ie" localSheetId="11">'[58]Capex-C'!#REF!</definedName>
    <definedName name="iflyl" localSheetId="3">'Cash '!Tx_intérêt_par_an/#REF!</definedName>
    <definedName name="iflyl" localSheetId="1">'Canevas au 31 Décembre 2023'!Tx_intérêt_par_an/#REF!</definedName>
    <definedName name="iflyl" localSheetId="2">Sommaire!Tx_intérêt_par_an/#REF!</definedName>
    <definedName name="Ignite" localSheetId="3">#REF!</definedName>
    <definedName name="Ignite" localSheetId="2">#REF!</definedName>
    <definedName name="Ignite_s" localSheetId="7">#REF!</definedName>
    <definedName name="Ignite_s" localSheetId="3">#REF!</definedName>
    <definedName name="Ignite_s" localSheetId="2">#REF!</definedName>
    <definedName name="Ignite_s" localSheetId="11">#REF!</definedName>
    <definedName name="IIIIIIIIIIIII" localSheetId="7">'[58]Capex-C'!#REF!</definedName>
    <definedName name="IIIIIIIIIIIII" localSheetId="11">'[58]Capex-C'!#REF!</definedName>
    <definedName name="ik" localSheetId="3" hidden="1">{"casespecific",#N/A,FALSE,"Assumptions"}</definedName>
    <definedName name="ik" localSheetId="1" hidden="1">{"casespecific",#N/A,FALSE,"Assumptions"}</definedName>
    <definedName name="ik" localSheetId="2" hidden="1">{"casespecific",#N/A,FALSE,"Assumptions"}</definedName>
    <definedName name="IM" localSheetId="3">'Cash '!IM</definedName>
    <definedName name="IM" localSheetId="1">'Page de garde'!IM</definedName>
    <definedName name="IM" localSheetId="2">Sommaire!IM</definedName>
    <definedName name="immo" localSheetId="7">#REF!</definedName>
    <definedName name="immo" localSheetId="1">#N/A</definedName>
    <definedName name="immo" localSheetId="11">#REF!</definedName>
    <definedName name="immodiv" localSheetId="7">#REF!</definedName>
    <definedName name="immodiv" localSheetId="1">#N/A</definedName>
    <definedName name="immodiv" localSheetId="11">#REF!</definedName>
    <definedName name="ImportFile" localSheetId="3">'Cash '!ImportFile</definedName>
    <definedName name="ImportFile" localSheetId="1">'Page de garde'!ImportFile</definedName>
    <definedName name="ImportFile" localSheetId="2">Sommaire!ImportFile</definedName>
    <definedName name="ImportFile___0" localSheetId="3">'Cash '!ISPctList___2</definedName>
    <definedName name="ImportFile___0" localSheetId="1">'Cash '!ISPctList___2</definedName>
    <definedName name="ImportFile___0" localSheetId="2">Sommaire!ISPctList___2</definedName>
    <definedName name="ImportFile___12" localSheetId="7">[83]Trafic!ISPctList</definedName>
    <definedName name="ImportFile___12" localSheetId="3">[84]Trafic!ISPctList</definedName>
    <definedName name="ImportFile___12" localSheetId="1">#N/A</definedName>
    <definedName name="ImportFile___12" localSheetId="2">[83]Trafic!ISPctList</definedName>
    <definedName name="ImportFile___12" localSheetId="11">[83]Trafic!ISPctList</definedName>
    <definedName name="ImportFile___14" localSheetId="3">'Cash '!ISPctChoice___7</definedName>
    <definedName name="ImportFile___14" localSheetId="1">'Cash '!ISPctChoice___7</definedName>
    <definedName name="ImportFile___14" localSheetId="2">Sommaire!ISPctChoice___7</definedName>
    <definedName name="ImportFile___16" localSheetId="3">'Cash '!ISPctChoice___2</definedName>
    <definedName name="ImportFile___16" localSheetId="1">'Cash '!ISPctChoice___2</definedName>
    <definedName name="ImportFile___16" localSheetId="2">Sommaire!ISPctChoice___2</definedName>
    <definedName name="ImportFile___2" localSheetId="3">'Cash '!ISPctChoice___0</definedName>
    <definedName name="ImportFile___2" localSheetId="1">'Cash '!ISPctChoice___0</definedName>
    <definedName name="ImportFile___2" localSheetId="2">Sommaire!ISPctChoice___0</definedName>
    <definedName name="ImportFile___23" localSheetId="3">'Cash '!ISPctChoice___14</definedName>
    <definedName name="ImportFile___23" localSheetId="1">'Cash '!ISPctChoice___14</definedName>
    <definedName name="ImportFile___23" localSheetId="2">Sommaire!ISPctChoice___14</definedName>
    <definedName name="ImportFile___25" localSheetId="3">'Cash '!ISPctChoice___27</definedName>
    <definedName name="ImportFile___25" localSheetId="1">'Cash '!ISPctChoice___27</definedName>
    <definedName name="ImportFile___25" localSheetId="2">Sommaire!ISPctChoice___27</definedName>
    <definedName name="ImportFile___26" localSheetId="3">'Cash '!ISPctList___25</definedName>
    <definedName name="ImportFile___26" localSheetId="1">'Cash '!ISPctList___25</definedName>
    <definedName name="ImportFile___26" localSheetId="2">Sommaire!ISPctList___25</definedName>
    <definedName name="ImportFile___27" localSheetId="3">'Cash '!ISPctList___16</definedName>
    <definedName name="ImportFile___27" localSheetId="1">'Cash '!ISPctList___16</definedName>
    <definedName name="ImportFile___27" localSheetId="2">Sommaire!ISPctList___16</definedName>
    <definedName name="ImportFile___3" localSheetId="3">'Cash '!ISPctChoice___26</definedName>
    <definedName name="ImportFile___3" localSheetId="1">'Cash '!ISPctChoice___26</definedName>
    <definedName name="ImportFile___3" localSheetId="2">Sommaire!ISPctChoice___26</definedName>
    <definedName name="ImportFile___4" localSheetId="3">'Cash '!ISPctChoice___12</definedName>
    <definedName name="ImportFile___4" localSheetId="1">'Cash '!ISPctChoice___12</definedName>
    <definedName name="ImportFile___4" localSheetId="2">Sommaire!ISPctChoice___12</definedName>
    <definedName name="ImportFile___5" localSheetId="3">'Cash '!ISPctList___4</definedName>
    <definedName name="ImportFile___5" localSheetId="1">'Cash '!ISPctList___4</definedName>
    <definedName name="ImportFile___5" localSheetId="2">Sommaire!ISPctList___4</definedName>
    <definedName name="ImportFile___6" localSheetId="3">'Cash '!ISPctChoice___25</definedName>
    <definedName name="ImportFile___6" localSheetId="1">'Cash '!ISPctChoice___25</definedName>
    <definedName name="ImportFile___6" localSheetId="2">Sommaire!ISPctChoice___25</definedName>
    <definedName name="ImportFile___7" localSheetId="3">'Cash '!ISPctList___14</definedName>
    <definedName name="ImportFile___7" localSheetId="1">'Cash '!ISPctList___14</definedName>
    <definedName name="ImportFile___7" localSheetId="2">Sommaire!ISPctList___14</definedName>
    <definedName name="ImportFile___9" localSheetId="3">'Cash '!ISPctChoice___5</definedName>
    <definedName name="ImportFile___9" localSheetId="1">'Cash '!ISPctChoice___5</definedName>
    <definedName name="ImportFile___9" localSheetId="2">Sommaire!ISPctChoice___5</definedName>
    <definedName name="Impres_titres_MI" localSheetId="3">#REF!</definedName>
    <definedName name="Impres_titres_MI" localSheetId="1">#N/A</definedName>
    <definedName name="Impres_titres_MI" localSheetId="2">#REF!</definedName>
    <definedName name="Impres_titres_MI___0">NA()</definedName>
    <definedName name="Impres_titres_MI___12" localSheetId="3">#REF!</definedName>
    <definedName name="Impres_titres_MI___12" localSheetId="1">#N/A</definedName>
    <definedName name="Impres_titres_MI___12" localSheetId="2">#REF!</definedName>
    <definedName name="Impres_titres_MI___2" localSheetId="3">#REF!</definedName>
    <definedName name="Impres_titres_MI___2" localSheetId="1">#N/A</definedName>
    <definedName name="Impres_titres_MI___2" localSheetId="2">#REF!</definedName>
    <definedName name="Impres_titres_MI___25" localSheetId="3">#REF!</definedName>
    <definedName name="Impres_titres_MI___25" localSheetId="1">#N/A</definedName>
    <definedName name="Impres_titres_MI___25" localSheetId="2">#REF!</definedName>
    <definedName name="Impres_titres_MI___26" localSheetId="3">#REF!</definedName>
    <definedName name="Impres_titres_MI___26" localSheetId="1">#N/A</definedName>
    <definedName name="Impres_titres_MI___26" localSheetId="2">#REF!</definedName>
    <definedName name="Impres_titres_MI___27">NA()</definedName>
    <definedName name="Impres_titres_MI___4" localSheetId="3">#REF!</definedName>
    <definedName name="Impres_titres_MI___4" localSheetId="1">#N/A</definedName>
    <definedName name="Impres_titres_MI___4" localSheetId="2">#REF!</definedName>
    <definedName name="Impres_titres_MI___5">NA()</definedName>
    <definedName name="Impres_titres_MI___6" localSheetId="3">#REF!</definedName>
    <definedName name="Impres_titres_MI___6" localSheetId="1">#N/A</definedName>
    <definedName name="Impres_titres_MI___6" localSheetId="2">#REF!</definedName>
    <definedName name="Impres_titres_MI___7" localSheetId="3">#REF!</definedName>
    <definedName name="Impres_titres_MI___7" localSheetId="1">#N/A</definedName>
    <definedName name="Impres_titres_MI___7" localSheetId="2">#REF!</definedName>
    <definedName name="in" localSheetId="3">#REF!</definedName>
    <definedName name="in" localSheetId="2">#REF!</definedName>
    <definedName name="Inc_cap_RnD_fore" localSheetId="3">#REF!</definedName>
    <definedName name="Inc_cap_RnD_fore" localSheetId="2">#REF!</definedName>
    <definedName name="Income_before_taxes" localSheetId="7">[56]NOPAT_VDF!#REF!</definedName>
    <definedName name="Income_before_taxes" localSheetId="3">[55]NOPAT_VDF!#REF!</definedName>
    <definedName name="Income_before_taxes" localSheetId="2">[56]NOPAT_VDF!#REF!</definedName>
    <definedName name="Income_before_taxes" localSheetId="11">[56]NOPAT_VDF!#REF!</definedName>
    <definedName name="Income_equivalents" localSheetId="3">[55]NOPAT_VDF!$C$30:$AZ$30</definedName>
    <definedName name="Income_equivalents" localSheetId="2">[56]NOPAT_VDF!$C$30:$AZ$30</definedName>
    <definedName name="Income_equivalents_fore" localSheetId="3">#REF!</definedName>
    <definedName name="Income_equivalents_fore" localSheetId="2">#REF!</definedName>
    <definedName name="Income_form_uncons_subs_fore" localSheetId="3">#REF!</definedName>
    <definedName name="Income_form_uncons_subs_fore" localSheetId="2">#REF!</definedName>
    <definedName name="Income_from_Unconsolidated_Subs" localSheetId="3">[55]NOPAT_VDF!$C$48:$AZ$48</definedName>
    <definedName name="Income_from_Unconsolidated_Subs" localSheetId="2">[56]NOPAT_VDF!$C$48:$AZ$48</definedName>
    <definedName name="Income_Stmt" localSheetId="3">#REF!</definedName>
    <definedName name="Income_Stmt" localSheetId="2">#REF!</definedName>
    <definedName name="Income_Stmt_Data" localSheetId="3">#REF!</definedName>
    <definedName name="Income_Stmt_Data" localSheetId="2">#REF!</definedName>
    <definedName name="Income_tax" localSheetId="3">[55]NOPAT_VDF!$C$34:$AE$34</definedName>
    <definedName name="Income_tax" localSheetId="2">[56]NOPAT_VDF!$C$34:$AE$34</definedName>
    <definedName name="Income_tax_fore" localSheetId="3">#REF!</definedName>
    <definedName name="Income_tax_fore" localSheetId="2">#REF!</definedName>
    <definedName name="Income_tax_growth_fore" localSheetId="3">#REF!</definedName>
    <definedName name="Income_tax_growth_fore" localSheetId="2">#REF!</definedName>
    <definedName name="Income_taxes_payable_growth_fore" localSheetId="3">#REF!</definedName>
    <definedName name="Income_taxes_payable_growth_fore" localSheetId="2">#REF!</definedName>
    <definedName name="Increase_cap_RnD_fore" localSheetId="3">#REF!</definedName>
    <definedName name="Increase_cap_RnD_fore" localSheetId="2">#REF!</definedName>
    <definedName name="Increase_Capitalized_R_D_net" localSheetId="3">[55]NOPAT_VDF!$C$22:$AZ$22</definedName>
    <definedName name="Increase_Capitalized_R_D_net" localSheetId="2">[56]NOPAT_VDF!$C$22:$AZ$22</definedName>
    <definedName name="Increase_in_other_liabilities" localSheetId="7">[56]NOPAT_VDF!#REF!</definedName>
    <definedName name="Increase_in_other_liabilities" localSheetId="3">[55]NOPAT_VDF!#REF!</definedName>
    <definedName name="Increase_in_other_liabilities" localSheetId="2">[56]NOPAT_VDF!#REF!</definedName>
    <definedName name="Increase_in_other_liabilities" localSheetId="11">[56]NOPAT_VDF!#REF!</definedName>
    <definedName name="IncrementCell" localSheetId="3">#REF!</definedName>
    <definedName name="IncrementCell" localSheetId="2">#REF!</definedName>
    <definedName name="INCSTMT" localSheetId="3">#REF!</definedName>
    <definedName name="INCSTMT" localSheetId="2">#REF!</definedName>
    <definedName name="IndexMD">[6]Ventes!$O$2:$O$18806</definedName>
    <definedName name="Indexmoian">[6]Ventes!$Q$2:$Q$18806</definedName>
    <definedName name="Indexprod">[6]Ventes!$P$2:$P$18806</definedName>
    <definedName name="Industrial_Input" localSheetId="3">#REF!</definedName>
    <definedName name="Industrial_Input" localSheetId="2">#REF!</definedName>
    <definedName name="Inflation_rate">[81]Assumptions!$B$15:$S$15</definedName>
    <definedName name="InLineRng" localSheetId="3">#REF!</definedName>
    <definedName name="InLineRng" localSheetId="2">#REF!</definedName>
    <definedName name="Input" localSheetId="3">#REF!</definedName>
    <definedName name="Input" localSheetId="2">#REF!</definedName>
    <definedName name="input_data">[145]Prices!$A$10:$W$268</definedName>
    <definedName name="input_pricing_data" localSheetId="3">#REF!</definedName>
    <definedName name="input_pricing_data" localSheetId="2">#REF!</definedName>
    <definedName name="InputMethod" localSheetId="3">'Cash '!InputMethod</definedName>
    <definedName name="InputMethod" localSheetId="1">'Page de garde'!InputMethod</definedName>
    <definedName name="InputMethod" localSheetId="2">Sommaire!InputMethod</definedName>
    <definedName name="Inputs" localSheetId="3">#REF!</definedName>
    <definedName name="Inputs" localSheetId="2">#REF!</definedName>
    <definedName name="INPUTSTWO" localSheetId="3">#REF!</definedName>
    <definedName name="INPUTSTWO" localSheetId="2">#REF!</definedName>
    <definedName name="INSUR" localSheetId="3">#REF!</definedName>
    <definedName name="INSUR" localSheetId="1">#N/A</definedName>
    <definedName name="INSUR" localSheetId="2">#REF!</definedName>
    <definedName name="interconnect">[81]Assumptions!$E$392:$S$392</definedName>
    <definedName name="interconnect_revenue">[81]Assumptions!$E$317:$S$317</definedName>
    <definedName name="INTEREST" localSheetId="7">#REF!</definedName>
    <definedName name="INTEREST" localSheetId="3">#REF!</definedName>
    <definedName name="INTEREST" localSheetId="1">#N/A</definedName>
    <definedName name="INTEREST" localSheetId="2">#REF!</definedName>
    <definedName name="INTEREST" localSheetId="11">#REF!</definedName>
    <definedName name="Interest_exp_growth_fore" localSheetId="3">#REF!</definedName>
    <definedName name="Interest_exp_growth_fore" localSheetId="2">#REF!</definedName>
    <definedName name="Interest_exp_inc_fore" localSheetId="3">#REF!</definedName>
    <definedName name="Interest_exp_inc_fore" localSheetId="2">#REF!</definedName>
    <definedName name="Interest_expense_income" localSheetId="3">[55]NOPAT_VDF!$C$63:$AE$63</definedName>
    <definedName name="Interest_expense_income" localSheetId="2">[56]NOPAT_VDF!$C$63:$AE$63</definedName>
    <definedName name="interpolation" localSheetId="3">'[225]Boite à outils'!$E$10:$K$14</definedName>
    <definedName name="interpolation" localSheetId="1">#N/A</definedName>
    <definedName name="interpolation" localSheetId="2">'[226]Boite à outils'!$E$10:$K$14</definedName>
    <definedName name="interpolation.curves" localSheetId="3">[104]N!$C$31:$G$36</definedName>
    <definedName name="interpolation.curves" localSheetId="2">[105]N!$C$31:$G$36</definedName>
    <definedName name="interpolation.curves.long.term" localSheetId="3">[104]N!$C$39:$J$44</definedName>
    <definedName name="interpolation.curves.long.term" localSheetId="2">[105]N!$C$39:$J$44</definedName>
    <definedName name="interpolation.names" localSheetId="3">[104]N!$B$48:$B$53</definedName>
    <definedName name="interpolation.names" localSheetId="2">[105]N!$B$48:$B$53</definedName>
    <definedName name="IntRate" localSheetId="3">#REF!</definedName>
    <definedName name="IntRate" localSheetId="2">#REF!</definedName>
    <definedName name="inv" localSheetId="3">'Cash '!Tx_intérêt_par_an/#REF!</definedName>
    <definedName name="inv" localSheetId="1">#N/A</definedName>
    <definedName name="inv" localSheetId="2">Sommaire!Tx_intérêt_par_an/#REF!</definedName>
    <definedName name="inv___0" localSheetId="3">'Cash '!VolFactor___5/#REF!</definedName>
    <definedName name="inv___0" localSheetId="1">'Cash '!VolFactor___5/#REF!</definedName>
    <definedName name="inv___0" localSheetId="2">Sommaire!VolFactor___5/#REF!</definedName>
    <definedName name="inv___12" localSheetId="3">'Cash '!VolFactor___25/#REF!</definedName>
    <definedName name="inv___12" localSheetId="1">'Cash '!VolFactor___25/#REF!</definedName>
    <definedName name="inv___12" localSheetId="2">Sommaire!VolFactor___25/#REF!</definedName>
    <definedName name="inv___14" localSheetId="3">'Cash '!VolFactor___16/#REF!</definedName>
    <definedName name="inv___14" localSheetId="1">'Cash '!VolFactor___16/#REF!</definedName>
    <definedName name="inv___14" localSheetId="2">Sommaire!VolFactor___16/#REF!</definedName>
    <definedName name="inv___16" localSheetId="3">'Cash '!VLastRowToPrint___7/#REF!</definedName>
    <definedName name="inv___16" localSheetId="1">'Cash '!VLastRowToPrint___7/#REF!</definedName>
    <definedName name="inv___16" localSheetId="2">Sommaire!VLastRowToPrint___7/#REF!</definedName>
    <definedName name="inv___2" localSheetId="3">'Cash '!VolFactor___4/#REF!</definedName>
    <definedName name="inv___2" localSheetId="1">'Cash '!VolFactor___4/#REF!</definedName>
    <definedName name="inv___2" localSheetId="2">Sommaire!VolFactor___4/#REF!</definedName>
    <definedName name="inv___23" localSheetId="3">'Cash '!VolFactor___5/#REF!</definedName>
    <definedName name="inv___23" localSheetId="1">'Cash '!VolFactor___5/#REF!</definedName>
    <definedName name="inv___23" localSheetId="2">Sommaire!VolFactor___5/#REF!</definedName>
    <definedName name="inv___25" localSheetId="7">[32]Trafic!VolFactor/#REF!</definedName>
    <definedName name="inv___25" localSheetId="3">[33]Trafic!VolFactor/#REF!</definedName>
    <definedName name="inv___25" localSheetId="1">#N/A</definedName>
    <definedName name="inv___25" localSheetId="2">[32]Trafic!VolFactor/#REF!</definedName>
    <definedName name="inv___25" localSheetId="11">[32]Trafic!VolFactor/#REF!</definedName>
    <definedName name="inv___26" localSheetId="3">'Cash '!VolFactor___12/#REF!</definedName>
    <definedName name="inv___26" localSheetId="1">'Cash '!VolFactor___12/#REF!</definedName>
    <definedName name="inv___26" localSheetId="2">Sommaire!VolFactor___12/#REF!</definedName>
    <definedName name="inv___27" localSheetId="3">'Cash '!VolFactor___14/#REF!</definedName>
    <definedName name="inv___27" localSheetId="1">'Cash '!VolFactor___14/#REF!</definedName>
    <definedName name="inv___27" localSheetId="2">Sommaire!VolFactor___14/#REF!</definedName>
    <definedName name="inv___3" localSheetId="3">'Cash '!VolFactor___5/#REF!</definedName>
    <definedName name="inv___3" localSheetId="1">'Cash '!VolFactor___5/#REF!</definedName>
    <definedName name="inv___3" localSheetId="2">Sommaire!VolFactor___5/#REF!</definedName>
    <definedName name="inv___4" localSheetId="3">'Cash '!VLastRowToPrint___0/#REF!</definedName>
    <definedName name="inv___4" localSheetId="1">'Cash '!VLastRowToPrint___0/#REF!</definedName>
    <definedName name="inv___4" localSheetId="2">Sommaire!VLastRowToPrint___0/#REF!</definedName>
    <definedName name="inv___5" localSheetId="3">'Cash '!VolFactor___2/#REF!</definedName>
    <definedName name="inv___5" localSheetId="1">'Cash '!VolFactor___2/#REF!</definedName>
    <definedName name="inv___5" localSheetId="2">Sommaire!VolFactor___2/#REF!</definedName>
    <definedName name="inv___6" localSheetId="3">'Cash '!VLastRowToPrint___26/#REF!</definedName>
    <definedName name="inv___6" localSheetId="1">'Cash '!VLastRowToPrint___26/#REF!</definedName>
    <definedName name="inv___6" localSheetId="2">Sommaire!VLastRowToPrint___26/#REF!</definedName>
    <definedName name="inv___7" localSheetId="3">'Cash '!VolFactor___27/#REF!</definedName>
    <definedName name="inv___7" localSheetId="1">'Cash '!VolFactor___27/#REF!</definedName>
    <definedName name="inv___7" localSheetId="2">Sommaire!VolFactor___27/#REF!</definedName>
    <definedName name="inv___9" localSheetId="3">'Cash '!VolFactor___5/#REF!</definedName>
    <definedName name="inv___9" localSheetId="1">'Cash '!VolFactor___5/#REF!</definedName>
    <definedName name="inv___9" localSheetId="2">Sommaire!VolFactor___5/#REF!</definedName>
    <definedName name="Inventory_growth_fore" localSheetId="3">#REF!</definedName>
    <definedName name="Inventory_growth_fore" localSheetId="2">#REF!</definedName>
    <definedName name="INVENTORY_PRIOR_MONTH" localSheetId="7">#REF!</definedName>
    <definedName name="INVENTORY_PRIOR_MONTH" localSheetId="3">#REF!</definedName>
    <definedName name="INVENTORY_PRIOR_MONTH" localSheetId="1">#N/A</definedName>
    <definedName name="INVENTORY_PRIOR_MONTH" localSheetId="2">#REF!</definedName>
    <definedName name="INVENTORY_PRIOR_MONTH" localSheetId="11">#REF!</definedName>
    <definedName name="INVEST">#N/A</definedName>
    <definedName name="Invest_Allg" localSheetId="3">#REF!</definedName>
    <definedName name="Invest_Allg" localSheetId="2">#REF!</definedName>
    <definedName name="Invest_Billing" localSheetId="3">#REF!</definedName>
    <definedName name="Invest_Billing" localSheetId="2">#REF!</definedName>
    <definedName name="Invest_core" localSheetId="3">#REF!</definedName>
    <definedName name="Invest_core" localSheetId="2">#REF!</definedName>
    <definedName name="Invest_GPRS" localSheetId="3">#REF!</definedName>
    <definedName name="Invest_GPRS" localSheetId="2">#REF!</definedName>
    <definedName name="Invest_Netz" localSheetId="3">#REF!</definedName>
    <definedName name="Invest_Netz" localSheetId="2">#REF!</definedName>
    <definedName name="Invested_capital" localSheetId="3">'[55]Invested capital_VDF'!$C$87:$AE$87</definedName>
    <definedName name="Invested_capital" localSheetId="2">'[56]Invested capital_VDF'!$C$87:$AE$87</definedName>
    <definedName name="Invested_capital_DCF" localSheetId="3">[55]DCF_VDF!$C$77:$AZ$77</definedName>
    <definedName name="Invested_capital_DCF" localSheetId="2">[56]DCF_VDF!$C$77:$AZ$77</definedName>
    <definedName name="Invested_capital_growth_fore" localSheetId="3">#REF!</definedName>
    <definedName name="Invested_capital_growth_fore" localSheetId="2">#REF!</definedName>
    <definedName name="Invested_capital_turns" localSheetId="3">'[55]Invested capital_VDF'!$C$102:$AU$102</definedName>
    <definedName name="Invested_capital_turns" localSheetId="2">'[56]Invested capital_VDF'!$C$102:$AU$102</definedName>
    <definedName name="Invested_capital_turns_DCF" localSheetId="3">[55]DCF_VDF!$C$83:$AZ$83</definedName>
    <definedName name="Invested_capital_turns_DCF" localSheetId="2">[56]DCF_VDF!$C$83:$AZ$83</definedName>
    <definedName name="Invested_capital_turns_fore" localSheetId="3">#REF!</definedName>
    <definedName name="Invested_capital_turns_fore" localSheetId="2">#REF!</definedName>
    <definedName name="io" localSheetId="3" hidden="1">{#N/A,#N/A,FALSE,"Contribution Analysis"}</definedName>
    <definedName name="io" localSheetId="1" hidden="1">{#N/A,#N/A,FALSE,"Contribution Analysis"}</definedName>
    <definedName name="io" localSheetId="2" hidden="1">{#N/A,#N/A,FALSE,"Contribution Analysis"}</definedName>
    <definedName name="iomio" localSheetId="7">#REF!</definedName>
    <definedName name="iomio" localSheetId="11">#REF!</definedName>
    <definedName name="iouirtrt" localSheetId="1" hidden="1">#N/A</definedName>
    <definedName name="iouoipi" localSheetId="1" hidden="1">{0}</definedName>
    <definedName name="ioy" localSheetId="1">#N/A</definedName>
    <definedName name="IPOUIYUUTE" localSheetId="7">'[58]Capex-C'!#REF!</definedName>
    <definedName name="IPOUIYUUTE" localSheetId="11">'[58]Capex-C'!#REF!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INT" hidden="1">"c373"</definedName>
    <definedName name="IQ_EBITDA_MARGIN" hidden="1">"c372"</definedName>
    <definedName name="IQ_EBITDA_OVER_TOTAL_IE" hidden="1">"c373"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DATE" hidden="1">"c1634"</definedName>
    <definedName name="IQ_EST_EPS_GROWTH_1YR" hidden="1">"c1636"</definedName>
    <definedName name="IQ_EST_EPS_GROWTH_Q_1YR" hidden="1">"c1641"</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UTI" hidden="1">"c1125"</definedName>
    <definedName name="IQ_REVENUE" hidden="1">"c1122"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Z_SCORE" hidden="1">"c1339"</definedName>
    <definedName name="ISPctChoice" localSheetId="3">#REF!</definedName>
    <definedName name="ISPctChoice" localSheetId="1">#N/A</definedName>
    <definedName name="ISPctChoice" localSheetId="2">#REF!</definedName>
    <definedName name="ISPctChoice___0" localSheetId="3">#REF!</definedName>
    <definedName name="ISPctChoice___0" localSheetId="1">#N/A</definedName>
    <definedName name="ISPctChoice___0" localSheetId="2">#REF!</definedName>
    <definedName name="ISPctChoice___12" localSheetId="3">#REF!</definedName>
    <definedName name="ISPctChoice___12" localSheetId="1">#N/A</definedName>
    <definedName name="ISPctChoice___12" localSheetId="2">#REF!</definedName>
    <definedName name="ISPctChoice___14" localSheetId="3">#REF!</definedName>
    <definedName name="ISPctChoice___14" localSheetId="1">#N/A</definedName>
    <definedName name="ISPctChoice___14" localSheetId="2">#REF!</definedName>
    <definedName name="ISPctChoice___16" localSheetId="3">#REF!</definedName>
    <definedName name="ISPctChoice___16" localSheetId="1">#N/A</definedName>
    <definedName name="ISPctChoice___16" localSheetId="2">#REF!</definedName>
    <definedName name="ISPctChoice___2" localSheetId="3">#REF!</definedName>
    <definedName name="ISPctChoice___2" localSheetId="1">#N/A</definedName>
    <definedName name="ISPctChoice___2" localSheetId="2">#REF!</definedName>
    <definedName name="ISPctChoice___25" localSheetId="3">#REF!</definedName>
    <definedName name="ISPctChoice___25" localSheetId="1">#N/A</definedName>
    <definedName name="ISPctChoice___25" localSheetId="2">#REF!</definedName>
    <definedName name="ISPctChoice___26" localSheetId="3">#REF!</definedName>
    <definedName name="ISPctChoice___26" localSheetId="1">#N/A</definedName>
    <definedName name="ISPctChoice___26" localSheetId="2">#REF!</definedName>
    <definedName name="ISPctChoice___27" localSheetId="3">#REF!</definedName>
    <definedName name="ISPctChoice___27" localSheetId="1">#N/A</definedName>
    <definedName name="ISPctChoice___27" localSheetId="2">#REF!</definedName>
    <definedName name="ISPctChoice___4" localSheetId="3">#REF!</definedName>
    <definedName name="ISPctChoice___4" localSheetId="1">#N/A</definedName>
    <definedName name="ISPctChoice___4" localSheetId="2">#REF!</definedName>
    <definedName name="ISPctChoice___5" localSheetId="3">#REF!</definedName>
    <definedName name="ISPctChoice___5" localSheetId="1">#N/A</definedName>
    <definedName name="ISPctChoice___5" localSheetId="2">#REF!</definedName>
    <definedName name="ISPctChoice___7" localSheetId="3">#REF!</definedName>
    <definedName name="ISPctChoice___7" localSheetId="1">#N/A</definedName>
    <definedName name="ISPctChoice___7" localSheetId="2">#REF!</definedName>
    <definedName name="ISPctList" localSheetId="3">#REF!</definedName>
    <definedName name="ISPctList" localSheetId="1">#N/A</definedName>
    <definedName name="ISPctList" localSheetId="2">#REF!</definedName>
    <definedName name="ISPctList___0" localSheetId="3">#REF!</definedName>
    <definedName name="ISPctList___0" localSheetId="1">#N/A</definedName>
    <definedName name="ISPctList___0" localSheetId="2">#REF!</definedName>
    <definedName name="ISPctList___12" localSheetId="3">#REF!</definedName>
    <definedName name="ISPctList___12" localSheetId="1">#N/A</definedName>
    <definedName name="ISPctList___12" localSheetId="2">#REF!</definedName>
    <definedName name="ISPctList___14" localSheetId="3">#REF!</definedName>
    <definedName name="ISPctList___14" localSheetId="1">#N/A</definedName>
    <definedName name="ISPctList___14" localSheetId="2">#REF!</definedName>
    <definedName name="ISPctList___16" localSheetId="3">#REF!</definedName>
    <definedName name="ISPctList___16" localSheetId="1">#N/A</definedName>
    <definedName name="ISPctList___16" localSheetId="2">#REF!</definedName>
    <definedName name="ISPctList___2" localSheetId="3">#REF!</definedName>
    <definedName name="ISPctList___2" localSheetId="1">#N/A</definedName>
    <definedName name="ISPctList___2" localSheetId="2">#REF!</definedName>
    <definedName name="ISPctList___25" localSheetId="3">#REF!</definedName>
    <definedName name="ISPctList___25" localSheetId="1">#N/A</definedName>
    <definedName name="ISPctList___25" localSheetId="2">#REF!</definedName>
    <definedName name="ISPctList___26" localSheetId="3">#REF!</definedName>
    <definedName name="ISPctList___26" localSheetId="1">#N/A</definedName>
    <definedName name="ISPctList___26" localSheetId="2">#REF!</definedName>
    <definedName name="ISPctList___27" localSheetId="3">#REF!</definedName>
    <definedName name="ISPctList___27" localSheetId="1">#N/A</definedName>
    <definedName name="ISPctList___27" localSheetId="2">#REF!</definedName>
    <definedName name="ISPctList___4" localSheetId="3">#REF!</definedName>
    <definedName name="ISPctList___4" localSheetId="1">#N/A</definedName>
    <definedName name="ISPctList___4" localSheetId="2">#REF!</definedName>
    <definedName name="ISPctList___5" localSheetId="3">#REF!</definedName>
    <definedName name="ISPctList___5" localSheetId="1">#N/A</definedName>
    <definedName name="ISPctList___5" localSheetId="2">#REF!</definedName>
    <definedName name="ISPctList___7" localSheetId="3">#REF!</definedName>
    <definedName name="ISPctList___7" localSheetId="1">#N/A</definedName>
    <definedName name="ISPctList___7" localSheetId="2">#REF!</definedName>
    <definedName name="Item" localSheetId="3">#REF!</definedName>
    <definedName name="Item" localSheetId="2">#REF!</definedName>
    <definedName name="Item2" localSheetId="3">#REF!</definedName>
    <definedName name="Item2" localSheetId="2">#REF!</definedName>
    <definedName name="Itemcheck" localSheetId="3">#REF!</definedName>
    <definedName name="Itemcheck" localSheetId="2">#REF!</definedName>
    <definedName name="ItemCheckChange">[203]graphdialog!$Y$10</definedName>
    <definedName name="itjoijgotj" localSheetId="1">#N/A</definedName>
    <definedName name="itl" localSheetId="1">#N/A</definedName>
    <definedName name="iu" localSheetId="3" hidden="1">{"orixcsc",#N/A,FALSE,"ORIX CSC";"orixcsc2",#N/A,FALSE,"ORIX CSC"}</definedName>
    <definedName name="iu" localSheetId="1" hidden="1">{"orixcsc",#N/A,FALSE,"ORIX CSC";"orixcsc2",#N/A,FALSE,"ORIX CSC"}</definedName>
    <definedName name="iu" localSheetId="2" hidden="1">{"orixcsc",#N/A,FALSE,"ORIX CSC";"orixcsc2",#N/A,FALSE,"ORIX CSC"}</definedName>
    <definedName name="IUFYD" localSheetId="7">'[58]Capex-C'!#REF!</definedName>
    <definedName name="IUFYD" localSheetId="11">'[58]Capex-C'!#REF!</definedName>
    <definedName name="IUIOUIH" localSheetId="1">#N/A</definedName>
    <definedName name="iuiuoiuopoyu" localSheetId="7">'[58]Capex-C'!#REF!</definedName>
    <definedName name="iuiuoiuopoyu" localSheetId="11">'[58]Capex-C'!#REF!</definedName>
    <definedName name="iuottyor" localSheetId="3" hidden="1">{0}</definedName>
    <definedName name="IUOYIY" localSheetId="7">'[58]Capex-C'!#REF!</definedName>
    <definedName name="IUOYIY" localSheetId="11">'[58]Capex-C'!#REF!</definedName>
    <definedName name="iutds" localSheetId="7">'[58]Capex-C'!#REF!</definedName>
    <definedName name="iutds" localSheetId="11">'[58]Capex-C'!#REF!</definedName>
    <definedName name="iutyotipitu" localSheetId="7">'[58]Capex-C'!#REF!</definedName>
    <definedName name="iutyotipitu" localSheetId="11">'[58]Capex-C'!#REF!</definedName>
    <definedName name="iuuiu" localSheetId="3" hidden="1">{"'100'!$A$1:$M$83"}</definedName>
    <definedName name="iuuiu" localSheetId="1" hidden="1">{"'100'!$A$1:$M$83"}</definedName>
    <definedName name="iuuiu" localSheetId="2" hidden="1">{"'100'!$A$1:$M$83"}</definedName>
    <definedName name="IYOI" localSheetId="7">'[58]Capex-C'!#REF!</definedName>
    <definedName name="IYOI" localSheetId="11">'[58]Capex-C'!#REF!</definedName>
    <definedName name="iyp" localSheetId="7">#REF!</definedName>
    <definedName name="iyp" localSheetId="11">#REF!</definedName>
    <definedName name="j" localSheetId="3" hidden="1">{"résultats",#N/A,FALSE,"résultats SFS";"indicateurs",#N/A,FALSE,"résultats SFS";"commentaires",#N/A,FALSE,"commentaires SFS";"graphiques",#N/A,FALSE,"graphiques SFS"}</definedName>
    <definedName name="j" localSheetId="1" hidden="1">{"résultats",#N/A,FALSE,"résultats SFS";"indicateurs",#N/A,FALSE,"résultats SFS";"commentaires",#N/A,FALSE,"commentaires SFS";"graphiques",#N/A,FALSE,"graphiques SFS"}</definedName>
    <definedName name="j" localSheetId="2" hidden="1">{"résultats",#N/A,FALSE,"résultats SFS";"indicateurs",#N/A,FALSE,"résultats SFS";"commentaires",#N/A,FALSE,"commentaires SFS";"graphiques",#N/A,FALSE,"graphiques SFS"}</definedName>
    <definedName name="Jadida" localSheetId="1">#N/A</definedName>
    <definedName name="January" localSheetId="7">#REF!</definedName>
    <definedName name="January" localSheetId="3">#REF!</definedName>
    <definedName name="January" localSheetId="1">#N/A</definedName>
    <definedName name="January" localSheetId="2">#REF!</definedName>
    <definedName name="January" localSheetId="11">#REF!</definedName>
    <definedName name="Janvier" localSheetId="3">#REF!</definedName>
    <definedName name="Janvier" localSheetId="1">#N/A</definedName>
    <definedName name="Janvier" localSheetId="2">#REF!</definedName>
    <definedName name="JapanRoyaltyRate" localSheetId="7">'[36]Assumptions page'!#REF!</definedName>
    <definedName name="JapanRoyaltyRate" localSheetId="3">'[37]Assumptions page'!#REF!</definedName>
    <definedName name="JapanRoyaltyRate" localSheetId="2">'[36]Assumptions page'!#REF!</definedName>
    <definedName name="JapanRoyaltyRate" localSheetId="11">'[36]Assumptions page'!#REF!</definedName>
    <definedName name="jbh" localSheetId="3">'Cash '!Nb_de_paiements_par_an*#REF!</definedName>
    <definedName name="jbh" localSheetId="1">'Cash '!Nb_de_paiements_par_an*'CA Mobile'!$D$30</definedName>
    <definedName name="jbh" localSheetId="2">Sommaire!Nb_de_paiements_par_an*#REF!</definedName>
    <definedName name="jd" localSheetId="7">'[58]Capex-C'!#REF!</definedName>
    <definedName name="jd" localSheetId="11">'[58]Capex-C'!#REF!</definedName>
    <definedName name="JDJY" localSheetId="3">'Cash '!JDJY</definedName>
    <definedName name="JDJY" localSheetId="1">'Page de garde'!JDJY</definedName>
    <definedName name="JDJY" localSheetId="2">Sommaire!JDJY</definedName>
    <definedName name="jdtju" localSheetId="3">'Cash '!Nb_de_paiements_par_an*#REF!</definedName>
    <definedName name="jdtju" localSheetId="1">'Cash '!Nb_de_paiements_par_an*'CA Mobile'!$D$30</definedName>
    <definedName name="jdtju" localSheetId="2">Sommaire!Nb_de_paiements_par_an*#REF!</definedName>
    <definedName name="jfgkj" localSheetId="3">'Cash '!Tx_intérêt_par_an/#REF!</definedName>
    <definedName name="jfgkj" localSheetId="1">'Canevas au 31 Décembre 2023'!Tx_intérêt_par_an/#REF!</definedName>
    <definedName name="jfgkj" localSheetId="2">Sommaire!Tx_intérêt_par_an/#REF!</definedName>
    <definedName name="jfh" localSheetId="3">'Cash '!Tx_intérêt_par_an/#REF!</definedName>
    <definedName name="jfh" localSheetId="1">'Canevas au 31 Décembre 2023'!Tx_intérêt_par_an/'Opex '!#REF!</definedName>
    <definedName name="jfh" localSheetId="2">Sommaire!Tx_intérêt_par_an/#REF!</definedName>
    <definedName name="jfhbvc" localSheetId="3">#REF!</definedName>
    <definedName name="jfhbvc" localSheetId="1">#N/A</definedName>
    <definedName name="jfhbvc" localSheetId="2">#REF!</definedName>
    <definedName name="jfhg">#N/A</definedName>
    <definedName name="jfhgf" localSheetId="3">'Cash '!Tx_intérêt_par_an/#REF!</definedName>
    <definedName name="jfhgf" localSheetId="1">#N/A</definedName>
    <definedName name="jfhgf" localSheetId="2">Sommaire!Tx_intérêt_par_an/#REF!</definedName>
    <definedName name="jfhjkfv" localSheetId="3">'Cash '!jfhjkfv</definedName>
    <definedName name="jfhjkfv" localSheetId="1">'Page de garde'!jfhjkfv</definedName>
    <definedName name="jfhjkfv" localSheetId="2">Sommaire!jfhjkfv</definedName>
    <definedName name="jfhkf" localSheetId="3">'Cash '!Tx_intérêt_par_an/#REF!</definedName>
    <definedName name="jfhkf" localSheetId="1">'Canevas au 31 Décembre 2023'!Tx_intérêt_par_an/'[78]Source DCT'!$C$17</definedName>
    <definedName name="jfhkf" localSheetId="2">Sommaire!Tx_intérêt_par_an/#REF!</definedName>
    <definedName name="jfhkfn" localSheetId="3">'Cash '!jfhkfn</definedName>
    <definedName name="jfhkfn" localSheetId="1">'Page de garde'!jfhkfn</definedName>
    <definedName name="jfhkfn" localSheetId="2">Sommaire!jfhkfn</definedName>
    <definedName name="jfhkfv">#N/A</definedName>
    <definedName name="JFHKG" localSheetId="3">'Cash '!JFHKG</definedName>
    <definedName name="JFHKG" localSheetId="1">'Page de garde'!JFHKG</definedName>
    <definedName name="JFHKG" localSheetId="2">Sommaire!JFHKG</definedName>
    <definedName name="JFHLF" localSheetId="3">'Cash '!Tx_intérêt_par_an/#REF!</definedName>
    <definedName name="JFHLF" localSheetId="1">#N/A</definedName>
    <definedName name="JFHLF" localSheetId="2">Sommaire!Tx_intérêt_par_an/#REF!</definedName>
    <definedName name="jfhur" localSheetId="3">'Cash '!Tx_intérêt_par_an/#REF!</definedName>
    <definedName name="jfhur" localSheetId="1">'Canevas au 31 Décembre 2023'!Tx_intérêt_par_an/'[78]Source DCT'!$C$17</definedName>
    <definedName name="jfhur" localSheetId="2">Sommaire!Tx_intérêt_par_an/#REF!</definedName>
    <definedName name="jfjfj" localSheetId="3" hidden="1">{#N/A,#N/A,TRUE,"Cover sheet";#N/A,#N/A,TRUE,"DCF analysis";#N/A,#N/A,TRUE,"WACC calculation"}</definedName>
    <definedName name="jfjfj" localSheetId="1" hidden="1">{#N/A,#N/A,TRUE,"Cover sheet";#N/A,#N/A,TRUE,"DCF analysis";#N/A,#N/A,TRUE,"WACC calculation"}</definedName>
    <definedName name="jfjfj" localSheetId="2" hidden="1">{#N/A,#N/A,TRUE,"Cover sheet";#N/A,#N/A,TRUE,"DCF analysis";#N/A,#N/A,TRUE,"WACC calculation"}</definedName>
    <definedName name="JFL" localSheetId="3">'Cash '!Nb_de_paiements_par_an*#REF!</definedName>
    <definedName name="JFL" localSheetId="1">#N/A</definedName>
    <definedName name="JFL" localSheetId="2">Sommaire!Nb_de_paiements_par_an*#REF!</definedName>
    <definedName name="jg" localSheetId="7" hidden="1">#REF!</definedName>
    <definedName name="jg" localSheetId="0" hidden="1">#REF!</definedName>
    <definedName name="jghgklhmioh" localSheetId="2" hidden="1">{0,0,0,0;0,0,0,0;0,0,0,0;0,0,0,0;0,0,0,0;0,0,0,0}</definedName>
    <definedName name="jghugtyd" localSheetId="3" hidden="1">{0}</definedName>
    <definedName name="jgjgotgjrih" localSheetId="1">#N/A</definedName>
    <definedName name="jgkhjk" localSheetId="1" hidden="1">#N/A</definedName>
    <definedName name="jgojiuhu" localSheetId="1">#N/A</definedName>
    <definedName name="JH" localSheetId="3">'Cash '!Tx_intérêt_par_an/#REF!</definedName>
    <definedName name="JH" localSheetId="1">'Canevas au 31 Décembre 2023'!Tx_intérêt_par_an/#REF!</definedName>
    <definedName name="JH" localSheetId="2">Sommaire!Tx_intérêt_par_an/#REF!</definedName>
    <definedName name="jhdfgh" localSheetId="3">#REF!</definedName>
    <definedName name="JHDYGFFD" localSheetId="3">'Cash '!Tx_intérêt_par_an/#REF!</definedName>
    <definedName name="JHDYGFFD" localSheetId="1">'Canevas au 31 Décembre 2023'!Tx_intérêt_par_an/'P&amp;L '!#REF!</definedName>
    <definedName name="JHDYGFFD" localSheetId="2">Sommaire!Tx_intérêt_par_an/#REF!</definedName>
    <definedName name="JHFK" localSheetId="3">'Cash '!Tx_intérêt_par_an/#REF!</definedName>
    <definedName name="JHFK" localSheetId="1">'Canevas au 31 Décembre 2023'!Tx_intérêt_par_an/'Opex '!#REF!</definedName>
    <definedName name="JHFK" localSheetId="2">Sommaire!Tx_intérêt_par_an/#REF!</definedName>
    <definedName name="JHFK." localSheetId="3">'Cash '!Tx_intérêt_par_an/#REF!</definedName>
    <definedName name="JHFK." localSheetId="1">#N/A</definedName>
    <definedName name="JHFK." localSheetId="2">Sommaire!Tx_intérêt_par_an/#REF!</definedName>
    <definedName name="jhgjhgjhh" localSheetId="3">'Cash '!jhgjhgjhh</definedName>
    <definedName name="jhgjhgjhh" localSheetId="1">'Page de garde'!jhgjhgjhh</definedName>
    <definedName name="jhgjhgjhh" localSheetId="2">Sommaire!jhgjhgjhh</definedName>
    <definedName name="jhgjhgjhh___0" localSheetId="3">'Cash '!LastAmort___0</definedName>
    <definedName name="jhgjhgjhh___0" localSheetId="1">'Cash '!LastAmort___0</definedName>
    <definedName name="jhgjhgjhh___0" localSheetId="2">Sommaire!LastAmort___0</definedName>
    <definedName name="jhgjhgjhh___12" localSheetId="3">'Cash '!LastAmort___12</definedName>
    <definedName name="jhgjhgjhh___12" localSheetId="1">'Cash '!LastAmort___12</definedName>
    <definedName name="jhgjhgjhh___12" localSheetId="2">Sommaire!LastAmort___12</definedName>
    <definedName name="jhgjhgjhh___14" localSheetId="3">'Cash '!LastAmort___14</definedName>
    <definedName name="jhgjhgjhh___14" localSheetId="1">'Cash '!LastAmort___14</definedName>
    <definedName name="jhgjhgjhh___14" localSheetId="2">Sommaire!LastAmort___14</definedName>
    <definedName name="jhgjhgjhh___16" localSheetId="3">'Cash '!LAssets___0</definedName>
    <definedName name="jhgjhgjhh___16" localSheetId="1">'Cash '!LAssets___0</definedName>
    <definedName name="jhgjhgjhh___16" localSheetId="2">Sommaire!LAssets___0</definedName>
    <definedName name="jhgjhgjhh___2" localSheetId="3">'Cash '!LastAmort___2</definedName>
    <definedName name="jhgjhgjhh___2" localSheetId="1">'Cash '!LastAmort___2</definedName>
    <definedName name="jhgjhgjhh___2" localSheetId="2">Sommaire!LastAmort___2</definedName>
    <definedName name="jhgjhgjhh___23" localSheetId="3">'Cash '!LAssets___7</definedName>
    <definedName name="jhgjhgjhh___23" localSheetId="1">'Cash '!LAssets___7</definedName>
    <definedName name="jhgjhgjhh___23" localSheetId="2">Sommaire!LAssets___7</definedName>
    <definedName name="jhgjhgjhh___25" localSheetId="3">'Cash '!LastAmort___16</definedName>
    <definedName name="jhgjhgjhh___25" localSheetId="1">'Cash '!LastAmort___16</definedName>
    <definedName name="jhgjhgjhh___25" localSheetId="2">Sommaire!LastAmort___16</definedName>
    <definedName name="jhgjhgjhh___26" localSheetId="3">'Cash '!LastAmort___26</definedName>
    <definedName name="jhgjhgjhh___26" localSheetId="1">'Cash '!LastAmort___26</definedName>
    <definedName name="jhgjhgjhh___26" localSheetId="2">Sommaire!LastAmort___26</definedName>
    <definedName name="jhgjhgjhh___27" localSheetId="3">'Cash '!LastAmort___27</definedName>
    <definedName name="jhgjhgjhh___27" localSheetId="1">'Cash '!LastAmort___27</definedName>
    <definedName name="jhgjhgjhh___27" localSheetId="2">Sommaire!LastAmort___27</definedName>
    <definedName name="jhgjhgjhh___3" localSheetId="3">'Cash '!LastAmort___25</definedName>
    <definedName name="jhgjhgjhh___3" localSheetId="1">'Cash '!LastAmort___25</definedName>
    <definedName name="jhgjhgjhh___3" localSheetId="2">Sommaire!LastAmort___25</definedName>
    <definedName name="jhgjhgjhh___4" localSheetId="7">[83]Trafic!LastAmort</definedName>
    <definedName name="jhgjhgjhh___4" localSheetId="3">[84]Trafic!LastAmort</definedName>
    <definedName name="jhgjhgjhh___4" localSheetId="1">#N/A</definedName>
    <definedName name="jhgjhgjhh___4" localSheetId="2">[83]Trafic!LastAmort</definedName>
    <definedName name="jhgjhgjhh___4" localSheetId="11">[83]Trafic!LastAmort</definedName>
    <definedName name="jhgjhgjhh___5" localSheetId="3">'Cash '!LastAmort___5</definedName>
    <definedName name="jhgjhgjhh___5" localSheetId="1">'Cash '!LastAmort___5</definedName>
    <definedName name="jhgjhgjhh___5" localSheetId="2">Sommaire!LastAmort___5</definedName>
    <definedName name="jhgjhgjhh___6" localSheetId="3">'Cash '!LAssets___26</definedName>
    <definedName name="jhgjhgjhh___6" localSheetId="1">'Cash '!LAssets___26</definedName>
    <definedName name="jhgjhgjhh___6" localSheetId="2">Sommaire!LAssets___26</definedName>
    <definedName name="jhgjhgjhh___7" localSheetId="3">'Cash '!LastAmort___7</definedName>
    <definedName name="jhgjhgjhh___7" localSheetId="1">'Cash '!LastAmort___7</definedName>
    <definedName name="jhgjhgjhh___7" localSheetId="2">Sommaire!LastAmort___7</definedName>
    <definedName name="jhgjhgjhh___9" localSheetId="3">'Cash '!LastAmort___4</definedName>
    <definedName name="jhgjhgjhh___9" localSheetId="1">'Cash '!LastAmort___4</definedName>
    <definedName name="jhgjhgjhh___9" localSheetId="2">Sommaire!LastAmort___4</definedName>
    <definedName name="jhgjuy" localSheetId="3">'Cash '!jhgjuy</definedName>
    <definedName name="jhgjuy" localSheetId="1">'Page de garde'!jhgjuy</definedName>
    <definedName name="jhgjuy" localSheetId="2">Sommaire!jhgjuy</definedName>
    <definedName name="jhk" localSheetId="1">[0]!AcqIS:'[78]Source DCT'!$A$47:$N$48</definedName>
    <definedName name="jhy" localSheetId="3">'Cash '!Nb_de_paiements_par_an*#REF!</definedName>
    <definedName name="jhy" localSheetId="1">'Cash '!Nb_de_paiements_par_an*#REF!</definedName>
    <definedName name="jhy" localSheetId="2">Sommaire!Nb_de_paiements_par_an*#REF!</definedName>
    <definedName name="JHYBG" localSheetId="3">'Cash '!Nb_de_paiements_par_an*#REF!</definedName>
    <definedName name="JHYBG" localSheetId="1">'Cash '!Nb_de_paiements_par_an*'P&amp;L '!$C$11</definedName>
    <definedName name="JHYBG" localSheetId="2">Sommaire!Nb_de_paiements_par_an*#REF!</definedName>
    <definedName name="JHYGB" localSheetId="3">'Cash '!JHYGB</definedName>
    <definedName name="JHYGB" localSheetId="1">'Page de garde'!JHYGB</definedName>
    <definedName name="JHYGB" localSheetId="2">Sommaire!JHYGB</definedName>
    <definedName name="jhyt" localSheetId="3">'Cash '!Tx_intérêt_par_an/#REF!</definedName>
    <definedName name="jhyt" localSheetId="1">'Canevas au 31 Décembre 2023'!Tx_intérêt_par_an/'P&amp;L '!#REF!</definedName>
    <definedName name="jhyt" localSheetId="2">Sommaire!Tx_intérêt_par_an/#REF!</definedName>
    <definedName name="jih" localSheetId="1">#N/A</definedName>
    <definedName name="jijijoi" localSheetId="7">[227]MANQUE!#REF!</definedName>
    <definedName name="jijijoi" localSheetId="3">[228]MANQUE!#REF!</definedName>
    <definedName name="jijijoi" localSheetId="1">#N/A</definedName>
    <definedName name="jijijoi" localSheetId="2">[227]MANQUE!#REF!</definedName>
    <definedName name="jijijoi" localSheetId="11">[227]MANQUE!#REF!</definedName>
    <definedName name="jj" localSheetId="7">[6]Ventes!#REF!</definedName>
    <definedName name="jj" localSheetId="1">#N/A</definedName>
    <definedName name="jj" localSheetId="11">[6]Ventes!#REF!</definedName>
    <definedName name="jjj" localSheetId="3" hidden="1">{"IS",#N/A,FALSE,"IS";"RPTIS",#N/A,FALSE,"RPTIS";"STATS",#N/A,FALSE,"STATS";"CELL",#N/A,FALSE,"CELL";"BS",#N/A,FALSE,"BS"}</definedName>
    <definedName name="jjj" localSheetId="1" hidden="1">{"IS",#N/A,FALSE,"IS";"RPTIS",#N/A,FALSE,"RPTIS";"STATS",#N/A,FALSE,"STATS";"CELL",#N/A,FALSE,"CELL";"BS",#N/A,FALSE,"BS"}</definedName>
    <definedName name="jjj" localSheetId="2" hidden="1">{"IS",#N/A,FALSE,"IS";"RPTIS",#N/A,FALSE,"RPTIS";"STATS",#N/A,FALSE,"STATS";"CELL",#N/A,FALSE,"CELL";"BS",#N/A,FALSE,"BS"}</definedName>
    <definedName name="jjjj"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jjj"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jjj"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JJJJ" localSheetId="3">'Cash '!Tx_intérêt_par_an/#REF!</definedName>
    <definedName name="JJJJJ" localSheetId="1">'Canevas au 31 Décembre 2023'!Tx_intérêt_par_an/#REF!</definedName>
    <definedName name="JJJJJ" localSheetId="2">Sommaire!Tx_intérêt_par_an/#REF!</definedName>
    <definedName name="JJKH" localSheetId="1">#N/A</definedName>
    <definedName name="jjsf" localSheetId="1">#N/A</definedName>
    <definedName name="jkjh" localSheetId="1">'Canevas au 31 Décembre 2023'!Tx_intérêt_par_an/#REF!</definedName>
    <definedName name="jkl" localSheetId="3" hidden="1">{#N/A,#N/A,FALSE,"EL-M-01";#N/A,#N/A,FALSE,"EL-M-02";#N/A,#N/A,FALSE,"EL-M-03";#N/A,#N/A,FALSE,"EL-S-01";#N/A,#N/A,FALSE,"EL-S-02";#N/A,#N/A,FALSE,"EL-A-01";#N/A,#N/A,FALSE,"EL-A-02"}</definedName>
    <definedName name="jkl" localSheetId="1" hidden="1">{#N/A,#N/A,FALSE,"EL-M-01";#N/A,#N/A,FALSE,"EL-M-02";#N/A,#N/A,FALSE,"EL-M-03";#N/A,#N/A,FALSE,"EL-S-01";#N/A,#N/A,FALSE,"EL-S-02";#N/A,#N/A,FALSE,"EL-A-01";#N/A,#N/A,FALSE,"EL-A-02"}</definedName>
    <definedName name="jkl" localSheetId="2" hidden="1">{#N/A,#N/A,FALSE,"EL-M-01";#N/A,#N/A,FALSE,"EL-M-02";#N/A,#N/A,FALSE,"EL-M-03";#N/A,#N/A,FALSE,"EL-S-01";#N/A,#N/A,FALSE,"EL-S-02";#N/A,#N/A,FALSE,"EL-A-01";#N/A,#N/A,FALSE,"EL-A-02"}</definedName>
    <definedName name="jklm" localSheetId="1">[0]!AcqIS:'P&amp;L '!$A$42:$Y$43</definedName>
    <definedName name="jkm" localSheetId="1">[0]!AcqIS:'P&amp;L '!$A$42:$Y$43</definedName>
    <definedName name="JLKJLK" localSheetId="1">#N/A</definedName>
    <definedName name="JNBGHVC" localSheetId="3">'Cash '!JNBGHVC</definedName>
    <definedName name="JNBGHVC" localSheetId="1">'Page de garde'!JNBGHVC</definedName>
    <definedName name="JNBGHVC" localSheetId="2">Sommaire!JNBGHVC</definedName>
    <definedName name="jnijk" localSheetId="3">'Cash '!jnijk</definedName>
    <definedName name="jnijk" localSheetId="1">'Page de garde'!jnijk</definedName>
    <definedName name="jnijk" localSheetId="2">Sommaire!jnijk</definedName>
    <definedName name="jon" localSheetId="3">#REF!</definedName>
    <definedName name="jon" localSheetId="2">#REF!</definedName>
    <definedName name="jonesw" localSheetId="3">#REF!</definedName>
    <definedName name="jonesw" localSheetId="2">#REF!</definedName>
    <definedName name="Jourprod">[6]Ventes!$V$2:$V$18806</definedName>
    <definedName name="jsfjf" localSheetId="1">#N/A</definedName>
    <definedName name="jth" localSheetId="7">'[58]Capex-C'!#REF!</definedName>
    <definedName name="jth" localSheetId="11">'[58]Capex-C'!#REF!</definedName>
    <definedName name="jtkyu" localSheetId="1">#N/A</definedName>
    <definedName name="JTYJKYTK" localSheetId="3">'Cash '!JTYJKYTK</definedName>
    <definedName name="JTYJKYTK" localSheetId="1">'Page de garde'!JTYJKYTK</definedName>
    <definedName name="JTYJKYTK" localSheetId="2">Sommaire!JTYJKYTK</definedName>
    <definedName name="juin" localSheetId="7">#REF!</definedName>
    <definedName name="juin" localSheetId="1">#N/A</definedName>
    <definedName name="juin" localSheetId="11">#REF!</definedName>
    <definedName name="jukio" localSheetId="3">[0]!AcqIS:'[73]AcqBS'!$A$47:$N$48</definedName>
    <definedName name="July" localSheetId="7">#REF!</definedName>
    <definedName name="July" localSheetId="3">#REF!</definedName>
    <definedName name="July" localSheetId="1">#N/A</definedName>
    <definedName name="July" localSheetId="2">#REF!</definedName>
    <definedName name="July" localSheetId="11">#REF!</definedName>
    <definedName name="June" localSheetId="7">#REF!</definedName>
    <definedName name="June" localSheetId="3">#REF!</definedName>
    <definedName name="June" localSheetId="1">#N/A</definedName>
    <definedName name="June" localSheetId="2">#REF!</definedName>
    <definedName name="June" localSheetId="11">#REF!</definedName>
    <definedName name="JVEC" localSheetId="3">#REF!</definedName>
    <definedName name="JVEC" localSheetId="2">#REF!</definedName>
    <definedName name="JVSWITCH" localSheetId="3">#REF!</definedName>
    <definedName name="JVSWITCH" localSheetId="2">#REF!</definedName>
    <definedName name="JYDTJKTK" localSheetId="3">'Cash '!JYDTJKTK</definedName>
    <definedName name="JYDTJKTK" localSheetId="1">'Page de garde'!JYDTJKTK</definedName>
    <definedName name="JYDTJKTK" localSheetId="2">Sommaire!JYDTJKTK</definedName>
    <definedName name="jzrdsf" localSheetId="3">'Cash '!jzrdsf</definedName>
    <definedName name="jzrdsf" localSheetId="1">'Page de garde'!jzrdsf</definedName>
    <definedName name="jzrdsf" localSheetId="2">Sommaire!jzrdsf</definedName>
    <definedName name="K" localSheetId="3">#REF!</definedName>
    <definedName name="K" localSheetId="1">#N/A</definedName>
    <definedName name="K" localSheetId="2">#REF!</definedName>
    <definedName name="K___0" localSheetId="3">#REF!</definedName>
    <definedName name="K___0" localSheetId="1">#N/A</definedName>
    <definedName name="K___0" localSheetId="2">#REF!</definedName>
    <definedName name="K___12" localSheetId="3">#REF!</definedName>
    <definedName name="K___12" localSheetId="1">#N/A</definedName>
    <definedName name="K___12" localSheetId="2">#REF!</definedName>
    <definedName name="K___14" localSheetId="3">#REF!</definedName>
    <definedName name="K___14" localSheetId="1">#N/A</definedName>
    <definedName name="K___14" localSheetId="2">#REF!</definedName>
    <definedName name="K___16" localSheetId="3">#REF!</definedName>
    <definedName name="K___16" localSheetId="1">#N/A</definedName>
    <definedName name="K___16" localSheetId="2">#REF!</definedName>
    <definedName name="K___2" localSheetId="3">#REF!</definedName>
    <definedName name="K___2" localSheetId="1">#N/A</definedName>
    <definedName name="K___2" localSheetId="2">#REF!</definedName>
    <definedName name="K___25" localSheetId="3">#REF!</definedName>
    <definedName name="K___25" localSheetId="1">#N/A</definedName>
    <definedName name="K___25" localSheetId="2">#REF!</definedName>
    <definedName name="K___26" localSheetId="3">#REF!</definedName>
    <definedName name="K___26" localSheetId="1">#N/A</definedName>
    <definedName name="K___26" localSheetId="2">#REF!</definedName>
    <definedName name="K___27" localSheetId="3">#REF!</definedName>
    <definedName name="K___27" localSheetId="1">#N/A</definedName>
    <definedName name="K___27" localSheetId="2">#REF!</definedName>
    <definedName name="K___4" localSheetId="3">#REF!</definedName>
    <definedName name="K___4" localSheetId="1">#N/A</definedName>
    <definedName name="K___4" localSheetId="2">#REF!</definedName>
    <definedName name="K___5" localSheetId="3">#REF!</definedName>
    <definedName name="K___5" localSheetId="1">#N/A</definedName>
    <definedName name="K___5" localSheetId="2">#REF!</definedName>
    <definedName name="K___7" localSheetId="3">#REF!</definedName>
    <definedName name="K___7" localSheetId="1">#N/A</definedName>
    <definedName name="K___7" localSheetId="2">#REF!</definedName>
    <definedName name="ka" localSheetId="3" hidden="1">{"IS",#N/A,FALSE,"IS";"RPTIS",#N/A,FALSE,"RPTIS";"STATS",#N/A,FALSE,"STATS";"CELL",#N/A,FALSE,"CELL";"BS",#N/A,FALSE,"BS"}</definedName>
    <definedName name="ka" localSheetId="1" hidden="1">{"IS",#N/A,FALSE,"IS";"RPTIS",#N/A,FALSE,"RPTIS";"STATS",#N/A,FALSE,"STATS";"CELL",#N/A,FALSE,"CELL";"BS",#N/A,FALSE,"BS"}</definedName>
    <definedName name="ka" localSheetId="2" hidden="1">{"IS",#N/A,FALSE,"IS";"RPTIS",#N/A,FALSE,"RPTIS";"STATS",#N/A,FALSE,"STATS";"CELL",#N/A,FALSE,"CELL";"BS",#N/A,FALSE,"BS"}</definedName>
    <definedName name="kd" localSheetId="3" hidden="1">{"sweden",#N/A,FALSE,"Sweden";"germany",#N/A,FALSE,"Germany";"portugal",#N/A,FALSE,"Portugal";"belgium",#N/A,FALSE,"Belgium";"japan",#N/A,FALSE,"Japan ";"italy",#N/A,FALSE,"Italy";"spain",#N/A,FALSE,"Spain";"korea",#N/A,FALSE,"Korea"}</definedName>
    <definedName name="kd" localSheetId="1" hidden="1">{"sweden",#N/A,FALSE,"Sweden";"germany",#N/A,FALSE,"Germany";"portugal",#N/A,FALSE,"Portugal";"belgium",#N/A,FALSE,"Belgium";"japan",#N/A,FALSE,"Japan ";"italy",#N/A,FALSE,"Italy";"spain",#N/A,FALSE,"Spain";"korea",#N/A,FALSE,"Korea"}</definedName>
    <definedName name="kd" localSheetId="2" hidden="1">{"sweden",#N/A,FALSE,"Sweden";"germany",#N/A,FALSE,"Germany";"portugal",#N/A,FALSE,"Portugal";"belgium",#N/A,FALSE,"Belgium";"japan",#N/A,FALSE,"Japan ";"italy",#N/A,FALSE,"Italy";"spain",#N/A,FALSE,"Spain";"korea",#N/A,FALSE,"Korea"}</definedName>
    <definedName name="kdjfg">#N/A</definedName>
    <definedName name="kdnhfg" localSheetId="3">'Cash '!kdnhfg</definedName>
    <definedName name="kdnhfg" localSheetId="1">'Page de garde'!kdnhfg</definedName>
    <definedName name="kdnhfg" localSheetId="2">Sommaire!kdnhfg</definedName>
    <definedName name="ke" localSheetId="3" hidden="1">{"orixcsc",#N/A,FALSE,"ORIX CSC";"orixcsc2",#N/A,FALSE,"ORIX CSC"}</definedName>
    <definedName name="ke" localSheetId="1" hidden="1">{"orixcsc",#N/A,FALSE,"ORIX CSC";"orixcsc2",#N/A,FALSE,"ORIX CSC"}</definedName>
    <definedName name="ke" localSheetId="2" hidden="1">{"orixcsc",#N/A,FALSE,"ORIX CSC";"orixcsc2",#N/A,FALSE,"ORIX CSC"}</definedName>
    <definedName name="Kenitra" localSheetId="1">#N/A</definedName>
    <definedName name="kf"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hgdj" localSheetId="3">'Cash '!kfhgdj</definedName>
    <definedName name="kfhgdj" localSheetId="1">'Page de garde'!kfhgdj</definedName>
    <definedName name="kfhgdj" localSheetId="2">Sommaire!kfhgdj</definedName>
    <definedName name="kfhy" localSheetId="3">'Cash '!Nb_de_paiements_par_an*#REF!</definedName>
    <definedName name="kfhy" localSheetId="1">'Cash '!Nb_de_paiements_par_an*'[78]Source DCT'!$C$16</definedName>
    <definedName name="kfhy" localSheetId="2">Sommaire!Nb_de_paiements_par_an*#REF!</definedName>
    <definedName name="kfjdfj" localSheetId="1">#N/A</definedName>
    <definedName name="kfy" localSheetId="7">[0]!AcqIS:'[73]AcqBS'!$A$47:$N$48</definedName>
    <definedName name="kfy" localSheetId="3">[0]!AcqIS:'[73]AcqBS'!$A$47:$N$48</definedName>
    <definedName name="kfy" localSheetId="11">[0]!AcqIS:'[73]AcqBS'!$A$47:$N$48</definedName>
    <definedName name="kg" localSheetId="3" hidden="1">{"print 1",#N/A,FALSE,"PrimeCo PCS";"print 2",#N/A,FALSE,"PrimeCo PCS";"valuation",#N/A,FALSE,"PrimeCo PCS"}</definedName>
    <definedName name="kg" localSheetId="1" hidden="1">{"print 1",#N/A,FALSE,"PrimeCo PCS";"print 2",#N/A,FALSE,"PrimeCo PCS";"valuation",#N/A,FALSE,"PrimeCo PCS"}</definedName>
    <definedName name="kg" localSheetId="2" hidden="1">{"print 1",#N/A,FALSE,"PrimeCo PCS";"print 2",#N/A,FALSE,"PrimeCo PCS";"valuation",#N/A,FALSE,"PrimeCo PCS"}</definedName>
    <definedName name="kghk" localSheetId="7">'[58]Capex-C'!#REF!</definedName>
    <definedName name="kghk" localSheetId="11">'[58]Capex-C'!#REF!</definedName>
    <definedName name="kghke" hidden="1">'[162]synthgraph DCF'!$H$7:$H$7</definedName>
    <definedName name="kgkgk" localSheetId="3" hidden="1">{#N/A,#N/A,TRUE,"Cover sheet";#N/A,#N/A,TRUE,"DCF analysis";#N/A,#N/A,TRUE,"WACC calculation"}</definedName>
    <definedName name="kgkgk" localSheetId="1" hidden="1">{#N/A,#N/A,TRUE,"Cover sheet";#N/A,#N/A,TRUE,"DCF analysis";#N/A,#N/A,TRUE,"WACC calculation"}</definedName>
    <definedName name="kgkgk" localSheetId="2" hidden="1">{#N/A,#N/A,TRUE,"Cover sheet";#N/A,#N/A,TRUE,"DCF analysis";#N/A,#N/A,TRUE,"WACC calculation"}</definedName>
    <definedName name="kglkdfjg" localSheetId="1">#N/A</definedName>
    <definedName name="KGML" localSheetId="7">'[58]Capex-C'!#REF!</definedName>
    <definedName name="KGML" localSheetId="11">'[58]Capex-C'!#REF!</definedName>
    <definedName name="kh" localSheetId="3" hidden="1">{"test2",#N/A,TRUE,"Prices"}</definedName>
    <definedName name="kh" localSheetId="1" hidden="1">{"test2",#N/A,TRUE,"Prices"}</definedName>
    <definedName name="kh" localSheetId="2" hidden="1">{"test2",#N/A,TRUE,"Prices"}</definedName>
    <definedName name="khg" localSheetId="7">'[229]D2 DCF'!#REF!</definedName>
    <definedName name="khg" localSheetId="11">'[229]D2 DCF'!#REF!</definedName>
    <definedName name="khgk" hidden="1">'[162]synthgraph DCF'!$I$7:$I$7</definedName>
    <definedName name="ki" localSheetId="3" hidden="1">{"orixcsc",#N/A,FALSE,"ORIX CSC";"orixcsc2",#N/A,FALSE,"ORIX CSC"}</definedName>
    <definedName name="ki" localSheetId="1" hidden="1">{"orixcsc",#N/A,FALSE,"ORIX CSC";"orixcsc2",#N/A,FALSE,"ORIX CSC"}</definedName>
    <definedName name="ki" localSheetId="2" hidden="1">{"orixcsc",#N/A,FALSE,"ORIX CSC";"orixcsc2",#N/A,FALSE,"ORIX CSC"}</definedName>
    <definedName name="Kit_RMD_VPC" localSheetId="3">#REF!</definedName>
    <definedName name="Kit_RMD_VPC" localSheetId="1">#N/A</definedName>
    <definedName name="Kit_RMD_VPC" localSheetId="2">#REF!</definedName>
    <definedName name="KitEL_RM_Distri" localSheetId="7">[230]distrib!#REF!</definedName>
    <definedName name="KitEL_RM_Distri" localSheetId="3">[231]distrib!#REF!</definedName>
    <definedName name="KitEL_RM_Distri" localSheetId="1">#N/A</definedName>
    <definedName name="KitEL_RM_Distri" localSheetId="2">[230]distrib!#REF!</definedName>
    <definedName name="KitEL_RM_Distri" localSheetId="11">[230]distrib!#REF!</definedName>
    <definedName name="KitEL_RM_SCS" localSheetId="3">#REF!</definedName>
    <definedName name="KitEL_RM_SCS" localSheetId="1">#N/A</definedName>
    <definedName name="KitEL_RM_SCS" localSheetId="2">#REF!</definedName>
    <definedName name="kiuoyu" localSheetId="2">Sommaire!Tx_intérêt_par_an/#REF!</definedName>
    <definedName name="kj" localSheetId="3" hidden="1">{"IS",#N/A,FALSE,"IS";"RPTIS",#N/A,FALSE,"RPTIS";"STATS",#N/A,FALSE,"STATS";"BS",#N/A,FALSE,"BS"}</definedName>
    <definedName name="kj" localSheetId="1" hidden="1">{"IS",#N/A,FALSE,"IS";"RPTIS",#N/A,FALSE,"RPTIS";"STATS",#N/A,FALSE,"STATS";"BS",#N/A,FALSE,"BS"}</definedName>
    <definedName name="kj" localSheetId="2" hidden="1">{"IS",#N/A,FALSE,"IS";"RPTIS",#N/A,FALSE,"RPTIS";"STATS",#N/A,FALSE,"STATS";"BS",#N/A,FALSE,"BS"}</definedName>
    <definedName name="kjf" localSheetId="2">#REF!</definedName>
    <definedName name="kjhdfghdljgkds" localSheetId="1" hidden="1">{0}</definedName>
    <definedName name="kjuk" localSheetId="7">'[229]D2 DCF'!#REF!</definedName>
    <definedName name="kjuk" localSheetId="11">'[229]D2 DCF'!#REF!</definedName>
    <definedName name="kk" localSheetId="3">'Cash '!Tx_intérêt_par_an/#REF!</definedName>
    <definedName name="kk" localSheetId="1">'Canevas au 31 Décembre 2023'!Tx_intérêt_par_an/'CA Mobile'!$D$31</definedName>
    <definedName name="kk" localSheetId="2">Sommaire!Tx_intérêt_par_an/#REF!</definedName>
    <definedName name="kkk"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 localSheetId="3" hidden="1">{#N/A,#N/A,TRUE,"Forecast &amp; Analysis";#N/A,#N/A,TRUE,"Market Values";#N/A,#N/A,TRUE,"Ratios";#N/A,#N/A,TRUE,"Regressions";#N/A,#N/A,TRUE,"Market Values";#N/A,#N/A,TRUE,"Parameters &amp; Results"}</definedName>
    <definedName name="kkkk" localSheetId="1" hidden="1">{#N/A,#N/A,TRUE,"Forecast &amp; Analysis";#N/A,#N/A,TRUE,"Market Values";#N/A,#N/A,TRUE,"Ratios";#N/A,#N/A,TRUE,"Regressions";#N/A,#N/A,TRUE,"Market Values";#N/A,#N/A,TRUE,"Parameters &amp; Results"}</definedName>
    <definedName name="kkkk" localSheetId="2" hidden="1">{#N/A,#N/A,TRUE,"Forecast &amp; Analysis";#N/A,#N/A,TRUE,"Market Values";#N/A,#N/A,TRUE,"Ratios";#N/A,#N/A,TRUE,"Regressions";#N/A,#N/A,TRUE,"Market Values";#N/A,#N/A,TRUE,"Parameters &amp; Results"}</definedName>
    <definedName name="kkkkk"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k" localSheetId="3" hidden="1">{#N/A,#N/A,FALSE,"ORIX CSC"}</definedName>
    <definedName name="kkkkkk" localSheetId="1" hidden="1">{#N/A,#N/A,FALSE,"ORIX CSC"}</definedName>
    <definedName name="kkkkkk" localSheetId="2" hidden="1">{#N/A,#N/A,FALSE,"ORIX CSC"}</definedName>
    <definedName name="kkkkkkk"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k"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k" localSheetId="3" hidden="1">{"coverall",#N/A,FALSE,"Definitions";"cover1",#N/A,FALSE,"Definitions";"cover2",#N/A,FALSE,"Definitions";"cover3",#N/A,FALSE,"Definitions";"cover4",#N/A,FALSE,"Definitions";"cover5",#N/A,FALSE,"Definitions";"blank",#N/A,FALSE,"Definitions"}</definedName>
    <definedName name="kkkkkkkkk" localSheetId="1" hidden="1">{"coverall",#N/A,FALSE,"Definitions";"cover1",#N/A,FALSE,"Definitions";"cover2",#N/A,FALSE,"Definitions";"cover3",#N/A,FALSE,"Definitions";"cover4",#N/A,FALSE,"Definitions";"cover5",#N/A,FALSE,"Definitions";"blank",#N/A,FALSE,"Definitions"}</definedName>
    <definedName name="kkkkkkkkk" localSheetId="2" hidden="1">{"coverall",#N/A,FALSE,"Definitions";"cover1",#N/A,FALSE,"Definitions";"cover2",#N/A,FALSE,"Definitions";"cover3",#N/A,FALSE,"Definitions";"cover4",#N/A,FALSE,"Definitions";"cover5",#N/A,FALSE,"Definitions";"blank",#N/A,FALSE,"Definitions"}</definedName>
    <definedName name="kkkkkkkkkkk" localSheetId="3" hidden="1">{#N/A,#N/A,FALSE,"Contribution Analysis"}</definedName>
    <definedName name="kkkkkkkkkkk" localSheetId="1" hidden="1">{#N/A,#N/A,FALSE,"Contribution Analysis"}</definedName>
    <definedName name="kkkkkkkkkkk" localSheetId="2" hidden="1">{#N/A,#N/A,FALSE,"Contribution Analysis"}</definedName>
    <definedName name="kkkkkkkkkkkk" localSheetId="3" hidden="1">{"IS",#N/A,FALSE,"IS";"RPTIS",#N/A,FALSE,"RPTIS";"STATS",#N/A,FALSE,"STATS";"CELL",#N/A,FALSE,"CELL";"BS",#N/A,FALSE,"BS"}</definedName>
    <definedName name="kkkkkkkkkkkk" localSheetId="1" hidden="1">{"IS",#N/A,FALSE,"IS";"RPTIS",#N/A,FALSE,"RPTIS";"STATS",#N/A,FALSE,"STATS";"CELL",#N/A,FALSE,"CELL";"BS",#N/A,FALSE,"BS"}</definedName>
    <definedName name="kkkkkkkkkkkk" localSheetId="2" hidden="1">{"IS",#N/A,FALSE,"IS";"RPTIS",#N/A,FALSE,"RPTIS";"STATS",#N/A,FALSE,"STATS";"CELL",#N/A,FALSE,"CELL";"BS",#N/A,FALSE,"BS"}</definedName>
    <definedName name="kkkkkkkkkkkkk" localSheetId="3" hidden="1">{#N/A,#N/A,FALSE,"ORIX CSC"}</definedName>
    <definedName name="kkkkkkkkkkkkk" localSheetId="1" hidden="1">{#N/A,#N/A,FALSE,"ORIX CSC"}</definedName>
    <definedName name="kkkkkkkkkkkkk" localSheetId="2" hidden="1">{#N/A,#N/A,FALSE,"ORIX CSC"}</definedName>
    <definedName name="kkkkkkkkkkkkkk" localSheetId="3" hidden="1">{"sweden",#N/A,FALSE,"Sweden";"germany",#N/A,FALSE,"Germany";"portugal",#N/A,FALSE,"Portugal";"belgium",#N/A,FALSE,"Belgium";"japan",#N/A,FALSE,"Japan ";"italy",#N/A,FALSE,"Italy";"spain",#N/A,FALSE,"Spain";"korea",#N/A,FALSE,"Korea"}</definedName>
    <definedName name="kkkkkkkkkkkkkk" localSheetId="1" hidden="1">{"sweden",#N/A,FALSE,"Sweden";"germany",#N/A,FALSE,"Germany";"portugal",#N/A,FALSE,"Portugal";"belgium",#N/A,FALSE,"Belgium";"japan",#N/A,FALSE,"Japan ";"italy",#N/A,FALSE,"Italy";"spain",#N/A,FALSE,"Spain";"korea",#N/A,FALSE,"Korea"}</definedName>
    <definedName name="kkkkkkkkkkkkkk" localSheetId="2" hidden="1">{"sweden",#N/A,FALSE,"Sweden";"germany",#N/A,FALSE,"Germany";"portugal",#N/A,FALSE,"Portugal";"belgium",#N/A,FALSE,"Belgium";"japan",#N/A,FALSE,"Japan ";"italy",#N/A,FALSE,"Italy";"spain",#N/A,FALSE,"Spain";"korea",#N/A,FALSE,"Korea"}</definedName>
    <definedName name="kkkkkkkkkkkkkkk"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kkk" localSheetId="3" hidden="1">{"IS",#N/A,FALSE,"IS";"RPTIS",#N/A,FALSE,"RPTIS";"STATS",#N/A,FALSE,"STATS";"CELL",#N/A,FALSE,"CELL";"BS",#N/A,FALSE,"BS"}</definedName>
    <definedName name="kkkkkkkkkkkkkkkkkk" localSheetId="1" hidden="1">{"IS",#N/A,FALSE,"IS";"RPTIS",#N/A,FALSE,"RPTIS";"STATS",#N/A,FALSE,"STATS";"CELL",#N/A,FALSE,"CELL";"BS",#N/A,FALSE,"BS"}</definedName>
    <definedName name="kkkkkkkkkkkkkkkkkk" localSheetId="2" hidden="1">{"IS",#N/A,FALSE,"IS";"RPTIS",#N/A,FALSE,"RPTIS";"STATS",#N/A,FALSE,"STATS";"CELL",#N/A,FALSE,"CELL";"BS",#N/A,FALSE,"BS"}</definedName>
    <definedName name="klhjlikghl" localSheetId="7">'[58]Capex-C'!#REF!</definedName>
    <definedName name="klhjlikghl" localSheetId="11">'[58]Capex-C'!#REF!</definedName>
    <definedName name="kma" localSheetId="3" hidden="1">{#N/A,#N/A,TRUE,"Cover sheet";#N/A,#N/A,TRUE,"DCF analysis";#N/A,#N/A,TRUE,"WACC calculation"}</definedName>
    <definedName name="kma" localSheetId="1" hidden="1">{#N/A,#N/A,TRUE,"Cover sheet";#N/A,#N/A,TRUE,"DCF analysis";#N/A,#N/A,TRUE,"WACC calculation"}</definedName>
    <definedName name="kma" localSheetId="2" hidden="1">{#N/A,#N/A,TRUE,"Cover sheet";#N/A,#N/A,TRUE,"DCF analysis";#N/A,#N/A,TRUE,"WACC calculation"}</definedName>
    <definedName name="kmh" localSheetId="3" hidden="1">{#N/A,#N/A,TRUE,"Cover sheet";#N/A,#N/A,TRUE,"DCF analysis";#N/A,#N/A,TRUE,"WACC calculation"}</definedName>
    <definedName name="kmh" localSheetId="1" hidden="1">{#N/A,#N/A,TRUE,"Cover sheet";#N/A,#N/A,TRUE,"DCF analysis";#N/A,#N/A,TRUE,"WACC calculation"}</definedName>
    <definedName name="kmh" localSheetId="2" hidden="1">{#N/A,#N/A,TRUE,"Cover sheet";#N/A,#N/A,TRUE,"DCF analysis";#N/A,#N/A,TRUE,"WACC calculation"}</definedName>
    <definedName name="kmj">#N/A</definedName>
    <definedName name="kmk" localSheetId="7">#REF!</definedName>
    <definedName name="kmk" localSheetId="3">#REF!</definedName>
    <definedName name="kmk" localSheetId="2">#REF!</definedName>
    <definedName name="kmk" localSheetId="11">#REF!</definedName>
    <definedName name="KMP" localSheetId="3">#REF!</definedName>
    <definedName name="KMP" localSheetId="1">#N/A</definedName>
    <definedName name="KMP" localSheetId="2">#REF!</definedName>
    <definedName name="knl" localSheetId="3">'Cash '!knl</definedName>
    <definedName name="knl" localSheetId="1">'Page de garde'!knl</definedName>
    <definedName name="knl" localSheetId="2">Sommaire!knl</definedName>
    <definedName name="ko" localSheetId="3" hidden="1">{#N/A,#N/A,FALSE,"ORIX CSC"}</definedName>
    <definedName name="ko" localSheetId="1" hidden="1">{#N/A,#N/A,FALSE,"ORIX CSC"}</definedName>
    <definedName name="ko" localSheetId="2" hidden="1">{#N/A,#N/A,FALSE,"ORIX CSC"}</definedName>
    <definedName name="kol" localSheetId="3" hidden="1">{"away stand alones",#N/A,FALSE,"Target"}</definedName>
    <definedName name="kol" localSheetId="1" hidden="1">{"away stand alones",#N/A,FALSE,"Target"}</definedName>
    <definedName name="kol" localSheetId="2" hidden="1">{"away stand alones",#N/A,FALSE,"Target"}</definedName>
    <definedName name="kopie" localSheetId="3">#REF!</definedName>
    <definedName name="kopie" localSheetId="2">#REF!</definedName>
    <definedName name="kopie_mvno2" localSheetId="7">'[68]Copysheet for Macro'!#REF!</definedName>
    <definedName name="kopie_mvno2" localSheetId="11">'[68]Copysheet for Macro'!#REF!</definedName>
    <definedName name="kopie_mvno3" localSheetId="7">'[68]Copysheet for Macro'!#REF!</definedName>
    <definedName name="kopie_mvno3" localSheetId="11">'[68]Copysheet for Macro'!#REF!</definedName>
    <definedName name="kopie_mvno4" localSheetId="7">'[68]Copysheet for Macro'!#REF!</definedName>
    <definedName name="kopie_mvno4" localSheetId="11">'[68]Copysheet for Macro'!#REF!</definedName>
    <definedName name="kopie_mvno5" localSheetId="7">'[68]Copysheet for Macro'!#REF!</definedName>
    <definedName name="kopie_mvno5" localSheetId="11">'[68]Copysheet for Macro'!#REF!</definedName>
    <definedName name="kopie_mvno6" localSheetId="7">'[68]Copysheet for Macro'!#REF!</definedName>
    <definedName name="kopie_mvno6" localSheetId="11">'[68]Copysheet for Macro'!#REF!</definedName>
    <definedName name="kopie_mvno7" localSheetId="7">'[68]Copysheet for Macro'!#REF!</definedName>
    <definedName name="kopie_mvno7" localSheetId="11">'[68]Copysheet for Macro'!#REF!</definedName>
    <definedName name="kopie_schema" localSheetId="3">#REF!</definedName>
    <definedName name="kopie_schema" localSheetId="2">#REF!</definedName>
    <definedName name="kopie_sum">'[232]Copysheet for Macro'!$E$7:$P$25</definedName>
    <definedName name="kopie2" localSheetId="3">#REF!</definedName>
    <definedName name="kopie2" localSheetId="2">#REF!</definedName>
    <definedName name="kopie3" localSheetId="3">#REF!</definedName>
    <definedName name="kopie3" localSheetId="2">#REF!</definedName>
    <definedName name="Kosovo6" localSheetId="3">'[126]Kosovo - Mkt Assumptions'!$B$7</definedName>
    <definedName name="Kosovo6" localSheetId="2">'[127]Kosovo - Mkt Assumptions'!$B$7</definedName>
    <definedName name="kosovowith" localSheetId="3">'[126]Kosovo - Mkt Assumptions'!$Q$6</definedName>
    <definedName name="kosovowith" localSheetId="2">'[127]Kosovo - Mkt Assumptions'!$Q$6</definedName>
    <definedName name="kp" localSheetId="3" hidden="1">{"subs",#N/A,FALSE,"database ";"proportional",#N/A,FALSE,"database "}</definedName>
    <definedName name="kp" localSheetId="1" hidden="1">{"subs",#N/A,FALSE,"database ";"proportional",#N/A,FALSE,"database "}</definedName>
    <definedName name="kp" localSheetId="2" hidden="1">{"subs",#N/A,FALSE,"database ";"proportional",#N/A,FALSE,"database "}</definedName>
    <definedName name="KPN" localSheetId="7">[204]Drivers!#REF!</definedName>
    <definedName name="KPN" localSheetId="3">[205]Drivers!#REF!</definedName>
    <definedName name="KPN" localSheetId="2">[204]Drivers!#REF!</definedName>
    <definedName name="KPN" localSheetId="11">[204]Drivers!#REF!</definedName>
    <definedName name="kpo">#N/A</definedName>
    <definedName name="kporipoio" localSheetId="1">#N/A</definedName>
    <definedName name="kq"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r"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ates" localSheetId="7">#REF!</definedName>
    <definedName name="KRates" localSheetId="3">#REF!</definedName>
    <definedName name="KRates" localSheetId="1">#N/A</definedName>
    <definedName name="KRates" localSheetId="2">#REF!</definedName>
    <definedName name="KRates" localSheetId="11">#REF!</definedName>
    <definedName name="ks"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t" localSheetId="3" hidden="1">{"IS",#N/A,FALSE,"IS";"RPTIS",#N/A,FALSE,"RPTIS";"STATS",#N/A,FALSE,"STATS";"CELL",#N/A,FALSE,"CELL";"BS",#N/A,FALSE,"BS"}</definedName>
    <definedName name="kt" localSheetId="1" hidden="1">{"IS",#N/A,FALSE,"IS";"RPTIS",#N/A,FALSE,"RPTIS";"STATS",#N/A,FALSE,"STATS";"CELL",#N/A,FALSE,"CELL";"BS",#N/A,FALSE,"BS"}</definedName>
    <definedName name="kt" localSheetId="2" hidden="1">{"IS",#N/A,FALSE,"IS";"RPTIS",#N/A,FALSE,"RPTIS";"STATS",#N/A,FALSE,"STATS";"CELL",#N/A,FALSE,"CELL";"BS",#N/A,FALSE,"BS"}</definedName>
    <definedName name="ku" localSheetId="3" hidden="1">{"coverall",#N/A,FALSE,"Definitions";"cover1",#N/A,FALSE,"Definitions";"cover2",#N/A,FALSE,"Definitions";"cover3",#N/A,FALSE,"Definitions";"cover4",#N/A,FALSE,"Definitions";"cover5",#N/A,FALSE,"Definitions";"blank",#N/A,FALSE,"Definitions"}</definedName>
    <definedName name="ku" localSheetId="1" hidden="1">{"coverall",#N/A,FALSE,"Definitions";"cover1",#N/A,FALSE,"Definitions";"cover2",#N/A,FALSE,"Definitions";"cover3",#N/A,FALSE,"Definitions";"cover4",#N/A,FALSE,"Definitions";"cover5",#N/A,FALSE,"Definitions";"blank",#N/A,FALSE,"Definitions"}</definedName>
    <definedName name="ku" localSheetId="2" hidden="1">{"coverall",#N/A,FALSE,"Definitions";"cover1",#N/A,FALSE,"Definitions";"cover2",#N/A,FALSE,"Definitions";"cover3",#N/A,FALSE,"Definitions";"cover4",#N/A,FALSE,"Definitions";"cover5",#N/A,FALSE,"Definitions";"blank",#N/A,FALSE,"Definitions"}</definedName>
    <definedName name="kuh" localSheetId="3">'Cash '!Tx_intérêt_par_an/#REF!</definedName>
    <definedName name="kuh" localSheetId="1">#N/A</definedName>
    <definedName name="kuh" localSheetId="2">Sommaire!Tx_intérêt_par_an/#REF!</definedName>
    <definedName name="kuj" localSheetId="2">[0]!AcqIS:'[73]AcqBS'!$A$47:$N$48</definedName>
    <definedName name="kuu" localSheetId="3">'Cash '!Tx_intérêt_par_an/#REF!</definedName>
    <definedName name="kuu" localSheetId="1">'Canevas au 31 Décembre 2023'!Tx_intérêt_par_an/'[78]Source DCT'!$C$17</definedName>
    <definedName name="kuu" localSheetId="2">Sommaire!Tx_intérêt_par_an/#REF!</definedName>
    <definedName name="ky" localSheetId="3" hidden="1">{#N/A,#N/A,FALSE,"Contribution Analysis"}</definedName>
    <definedName name="ky" localSheetId="1" hidden="1">{#N/A,#N/A,FALSE,"Contribution Analysis"}</definedName>
    <definedName name="ky" localSheetId="2" hidden="1">{#N/A,#N/A,FALSE,"Contribution Analysis"}</definedName>
    <definedName name="kz" localSheetId="3">{"sweden",#N/A,FALSE,"Sweden";"germany",#N/A,FALSE,"Germany";"portugal",#N/A,FALSE,"Portugal";"belgium",#N/A,FALSE,"Belgium";"japan",#N/A,FALSE,"Japan ";"italy",#N/A,FALSE,"Italy";"spain",#N/A,FALSE,"Spain";"korea",#N/A,FALSE,"Korea"}</definedName>
    <definedName name="kz" localSheetId="1">{"sweden",#N/A,FALSE,"Sweden";"germany",#N/A,FALSE,"Germany";"portugal",#N/A,FALSE,"Portugal";"belgium",#N/A,FALSE,"Belgium";"japan",#N/A,FALSE,"Japan ";"italy",#N/A,FALSE,"Italy";"spain",#N/A,FALSE,"Spain";"korea",#N/A,FALSE,"Korea"}</definedName>
    <definedName name="kz" localSheetId="2">{"sweden",#N/A,FALSE,"Sweden";"germany",#N/A,FALSE,"Germany";"portugal",#N/A,FALSE,"Portugal";"belgium",#N/A,FALSE,"Belgium";"japan",#N/A,FALSE,"Japan ";"italy",#N/A,FALSE,"Italy";"spain",#N/A,FALSE,"Spain";"korea",#N/A,FALSE,"Korea"}</definedName>
    <definedName name="L_" localSheetId="3">#REF!</definedName>
    <definedName name="L_" localSheetId="1">#N/A</definedName>
    <definedName name="L_" localSheetId="2">#REF!</definedName>
    <definedName name="L____0" localSheetId="3">#REF!</definedName>
    <definedName name="L____0" localSheetId="1">#N/A</definedName>
    <definedName name="L____0" localSheetId="2">#REF!</definedName>
    <definedName name="L____12" localSheetId="3">#REF!</definedName>
    <definedName name="L____12" localSheetId="1">#N/A</definedName>
    <definedName name="L____12" localSheetId="2">#REF!</definedName>
    <definedName name="L____14" localSheetId="3">#REF!</definedName>
    <definedName name="L____14" localSheetId="1">#N/A</definedName>
    <definedName name="L____14" localSheetId="2">#REF!</definedName>
    <definedName name="L____16" localSheetId="3">#REF!</definedName>
    <definedName name="L____16" localSheetId="1">#N/A</definedName>
    <definedName name="L____16" localSheetId="2">#REF!</definedName>
    <definedName name="L____2" localSheetId="3">#REF!</definedName>
    <definedName name="L____2" localSheetId="1">#N/A</definedName>
    <definedName name="L____2" localSheetId="2">#REF!</definedName>
    <definedName name="L____25" localSheetId="3">#REF!</definedName>
    <definedName name="L____25" localSheetId="1">#N/A</definedName>
    <definedName name="L____25" localSheetId="2">#REF!</definedName>
    <definedName name="L____26" localSheetId="3">#REF!</definedName>
    <definedName name="L____26" localSheetId="1">#N/A</definedName>
    <definedName name="L____26" localSheetId="2">#REF!</definedName>
    <definedName name="L____27" localSheetId="3">#REF!</definedName>
    <definedName name="L____27" localSheetId="1">#N/A</definedName>
    <definedName name="L____27" localSheetId="2">#REF!</definedName>
    <definedName name="L____4" localSheetId="3">#REF!</definedName>
    <definedName name="L____4" localSheetId="1">#N/A</definedName>
    <definedName name="L____4" localSheetId="2">#REF!</definedName>
    <definedName name="L____5" localSheetId="3">#REF!</definedName>
    <definedName name="L____5" localSheetId="1">#N/A</definedName>
    <definedName name="L____5" localSheetId="2">#REF!</definedName>
    <definedName name="L____7" localSheetId="3">#REF!</definedName>
    <definedName name="L____7" localSheetId="1">#N/A</definedName>
    <definedName name="L____7" localSheetId="2">#REF!</definedName>
    <definedName name="l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belChoice" localSheetId="3">#REF!</definedName>
    <definedName name="LabelChoice" localSheetId="2">#REF!</definedName>
    <definedName name="lala" localSheetId="3" hidden="1">{#N/A,#N/A,TRUE,"Cover sheet";#N/A,#N/A,TRUE,"DCF analysis";#N/A,#N/A,TRUE,"WACC calculation"}</definedName>
    <definedName name="lala" localSheetId="1" hidden="1">{#N/A,#N/A,TRUE,"Cover sheet";#N/A,#N/A,TRUE,"DCF analysis";#N/A,#N/A,TRUE,"WACC calculation"}</definedName>
    <definedName name="lala" localSheetId="2" hidden="1">{#N/A,#N/A,TRUE,"Cover sheet";#N/A,#N/A,TRUE,"DCF analysis";#N/A,#N/A,TRUE,"WACC calculation"}</definedName>
    <definedName name="laribi">#N/A</definedName>
    <definedName name="LAssets" localSheetId="3">#REF!</definedName>
    <definedName name="LAssets" localSheetId="1">#N/A</definedName>
    <definedName name="LAssets" localSheetId="2">#REF!</definedName>
    <definedName name="LAssets___0" localSheetId="3">#REF!</definedName>
    <definedName name="LAssets___0" localSheetId="1">#N/A</definedName>
    <definedName name="LAssets___0" localSheetId="2">#REF!</definedName>
    <definedName name="LAssets___12" localSheetId="3">#REF!</definedName>
    <definedName name="LAssets___12" localSheetId="1">#N/A</definedName>
    <definedName name="LAssets___12" localSheetId="2">#REF!</definedName>
    <definedName name="LAssets___14" localSheetId="3">#REF!</definedName>
    <definedName name="LAssets___14" localSheetId="1">#N/A</definedName>
    <definedName name="LAssets___14" localSheetId="2">#REF!</definedName>
    <definedName name="LAssets___16" localSheetId="3">#REF!</definedName>
    <definedName name="LAssets___16" localSheetId="1">#N/A</definedName>
    <definedName name="LAssets___16" localSheetId="2">#REF!</definedName>
    <definedName name="LAssets___2" localSheetId="3">#REF!</definedName>
    <definedName name="LAssets___2" localSheetId="1">#N/A</definedName>
    <definedName name="LAssets___2" localSheetId="2">#REF!</definedName>
    <definedName name="LAssets___25" localSheetId="3">#REF!</definedName>
    <definedName name="LAssets___25" localSheetId="1">#N/A</definedName>
    <definedName name="LAssets___25" localSheetId="2">#REF!</definedName>
    <definedName name="LAssets___26" localSheetId="3">#REF!</definedName>
    <definedName name="LAssets___26" localSheetId="1">#N/A</definedName>
    <definedName name="LAssets___26" localSheetId="2">#REF!</definedName>
    <definedName name="LAssets___27" localSheetId="3">#REF!</definedName>
    <definedName name="LAssets___27" localSheetId="1">#N/A</definedName>
    <definedName name="LAssets___27" localSheetId="2">#REF!</definedName>
    <definedName name="LAssets___4" localSheetId="3">#REF!</definedName>
    <definedName name="LAssets___4" localSheetId="1">#N/A</definedName>
    <definedName name="LAssets___4" localSheetId="2">#REF!</definedName>
    <definedName name="LAssets___5" localSheetId="3">#REF!</definedName>
    <definedName name="LAssets___5" localSheetId="1">#N/A</definedName>
    <definedName name="LAssets___5" localSheetId="2">#REF!</definedName>
    <definedName name="LAssets___7" localSheetId="3">#REF!</definedName>
    <definedName name="LAssets___7" localSheetId="1">#N/A</definedName>
    <definedName name="LAssets___7" localSheetId="2">#REF!</definedName>
    <definedName name="LastAmort" localSheetId="3">#REF!</definedName>
    <definedName name="LastAmort" localSheetId="1">#N/A</definedName>
    <definedName name="LastAmort" localSheetId="2">#REF!</definedName>
    <definedName name="LastAmort___0" localSheetId="3">#REF!</definedName>
    <definedName name="LastAmort___0" localSheetId="1">#N/A</definedName>
    <definedName name="LastAmort___0" localSheetId="2">#REF!</definedName>
    <definedName name="LastAmort___12" localSheetId="3">#REF!</definedName>
    <definedName name="LastAmort___12" localSheetId="1">#N/A</definedName>
    <definedName name="LastAmort___12" localSheetId="2">#REF!</definedName>
    <definedName name="LastAmort___14" localSheetId="3">#REF!</definedName>
    <definedName name="LastAmort___14" localSheetId="1">#N/A</definedName>
    <definedName name="LastAmort___14" localSheetId="2">#REF!</definedName>
    <definedName name="LastAmort___16" localSheetId="3">#REF!</definedName>
    <definedName name="LastAmort___16" localSheetId="1">#N/A</definedName>
    <definedName name="LastAmort___16" localSheetId="2">#REF!</definedName>
    <definedName name="LastAmort___2" localSheetId="3">#REF!</definedName>
    <definedName name="LastAmort___2" localSheetId="1">#N/A</definedName>
    <definedName name="LastAmort___2" localSheetId="2">#REF!</definedName>
    <definedName name="LastAmort___25" localSheetId="3">#REF!</definedName>
    <definedName name="LastAmort___25" localSheetId="1">#N/A</definedName>
    <definedName name="LastAmort___25" localSheetId="2">#REF!</definedName>
    <definedName name="LastAmort___26" localSheetId="3">#REF!</definedName>
    <definedName name="LastAmort___26" localSheetId="1">#N/A</definedName>
    <definedName name="LastAmort___26" localSheetId="2">#REF!</definedName>
    <definedName name="LastAmort___27" localSheetId="3">#REF!</definedName>
    <definedName name="LastAmort___27" localSheetId="1">#N/A</definedName>
    <definedName name="LastAmort___27" localSheetId="2">#REF!</definedName>
    <definedName name="LastAmort___4" localSheetId="3">#REF!</definedName>
    <definedName name="LastAmort___4" localSheetId="1">#N/A</definedName>
    <definedName name="LastAmort___4" localSheetId="2">#REF!</definedName>
    <definedName name="LastAmort___5" localSheetId="3">#REF!</definedName>
    <definedName name="LastAmort___5" localSheetId="1">#N/A</definedName>
    <definedName name="LastAmort___5" localSheetId="2">#REF!</definedName>
    <definedName name="LastAmort___7" localSheetId="3">#REF!</definedName>
    <definedName name="LastAmort___7" localSheetId="1">#N/A</definedName>
    <definedName name="LastAmort___7" localSheetId="2">#REF!</definedName>
    <definedName name="LastChgDefTax" localSheetId="3">#REF!</definedName>
    <definedName name="LastChgDefTax" localSheetId="1">#N/A</definedName>
    <definedName name="LastChgDefTax" localSheetId="2">#REF!</definedName>
    <definedName name="LastChgDefTax___0" localSheetId="3">#REF!</definedName>
    <definedName name="LastChgDefTax___0" localSheetId="1">#N/A</definedName>
    <definedName name="LastChgDefTax___0" localSheetId="2">#REF!</definedName>
    <definedName name="LastChgDefTax___12" localSheetId="3">#REF!</definedName>
    <definedName name="LastChgDefTax___12" localSheetId="1">#N/A</definedName>
    <definedName name="LastChgDefTax___12" localSheetId="2">#REF!</definedName>
    <definedName name="LastChgDefTax___14" localSheetId="3">#REF!</definedName>
    <definedName name="LastChgDefTax___14" localSheetId="1">#N/A</definedName>
    <definedName name="LastChgDefTax___14" localSheetId="2">#REF!</definedName>
    <definedName name="LastChgDefTax___16" localSheetId="3">#REF!</definedName>
    <definedName name="LastChgDefTax___16" localSheetId="1">#N/A</definedName>
    <definedName name="LastChgDefTax___16" localSheetId="2">#REF!</definedName>
    <definedName name="LastChgDefTax___2" localSheetId="3">#REF!</definedName>
    <definedName name="LastChgDefTax___2" localSheetId="1">#N/A</definedName>
    <definedName name="LastChgDefTax___2" localSheetId="2">#REF!</definedName>
    <definedName name="LastChgDefTax___25" localSheetId="3">#REF!</definedName>
    <definedName name="LastChgDefTax___25" localSheetId="1">#N/A</definedName>
    <definedName name="LastChgDefTax___25" localSheetId="2">#REF!</definedName>
    <definedName name="LastChgDefTax___26" localSheetId="3">#REF!</definedName>
    <definedName name="LastChgDefTax___26" localSheetId="1">#N/A</definedName>
    <definedName name="LastChgDefTax___26" localSheetId="2">#REF!</definedName>
    <definedName name="LastChgDefTax___27" localSheetId="3">#REF!</definedName>
    <definedName name="LastChgDefTax___27" localSheetId="1">#N/A</definedName>
    <definedName name="LastChgDefTax___27" localSheetId="2">#REF!</definedName>
    <definedName name="LastChgDefTax___4" localSheetId="3">#REF!</definedName>
    <definedName name="LastChgDefTax___4" localSheetId="1">#N/A</definedName>
    <definedName name="LastChgDefTax___4" localSheetId="2">#REF!</definedName>
    <definedName name="LastChgDefTax___5" localSheetId="3">#REF!</definedName>
    <definedName name="LastChgDefTax___5" localSheetId="1">#N/A</definedName>
    <definedName name="LastChgDefTax___5" localSheetId="2">#REF!</definedName>
    <definedName name="LastChgDefTax___7" localSheetId="3">#REF!</definedName>
    <definedName name="LastChgDefTax___7" localSheetId="1">#N/A</definedName>
    <definedName name="LastChgDefTax___7" localSheetId="2">#REF!</definedName>
    <definedName name="LastDepr" localSheetId="3">#REF!</definedName>
    <definedName name="LastDepr" localSheetId="1">#N/A</definedName>
    <definedName name="LastDepr" localSheetId="2">#REF!</definedName>
    <definedName name="LastDepr___0" localSheetId="3">#REF!</definedName>
    <definedName name="LastDepr___0" localSheetId="1">#N/A</definedName>
    <definedName name="LastDepr___0" localSheetId="2">#REF!</definedName>
    <definedName name="LastDepr___12" localSheetId="3">#REF!</definedName>
    <definedName name="LastDepr___12" localSheetId="1">#N/A</definedName>
    <definedName name="LastDepr___12" localSheetId="2">#REF!</definedName>
    <definedName name="LastDepr___14" localSheetId="3">#REF!</definedName>
    <definedName name="LastDepr___14" localSheetId="1">#N/A</definedName>
    <definedName name="LastDepr___14" localSheetId="2">#REF!</definedName>
    <definedName name="LastDepr___16" localSheetId="3">#REF!</definedName>
    <definedName name="LastDepr___16" localSheetId="1">#N/A</definedName>
    <definedName name="LastDepr___16" localSheetId="2">#REF!</definedName>
    <definedName name="LastDepr___2" localSheetId="3">#REF!</definedName>
    <definedName name="LastDepr___2" localSheetId="1">#N/A</definedName>
    <definedName name="LastDepr___2" localSheetId="2">#REF!</definedName>
    <definedName name="LastDepr___25" localSheetId="3">#REF!</definedName>
    <definedName name="LastDepr___25" localSheetId="1">#N/A</definedName>
    <definedName name="LastDepr___25" localSheetId="2">#REF!</definedName>
    <definedName name="LastDepr___26" localSheetId="3">#REF!</definedName>
    <definedName name="LastDepr___26" localSheetId="1">#N/A</definedName>
    <definedName name="LastDepr___26" localSheetId="2">#REF!</definedName>
    <definedName name="LastDepr___27" localSheetId="3">#REF!</definedName>
    <definedName name="LastDepr___27" localSheetId="1">#N/A</definedName>
    <definedName name="LastDepr___27" localSheetId="2">#REF!</definedName>
    <definedName name="LastDepr___4" localSheetId="3">#REF!</definedName>
    <definedName name="LastDepr___4" localSheetId="1">#N/A</definedName>
    <definedName name="LastDepr___4" localSheetId="2">#REF!</definedName>
    <definedName name="LastDepr___5" localSheetId="3">#REF!</definedName>
    <definedName name="LastDepr___5" localSheetId="1">#N/A</definedName>
    <definedName name="LastDepr___5" localSheetId="2">#REF!</definedName>
    <definedName name="LastDepr___7" localSheetId="3">#REF!</definedName>
    <definedName name="LastDepr___7" localSheetId="1">#N/A</definedName>
    <definedName name="LastDepr___7" localSheetId="2">#REF!</definedName>
    <definedName name="LastHistYr" localSheetId="3">#REF!</definedName>
    <definedName name="LastHistYr" localSheetId="1">#N/A</definedName>
    <definedName name="LastHistYr" localSheetId="2">#REF!</definedName>
    <definedName name="LastHistYr___0" localSheetId="3">#REF!</definedName>
    <definedName name="LastHistYr___0" localSheetId="1">#N/A</definedName>
    <definedName name="LastHistYr___0" localSheetId="2">#REF!</definedName>
    <definedName name="LastHistYr___12" localSheetId="3">#REF!</definedName>
    <definedName name="LastHistYr___12" localSheetId="1">#N/A</definedName>
    <definedName name="LastHistYr___12" localSheetId="2">#REF!</definedName>
    <definedName name="LastHistYr___14" localSheetId="3">#REF!</definedName>
    <definedName name="LastHistYr___14" localSheetId="1">#N/A</definedName>
    <definedName name="LastHistYr___14" localSheetId="2">#REF!</definedName>
    <definedName name="LastHistYr___16" localSheetId="3">#REF!</definedName>
    <definedName name="LastHistYr___16" localSheetId="1">#N/A</definedName>
    <definedName name="LastHistYr___16" localSheetId="2">#REF!</definedName>
    <definedName name="LastHistYr___2" localSheetId="3">#REF!</definedName>
    <definedName name="LastHistYr___2" localSheetId="1">#N/A</definedName>
    <definedName name="LastHistYr___2" localSheetId="2">#REF!</definedName>
    <definedName name="LastHistYr___25" localSheetId="3">#REF!</definedName>
    <definedName name="LastHistYr___25" localSheetId="1">#N/A</definedName>
    <definedName name="LastHistYr___25" localSheetId="2">#REF!</definedName>
    <definedName name="LastHistYr___26" localSheetId="3">#REF!</definedName>
    <definedName name="LastHistYr___26" localSheetId="1">#N/A</definedName>
    <definedName name="LastHistYr___26" localSheetId="2">#REF!</definedName>
    <definedName name="LastHistYr___27" localSheetId="3">#REF!</definedName>
    <definedName name="LastHistYr___27" localSheetId="1">#N/A</definedName>
    <definedName name="LastHistYr___27" localSheetId="2">#REF!</definedName>
    <definedName name="LastHistYr___4" localSheetId="3">#REF!</definedName>
    <definedName name="LastHistYr___4" localSheetId="1">#N/A</definedName>
    <definedName name="LastHistYr___4" localSheetId="2">#REF!</definedName>
    <definedName name="LastHistYr___5" localSheetId="3">#REF!</definedName>
    <definedName name="LastHistYr___5" localSheetId="1">#N/A</definedName>
    <definedName name="LastHistYr___5" localSheetId="2">#REF!</definedName>
    <definedName name="LastHistYr___7" localSheetId="3">#REF!</definedName>
    <definedName name="LastHistYr___7" localSheetId="1">#N/A</definedName>
    <definedName name="LastHistYr___7" localSheetId="2">#REF!</definedName>
    <definedName name="LastNetPPE" localSheetId="3">#REF!</definedName>
    <definedName name="LastNetPPE" localSheetId="1">#N/A</definedName>
    <definedName name="LastNetPPE" localSheetId="2">#REF!</definedName>
    <definedName name="LastNetPPE___0" localSheetId="3">#REF!</definedName>
    <definedName name="LastNetPPE___0" localSheetId="1">#N/A</definedName>
    <definedName name="LastNetPPE___0" localSheetId="2">#REF!</definedName>
    <definedName name="LastNetPPE___12" localSheetId="3">#REF!</definedName>
    <definedName name="LastNetPPE___12" localSheetId="1">#N/A</definedName>
    <definedName name="LastNetPPE___12" localSheetId="2">#REF!</definedName>
    <definedName name="LastNetPPE___14" localSheetId="3">#REF!</definedName>
    <definedName name="LastNetPPE___14" localSheetId="1">#N/A</definedName>
    <definedName name="LastNetPPE___14" localSheetId="2">#REF!</definedName>
    <definedName name="LastNetPPE___16" localSheetId="3">#REF!</definedName>
    <definedName name="LastNetPPE___16" localSheetId="1">#N/A</definedName>
    <definedName name="LastNetPPE___16" localSheetId="2">#REF!</definedName>
    <definedName name="LastNetPPE___2" localSheetId="3">#REF!</definedName>
    <definedName name="LastNetPPE___2" localSheetId="1">#N/A</definedName>
    <definedName name="LastNetPPE___2" localSheetId="2">#REF!</definedName>
    <definedName name="LastNetPPE___25" localSheetId="3">#REF!</definedName>
    <definedName name="LastNetPPE___25" localSheetId="1">#N/A</definedName>
    <definedName name="LastNetPPE___25" localSheetId="2">#REF!</definedName>
    <definedName name="LastNetPPE___26" localSheetId="3">#REF!</definedName>
    <definedName name="LastNetPPE___26" localSheetId="1">#N/A</definedName>
    <definedName name="LastNetPPE___26" localSheetId="2">#REF!</definedName>
    <definedName name="LastNetPPE___27" localSheetId="3">#REF!</definedName>
    <definedName name="LastNetPPE___27" localSheetId="1">#N/A</definedName>
    <definedName name="LastNetPPE___27" localSheetId="2">#REF!</definedName>
    <definedName name="LastNetPPE___4" localSheetId="3">#REF!</definedName>
    <definedName name="LastNetPPE___4" localSheetId="1">#N/A</definedName>
    <definedName name="LastNetPPE___4" localSheetId="2">#REF!</definedName>
    <definedName name="LastNetPPE___5" localSheetId="3">#REF!</definedName>
    <definedName name="LastNetPPE___5" localSheetId="1">#N/A</definedName>
    <definedName name="LastNetPPE___5" localSheetId="2">#REF!</definedName>
    <definedName name="LastNetPPE___7" localSheetId="3">#REF!</definedName>
    <definedName name="LastNetPPE___7" localSheetId="1">#N/A</definedName>
    <definedName name="LastNetPPE___7" localSheetId="2">#REF!</definedName>
    <definedName name="LastNWIPct" localSheetId="3">#REF!</definedName>
    <definedName name="LastNWIPct" localSheetId="1">#N/A</definedName>
    <definedName name="LastNWIPct" localSheetId="2">#REF!</definedName>
    <definedName name="LastNWIPct___0" localSheetId="3">#REF!</definedName>
    <definedName name="LastNWIPct___0" localSheetId="1">#N/A</definedName>
    <definedName name="LastNWIPct___0" localSheetId="2">#REF!</definedName>
    <definedName name="LastNWIPct___12" localSheetId="3">#REF!</definedName>
    <definedName name="LastNWIPct___12" localSheetId="1">#N/A</definedName>
    <definedName name="LastNWIPct___12" localSheetId="2">#REF!</definedName>
    <definedName name="LastNWIPct___14" localSheetId="3">#REF!</definedName>
    <definedName name="LastNWIPct___14" localSheetId="1">#N/A</definedName>
    <definedName name="LastNWIPct___14" localSheetId="2">#REF!</definedName>
    <definedName name="LastNWIPct___16" localSheetId="3">#REF!</definedName>
    <definedName name="LastNWIPct___16" localSheetId="1">#N/A</definedName>
    <definedName name="LastNWIPct___16" localSheetId="2">#REF!</definedName>
    <definedName name="LastNWIPct___2" localSheetId="3">#REF!</definedName>
    <definedName name="LastNWIPct___2" localSheetId="1">#N/A</definedName>
    <definedName name="LastNWIPct___2" localSheetId="2">#REF!</definedName>
    <definedName name="LastNWIPct___25" localSheetId="3">#REF!</definedName>
    <definedName name="LastNWIPct___25" localSheetId="1">#N/A</definedName>
    <definedName name="LastNWIPct___25" localSheetId="2">#REF!</definedName>
    <definedName name="LastNWIPct___26" localSheetId="3">#REF!</definedName>
    <definedName name="LastNWIPct___26" localSheetId="1">#N/A</definedName>
    <definedName name="LastNWIPct___26" localSheetId="2">#REF!</definedName>
    <definedName name="LastNWIPct___27" localSheetId="3">#REF!</definedName>
    <definedName name="LastNWIPct___27" localSheetId="1">#N/A</definedName>
    <definedName name="LastNWIPct___27" localSheetId="2">#REF!</definedName>
    <definedName name="LastNWIPct___4" localSheetId="3">#REF!</definedName>
    <definedName name="LastNWIPct___4" localSheetId="1">#N/A</definedName>
    <definedName name="LastNWIPct___4" localSheetId="2">#REF!</definedName>
    <definedName name="LastNWIPct___5" localSheetId="3">#REF!</definedName>
    <definedName name="LastNWIPct___5" localSheetId="1">#N/A</definedName>
    <definedName name="LastNWIPct___5" localSheetId="2">#REF!</definedName>
    <definedName name="LastNWIPct___7" localSheetId="3">#REF!</definedName>
    <definedName name="LastNWIPct___7" localSheetId="1">#N/A</definedName>
    <definedName name="LastNWIPct___7" localSheetId="2">#REF!</definedName>
    <definedName name="LastPPESalesPct" localSheetId="3">#REF!</definedName>
    <definedName name="LastPPESalesPct" localSheetId="1">#N/A</definedName>
    <definedName name="LastPPESalesPct" localSheetId="2">#REF!</definedName>
    <definedName name="LastPPESalesPct___0" localSheetId="3">#REF!</definedName>
    <definedName name="LastPPESalesPct___0" localSheetId="1">#N/A</definedName>
    <definedName name="LastPPESalesPct___0" localSheetId="2">#REF!</definedName>
    <definedName name="LastPPESalesPct___12" localSheetId="3">#REF!</definedName>
    <definedName name="LastPPESalesPct___12" localSheetId="1">#N/A</definedName>
    <definedName name="LastPPESalesPct___12" localSheetId="2">#REF!</definedName>
    <definedName name="LastPPESalesPct___14" localSheetId="3">#REF!</definedName>
    <definedName name="LastPPESalesPct___14" localSheetId="1">#N/A</definedName>
    <definedName name="LastPPESalesPct___14" localSheetId="2">#REF!</definedName>
    <definedName name="LastPPESalesPct___16" localSheetId="3">#REF!</definedName>
    <definedName name="LastPPESalesPct___16" localSheetId="1">#N/A</definedName>
    <definedName name="LastPPESalesPct___16" localSheetId="2">#REF!</definedName>
    <definedName name="LastPPESalesPct___2" localSheetId="3">#REF!</definedName>
    <definedName name="LastPPESalesPct___2" localSheetId="1">#N/A</definedName>
    <definedName name="LastPPESalesPct___2" localSheetId="2">#REF!</definedName>
    <definedName name="LastPPESalesPct___25" localSheetId="3">#REF!</definedName>
    <definedName name="LastPPESalesPct___25" localSheetId="1">#N/A</definedName>
    <definedName name="LastPPESalesPct___25" localSheetId="2">#REF!</definedName>
    <definedName name="LastPPESalesPct___26" localSheetId="3">#REF!</definedName>
    <definedName name="LastPPESalesPct___26" localSheetId="1">#N/A</definedName>
    <definedName name="LastPPESalesPct___26" localSheetId="2">#REF!</definedName>
    <definedName name="LastPPESalesPct___27" localSheetId="3">#REF!</definedName>
    <definedName name="LastPPESalesPct___27" localSheetId="1">#N/A</definedName>
    <definedName name="LastPPESalesPct___27" localSheetId="2">#REF!</definedName>
    <definedName name="LastPPESalesPct___4" localSheetId="3">#REF!</definedName>
    <definedName name="LastPPESalesPct___4" localSheetId="1">#N/A</definedName>
    <definedName name="LastPPESalesPct___4" localSheetId="2">#REF!</definedName>
    <definedName name="LastPPESalesPct___5" localSheetId="3">#REF!</definedName>
    <definedName name="LastPPESalesPct___5" localSheetId="1">#N/A</definedName>
    <definedName name="LastPPESalesPct___5" localSheetId="2">#REF!</definedName>
    <definedName name="LastPPESalesPct___7" localSheetId="3">#REF!</definedName>
    <definedName name="LastPPESalesPct___7" localSheetId="1">#N/A</definedName>
    <definedName name="LastPPESalesPct___7" localSheetId="2">#REF!</definedName>
    <definedName name="LastPrice" localSheetId="3">#REF!</definedName>
    <definedName name="LastPrice" localSheetId="2">#REF!</definedName>
    <definedName name="LastPriceDate" localSheetId="3">#REF!</definedName>
    <definedName name="LastPriceDate" localSheetId="2">#REF!</definedName>
    <definedName name="LastProjYr" localSheetId="3">#REF!</definedName>
    <definedName name="LastProjYr" localSheetId="1">#N/A</definedName>
    <definedName name="LastProjYr" localSheetId="2">#REF!</definedName>
    <definedName name="LastProjYr___0" localSheetId="3">#REF!</definedName>
    <definedName name="LastProjYr___0" localSheetId="1">#N/A</definedName>
    <definedName name="LastProjYr___0" localSheetId="2">#REF!</definedName>
    <definedName name="LastProjYr___12" localSheetId="3">#REF!</definedName>
    <definedName name="LastProjYr___12" localSheetId="1">#N/A</definedName>
    <definedName name="LastProjYr___12" localSheetId="2">#REF!</definedName>
    <definedName name="LastProjYr___14" localSheetId="3">#REF!</definedName>
    <definedName name="LastProjYr___14" localSheetId="1">#N/A</definedName>
    <definedName name="LastProjYr___14" localSheetId="2">#REF!</definedName>
    <definedName name="LastProjYr___16" localSheetId="3">#REF!</definedName>
    <definedName name="LastProjYr___16" localSheetId="1">#N/A</definedName>
    <definedName name="LastProjYr___16" localSheetId="2">#REF!</definedName>
    <definedName name="LastProjYr___2" localSheetId="3">#REF!</definedName>
    <definedName name="LastProjYr___2" localSheetId="1">#N/A</definedName>
    <definedName name="LastProjYr___2" localSheetId="2">#REF!</definedName>
    <definedName name="LastProjYr___25" localSheetId="3">#REF!</definedName>
    <definedName name="LastProjYr___25" localSheetId="1">#N/A</definedName>
    <definedName name="LastProjYr___25" localSheetId="2">#REF!</definedName>
    <definedName name="LastProjYr___26" localSheetId="3">#REF!</definedName>
    <definedName name="LastProjYr___26" localSheetId="1">#N/A</definedName>
    <definedName name="LastProjYr___26" localSheetId="2">#REF!</definedName>
    <definedName name="LastProjYr___27" localSheetId="3">#REF!</definedName>
    <definedName name="LastProjYr___27" localSheetId="1">#N/A</definedName>
    <definedName name="LastProjYr___27" localSheetId="2">#REF!</definedName>
    <definedName name="LastProjYr___4" localSheetId="3">#REF!</definedName>
    <definedName name="LastProjYr___4" localSheetId="1">#N/A</definedName>
    <definedName name="LastProjYr___4" localSheetId="2">#REF!</definedName>
    <definedName name="LastProjYr___5" localSheetId="3">#REF!</definedName>
    <definedName name="LastProjYr___5" localSheetId="1">#N/A</definedName>
    <definedName name="LastProjYr___5" localSheetId="2">#REF!</definedName>
    <definedName name="LastProjYr___7" localSheetId="3">#REF!</definedName>
    <definedName name="LastProjYr___7" localSheetId="1">#N/A</definedName>
    <definedName name="LastProjYr___7" localSheetId="2">#REF!</definedName>
    <definedName name="LastProvisions" localSheetId="3">#REF!</definedName>
    <definedName name="LastProvisions" localSheetId="1">#N/A</definedName>
    <definedName name="LastProvisions" localSheetId="2">#REF!</definedName>
    <definedName name="LastProvisions___0" localSheetId="3">#REF!</definedName>
    <definedName name="LastProvisions___0" localSheetId="1">#N/A</definedName>
    <definedName name="LastProvisions___0" localSheetId="2">#REF!</definedName>
    <definedName name="LastProvisions___12" localSheetId="3">#REF!</definedName>
    <definedName name="LastProvisions___12" localSheetId="1">#N/A</definedName>
    <definedName name="LastProvisions___12" localSheetId="2">#REF!</definedName>
    <definedName name="LastProvisions___14" localSheetId="3">#REF!</definedName>
    <definedName name="LastProvisions___14" localSheetId="1">#N/A</definedName>
    <definedName name="LastProvisions___14" localSheetId="2">#REF!</definedName>
    <definedName name="LastProvisions___16" localSheetId="3">#REF!</definedName>
    <definedName name="LastProvisions___16" localSheetId="1">#N/A</definedName>
    <definedName name="LastProvisions___16" localSheetId="2">#REF!</definedName>
    <definedName name="LastProvisions___2" localSheetId="3">#REF!</definedName>
    <definedName name="LastProvisions___2" localSheetId="1">#N/A</definedName>
    <definedName name="LastProvisions___2" localSheetId="2">#REF!</definedName>
    <definedName name="LastProvisions___25" localSheetId="3">#REF!</definedName>
    <definedName name="LastProvisions___25" localSheetId="1">#N/A</definedName>
    <definedName name="LastProvisions___25" localSheetId="2">#REF!</definedName>
    <definedName name="LastProvisions___26" localSheetId="3">#REF!</definedName>
    <definedName name="LastProvisions___26" localSheetId="1">#N/A</definedName>
    <definedName name="LastProvisions___26" localSheetId="2">#REF!</definedName>
    <definedName name="LastProvisions___27" localSheetId="3">#REF!</definedName>
    <definedName name="LastProvisions___27" localSheetId="1">#N/A</definedName>
    <definedName name="LastProvisions___27" localSheetId="2">#REF!</definedName>
    <definedName name="LastProvisions___4" localSheetId="3">#REF!</definedName>
    <definedName name="LastProvisions___4" localSheetId="1">#N/A</definedName>
    <definedName name="LastProvisions___4" localSheetId="2">#REF!</definedName>
    <definedName name="LastProvisions___5" localSheetId="3">#REF!</definedName>
    <definedName name="LastProvisions___5" localSheetId="1">#N/A</definedName>
    <definedName name="LastProvisions___5" localSheetId="2">#REF!</definedName>
    <definedName name="LastProvisions___7" localSheetId="3">#REF!</definedName>
    <definedName name="LastProvisions___7" localSheetId="1">#N/A</definedName>
    <definedName name="LastProvisions___7" localSheetId="2">#REF!</definedName>
    <definedName name="LastSales" localSheetId="3">#REF!</definedName>
    <definedName name="LastSales" localSheetId="1">#N/A</definedName>
    <definedName name="LastSales" localSheetId="2">#REF!</definedName>
    <definedName name="LastSales___0" localSheetId="3">#REF!</definedName>
    <definedName name="LastSales___0" localSheetId="1">#N/A</definedName>
    <definedName name="LastSales___0" localSheetId="2">#REF!</definedName>
    <definedName name="LastSales___12" localSheetId="3">#REF!</definedName>
    <definedName name="LastSales___12" localSheetId="1">#N/A</definedName>
    <definedName name="LastSales___12" localSheetId="2">#REF!</definedName>
    <definedName name="LastSales___14" localSheetId="3">#REF!</definedName>
    <definedName name="LastSales___14" localSheetId="1">#N/A</definedName>
    <definedName name="LastSales___14" localSheetId="2">#REF!</definedName>
    <definedName name="LastSales___16" localSheetId="3">#REF!</definedName>
    <definedName name="LastSales___16" localSheetId="1">#N/A</definedName>
    <definedName name="LastSales___16" localSheetId="2">#REF!</definedName>
    <definedName name="LastSales___2" localSheetId="3">#REF!</definedName>
    <definedName name="LastSales___2" localSheetId="1">#N/A</definedName>
    <definedName name="LastSales___2" localSheetId="2">#REF!</definedName>
    <definedName name="LastSales___25" localSheetId="3">#REF!</definedName>
    <definedName name="LastSales___25" localSheetId="1">#N/A</definedName>
    <definedName name="LastSales___25" localSheetId="2">#REF!</definedName>
    <definedName name="LastSales___26" localSheetId="3">#REF!</definedName>
    <definedName name="LastSales___26" localSheetId="1">#N/A</definedName>
    <definedName name="LastSales___26" localSheetId="2">#REF!</definedName>
    <definedName name="LastSales___27" localSheetId="3">#REF!</definedName>
    <definedName name="LastSales___27" localSheetId="1">#N/A</definedName>
    <definedName name="LastSales___27" localSheetId="2">#REF!</definedName>
    <definedName name="LastSales___4" localSheetId="3">#REF!</definedName>
    <definedName name="LastSales___4" localSheetId="1">#N/A</definedName>
    <definedName name="LastSales___4" localSheetId="2">#REF!</definedName>
    <definedName name="LastSales___5" localSheetId="3">#REF!</definedName>
    <definedName name="LastSales___5" localSheetId="1">#N/A</definedName>
    <definedName name="LastSales___5" localSheetId="2">#REF!</definedName>
    <definedName name="LastSales___7" localSheetId="3">#REF!</definedName>
    <definedName name="LastSales___7" localSheetId="1">#N/A</definedName>
    <definedName name="LastSales___7" localSheetId="2">#REF!</definedName>
    <definedName name="lb"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O_ALL" localSheetId="3">#REF!</definedName>
    <definedName name="LBO_ALL" localSheetId="2">#REF!</definedName>
    <definedName name="LBO_BALANCE_SHEET" localSheetId="3">#REF!</definedName>
    <definedName name="LBO_BALANCE_SHEET" localSheetId="2">#REF!</definedName>
    <definedName name="LBO_CASH_FLOW" localSheetId="3">#REF!</definedName>
    <definedName name="LBO_CASH_FLOW" localSheetId="2">#REF!</definedName>
    <definedName name="LBO_DEBT_PMT_SCHED" localSheetId="3">#REF!</definedName>
    <definedName name="LBO_DEBT_PMT_SCHED" localSheetId="2">#REF!</definedName>
    <definedName name="LBO_FIN_INFO" localSheetId="7">#REF!</definedName>
    <definedName name="LBO_FIN_INFO" localSheetId="3">#REF!</definedName>
    <definedName name="LBO_FIN_INFO" localSheetId="2">#REF!</definedName>
    <definedName name="LBO_FIN_INFO" localSheetId="11">#REF!</definedName>
    <definedName name="LBO_INC_STM" localSheetId="3">#REF!</definedName>
    <definedName name="LBO_INC_STM" localSheetId="2">#REF!</definedName>
    <definedName name="LBO_IRR_ANALYSIS" localSheetId="7">#REF!</definedName>
    <definedName name="LBO_IRR_ANALYSIS" localSheetId="3">#REF!</definedName>
    <definedName name="LBO_IRR_ANALYSIS" localSheetId="2">#REF!</definedName>
    <definedName name="LBO_IRR_ANALYSIS" localSheetId="11">#REF!</definedName>
    <definedName name="LBO_OUTPUT" localSheetId="7">#REF!</definedName>
    <definedName name="LBO_OUTPUT" localSheetId="3">#REF!</definedName>
    <definedName name="LBO_OUTPUT" localSheetId="2">#REF!</definedName>
    <definedName name="LBO_OUTPUT" localSheetId="11">#REF!</definedName>
    <definedName name="LBO_TAX_COMP" localSheetId="3">#REF!</definedName>
    <definedName name="LBO_TAX_COMP" localSheetId="2">#REF!</definedName>
    <definedName name="LCapexPct" localSheetId="3">#REF!</definedName>
    <definedName name="LCapexPct" localSheetId="1">#N/A</definedName>
    <definedName name="LCapexPct" localSheetId="2">#REF!</definedName>
    <definedName name="LCapexPct___0" localSheetId="3">#REF!</definedName>
    <definedName name="LCapexPct___0" localSheetId="1">#N/A</definedName>
    <definedName name="LCapexPct___0" localSheetId="2">#REF!</definedName>
    <definedName name="LCapexPct___12" localSheetId="3">#REF!</definedName>
    <definedName name="LCapexPct___12" localSheetId="1">#N/A</definedName>
    <definedName name="LCapexPct___12" localSheetId="2">#REF!</definedName>
    <definedName name="LCapexPct___14" localSheetId="3">#REF!</definedName>
    <definedName name="LCapexPct___14" localSheetId="1">#N/A</definedName>
    <definedName name="LCapexPct___14" localSheetId="2">#REF!</definedName>
    <definedName name="LCapexPct___16" localSheetId="3">#REF!</definedName>
    <definedName name="LCapexPct___16" localSheetId="1">#N/A</definedName>
    <definedName name="LCapexPct___16" localSheetId="2">#REF!</definedName>
    <definedName name="LCapexPct___2" localSheetId="3">#REF!</definedName>
    <definedName name="LCapexPct___2" localSheetId="1">#N/A</definedName>
    <definedName name="LCapexPct___2" localSheetId="2">#REF!</definedName>
    <definedName name="LCapexPct___25" localSheetId="3">#REF!</definedName>
    <definedName name="LCapexPct___25" localSheetId="1">#N/A</definedName>
    <definedName name="LCapexPct___25" localSheetId="2">#REF!</definedName>
    <definedName name="LCapexPct___26" localSheetId="3">#REF!</definedName>
    <definedName name="LCapexPct___26" localSheetId="1">#N/A</definedName>
    <definedName name="LCapexPct___26" localSheetId="2">#REF!</definedName>
    <definedName name="LCapexPct___27" localSheetId="3">#REF!</definedName>
    <definedName name="LCapexPct___27" localSheetId="1">#N/A</definedName>
    <definedName name="LCapexPct___27" localSheetId="2">#REF!</definedName>
    <definedName name="LCapexPct___4" localSheetId="3">#REF!</definedName>
    <definedName name="LCapexPct___4" localSheetId="1">#N/A</definedName>
    <definedName name="LCapexPct___4" localSheetId="2">#REF!</definedName>
    <definedName name="LCapexPct___5" localSheetId="3">#REF!</definedName>
    <definedName name="LCapexPct___5" localSheetId="1">#N/A</definedName>
    <definedName name="LCapexPct___5" localSheetId="2">#REF!</definedName>
    <definedName name="LCapexPct___7" localSheetId="3">#REF!</definedName>
    <definedName name="LCapexPct___7" localSheetId="1">#N/A</definedName>
    <definedName name="LCapexPct___7" localSheetId="2">#REF!</definedName>
    <definedName name="ld" localSheetId="3" hidden="1">{"coverall",#N/A,FALSE,"Definitions";"cover1",#N/A,FALSE,"Definitions";"cover2",#N/A,FALSE,"Definitions";"cover3",#N/A,FALSE,"Definitions";"cover4",#N/A,FALSE,"Definitions";"cover5",#N/A,FALSE,"Definitions";"blank",#N/A,FALSE,"Definitions"}</definedName>
    <definedName name="ld" localSheetId="1" hidden="1">{"coverall",#N/A,FALSE,"Definitions";"cover1",#N/A,FALSE,"Definitions";"cover2",#N/A,FALSE,"Definitions";"cover3",#N/A,FALSE,"Definitions";"cover4",#N/A,FALSE,"Definitions";"cover5",#N/A,FALSE,"Definitions";"blank",#N/A,FALSE,"Definitions"}</definedName>
    <definedName name="ld" localSheetId="2" hidden="1">{"coverall",#N/A,FALSE,"Definitions";"cover1",#N/A,FALSE,"Definitions";"cover2",#N/A,FALSE,"Definitions";"cover3",#N/A,FALSE,"Definitions";"cover4",#N/A,FALSE,"Definitions";"cover5",#N/A,FALSE,"Definitions";"blank",#N/A,FALSE,"Definitions"}</definedName>
    <definedName name="ldgy" localSheetId="3">'Cash '!ldgy</definedName>
    <definedName name="ldgy" localSheetId="1">'Page de garde'!ldgy</definedName>
    <definedName name="ldgy" localSheetId="2">Sommaire!ldgy</definedName>
    <definedName name="le" localSheetId="3" hidden="1">{"IS",#N/A,FALSE,"IS";"RPTIS",#N/A,FALSE,"RPTIS";"STATS",#N/A,FALSE,"STATS";"CELL",#N/A,FALSE,"CELL";"BS",#N/A,FALSE,"BS"}</definedName>
    <definedName name="le" localSheetId="1" hidden="1">{"IS",#N/A,FALSE,"IS";"RPTIS",#N/A,FALSE,"RPTIS";"STATS",#N/A,FALSE,"STATS";"CELL",#N/A,FALSE,"CELL";"BS",#N/A,FALSE,"BS"}</definedName>
    <definedName name="le" localSheetId="2" hidden="1">{"IS",#N/A,FALSE,"IS";"RPTIS",#N/A,FALSE,"RPTIS";"STATS",#N/A,FALSE,"STATS";"CELL",#N/A,FALSE,"CELL";"BS",#N/A,FALSE,"BS"}</definedName>
    <definedName name="leader_salary" localSheetId="7">#REF!</definedName>
    <definedName name="leader_salary" localSheetId="0">#REF!</definedName>
    <definedName name="leased_line">[81]Assumptions!$E$400:$S$400</definedName>
    <definedName name="LEBITMargin" localSheetId="3">#REF!</definedName>
    <definedName name="LEBITMargin" localSheetId="1">#N/A</definedName>
    <definedName name="LEBITMargin" localSheetId="2">#REF!</definedName>
    <definedName name="LEBITMargin___0" localSheetId="3">#REF!</definedName>
    <definedName name="LEBITMargin___0" localSheetId="1">#N/A</definedName>
    <definedName name="LEBITMargin___0" localSheetId="2">#REF!</definedName>
    <definedName name="LEBITMargin___12" localSheetId="3">#REF!</definedName>
    <definedName name="LEBITMargin___12" localSheetId="1">#N/A</definedName>
    <definedName name="LEBITMargin___12" localSheetId="2">#REF!</definedName>
    <definedName name="LEBITMargin___14" localSheetId="3">#REF!</definedName>
    <definedName name="LEBITMargin___14" localSheetId="1">#N/A</definedName>
    <definedName name="LEBITMargin___14" localSheetId="2">#REF!</definedName>
    <definedName name="LEBITMargin___16" localSheetId="3">#REF!</definedName>
    <definedName name="LEBITMargin___16" localSheetId="1">#N/A</definedName>
    <definedName name="LEBITMargin___16" localSheetId="2">#REF!</definedName>
    <definedName name="LEBITMargin___2" localSheetId="3">#REF!</definedName>
    <definedName name="LEBITMargin___2" localSheetId="1">#N/A</definedName>
    <definedName name="LEBITMargin___2" localSheetId="2">#REF!</definedName>
    <definedName name="LEBITMargin___25" localSheetId="3">#REF!</definedName>
    <definedName name="LEBITMargin___25" localSheetId="1">#N/A</definedName>
    <definedName name="LEBITMargin___25" localSheetId="2">#REF!</definedName>
    <definedName name="LEBITMargin___26" localSheetId="3">#REF!</definedName>
    <definedName name="LEBITMargin___26" localSheetId="1">#N/A</definedName>
    <definedName name="LEBITMargin___26" localSheetId="2">#REF!</definedName>
    <definedName name="LEBITMargin___27" localSheetId="3">#REF!</definedName>
    <definedName name="LEBITMargin___27" localSheetId="1">#N/A</definedName>
    <definedName name="LEBITMargin___27" localSheetId="2">#REF!</definedName>
    <definedName name="LEBITMargin___4" localSheetId="3">#REF!</definedName>
    <definedName name="LEBITMargin___4" localSheetId="1">#N/A</definedName>
    <definedName name="LEBITMargin___4" localSheetId="2">#REF!</definedName>
    <definedName name="LEBITMargin___5" localSheetId="3">#REF!</definedName>
    <definedName name="LEBITMargin___5" localSheetId="1">#N/A</definedName>
    <definedName name="LEBITMargin___5" localSheetId="2">#REF!</definedName>
    <definedName name="LEBITMargin___7" localSheetId="3">#REF!</definedName>
    <definedName name="LEBITMargin___7" localSheetId="1">#N/A</definedName>
    <definedName name="LEBITMargin___7" localSheetId="2">#REF!</definedName>
    <definedName name="len" localSheetId="3">#REF!</definedName>
    <definedName name="len" localSheetId="2">#REF!</definedName>
    <definedName name="length_wk_area" localSheetId="7">#REF!</definedName>
    <definedName name="length_wk_area" localSheetId="0">#REF!</definedName>
    <definedName name="LeveredBeta" localSheetId="3">#REF!</definedName>
    <definedName name="LeveredBeta" localSheetId="1">#N/A</definedName>
    <definedName name="LeveredBeta" localSheetId="2">#REF!</definedName>
    <definedName name="LeveredBeta___0" localSheetId="3">#REF!</definedName>
    <definedName name="LeveredBeta___0" localSheetId="1">#N/A</definedName>
    <definedName name="LeveredBeta___0" localSheetId="2">#REF!</definedName>
    <definedName name="LeveredBeta___12" localSheetId="3">#REF!</definedName>
    <definedName name="LeveredBeta___12" localSheetId="1">#N/A</definedName>
    <definedName name="LeveredBeta___12" localSheetId="2">#REF!</definedName>
    <definedName name="LeveredBeta___14" localSheetId="3">#REF!</definedName>
    <definedName name="LeveredBeta___14" localSheetId="1">#N/A</definedName>
    <definedName name="LeveredBeta___14" localSheetId="2">#REF!</definedName>
    <definedName name="LeveredBeta___16" localSheetId="3">#REF!</definedName>
    <definedName name="LeveredBeta___16" localSheetId="1">#N/A</definedName>
    <definedName name="LeveredBeta___16" localSheetId="2">#REF!</definedName>
    <definedName name="LeveredBeta___2" localSheetId="3">#REF!</definedName>
    <definedName name="LeveredBeta___2" localSheetId="1">#N/A</definedName>
    <definedName name="LeveredBeta___2" localSheetId="2">#REF!</definedName>
    <definedName name="LeveredBeta___25" localSheetId="3">#REF!</definedName>
    <definedName name="LeveredBeta___25" localSheetId="1">#N/A</definedName>
    <definedName name="LeveredBeta___25" localSheetId="2">#REF!</definedName>
    <definedName name="LeveredBeta___26" localSheetId="3">#REF!</definedName>
    <definedName name="LeveredBeta___26" localSheetId="1">#N/A</definedName>
    <definedName name="LeveredBeta___26" localSheetId="2">#REF!</definedName>
    <definedName name="LeveredBeta___27" localSheetId="3">#REF!</definedName>
    <definedName name="LeveredBeta___27" localSheetId="1">#N/A</definedName>
    <definedName name="LeveredBeta___27" localSheetId="2">#REF!</definedName>
    <definedName name="LeveredBeta___4" localSheetId="3">#REF!</definedName>
    <definedName name="LeveredBeta___4" localSheetId="1">#N/A</definedName>
    <definedName name="LeveredBeta___4" localSheetId="2">#REF!</definedName>
    <definedName name="LeveredBeta___5" localSheetId="3">#REF!</definedName>
    <definedName name="LeveredBeta___5" localSheetId="1">#N/A</definedName>
    <definedName name="LeveredBeta___5" localSheetId="2">#REF!</definedName>
    <definedName name="LeveredBeta___7" localSheetId="3">#REF!</definedName>
    <definedName name="LeveredBeta___7" localSheetId="1">#N/A</definedName>
    <definedName name="LeveredBeta___7" localSheetId="2">#REF!</definedName>
    <definedName name="li" localSheetId="3" hidden="1">{"IS",#N/A,FALSE,"IS";"RPTIS",#N/A,FALSE,"RPTIS";"STATS",#N/A,FALSE,"STATS";"CELL",#N/A,FALSE,"CELL";"BS",#N/A,FALSE,"BS"}</definedName>
    <definedName name="li" localSheetId="1" hidden="1">{"IS",#N/A,FALSE,"IS";"RPTIS",#N/A,FALSE,"RPTIS";"STATS",#N/A,FALSE,"STATS";"CELL",#N/A,FALSE,"CELL";"BS",#N/A,FALSE,"BS"}</definedName>
    <definedName name="li" localSheetId="2" hidden="1">{"IS",#N/A,FALSE,"IS";"RPTIS",#N/A,FALSE,"RPTIS";"STATS",#N/A,FALSE,"STATS";"CELL",#N/A,FALSE,"CELL";"BS",#N/A,FALSE,"BS"}</definedName>
    <definedName name="liasse" localSheetId="1">#N/A</definedName>
    <definedName name="liasse30" localSheetId="7">#REF!</definedName>
    <definedName name="liasse30" localSheetId="1">#N/A</definedName>
    <definedName name="liasse30" localSheetId="11">#REF!</definedName>
    <definedName name="libelles" localSheetId="7">#REF!</definedName>
    <definedName name="libelles" localSheetId="0">#REF!</definedName>
    <definedName name="LIBOR">'[184]Affected facilities'!$C$30</definedName>
    <definedName name="licence.renewal.costs" localSheetId="3">[104]SENS!$D$5</definedName>
    <definedName name="licence.renewal.costs" localSheetId="2">[105]SENS!$D$5</definedName>
    <definedName name="Licence_amortisation">[81]Assumptions!$B$506:$S$506</definedName>
    <definedName name="LIFE">#N/A</definedName>
    <definedName name="limcount" hidden="1">1</definedName>
    <definedName name="LionADRShares" localSheetId="3">#REF!</definedName>
    <definedName name="LionADRShares" localSheetId="2">#REF!</definedName>
    <definedName name="LionADRStkId" localSheetId="3">#REF!</definedName>
    <definedName name="LionADRStkId" localSheetId="2">#REF!</definedName>
    <definedName name="LionBasicData" localSheetId="3">#REF!</definedName>
    <definedName name="LionBasicData" localSheetId="2">#REF!</definedName>
    <definedName name="LionBD5YrEPSGrowth" localSheetId="3">#REF!</definedName>
    <definedName name="LionBD5YrEPSGrowth" localSheetId="2">#REF!</definedName>
    <definedName name="LionBDAction" localSheetId="3">#REF!</definedName>
    <definedName name="LionBDAction" localSheetId="2">#REF!</definedName>
    <definedName name="LionBDActionLookUp" localSheetId="3">#REF!</definedName>
    <definedName name="LionBDActionLookUp" localSheetId="2">#REF!</definedName>
    <definedName name="LionBDADRAction" localSheetId="3">#REF!</definedName>
    <definedName name="LionBDADRAction" localSheetId="2">#REF!</definedName>
    <definedName name="LionBDADRCurrency" localSheetId="3">#REF!</definedName>
    <definedName name="LionBDADRCurrency" localSheetId="2">#REF!</definedName>
    <definedName name="LionBDADRInvOpinion1" localSheetId="3">#REF!</definedName>
    <definedName name="LionBDADRInvOpinion1" localSheetId="2">#REF!</definedName>
    <definedName name="LionBDADRInvOpinion2" localSheetId="3">#REF!</definedName>
    <definedName name="LionBDADRInvOpinion2" localSheetId="2">#REF!</definedName>
    <definedName name="LionBDADRInvOpinion3" localSheetId="3">#REF!</definedName>
    <definedName name="LionBDADRInvOpinion3" localSheetId="2">#REF!</definedName>
    <definedName name="LionBDADRInvOpinion4" localSheetId="3">#REF!</definedName>
    <definedName name="LionBDADRInvOpinion4" localSheetId="2">#REF!</definedName>
    <definedName name="LionBDADROpinionDate" localSheetId="3">#REF!</definedName>
    <definedName name="LionBDADROpinionDate" localSheetId="2">#REF!</definedName>
    <definedName name="LionBDADRPrcObjCurrency" localSheetId="3">#REF!</definedName>
    <definedName name="LionBDADRPrcObjCurrency" localSheetId="2">#REF!</definedName>
    <definedName name="LionBDADRPrice" localSheetId="3">#REF!</definedName>
    <definedName name="LionBDADRPrice" localSheetId="2">#REF!</definedName>
    <definedName name="LionBDADRPriceObj" localSheetId="3">#REF!</definedName>
    <definedName name="LionBDADRPriceObj" localSheetId="2">#REF!</definedName>
    <definedName name="LionBDADRSharesCells" localSheetId="3">#REF!</definedName>
    <definedName name="LionBDADRSharesCells" localSheetId="2">#REF!</definedName>
    <definedName name="LionBDADRSymbolExch" localSheetId="7">#REF!</definedName>
    <definedName name="LionBDADRSymbolExch" localSheetId="3">#REF!</definedName>
    <definedName name="LionBDADRSymbolExch" localSheetId="2">#REF!</definedName>
    <definedName name="LionBDADRSymbolExch" localSheetId="11">#REF!</definedName>
    <definedName name="LionBDBookValuePerShare" localSheetId="3">#REF!</definedName>
    <definedName name="LionBDBookValuePerShare" localSheetId="2">#REF!</definedName>
    <definedName name="LionBDBooKValueTitle" localSheetId="3">#REF!</definedName>
    <definedName name="LionBDBooKValueTitle" localSheetId="2">#REF!</definedName>
    <definedName name="LionBDChangeReason" localSheetId="3">#REF!</definedName>
    <definedName name="LionBDChangeReason" localSheetId="2">#REF!</definedName>
    <definedName name="LionBDChangeReasonLookUp" localSheetId="3">#REF!</definedName>
    <definedName name="LionBDChangeReasonLookUp" localSheetId="2">#REF!</definedName>
    <definedName name="LionBDCompanyName" localSheetId="3">#REF!</definedName>
    <definedName name="LionBDCompanyName" localSheetId="2">#REF!</definedName>
    <definedName name="LionBDCurrency" localSheetId="3">#REF!</definedName>
    <definedName name="LionBDCurrency" localSheetId="2">#REF!</definedName>
    <definedName name="LionBDExchRate" localSheetId="3">#REF!</definedName>
    <definedName name="LionBDExchRate" localSheetId="2">#REF!</definedName>
    <definedName name="LionBDExchRateUnits" localSheetId="3">#REF!</definedName>
    <definedName name="LionBDExchRateUnits" localSheetId="2">#REF!</definedName>
    <definedName name="LionBDFreeFloat" localSheetId="3">#REF!</definedName>
    <definedName name="LionBDFreeFloat" localSheetId="2">#REF!</definedName>
    <definedName name="LionBDInvCharacteristics" localSheetId="3">#REF!</definedName>
    <definedName name="LionBDInvCharacteristics" localSheetId="2">#REF!</definedName>
    <definedName name="LionBDInvCharLookUp" localSheetId="3">#REF!</definedName>
    <definedName name="LionBDInvCharLookUp" localSheetId="2">#REF!</definedName>
    <definedName name="LionBDInvOpinion1" localSheetId="3">#REF!</definedName>
    <definedName name="LionBDInvOpinion1" localSheetId="2">#REF!</definedName>
    <definedName name="LionBDInvOpinion1LookUp" localSheetId="3">#REF!</definedName>
    <definedName name="LionBDInvOpinion1LookUp" localSheetId="2">#REF!</definedName>
    <definedName name="LionBDInvOpinion2" localSheetId="3">#REF!</definedName>
    <definedName name="LionBDInvOpinion2" localSheetId="2">#REF!</definedName>
    <definedName name="LionBDInvOpinion2LookUp" localSheetId="3">#REF!</definedName>
    <definedName name="LionBDInvOpinion2LookUp" localSheetId="2">#REF!</definedName>
    <definedName name="LionBDInvOpinion3" localSheetId="3">#REF!</definedName>
    <definedName name="LionBDInvOpinion3" localSheetId="2">#REF!</definedName>
    <definedName name="LionBDInvOpinion3LookUp" localSheetId="3">#REF!</definedName>
    <definedName name="LionBDInvOpinion3LookUp" localSheetId="2">#REF!</definedName>
    <definedName name="LionBDInvOpinion4" localSheetId="3">#REF!</definedName>
    <definedName name="LionBDInvOpinion4" localSheetId="2">#REF!</definedName>
    <definedName name="LionBDInvOpinion4LookUp" localSheetId="3">#REF!</definedName>
    <definedName name="LionBDInvOpinion4LookUp" localSheetId="2">#REF!</definedName>
    <definedName name="LionBDInvOpinionLookUp" localSheetId="3">#REF!</definedName>
    <definedName name="LionBDInvOpinionLookUp" localSheetId="2">#REF!</definedName>
    <definedName name="LionBDLatestActual" localSheetId="3">#REF!</definedName>
    <definedName name="LionBDLatestActual" localSheetId="2">#REF!</definedName>
    <definedName name="LionBDLinkedStk" localSheetId="3">#REF!</definedName>
    <definedName name="LionBDLinkedStk" localSheetId="2">#REF!</definedName>
    <definedName name="LionBDLocalPrice" localSheetId="3">#REF!</definedName>
    <definedName name="LionBDLocalPrice" localSheetId="2">#REF!</definedName>
    <definedName name="LionBDMarketCap" localSheetId="3">#REF!</definedName>
    <definedName name="LionBDMarketCap" localSheetId="2">#REF!</definedName>
    <definedName name="LionBDMarketCapUnits" localSheetId="3">#REF!</definedName>
    <definedName name="LionBDMarketCapUnits" localSheetId="2">#REF!</definedName>
    <definedName name="LionBDNetDebtEquity" localSheetId="3">#REF!</definedName>
    <definedName name="LionBDNetDebtEquity" localSheetId="2">#REF!</definedName>
    <definedName name="LionBDOpinionDate" localSheetId="3">#REF!</definedName>
    <definedName name="LionBDOpinionDate" localSheetId="2">#REF!</definedName>
    <definedName name="LionBDPERelHomeMkt" localSheetId="3">#REF!</definedName>
    <definedName name="LionBDPERelHomeMkt" localSheetId="2">#REF!</definedName>
    <definedName name="LionBDPERelHomeMktTitle" localSheetId="3">#REF!</definedName>
    <definedName name="LionBDPERelHomeMktTitle" localSheetId="2">#REF!</definedName>
    <definedName name="LionBDPrcObjCurrency" localSheetId="3">#REF!</definedName>
    <definedName name="LionBDPrcObjCurrency" localSheetId="2">#REF!</definedName>
    <definedName name="LionBDPriceBookRatio" localSheetId="3">#REF!</definedName>
    <definedName name="LionBDPriceBookRatio" localSheetId="2">#REF!</definedName>
    <definedName name="LionBDPriceObj" localSheetId="3">#REF!</definedName>
    <definedName name="LionBDPriceObj" localSheetId="2">#REF!</definedName>
    <definedName name="LionBDQRQAdd" localSheetId="3">#REF!</definedName>
    <definedName name="LionBDQRQAdd" localSheetId="2">#REF!</definedName>
    <definedName name="LionBDQRQChange" localSheetId="3">#REF!</definedName>
    <definedName name="LionBDQRQChange" localSheetId="2">#REF!</definedName>
    <definedName name="LionBDQRQRestriction" localSheetId="3">#REF!</definedName>
    <definedName name="LionBDQRQRestriction" localSheetId="2">#REF!</definedName>
    <definedName name="LionBDQRQReview" localSheetId="3">#REF!</definedName>
    <definedName name="LionBDQRQReview" localSheetId="2">#REF!</definedName>
    <definedName name="LionBDROEAverage" localSheetId="3">#REF!</definedName>
    <definedName name="LionBDROEAverage" localSheetId="2">#REF!</definedName>
    <definedName name="LionBDROETitle" localSheetId="3">#REF!</definedName>
    <definedName name="LionBDROETitle" localSheetId="2">#REF!</definedName>
    <definedName name="LionBDSharesInIssue" localSheetId="3">#REF!</definedName>
    <definedName name="LionBDSharesInIssue" localSheetId="2">#REF!</definedName>
    <definedName name="LionBDSharesToADR" localSheetId="3">#REF!</definedName>
    <definedName name="LionBDSharesToADR" localSheetId="2">#REF!</definedName>
    <definedName name="LionBDSplitFactor" localSheetId="3">#REF!</definedName>
    <definedName name="LionBDSplitFactor" localSheetId="2">#REF!</definedName>
    <definedName name="LionBDStockCode" localSheetId="3">#REF!</definedName>
    <definedName name="LionBDStockCode" localSheetId="2">#REF!</definedName>
    <definedName name="LionBDStockCodesLookUp" localSheetId="3">#REF!</definedName>
    <definedName name="LionBDStockCodesLookUp" localSheetId="2">#REF!</definedName>
    <definedName name="LionBDSymbolExch" localSheetId="7">#REF!</definedName>
    <definedName name="LionBDSymbolExch" localSheetId="3">#REF!</definedName>
    <definedName name="LionBDSymbolExch" localSheetId="2">#REF!</definedName>
    <definedName name="LionBDSymbolExch" localSheetId="11">#REF!</definedName>
    <definedName name="LionBDWorksheetName" localSheetId="3">#REF!</definedName>
    <definedName name="LionBDWorksheetName" localSheetId="2">#REF!</definedName>
    <definedName name="LionBDYearEnd" localSheetId="3">#REF!</definedName>
    <definedName name="LionBDYearEnd" localSheetId="2">#REF!</definedName>
    <definedName name="LionDataSheetRange" localSheetId="3">'[233]ELSA - Data Sheet'!$A$1:$AA$53,'[233]ELSA - Data Sheet'!$AB$57:$BA$100,'[233]ELSA - Data Sheet'!$BB$101:$CD$155</definedName>
    <definedName name="LionDataSheetRange" localSheetId="2">'[234]ELSA - Data Sheet'!$A$1:$AA$53,'[234]ELSA - Data Sheet'!$AB$57:$BA$100,'[234]ELSA - Data Sheet'!$BB$101:$CD$155</definedName>
    <definedName name="LionKDAGMDate" localSheetId="3">#REF!</definedName>
    <definedName name="LionKDAGMDate" localSheetId="2">#REF!</definedName>
    <definedName name="LionKDNetDivQ1" localSheetId="3">#REF!</definedName>
    <definedName name="LionKDNetDivQ1" localSheetId="2">#REF!</definedName>
    <definedName name="LionKDNetDivQ2" localSheetId="3">#REF!</definedName>
    <definedName name="LionKDNetDivQ2" localSheetId="2">#REF!</definedName>
    <definedName name="LionKDNetDivQ3" localSheetId="3">#REF!</definedName>
    <definedName name="LionKDNetDivQ3" localSheetId="2">#REF!</definedName>
    <definedName name="LionKDNetDivQ4" localSheetId="3">#REF!</definedName>
    <definedName name="LionKDNetDivQ4" localSheetId="2">#REF!</definedName>
    <definedName name="LionKDPaidDateQ1" localSheetId="3">#REF!</definedName>
    <definedName name="LionKDPaidDateQ1" localSheetId="2">#REF!</definedName>
    <definedName name="LionKDPaidDateQ2" localSheetId="3">#REF!</definedName>
    <definedName name="LionKDPaidDateQ2" localSheetId="2">#REF!</definedName>
    <definedName name="LionKDPaidDateQ3" localSheetId="3">#REF!</definedName>
    <definedName name="LionKDPaidDateQ3" localSheetId="2">#REF!</definedName>
    <definedName name="LionKDPaidDateQ4" localSheetId="3">#REF!</definedName>
    <definedName name="LionKDPaidDateQ4" localSheetId="2">#REF!</definedName>
    <definedName name="LionKDQ1" localSheetId="3">#REF!</definedName>
    <definedName name="LionKDQ1" localSheetId="2">#REF!</definedName>
    <definedName name="LionKDQ1Row" localSheetId="3">#REF!</definedName>
    <definedName name="LionKDQ1Row" localSheetId="2">#REF!</definedName>
    <definedName name="LionKDQ2" localSheetId="3">#REF!</definedName>
    <definedName name="LionKDQ2" localSheetId="2">#REF!</definedName>
    <definedName name="LionKDQ3" localSheetId="3">#REF!</definedName>
    <definedName name="LionKDQ3" localSheetId="2">#REF!</definedName>
    <definedName name="LionKDQ3Row" localSheetId="3">#REF!</definedName>
    <definedName name="LionKDQ3Row" localSheetId="2">#REF!</definedName>
    <definedName name="LionKDQ4" localSheetId="3">#REF!</definedName>
    <definedName name="LionKDQ4" localSheetId="2">#REF!</definedName>
    <definedName name="LionKDRAPubDate" localSheetId="3">#REF!</definedName>
    <definedName name="LionKDRAPubDate" localSheetId="2">#REF!</definedName>
    <definedName name="LionKDResultsDateSection" localSheetId="3">#REF!</definedName>
    <definedName name="LionKDResultsDateSection" localSheetId="2">#REF!</definedName>
    <definedName name="LionKDWorksheetName" localSheetId="3">#REF!</definedName>
    <definedName name="LionKDWorksheetName" localSheetId="2">#REF!</definedName>
    <definedName name="LionKDXdDateQ1" localSheetId="3">#REF!</definedName>
    <definedName name="LionKDXdDateQ1" localSheetId="2">#REF!</definedName>
    <definedName name="LionKDXdDateQ2" localSheetId="3">#REF!</definedName>
    <definedName name="LionKDXdDateQ2" localSheetId="2">#REF!</definedName>
    <definedName name="LionKDXdDateQ3" localSheetId="3">#REF!</definedName>
    <definedName name="LionKDXdDateQ3" localSheetId="2">#REF!</definedName>
    <definedName name="LionKDXdDateQ4" localSheetId="3">#REF!</definedName>
    <definedName name="LionKDXdDateQ4" localSheetId="2">#REF!</definedName>
    <definedName name="LionKeyDates" localSheetId="3">#REF!</definedName>
    <definedName name="LionKeyDates" localSheetId="2">#REF!</definedName>
    <definedName name="LionKeyDatesScreen" localSheetId="3">#REF!,#REF!</definedName>
    <definedName name="LionKeyDatesScreen" localSheetId="2">#REF!,#REF!</definedName>
    <definedName name="LionPCWorksheetName" localSheetId="3">#REF!</definedName>
    <definedName name="LionPCWorksheetName" localSheetId="2">#REF!</definedName>
    <definedName name="LionPieChart1Data" localSheetId="3">#REF!</definedName>
    <definedName name="LionPieChart1Data" localSheetId="2">#REF!</definedName>
    <definedName name="LionPieChart1Title" localSheetId="3">#REF!</definedName>
    <definedName name="LionPieChart1Title" localSheetId="2">#REF!</definedName>
    <definedName name="LionPieChart2Data" localSheetId="3">#REF!</definedName>
    <definedName name="LionPieChart2Data" localSheetId="2">#REF!</definedName>
    <definedName name="LionPieChart2Title" localSheetId="3">#REF!</definedName>
    <definedName name="LionPieChart2Title" localSheetId="2">#REF!</definedName>
    <definedName name="LionPieChartOldRevNo1" localSheetId="3">#REF!</definedName>
    <definedName name="LionPieChartOldRevNo1" localSheetId="2">#REF!</definedName>
    <definedName name="LionPieChartOldRevNo2" localSheetId="3">#REF!</definedName>
    <definedName name="LionPieChartOldRevNo2" localSheetId="2">#REF!</definedName>
    <definedName name="LionPieCharts" localSheetId="3">#REF!</definedName>
    <definedName name="LionPieCharts" localSheetId="2">#REF!</definedName>
    <definedName name="LionStkResearchOldRevNo1" localSheetId="3">#REF!</definedName>
    <definedName name="LionStkResearchOldRevNo1" localSheetId="2">#REF!</definedName>
    <definedName name="LionStkResearchOldRevNo2" localSheetId="3">#REF!</definedName>
    <definedName name="LionStkResearchOldRevNo2" localSheetId="2">#REF!</definedName>
    <definedName name="Lissasfa" localSheetId="1">#N/A</definedName>
    <definedName name="LISTE">'[235]Détail projets Capex'!$A$60:$A$63</definedName>
    <definedName name="ListOffset" hidden="1">1</definedName>
    <definedName name="lkghkjhjkl" localSheetId="7">[236]KENLBOPK!#REF!</definedName>
    <definedName name="lkghkjhjkl" localSheetId="11">[236]KENLBOPK!#REF!</definedName>
    <definedName name="lkglotr" localSheetId="1" hidden="1">#N/A</definedName>
    <definedName name="lkh" localSheetId="7" hidden="1">[237]MEX95IB!#REF!</definedName>
    <definedName name="lkh" localSheetId="11" hidden="1">[237]MEX95IB!#REF!</definedName>
    <definedName name="lkiuipoutyirtu" localSheetId="7">'[58]Capex-C'!#REF!</definedName>
    <definedName name="lkiuipoutyirtu" localSheetId="11">'[58]Capex-C'!#REF!</definedName>
    <definedName name="lkjhh">#N/A</definedName>
    <definedName name="LKJHLKM" localSheetId="1">#N/A</definedName>
    <definedName name="LKJLJLK" localSheetId="1">#N/A</definedName>
    <definedName name="LKJLML" localSheetId="1" hidden="1">#N/A</definedName>
    <definedName name="lkkgopr" localSheetId="1" hidden="1">#N/A</definedName>
    <definedName name="ll" localSheetId="7">[6]Ventes!#REF!</definedName>
    <definedName name="ll" localSheetId="1">#N/A</definedName>
    <definedName name="ll" localSheetId="11">[6]Ventes!#REF!</definedName>
    <definedName name="LLiabs" localSheetId="3">#REF!</definedName>
    <definedName name="LLiabs" localSheetId="1">#N/A</definedName>
    <definedName name="LLiabs" localSheetId="2">#REF!</definedName>
    <definedName name="LLiabs___0" localSheetId="3">#REF!</definedName>
    <definedName name="LLiabs___0" localSheetId="1">#N/A</definedName>
    <definedName name="LLiabs___0" localSheetId="2">#REF!</definedName>
    <definedName name="LLiabs___12" localSheetId="3">#REF!</definedName>
    <definedName name="LLiabs___12" localSheetId="1">#N/A</definedName>
    <definedName name="LLiabs___12" localSheetId="2">#REF!</definedName>
    <definedName name="LLiabs___14" localSheetId="3">#REF!</definedName>
    <definedName name="LLiabs___14" localSheetId="1">#N/A</definedName>
    <definedName name="LLiabs___14" localSheetId="2">#REF!</definedName>
    <definedName name="LLiabs___16" localSheetId="3">#REF!</definedName>
    <definedName name="LLiabs___16" localSheetId="1">#N/A</definedName>
    <definedName name="LLiabs___16" localSheetId="2">#REF!</definedName>
    <definedName name="LLiabs___2" localSheetId="3">#REF!</definedName>
    <definedName name="LLiabs___2" localSheetId="1">#N/A</definedName>
    <definedName name="LLiabs___2" localSheetId="2">#REF!</definedName>
    <definedName name="LLiabs___25" localSheetId="3">#REF!</definedName>
    <definedName name="LLiabs___25" localSheetId="1">#N/A</definedName>
    <definedName name="LLiabs___25" localSheetId="2">#REF!</definedName>
    <definedName name="LLiabs___26" localSheetId="3">#REF!</definedName>
    <definedName name="LLiabs___26" localSheetId="1">#N/A</definedName>
    <definedName name="LLiabs___26" localSheetId="2">#REF!</definedName>
    <definedName name="LLiabs___27" localSheetId="3">#REF!</definedName>
    <definedName name="LLiabs___27" localSheetId="1">#N/A</definedName>
    <definedName name="LLiabs___27" localSheetId="2">#REF!</definedName>
    <definedName name="LLiabs___4" localSheetId="3">#REF!</definedName>
    <definedName name="LLiabs___4" localSheetId="1">#N/A</definedName>
    <definedName name="LLiabs___4" localSheetId="2">#REF!</definedName>
    <definedName name="LLiabs___5" localSheetId="3">#REF!</definedName>
    <definedName name="LLiabs___5" localSheetId="1">#N/A</definedName>
    <definedName name="LLiabs___5" localSheetId="2">#REF!</definedName>
    <definedName name="LLiabs___7" localSheetId="3">#REF!</definedName>
    <definedName name="LLiabs___7" localSheetId="1">#N/A</definedName>
    <definedName name="LLiabs___7" localSheetId="2">#REF!</definedName>
    <definedName name="llkk" localSheetId="3">'Cash '!llkk</definedName>
    <definedName name="llkk" localSheetId="1">'Page de garde'!llkk</definedName>
    <definedName name="llkk" localSheetId="2">Sommaire!llkk</definedName>
    <definedName name="lllf" localSheetId="3" hidden="1">{#N/A,#N/A,FALSE,"ORIX CSC"}</definedName>
    <definedName name="lllf" localSheetId="1" hidden="1">{#N/A,#N/A,FALSE,"ORIX CSC"}</definedName>
    <definedName name="lllf" localSheetId="2" hidden="1">{#N/A,#N/A,FALSE,"ORIX CSC"}</definedName>
    <definedName name="lllllq" localSheetId="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lllllq" localSheetId="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lllllq"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lmpok" localSheetId="1">#N/A</definedName>
    <definedName name="ln" localSheetId="3" hidden="1">{#N/A,#N/A,FALSE,"Contribution Analysis"}</definedName>
    <definedName name="ln" localSheetId="1" hidden="1">{#N/A,#N/A,FALSE,"Contribution Analysis"}</definedName>
    <definedName name="ln" localSheetId="2" hidden="1">{#N/A,#N/A,FALSE,"Contribution Analysis"}</definedName>
    <definedName name="LNPPESales" localSheetId="3">#REF!</definedName>
    <definedName name="LNPPESales" localSheetId="1">#N/A</definedName>
    <definedName name="LNPPESales" localSheetId="2">#REF!</definedName>
    <definedName name="LNPPESales___0" localSheetId="3">#REF!</definedName>
    <definedName name="LNPPESales___0" localSheetId="1">#N/A</definedName>
    <definedName name="LNPPESales___0" localSheetId="2">#REF!</definedName>
    <definedName name="LNPPESales___12" localSheetId="3">#REF!</definedName>
    <definedName name="LNPPESales___12" localSheetId="1">#N/A</definedName>
    <definedName name="LNPPESales___12" localSheetId="2">#REF!</definedName>
    <definedName name="LNPPESales___14" localSheetId="3">#REF!</definedName>
    <definedName name="LNPPESales___14" localSheetId="1">#N/A</definedName>
    <definedName name="LNPPESales___14" localSheetId="2">#REF!</definedName>
    <definedName name="LNPPESales___16" localSheetId="3">#REF!</definedName>
    <definedName name="LNPPESales___16" localSheetId="1">#N/A</definedName>
    <definedName name="LNPPESales___16" localSheetId="2">#REF!</definedName>
    <definedName name="LNPPESales___2" localSheetId="3">#REF!</definedName>
    <definedName name="LNPPESales___2" localSheetId="1">#N/A</definedName>
    <definedName name="LNPPESales___2" localSheetId="2">#REF!</definedName>
    <definedName name="LNPPESales___25" localSheetId="3">#REF!</definedName>
    <definedName name="LNPPESales___25" localSheetId="1">#N/A</definedName>
    <definedName name="LNPPESales___25" localSheetId="2">#REF!</definedName>
    <definedName name="LNPPESales___26" localSheetId="3">#REF!</definedName>
    <definedName name="LNPPESales___26" localSheetId="1">#N/A</definedName>
    <definedName name="LNPPESales___26" localSheetId="2">#REF!</definedName>
    <definedName name="LNPPESales___27" localSheetId="3">#REF!</definedName>
    <definedName name="LNPPESales___27" localSheetId="1">#N/A</definedName>
    <definedName name="LNPPESales___27" localSheetId="2">#REF!</definedName>
    <definedName name="LNPPESales___4" localSheetId="3">#REF!</definedName>
    <definedName name="LNPPESales___4" localSheetId="1">#N/A</definedName>
    <definedName name="LNPPESales___4" localSheetId="2">#REF!</definedName>
    <definedName name="LNPPESales___5" localSheetId="3">#REF!</definedName>
    <definedName name="LNPPESales___5" localSheetId="1">#N/A</definedName>
    <definedName name="LNPPESales___5" localSheetId="2">#REF!</definedName>
    <definedName name="LNPPESales___7" localSheetId="3">#REF!</definedName>
    <definedName name="LNPPESales___7" localSheetId="1">#N/A</definedName>
    <definedName name="LNPPESales___7" localSheetId="2">#REF!</definedName>
    <definedName name="lo" localSheetId="3" hidden="1">{"IS",#N/A,FALSE,"IS";"RPTIS",#N/A,FALSE,"RPTIS";"STATS",#N/A,FALSE,"STATS";"CELL",#N/A,FALSE,"CELL";"BS",#N/A,FALSE,"BS"}</definedName>
    <definedName name="lo" localSheetId="1" hidden="1">{"IS",#N/A,FALSE,"IS";"RPTIS",#N/A,FALSE,"RPTIS";"STATS",#N/A,FALSE,"STATS";"CELL",#N/A,FALSE,"CELL";"BS",#N/A,FALSE,"BS"}</definedName>
    <definedName name="lo" localSheetId="2" hidden="1">{"IS",#N/A,FALSE,"IS";"RPTIS",#N/A,FALSE,"RPTIS";"STATS",#N/A,FALSE,"STATS";"CELL",#N/A,FALSE,"CELL";"BS",#N/A,FALSE,"BS"}</definedName>
    <definedName name="Loan_Loss_Provision_fore" localSheetId="7">#REF!</definedName>
    <definedName name="Loan_Loss_Provision_fore" localSheetId="3">#REF!</definedName>
    <definedName name="Loan_Loss_Provision_fore" localSheetId="2">#REF!</definedName>
    <definedName name="Loan_Loss_Provision_fore" localSheetId="11">#REF!</definedName>
    <definedName name="Loans">[81]Assumptions!$B$698:$S$698</definedName>
    <definedName name="LOBopprofit" localSheetId="3" hidden="1">{"'100'!$A$1:$M$83"}</definedName>
    <definedName name="LOBopprofit" localSheetId="1" hidden="1">{"'100'!$A$1:$M$83"}</definedName>
    <definedName name="LOBopprofit" localSheetId="2" hidden="1">{"'100'!$A$1:$M$83"}</definedName>
    <definedName name="loiyity" localSheetId="7">'[58]Capex-C'!#REF!</definedName>
    <definedName name="loiyity" localSheetId="11">'[58]Capex-C'!#REF!</definedName>
    <definedName name="loki" localSheetId="1" hidden="1">#N/A</definedName>
    <definedName name="long.term.growth" localSheetId="3">[104]SENS!$D$8</definedName>
    <definedName name="long.term.growth" localSheetId="2">[105]SENS!$D$8</definedName>
    <definedName name="LongBond" localSheetId="3">#REF!</definedName>
    <definedName name="LongBond" localSheetId="1">#N/A</definedName>
    <definedName name="LongBond" localSheetId="2">#REF!</definedName>
    <definedName name="LongBond___0" localSheetId="3">#REF!</definedName>
    <definedName name="LongBond___0" localSheetId="1">#N/A</definedName>
    <definedName name="LongBond___0" localSheetId="2">#REF!</definedName>
    <definedName name="LongBond___12" localSheetId="3">#REF!</definedName>
    <definedName name="LongBond___12" localSheetId="1">#N/A</definedName>
    <definedName name="LongBond___12" localSheetId="2">#REF!</definedName>
    <definedName name="LongBond___14" localSheetId="3">#REF!</definedName>
    <definedName name="LongBond___14" localSheetId="1">#N/A</definedName>
    <definedName name="LongBond___14" localSheetId="2">#REF!</definedName>
    <definedName name="LongBond___16" localSheetId="3">#REF!</definedName>
    <definedName name="LongBond___16" localSheetId="1">#N/A</definedName>
    <definedName name="LongBond___16" localSheetId="2">#REF!</definedName>
    <definedName name="LongBond___2" localSheetId="3">#REF!</definedName>
    <definedName name="LongBond___2" localSheetId="1">#N/A</definedName>
    <definedName name="LongBond___2" localSheetId="2">#REF!</definedName>
    <definedName name="LongBond___25" localSheetId="3">#REF!</definedName>
    <definedName name="LongBond___25" localSheetId="1">#N/A</definedName>
    <definedName name="LongBond___25" localSheetId="2">#REF!</definedName>
    <definedName name="LongBond___26" localSheetId="3">#REF!</definedName>
    <definedName name="LongBond___26" localSheetId="1">#N/A</definedName>
    <definedName name="LongBond___26" localSheetId="2">#REF!</definedName>
    <definedName name="LongBond___27" localSheetId="3">#REF!</definedName>
    <definedName name="LongBond___27" localSheetId="1">#N/A</definedName>
    <definedName name="LongBond___27" localSheetId="2">#REF!</definedName>
    <definedName name="LongBond___4" localSheetId="3">#REF!</definedName>
    <definedName name="LongBond___4" localSheetId="1">#N/A</definedName>
    <definedName name="LongBond___4" localSheetId="2">#REF!</definedName>
    <definedName name="LongBond___5" localSheetId="3">#REF!</definedName>
    <definedName name="LongBond___5" localSheetId="1">#N/A</definedName>
    <definedName name="LongBond___5" localSheetId="2">#REF!</definedName>
    <definedName name="LongBond___7" localSheetId="3">#REF!</definedName>
    <definedName name="LongBond___7" localSheetId="1">#N/A</definedName>
    <definedName name="LongBond___7" localSheetId="2">#REF!</definedName>
    <definedName name="Lookup" localSheetId="3">[238]SUMMARY!$A$5:$HH$55</definedName>
    <definedName name="Lookup" localSheetId="2">[239]SUMMARY!$A$5:$HH$55</definedName>
    <definedName name="LowPrice" localSheetId="3">#REF!</definedName>
    <definedName name="LowPrice" localSheetId="2">#REF!</definedName>
    <definedName name="lp" localSheetId="3">{"subs",#N/A,FALSE,"database ";"proportional",#N/A,FALSE,"database "}</definedName>
    <definedName name="lp" localSheetId="1">{"subs",#N/A,FALSE,"database ";"proportional",#N/A,FALSE,"database "}</definedName>
    <definedName name="lp" localSheetId="2">{"subs",#N/A,FALSE,"database ";"proportional",#N/A,FALSE,"database "}</definedName>
    <definedName name="LPEBIT" localSheetId="3">#REF!</definedName>
    <definedName name="LPEBIT" localSheetId="1">#N/A</definedName>
    <definedName name="LPEBIT" localSheetId="2">#REF!</definedName>
    <definedName name="LPEBIT___0" localSheetId="3">#REF!</definedName>
    <definedName name="LPEBIT___0" localSheetId="1">#N/A</definedName>
    <definedName name="LPEBIT___0" localSheetId="2">#REF!</definedName>
    <definedName name="LPEBIT___12" localSheetId="3">#REF!</definedName>
    <definedName name="LPEBIT___12" localSheetId="1">#N/A</definedName>
    <definedName name="LPEBIT___12" localSheetId="2">#REF!</definedName>
    <definedName name="LPEBIT___14" localSheetId="3">#REF!</definedName>
    <definedName name="LPEBIT___14" localSheetId="1">#N/A</definedName>
    <definedName name="LPEBIT___14" localSheetId="2">#REF!</definedName>
    <definedName name="LPEBIT___16" localSheetId="3">#REF!</definedName>
    <definedName name="LPEBIT___16" localSheetId="1">#N/A</definedName>
    <definedName name="LPEBIT___16" localSheetId="2">#REF!</definedName>
    <definedName name="LPEBIT___2" localSheetId="3">#REF!</definedName>
    <definedName name="LPEBIT___2" localSheetId="1">#N/A</definedName>
    <definedName name="LPEBIT___2" localSheetId="2">#REF!</definedName>
    <definedName name="LPEBIT___25" localSheetId="3">#REF!</definedName>
    <definedName name="LPEBIT___25" localSheetId="1">#N/A</definedName>
    <definedName name="LPEBIT___25" localSheetId="2">#REF!</definedName>
    <definedName name="LPEBIT___26" localSheetId="3">#REF!</definedName>
    <definedName name="LPEBIT___26" localSheetId="1">#N/A</definedName>
    <definedName name="LPEBIT___26" localSheetId="2">#REF!</definedName>
    <definedName name="LPEBIT___27" localSheetId="3">#REF!</definedName>
    <definedName name="LPEBIT___27" localSheetId="1">#N/A</definedName>
    <definedName name="LPEBIT___27" localSheetId="2">#REF!</definedName>
    <definedName name="LPEBIT___4" localSheetId="3">#REF!</definedName>
    <definedName name="LPEBIT___4" localSheetId="1">#N/A</definedName>
    <definedName name="LPEBIT___4" localSheetId="2">#REF!</definedName>
    <definedName name="LPEBIT___5" localSheetId="3">#REF!</definedName>
    <definedName name="LPEBIT___5" localSheetId="1">#N/A</definedName>
    <definedName name="LPEBIT___5" localSheetId="2">#REF!</definedName>
    <definedName name="LPEBIT___7" localSheetId="3">#REF!</definedName>
    <definedName name="LPEBIT___7" localSheetId="1">#N/A</definedName>
    <definedName name="LPEBIT___7" localSheetId="2">#REF!</definedName>
    <definedName name="LPEBITDA" localSheetId="3">#REF!</definedName>
    <definedName name="LPEBITDA" localSheetId="1">#N/A</definedName>
    <definedName name="LPEBITDA" localSheetId="2">#REF!</definedName>
    <definedName name="LPEBITDA___0" localSheetId="3">#REF!</definedName>
    <definedName name="LPEBITDA___0" localSheetId="1">#N/A</definedName>
    <definedName name="LPEBITDA___0" localSheetId="2">#REF!</definedName>
    <definedName name="LPEBITDA___12" localSheetId="3">#REF!</definedName>
    <definedName name="LPEBITDA___12" localSheetId="1">#N/A</definedName>
    <definedName name="LPEBITDA___12" localSheetId="2">#REF!</definedName>
    <definedName name="LPEBITDA___14" localSheetId="3">#REF!</definedName>
    <definedName name="LPEBITDA___14" localSheetId="1">#N/A</definedName>
    <definedName name="LPEBITDA___14" localSheetId="2">#REF!</definedName>
    <definedName name="LPEBITDA___16" localSheetId="3">#REF!</definedName>
    <definedName name="LPEBITDA___16" localSheetId="1">#N/A</definedName>
    <definedName name="LPEBITDA___16" localSheetId="2">#REF!</definedName>
    <definedName name="LPEBITDA___2" localSheetId="3">#REF!</definedName>
    <definedName name="LPEBITDA___2" localSheetId="1">#N/A</definedName>
    <definedName name="LPEBITDA___2" localSheetId="2">#REF!</definedName>
    <definedName name="LPEBITDA___25" localSheetId="3">#REF!</definedName>
    <definedName name="LPEBITDA___25" localSheetId="1">#N/A</definedName>
    <definedName name="LPEBITDA___25" localSheetId="2">#REF!</definedName>
    <definedName name="LPEBITDA___26" localSheetId="3">#REF!</definedName>
    <definedName name="LPEBITDA___26" localSheetId="1">#N/A</definedName>
    <definedName name="LPEBITDA___26" localSheetId="2">#REF!</definedName>
    <definedName name="LPEBITDA___27" localSheetId="3">#REF!</definedName>
    <definedName name="LPEBITDA___27" localSheetId="1">#N/A</definedName>
    <definedName name="LPEBITDA___27" localSheetId="2">#REF!</definedName>
    <definedName name="LPEBITDA___4" localSheetId="3">#REF!</definedName>
    <definedName name="LPEBITDA___4" localSheetId="1">#N/A</definedName>
    <definedName name="LPEBITDA___4" localSheetId="2">#REF!</definedName>
    <definedName name="LPEBITDA___5" localSheetId="3">#REF!</definedName>
    <definedName name="LPEBITDA___5" localSheetId="1">#N/A</definedName>
    <definedName name="LPEBITDA___5" localSheetId="2">#REF!</definedName>
    <definedName name="LPEBITDA___7" localSheetId="3">#REF!</definedName>
    <definedName name="LPEBITDA___7" localSheetId="1">#N/A</definedName>
    <definedName name="LPEBITDA___7" localSheetId="2">#REF!</definedName>
    <definedName name="LPOperProfit" localSheetId="3">#REF!</definedName>
    <definedName name="LPOperProfit" localSheetId="1">#N/A</definedName>
    <definedName name="LPOperProfit" localSheetId="2">#REF!</definedName>
    <definedName name="LPOperProfit___0" localSheetId="3">#REF!</definedName>
    <definedName name="LPOperProfit___0" localSheetId="1">#N/A</definedName>
    <definedName name="LPOperProfit___0" localSheetId="2">#REF!</definedName>
    <definedName name="LPOperProfit___12" localSheetId="3">#REF!</definedName>
    <definedName name="LPOperProfit___12" localSheetId="1">#N/A</definedName>
    <definedName name="LPOperProfit___12" localSheetId="2">#REF!</definedName>
    <definedName name="LPOperProfit___14" localSheetId="3">#REF!</definedName>
    <definedName name="LPOperProfit___14" localSheetId="1">#N/A</definedName>
    <definedName name="LPOperProfit___14" localSheetId="2">#REF!</definedName>
    <definedName name="LPOperProfit___16" localSheetId="3">#REF!</definedName>
    <definedName name="LPOperProfit___16" localSheetId="1">#N/A</definedName>
    <definedName name="LPOperProfit___16" localSheetId="2">#REF!</definedName>
    <definedName name="LPOperProfit___2" localSheetId="3">#REF!</definedName>
    <definedName name="LPOperProfit___2" localSheetId="1">#N/A</definedName>
    <definedName name="LPOperProfit___2" localSheetId="2">#REF!</definedName>
    <definedName name="LPOperProfit___25" localSheetId="3">#REF!</definedName>
    <definedName name="LPOperProfit___25" localSheetId="1">#N/A</definedName>
    <definedName name="LPOperProfit___25" localSheetId="2">#REF!</definedName>
    <definedName name="LPOperProfit___26" localSheetId="3">#REF!</definedName>
    <definedName name="LPOperProfit___26" localSheetId="1">#N/A</definedName>
    <definedName name="LPOperProfit___26" localSheetId="2">#REF!</definedName>
    <definedName name="LPOperProfit___27" localSheetId="3">#REF!</definedName>
    <definedName name="LPOperProfit___27" localSheetId="1">#N/A</definedName>
    <definedName name="LPOperProfit___27" localSheetId="2">#REF!</definedName>
    <definedName name="LPOperProfit___4" localSheetId="3">#REF!</definedName>
    <definedName name="LPOperProfit___4" localSheetId="1">#N/A</definedName>
    <definedName name="LPOperProfit___4" localSheetId="2">#REF!</definedName>
    <definedName name="LPOperProfit___5" localSheetId="3">#REF!</definedName>
    <definedName name="LPOperProfit___5" localSheetId="1">#N/A</definedName>
    <definedName name="LPOperProfit___5" localSheetId="2">#REF!</definedName>
    <definedName name="LPOperProfit___7" localSheetId="3">#REF!</definedName>
    <definedName name="LPOperProfit___7" localSheetId="1">#N/A</definedName>
    <definedName name="LPOperProfit___7" localSheetId="2">#REF!</definedName>
    <definedName name="LPOther1" localSheetId="3">#REF!</definedName>
    <definedName name="LPOther1" localSheetId="1">#N/A</definedName>
    <definedName name="LPOther1" localSheetId="2">#REF!</definedName>
    <definedName name="LPOther1___0" localSheetId="3">#REF!</definedName>
    <definedName name="LPOther1___0" localSheetId="1">#N/A</definedName>
    <definedName name="LPOther1___0" localSheetId="2">#REF!</definedName>
    <definedName name="LPOther1___12" localSheetId="3">#REF!</definedName>
    <definedName name="LPOther1___12" localSheetId="1">#N/A</definedName>
    <definedName name="LPOther1___12" localSheetId="2">#REF!</definedName>
    <definedName name="LPOther1___14" localSheetId="3">#REF!</definedName>
    <definedName name="LPOther1___14" localSheetId="1">#N/A</definedName>
    <definedName name="LPOther1___14" localSheetId="2">#REF!</definedName>
    <definedName name="LPOther1___16" localSheetId="3">#REF!</definedName>
    <definedName name="LPOther1___16" localSheetId="1">#N/A</definedName>
    <definedName name="LPOther1___16" localSheetId="2">#REF!</definedName>
    <definedName name="LPOther1___2" localSheetId="3">#REF!</definedName>
    <definedName name="LPOther1___2" localSheetId="1">#N/A</definedName>
    <definedName name="LPOther1___2" localSheetId="2">#REF!</definedName>
    <definedName name="LPOther1___25" localSheetId="3">#REF!</definedName>
    <definedName name="LPOther1___25" localSheetId="1">#N/A</definedName>
    <definedName name="LPOther1___25" localSheetId="2">#REF!</definedName>
    <definedName name="LPOther1___26" localSheetId="3">#REF!</definedName>
    <definedName name="LPOther1___26" localSheetId="1">#N/A</definedName>
    <definedName name="LPOther1___26" localSheetId="2">#REF!</definedName>
    <definedName name="LPOther1___27" localSheetId="3">#REF!</definedName>
    <definedName name="LPOther1___27" localSheetId="1">#N/A</definedName>
    <definedName name="LPOther1___27" localSheetId="2">#REF!</definedName>
    <definedName name="LPOther1___4" localSheetId="3">#REF!</definedName>
    <definedName name="LPOther1___4" localSheetId="1">#N/A</definedName>
    <definedName name="LPOther1___4" localSheetId="2">#REF!</definedName>
    <definedName name="LPOther1___5" localSheetId="3">#REF!</definedName>
    <definedName name="LPOther1___5" localSheetId="1">#N/A</definedName>
    <definedName name="LPOther1___5" localSheetId="2">#REF!</definedName>
    <definedName name="LPOther1___7" localSheetId="3">#REF!</definedName>
    <definedName name="LPOther1___7" localSheetId="1">#N/A</definedName>
    <definedName name="LPOther1___7" localSheetId="2">#REF!</definedName>
    <definedName name="LPOther2" localSheetId="3">#REF!</definedName>
    <definedName name="LPOther2" localSheetId="1">#N/A</definedName>
    <definedName name="LPOther2" localSheetId="2">#REF!</definedName>
    <definedName name="LPOther2___0" localSheetId="3">#REF!</definedName>
    <definedName name="LPOther2___0" localSheetId="1">#N/A</definedName>
    <definedName name="LPOther2___0" localSheetId="2">#REF!</definedName>
    <definedName name="LPOther2___12" localSheetId="3">#REF!</definedName>
    <definedName name="LPOther2___12" localSheetId="1">#N/A</definedName>
    <definedName name="LPOther2___12" localSheetId="2">#REF!</definedName>
    <definedName name="LPOther2___14" localSheetId="3">#REF!</definedName>
    <definedName name="LPOther2___14" localSheetId="1">#N/A</definedName>
    <definedName name="LPOther2___14" localSheetId="2">#REF!</definedName>
    <definedName name="LPOther2___16" localSheetId="3">#REF!</definedName>
    <definedName name="LPOther2___16" localSheetId="1">#N/A</definedName>
    <definedName name="LPOther2___16" localSheetId="2">#REF!</definedName>
    <definedName name="LPOther2___2" localSheetId="3">#REF!</definedName>
    <definedName name="LPOther2___2" localSheetId="1">#N/A</definedName>
    <definedName name="LPOther2___2" localSheetId="2">#REF!</definedName>
    <definedName name="LPOther2___25" localSheetId="3">#REF!</definedName>
    <definedName name="LPOther2___25" localSheetId="1">#N/A</definedName>
    <definedName name="LPOther2___25" localSheetId="2">#REF!</definedName>
    <definedName name="LPOther2___26" localSheetId="3">#REF!</definedName>
    <definedName name="LPOther2___26" localSheetId="1">#N/A</definedName>
    <definedName name="LPOther2___26" localSheetId="2">#REF!</definedName>
    <definedName name="LPOther2___27" localSheetId="3">#REF!</definedName>
    <definedName name="LPOther2___27" localSheetId="1">#N/A</definedName>
    <definedName name="LPOther2___27" localSheetId="2">#REF!</definedName>
    <definedName name="LPOther2___4" localSheetId="3">#REF!</definedName>
    <definedName name="LPOther2___4" localSheetId="1">#N/A</definedName>
    <definedName name="LPOther2___4" localSheetId="2">#REF!</definedName>
    <definedName name="LPOther2___5" localSheetId="3">#REF!</definedName>
    <definedName name="LPOther2___5" localSheetId="1">#N/A</definedName>
    <definedName name="LPOther2___5" localSheetId="2">#REF!</definedName>
    <definedName name="LPOther2___7" localSheetId="3">#REF!</definedName>
    <definedName name="LPOther2___7" localSheetId="1">#N/A</definedName>
    <definedName name="LPOther2___7" localSheetId="2">#REF!</definedName>
    <definedName name="LPOther3" localSheetId="3">#REF!</definedName>
    <definedName name="LPOther3" localSheetId="1">#N/A</definedName>
    <definedName name="LPOther3" localSheetId="2">#REF!</definedName>
    <definedName name="LPOther3___0" localSheetId="3">#REF!</definedName>
    <definedName name="LPOther3___0" localSheetId="1">#N/A</definedName>
    <definedName name="LPOther3___0" localSheetId="2">#REF!</definedName>
    <definedName name="LPOther3___12" localSheetId="3">#REF!</definedName>
    <definedName name="LPOther3___12" localSheetId="1">#N/A</definedName>
    <definedName name="LPOther3___12" localSheetId="2">#REF!</definedName>
    <definedName name="LPOther3___14" localSheetId="3">#REF!</definedName>
    <definedName name="LPOther3___14" localSheetId="1">#N/A</definedName>
    <definedName name="LPOther3___14" localSheetId="2">#REF!</definedName>
    <definedName name="LPOther3___16" localSheetId="3">#REF!</definedName>
    <definedName name="LPOther3___16" localSheetId="1">#N/A</definedName>
    <definedName name="LPOther3___16" localSheetId="2">#REF!</definedName>
    <definedName name="LPOther3___2" localSheetId="3">#REF!</definedName>
    <definedName name="LPOther3___2" localSheetId="1">#N/A</definedName>
    <definedName name="LPOther3___2" localSheetId="2">#REF!</definedName>
    <definedName name="LPOther3___25" localSheetId="3">#REF!</definedName>
    <definedName name="LPOther3___25" localSheetId="1">#N/A</definedName>
    <definedName name="LPOther3___25" localSheetId="2">#REF!</definedName>
    <definedName name="LPOther3___26" localSheetId="3">#REF!</definedName>
    <definedName name="LPOther3___26" localSheetId="1">#N/A</definedName>
    <definedName name="LPOther3___26" localSheetId="2">#REF!</definedName>
    <definedName name="LPOther3___27" localSheetId="3">#REF!</definedName>
    <definedName name="LPOther3___27" localSheetId="1">#N/A</definedName>
    <definedName name="LPOther3___27" localSheetId="2">#REF!</definedName>
    <definedName name="LPOther3___4" localSheetId="3">#REF!</definedName>
    <definedName name="LPOther3___4" localSheetId="1">#N/A</definedName>
    <definedName name="LPOther3___4" localSheetId="2">#REF!</definedName>
    <definedName name="LPOther3___5" localSheetId="3">#REF!</definedName>
    <definedName name="LPOther3___5" localSheetId="1">#N/A</definedName>
    <definedName name="LPOther3___5" localSheetId="2">#REF!</definedName>
    <definedName name="LPOther3___7" localSheetId="3">#REF!</definedName>
    <definedName name="LPOther3___7" localSheetId="1">#N/A</definedName>
    <definedName name="LPOther3___7" localSheetId="2">#REF!</definedName>
    <definedName name="LPSales" localSheetId="3">#REF!</definedName>
    <definedName name="LPSales" localSheetId="1">#N/A</definedName>
    <definedName name="LPSales" localSheetId="2">#REF!</definedName>
    <definedName name="LPSales___0" localSheetId="3">#REF!</definedName>
    <definedName name="LPSales___0" localSheetId="1">#N/A</definedName>
    <definedName name="LPSales___0" localSheetId="2">#REF!</definedName>
    <definedName name="LPSales___12" localSheetId="3">#REF!</definedName>
    <definedName name="LPSales___12" localSheetId="1">#N/A</definedName>
    <definedName name="LPSales___12" localSheetId="2">#REF!</definedName>
    <definedName name="LPSales___14" localSheetId="3">#REF!</definedName>
    <definedName name="LPSales___14" localSheetId="1">#N/A</definedName>
    <definedName name="LPSales___14" localSheetId="2">#REF!</definedName>
    <definedName name="LPSales___16" localSheetId="3">#REF!</definedName>
    <definedName name="LPSales___16" localSheetId="1">#N/A</definedName>
    <definedName name="LPSales___16" localSheetId="2">#REF!</definedName>
    <definedName name="LPSales___2" localSheetId="3">#REF!</definedName>
    <definedName name="LPSales___2" localSheetId="1">#N/A</definedName>
    <definedName name="LPSales___2" localSheetId="2">#REF!</definedName>
    <definedName name="LPSales___25" localSheetId="3">#REF!</definedName>
    <definedName name="LPSales___25" localSheetId="1">#N/A</definedName>
    <definedName name="LPSales___25" localSheetId="2">#REF!</definedName>
    <definedName name="LPSales___26" localSheetId="3">#REF!</definedName>
    <definedName name="LPSales___26" localSheetId="1">#N/A</definedName>
    <definedName name="LPSales___26" localSheetId="2">#REF!</definedName>
    <definedName name="LPSales___27" localSheetId="3">#REF!</definedName>
    <definedName name="LPSales___27" localSheetId="1">#N/A</definedName>
    <definedName name="LPSales___27" localSheetId="2">#REF!</definedName>
    <definedName name="LPSales___4" localSheetId="3">#REF!</definedName>
    <definedName name="LPSales___4" localSheetId="1">#N/A</definedName>
    <definedName name="LPSales___4" localSheetId="2">#REF!</definedName>
    <definedName name="LPSales___5" localSheetId="3">#REF!</definedName>
    <definedName name="LPSales___5" localSheetId="1">#N/A</definedName>
    <definedName name="LPSales___5" localSheetId="2">#REF!</definedName>
    <definedName name="LPSales___7" localSheetId="3">#REF!</definedName>
    <definedName name="LPSales___7" localSheetId="1">#N/A</definedName>
    <definedName name="LPSales___7" localSheetId="2">#REF!</definedName>
    <definedName name="lq"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q"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q"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r" localSheetId="3" hidden="1">{"IS",#N/A,FALSE,"IS";"RPTIS",#N/A,FALSE,"RPTIS";"STATS",#N/A,FALSE,"STATS";"CELL",#N/A,FALSE,"CELL";"BS",#N/A,FALSE,"BS"}</definedName>
    <definedName name="lr" localSheetId="1" hidden="1">{"IS",#N/A,FALSE,"IS";"RPTIS",#N/A,FALSE,"RPTIS";"STATS",#N/A,FALSE,"STATS";"CELL",#N/A,FALSE,"CELL";"BS",#N/A,FALSE,"BS"}</definedName>
    <definedName name="lr" localSheetId="2" hidden="1">{"IS",#N/A,FALSE,"IS";"RPTIS",#N/A,FALSE,"RPTIS";"STATS",#N/A,FALSE,"STATS";"CELL",#N/A,FALSE,"CELL";"BS",#N/A,FALSE,"BS"}</definedName>
    <definedName name="lrty" localSheetId="3">#REF!</definedName>
    <definedName name="lrty" localSheetId="1">#N/A</definedName>
    <definedName name="lrty" localSheetId="2">#REF!</definedName>
    <definedName name="ls" localSheetId="3" hidden="1">{"sweden",#N/A,FALSE,"Sweden";"germany",#N/A,FALSE,"Germany";"portugal",#N/A,FALSE,"Portugal";"belgium",#N/A,FALSE,"Belgium";"japan",#N/A,FALSE,"Japan ";"italy",#N/A,FALSE,"Italy";"spain",#N/A,FALSE,"Spain";"korea",#N/A,FALSE,"Korea"}</definedName>
    <definedName name="ls" localSheetId="1" hidden="1">{"sweden",#N/A,FALSE,"Sweden";"germany",#N/A,FALSE,"Germany";"portugal",#N/A,FALSE,"Portugal";"belgium",#N/A,FALSE,"Belgium";"japan",#N/A,FALSE,"Japan ";"italy",#N/A,FALSE,"Italy";"spain",#N/A,FALSE,"Spain";"korea",#N/A,FALSE,"Korea"}</definedName>
    <definedName name="ls" localSheetId="2" hidden="1">{"sweden",#N/A,FALSE,"Sweden";"germany",#N/A,FALSE,"Germany";"portugal",#N/A,FALSE,"Portugal";"belgium",#N/A,FALSE,"Belgium";"japan",#N/A,FALSE,"Japan ";"italy",#N/A,FALSE,"Italy";"spain",#N/A,FALSE,"Spain";"korea",#N/A,FALSE,"Korea"}</definedName>
    <definedName name="LSalesGrowth" localSheetId="3">#REF!</definedName>
    <definedName name="LSalesGrowth" localSheetId="1">#N/A</definedName>
    <definedName name="LSalesGrowth" localSheetId="2">#REF!</definedName>
    <definedName name="LSalesGrowth___0" localSheetId="3">#REF!</definedName>
    <definedName name="LSalesGrowth___0" localSheetId="1">#N/A</definedName>
    <definedName name="LSalesGrowth___0" localSheetId="2">#REF!</definedName>
    <definedName name="LSalesGrowth___12" localSheetId="3">#REF!</definedName>
    <definedName name="LSalesGrowth___12" localSheetId="1">#N/A</definedName>
    <definedName name="LSalesGrowth___12" localSheetId="2">#REF!</definedName>
    <definedName name="LSalesGrowth___14" localSheetId="3">#REF!</definedName>
    <definedName name="LSalesGrowth___14" localSheetId="1">#N/A</definedName>
    <definedName name="LSalesGrowth___14" localSheetId="2">#REF!</definedName>
    <definedName name="LSalesGrowth___16" localSheetId="3">#REF!</definedName>
    <definedName name="LSalesGrowth___16" localSheetId="1">#N/A</definedName>
    <definedName name="LSalesGrowth___16" localSheetId="2">#REF!</definedName>
    <definedName name="LSalesGrowth___2" localSheetId="3">#REF!</definedName>
    <definedName name="LSalesGrowth___2" localSheetId="1">#N/A</definedName>
    <definedName name="LSalesGrowth___2" localSheetId="2">#REF!</definedName>
    <definedName name="LSalesGrowth___25" localSheetId="3">#REF!</definedName>
    <definedName name="LSalesGrowth___25" localSheetId="1">#N/A</definedName>
    <definedName name="LSalesGrowth___25" localSheetId="2">#REF!</definedName>
    <definedName name="LSalesGrowth___26" localSheetId="3">#REF!</definedName>
    <definedName name="LSalesGrowth___26" localSheetId="1">#N/A</definedName>
    <definedName name="LSalesGrowth___26" localSheetId="2">#REF!</definedName>
    <definedName name="LSalesGrowth___27" localSheetId="3">#REF!</definedName>
    <definedName name="LSalesGrowth___27" localSheetId="1">#N/A</definedName>
    <definedName name="LSalesGrowth___27" localSheetId="2">#REF!</definedName>
    <definedName name="LSalesGrowth___4" localSheetId="3">#REF!</definedName>
    <definedName name="LSalesGrowth___4" localSheetId="1">#N/A</definedName>
    <definedName name="LSalesGrowth___4" localSheetId="2">#REF!</definedName>
    <definedName name="LSalesGrowth___5" localSheetId="3">#REF!</definedName>
    <definedName name="LSalesGrowth___5" localSheetId="1">#N/A</definedName>
    <definedName name="LSalesGrowth___5" localSheetId="2">#REF!</definedName>
    <definedName name="LSalesGrowth___7" localSheetId="3">#REF!</definedName>
    <definedName name="LSalesGrowth___7" localSheetId="1">#N/A</definedName>
    <definedName name="LSalesGrowth___7" localSheetId="2">#REF!</definedName>
    <definedName name="lt" localSheetId="3">{#N/A,#N/A,FALSE,"ORIX CSC"}</definedName>
    <definedName name="lt" localSheetId="1">{#N/A,#N/A,FALSE,"ORIX CSC"}</definedName>
    <definedName name="lt" localSheetId="2">{#N/A,#N/A,FALSE,"ORIX CSC"}</definedName>
    <definedName name="LT_debt_growth_fore" localSheetId="3">#REF!</definedName>
    <definedName name="LT_debt_growth_fore" localSheetId="2">#REF!</definedName>
    <definedName name="LTaxRate" localSheetId="3">#REF!</definedName>
    <definedName name="LTaxRate" localSheetId="1">#N/A</definedName>
    <definedName name="LTaxRate" localSheetId="2">#REF!</definedName>
    <definedName name="LTaxRate___0" localSheetId="3">#REF!</definedName>
    <definedName name="LTaxRate___0" localSheetId="1">#N/A</definedName>
    <definedName name="LTaxRate___0" localSheetId="2">#REF!</definedName>
    <definedName name="LTaxRate___12" localSheetId="3">#REF!</definedName>
    <definedName name="LTaxRate___12" localSheetId="1">#N/A</definedName>
    <definedName name="LTaxRate___12" localSheetId="2">#REF!</definedName>
    <definedName name="LTaxRate___14" localSheetId="3">#REF!</definedName>
    <definedName name="LTaxRate___14" localSheetId="1">#N/A</definedName>
    <definedName name="LTaxRate___14" localSheetId="2">#REF!</definedName>
    <definedName name="LTaxRate___16" localSheetId="3">#REF!</definedName>
    <definedName name="LTaxRate___16" localSheetId="1">#N/A</definedName>
    <definedName name="LTaxRate___16" localSheetId="2">#REF!</definedName>
    <definedName name="LTaxRate___2" localSheetId="3">#REF!</definedName>
    <definedName name="LTaxRate___2" localSheetId="1">#N/A</definedName>
    <definedName name="LTaxRate___2" localSheetId="2">#REF!</definedName>
    <definedName name="LTaxRate___25" localSheetId="3">#REF!</definedName>
    <definedName name="LTaxRate___25" localSheetId="1">#N/A</definedName>
    <definedName name="LTaxRate___25" localSheetId="2">#REF!</definedName>
    <definedName name="LTaxRate___26" localSheetId="3">#REF!</definedName>
    <definedName name="LTaxRate___26" localSheetId="1">#N/A</definedName>
    <definedName name="LTaxRate___26" localSheetId="2">#REF!</definedName>
    <definedName name="LTaxRate___27" localSheetId="3">#REF!</definedName>
    <definedName name="LTaxRate___27" localSheetId="1">#N/A</definedName>
    <definedName name="LTaxRate___27" localSheetId="2">#REF!</definedName>
    <definedName name="LTaxRate___4" localSheetId="3">#REF!</definedName>
    <definedName name="LTaxRate___4" localSheetId="1">#N/A</definedName>
    <definedName name="LTaxRate___4" localSheetId="2">#REF!</definedName>
    <definedName name="LTaxRate___5" localSheetId="3">#REF!</definedName>
    <definedName name="LTaxRate___5" localSheetId="1">#N/A</definedName>
    <definedName name="LTaxRate___5" localSheetId="2">#REF!</definedName>
    <definedName name="LTaxRate___7" localSheetId="3">#REF!</definedName>
    <definedName name="LTaxRate___7" localSheetId="1">#N/A</definedName>
    <definedName name="LTaxRate___7" localSheetId="2">#REF!</definedName>
    <definedName name="lu" localSheetId="3" hidden="1">{"orixcsc",#N/A,FALSE,"ORIX CSC";"orixcsc2",#N/A,FALSE,"ORIX CSC"}</definedName>
    <definedName name="lu" localSheetId="1" hidden="1">{"orixcsc",#N/A,FALSE,"ORIX CSC";"orixcsc2",#N/A,FALSE,"ORIX CSC"}</definedName>
    <definedName name="lu" localSheetId="2" hidden="1">{"orixcsc",#N/A,FALSE,"ORIX CSC";"orixcsc2",#N/A,FALSE,"ORIX CSC"}</definedName>
    <definedName name="LU_5_yr_est">[54]Input!$P$29</definedName>
    <definedName name="LU_52_wk">[54]Input!$D$29</definedName>
    <definedName name="LU_curr">[54]Input!$F$29</definedName>
    <definedName name="LU_eps96">[54]Input!$I$29</definedName>
    <definedName name="LU_eps97">[54]Input!$J$29</definedName>
    <definedName name="LU_eps98">[54]Input!$K$29</definedName>
    <definedName name="LU_eps99">[54]Input!$L$29</definedName>
    <definedName name="LU_equity_mcap">[54]Backup!$G$77</definedName>
    <definedName name="LU_lev_mcap">[54]Backup!$L$77</definedName>
    <definedName name="LU_LQ_rev">[54]LU!$Q$3</definedName>
    <definedName name="LU_ltm_a">[54]LU!$P$9</definedName>
    <definedName name="LU_ltm_d">[54]LU!$P$8</definedName>
    <definedName name="LU_ltm_ebit">[54]LU!$P$7</definedName>
    <definedName name="LU_ltm_rev">[54]LU!$P$3</definedName>
    <definedName name="LU_name">[54]LU!$A$1</definedName>
    <definedName name="LU_PQ_rev">[54]LU!$S$3</definedName>
    <definedName name="LU_pr">[54]Input!$C$29</definedName>
    <definedName name="LU_YQ_rev">[54]LU!$R$3</definedName>
    <definedName name="lumpjiùo" localSheetId="3" hidden="1">{"IS",#N/A,FALSE,"IS";"RPTIS",#N/A,FALSE,"RPTIS";"STATS",#N/A,FALSE,"STATS";"BS",#N/A,FALSE,"BS"}</definedName>
    <definedName name="lumpjiùo" localSheetId="1" hidden="1">{"IS",#N/A,FALSE,"IS";"RPTIS",#N/A,FALSE,"RPTIS";"STATS",#N/A,FALSE,"STATS";"BS",#N/A,FALSE,"BS"}</definedName>
    <definedName name="lumpjiùo" localSheetId="2" hidden="1">{"IS",#N/A,FALSE,"IS";"RPTIS",#N/A,FALSE,"RPTIS";"STATS",#N/A,FALSE,"STATS";"BS",#N/A,FALSE,"BS"}</definedName>
    <definedName name="lumpjiùo_1" localSheetId="3" hidden="1">{"IS",#N/A,FALSE,"IS";"RPTIS",#N/A,FALSE,"RPTIS";"STATS",#N/A,FALSE,"STATS";"BS",#N/A,FALSE,"BS"}</definedName>
    <definedName name="lumpjiùo_1" localSheetId="1" hidden="1">{"IS",#N/A,FALSE,"IS";"RPTIS",#N/A,FALSE,"RPTIS";"STATS",#N/A,FALSE,"STATS";"BS",#N/A,FALSE,"BS"}</definedName>
    <definedName name="lumpjiùo_2" localSheetId="3" hidden="1">{"IS",#N/A,FALSE,"IS";"RPTIS",#N/A,FALSE,"RPTIS";"STATS",#N/A,FALSE,"STATS";"BS",#N/A,FALSE,"BS"}</definedName>
    <definedName name="lumpjiùo_2" localSheetId="1" hidden="1">{"IS",#N/A,FALSE,"IS";"RPTIS",#N/A,FALSE,"RPTIS";"STATS",#N/A,FALSE,"STATS";"BS",#N/A,FALSE,"BS"}</definedName>
    <definedName name="lumpjiùo_3" localSheetId="3" hidden="1">{"IS",#N/A,FALSE,"IS";"RPTIS",#N/A,FALSE,"RPTIS";"STATS",#N/A,FALSE,"STATS";"BS",#N/A,FALSE,"BS"}</definedName>
    <definedName name="lumpjiùo_3" localSheetId="1" hidden="1">{"IS",#N/A,FALSE,"IS";"RPTIS",#N/A,FALSE,"RPTIS";"STATS",#N/A,FALSE,"STATS";"BS",#N/A,FALSE,"BS"}</definedName>
    <definedName name="lumpjiùo_4" localSheetId="3" hidden="1">{"IS",#N/A,FALSE,"IS";"RPTIS",#N/A,FALSE,"RPTIS";"STATS",#N/A,FALSE,"STATS";"BS",#N/A,FALSE,"BS"}</definedName>
    <definedName name="lumpjiùo_4" localSheetId="1" hidden="1">{"IS",#N/A,FALSE,"IS";"RPTIS",#N/A,FALSE,"RPTIS";"STATS",#N/A,FALSE,"STATS";"BS",#N/A,FALSE,"BS"}</definedName>
    <definedName name="lumpjiùo_5" localSheetId="3" hidden="1">{"IS",#N/A,FALSE,"IS";"RPTIS",#N/A,FALSE,"RPTIS";"STATS",#N/A,FALSE,"STATS";"BS",#N/A,FALSE,"BS"}</definedName>
    <definedName name="lumpjiùo_5" localSheetId="1" hidden="1">{"IS",#N/A,FALSE,"IS";"RPTIS",#N/A,FALSE,"RPTIS";"STATS",#N/A,FALSE,"STATS";"BS",#N/A,FALSE,"BS"}</definedName>
    <definedName name="lv" localSheetId="3" hidden="1">{"IS",#N/A,FALSE,"IS";"RPTIS",#N/A,FALSE,"RPTIS";"STATS",#N/A,FALSE,"STATS";"BS",#N/A,FALSE,"BS"}</definedName>
    <definedName name="lv" localSheetId="1" hidden="1">{"IS",#N/A,FALSE,"IS";"RPTIS",#N/A,FALSE,"RPTIS";"STATS",#N/A,FALSE,"STATS";"BS",#N/A,FALSE,"BS"}</definedName>
    <definedName name="lv" localSheetId="2" hidden="1">{"IS",#N/A,FALSE,"IS";"RPTIS",#N/A,FALSE,"RPTIS";"STATS",#N/A,FALSE,"STATS";"BS",#N/A,FALSE,"BS"}</definedName>
    <definedName name="LVTax" localSheetId="3">[76]Cover!$P$26</definedName>
    <definedName name="LVTax" localSheetId="2">[77]Cover!$P$26</definedName>
    <definedName name="ly" localSheetId="3" hidden="1">{#N/A,#N/A,FALSE,"Contribution Analysis"}</definedName>
    <definedName name="ly" localSheetId="1" hidden="1">{#N/A,#N/A,FALSE,"Contribution Analysis"}</definedName>
    <definedName name="ly" localSheetId="2" hidden="1">{#N/A,#N/A,FALSE,"Contribution Analysis"}</definedName>
    <definedName name="LYN" localSheetId="7">#REF!</definedName>
    <definedName name="LYN" localSheetId="11">#REF!</definedName>
    <definedName name="lz" localSheetId="3" hidden="1">{"IS",#N/A,FALSE,"IS";"RPTIS",#N/A,FALSE,"RPTIS";"STATS",#N/A,FALSE,"STATS";"CELL",#N/A,FALSE,"CELL";"BS",#N/A,FALSE,"BS"}</definedName>
    <definedName name="lz" localSheetId="1" hidden="1">{"IS",#N/A,FALSE,"IS";"RPTIS",#N/A,FALSE,"RPTIS";"STATS",#N/A,FALSE,"STATS";"CELL",#N/A,FALSE,"CELL";"BS",#N/A,FALSE,"BS"}</definedName>
    <definedName name="lz" localSheetId="2" hidden="1">{"IS",#N/A,FALSE,"IS";"RPTIS",#N/A,FALSE,"RPTIS";"STATS",#N/A,FALSE,"STATS";"CELL",#N/A,FALSE,"CELL";"BS",#N/A,FALSE,"BS"}</definedName>
    <definedName name="M" localSheetId="7">#REF!</definedName>
    <definedName name="M" localSheetId="3">#REF!</definedName>
    <definedName name="M" localSheetId="1">#N/A</definedName>
    <definedName name="M" localSheetId="2">#REF!</definedName>
    <definedName name="M" localSheetId="11">#REF!</definedName>
    <definedName name="M.E.SFES" localSheetId="7" hidden="1">#REF!</definedName>
    <definedName name="M.E.SFES" localSheetId="1" hidden="1">#N/A</definedName>
    <definedName name="M.E.SFES" localSheetId="11" hidden="1">#REF!</definedName>
    <definedName name="M___0" localSheetId="7">#REF!</definedName>
    <definedName name="M___0" localSheetId="3">#REF!</definedName>
    <definedName name="M___0" localSheetId="1">#N/A</definedName>
    <definedName name="M___0" localSheetId="2">#REF!</definedName>
    <definedName name="M___0" localSheetId="11">#REF!</definedName>
    <definedName name="M___12" localSheetId="7">#REF!</definedName>
    <definedName name="M___12" localSheetId="3">#REF!</definedName>
    <definedName name="M___12" localSheetId="1">#N/A</definedName>
    <definedName name="M___12" localSheetId="2">#REF!</definedName>
    <definedName name="M___12" localSheetId="11">#REF!</definedName>
    <definedName name="M___14" localSheetId="7">#REF!</definedName>
    <definedName name="M___14" localSheetId="3">#REF!</definedName>
    <definedName name="M___14" localSheetId="1">#N/A</definedName>
    <definedName name="M___14" localSheetId="2">#REF!</definedName>
    <definedName name="M___14" localSheetId="11">#REF!</definedName>
    <definedName name="M___16" localSheetId="7">#REF!</definedName>
    <definedName name="M___16" localSheetId="3">#REF!</definedName>
    <definedName name="M___16" localSheetId="1">#N/A</definedName>
    <definedName name="M___16" localSheetId="2">#REF!</definedName>
    <definedName name="M___16" localSheetId="11">#REF!</definedName>
    <definedName name="M___2" localSheetId="7">#REF!</definedName>
    <definedName name="M___2" localSheetId="3">#REF!</definedName>
    <definedName name="M___2" localSheetId="1">#N/A</definedName>
    <definedName name="M___2" localSheetId="2">#REF!</definedName>
    <definedName name="M___2" localSheetId="11">#REF!</definedName>
    <definedName name="M___25" localSheetId="7">#REF!</definedName>
    <definedName name="M___25" localSheetId="3">#REF!</definedName>
    <definedName name="M___25" localSheetId="1">#N/A</definedName>
    <definedName name="M___25" localSheetId="2">#REF!</definedName>
    <definedName name="M___25" localSheetId="11">#REF!</definedName>
    <definedName name="M___26" localSheetId="7">#REF!</definedName>
    <definedName name="M___26" localSheetId="3">#REF!</definedName>
    <definedName name="M___26" localSheetId="1">#N/A</definedName>
    <definedName name="M___26" localSheetId="2">#REF!</definedName>
    <definedName name="M___26" localSheetId="11">#REF!</definedName>
    <definedName name="M___27" localSheetId="7">#REF!</definedName>
    <definedName name="M___27" localSheetId="3">#REF!</definedName>
    <definedName name="M___27" localSheetId="1">#N/A</definedName>
    <definedName name="M___27" localSheetId="2">#REF!</definedName>
    <definedName name="M___27" localSheetId="11">#REF!</definedName>
    <definedName name="M___4" localSheetId="7">#REF!</definedName>
    <definedName name="M___4" localSheetId="3">#REF!</definedName>
    <definedName name="M___4" localSheetId="1">#N/A</definedName>
    <definedName name="M___4" localSheetId="2">#REF!</definedName>
    <definedName name="M___4" localSheetId="11">#REF!</definedName>
    <definedName name="M___5" localSheetId="7">#REF!</definedName>
    <definedName name="M___5" localSheetId="3">#REF!</definedName>
    <definedName name="M___5" localSheetId="1">#N/A</definedName>
    <definedName name="M___5" localSheetId="2">#REF!</definedName>
    <definedName name="M___5" localSheetId="11">#REF!</definedName>
    <definedName name="M___7" localSheetId="7">#REF!</definedName>
    <definedName name="M___7" localSheetId="3">#REF!</definedName>
    <definedName name="M___7" localSheetId="1">#N/A</definedName>
    <definedName name="M___7" localSheetId="2">#REF!</definedName>
    <definedName name="M___7" localSheetId="11">#REF!</definedName>
    <definedName name="M_01" localSheetId="7">#REF!</definedName>
    <definedName name="M_01" localSheetId="3">#REF!</definedName>
    <definedName name="M_01" localSheetId="2">#REF!</definedName>
    <definedName name="M_01" localSheetId="11">#REF!</definedName>
    <definedName name="ma" localSheetId="3" hidden="1">{#N/A,#N/A,FALSE,"ORIX CSC"}</definedName>
    <definedName name="ma" localSheetId="1" hidden="1">{#N/A,#N/A,FALSE,"ORIX CSC"}</definedName>
    <definedName name="ma" localSheetId="2" hidden="1">{#N/A,#N/A,FALSE,"ORIX CSC"}</definedName>
    <definedName name="Macro3" localSheetId="7">#REF!</definedName>
    <definedName name="Macro3" localSheetId="3">#REF!</definedName>
    <definedName name="Macro3" localSheetId="1">#N/A</definedName>
    <definedName name="Macro3" localSheetId="2">#REF!</definedName>
    <definedName name="Macro3" localSheetId="11">#REF!</definedName>
    <definedName name="Macro3___0" localSheetId="7">#REF!</definedName>
    <definedName name="Macro3___0" localSheetId="3">#REF!</definedName>
    <definedName name="Macro3___0" localSheetId="1">#N/A</definedName>
    <definedName name="Macro3___0" localSheetId="2">#REF!</definedName>
    <definedName name="Macro3___0" localSheetId="11">#REF!</definedName>
    <definedName name="Macro3___12" localSheetId="7">#REF!</definedName>
    <definedName name="Macro3___12" localSheetId="3">#REF!</definedName>
    <definedName name="Macro3___12" localSheetId="1">#N/A</definedName>
    <definedName name="Macro3___12" localSheetId="2">#REF!</definedName>
    <definedName name="Macro3___12" localSheetId="11">#REF!</definedName>
    <definedName name="Macro3___2" localSheetId="7">#REF!</definedName>
    <definedName name="Macro3___2" localSheetId="3">#REF!</definedName>
    <definedName name="Macro3___2" localSheetId="1">#N/A</definedName>
    <definedName name="Macro3___2" localSheetId="2">#REF!</definedName>
    <definedName name="Macro3___2" localSheetId="11">#REF!</definedName>
    <definedName name="Macro3___27" localSheetId="7">#REF!</definedName>
    <definedName name="Macro3___27" localSheetId="3">#REF!</definedName>
    <definedName name="Macro3___27" localSheetId="1">#N/A</definedName>
    <definedName name="Macro3___27" localSheetId="2">#REF!</definedName>
    <definedName name="Macro3___27" localSheetId="11">#REF!</definedName>
    <definedName name="Macro3___5" localSheetId="7">#REF!</definedName>
    <definedName name="Macro3___5" localSheetId="3">#REF!</definedName>
    <definedName name="Macro3___5" localSheetId="1">#N/A</definedName>
    <definedName name="Macro3___5" localSheetId="2">#REF!</definedName>
    <definedName name="Macro3___5" localSheetId="11">#REF!</definedName>
    <definedName name="MADGF_5_yr_est">[54]Input!$P$55</definedName>
    <definedName name="MADGF_52_wk">[54]Input!$D$55</definedName>
    <definedName name="MADGF_curr">[54]Input!$F$55</definedName>
    <definedName name="MADGF_eps96">[54]Input!$I$55</definedName>
    <definedName name="MADGF_eps97">[54]Input!$J$55</definedName>
    <definedName name="MADGF_eps98">[54]Input!$K$55</definedName>
    <definedName name="MADGF_eps99">[54]Input!$L$55</definedName>
    <definedName name="MADGF_equity_mcap">[54]Backup!$G$20</definedName>
    <definedName name="MADGF_lev_mcap">[54]Backup!$L$20</definedName>
    <definedName name="MADGF_ltm_a">[54]MADGF!$P$9</definedName>
    <definedName name="MADGF_ltm_d">[54]MADGF!$P$8</definedName>
    <definedName name="MADGF_ltm_ebit">[54]MADGF!$P$7</definedName>
    <definedName name="MADGF_ltm_rev">[54]MADGF!$P$3</definedName>
    <definedName name="MADGF_name">[54]MADGF!$A$1</definedName>
    <definedName name="MADGF_pr">[54]Input!$C$55</definedName>
    <definedName name="maintain">[81]Assumptions!$E$444:$S$444</definedName>
    <definedName name="maintenance">[81]Assumptions!$E$443:$S$443</definedName>
    <definedName name="maprub">'[240]Mapping Rub - Def'!$A$3:$D$435</definedName>
    <definedName name="mar" localSheetId="7">[241]BATIMENT!#REF!</definedName>
    <definedName name="mar" localSheetId="1">#N/A</definedName>
    <definedName name="mar" localSheetId="2">[241]BATIMENT!#REF!</definedName>
    <definedName name="mar" localSheetId="11">[241]BATIMENT!#REF!</definedName>
    <definedName name="MarcEd">"Marc-Ed"</definedName>
    <definedName name="March" localSheetId="7">#REF!</definedName>
    <definedName name="March" localSheetId="3">#REF!</definedName>
    <definedName name="March" localSheetId="1">#N/A</definedName>
    <definedName name="March" localSheetId="2">#REF!</definedName>
    <definedName name="March" localSheetId="11">#REF!</definedName>
    <definedName name="Margin" localSheetId="7">[165]multiples!#REF!</definedName>
    <definedName name="Margin" localSheetId="11">[165]multiples!#REF!</definedName>
    <definedName name="Margin_spare">[135]SAC!$A$224:$IV$224</definedName>
    <definedName name="Marionnaud" localSheetId="7">[0]!AcqIS:'[73]AcqBS'!$A$47:$N$48</definedName>
    <definedName name="Marionnaud" localSheetId="3">[0]!AcqIS:'[73]AcqBS'!$A$47:$N$48</definedName>
    <definedName name="Marionnaud" localSheetId="1">[0]!AcqIS:'[78]Source DCT'!$A$47:$N$48</definedName>
    <definedName name="Marionnaud" localSheetId="2">[0]!AcqIS:'[73]AcqBS'!$A$47:$N$48</definedName>
    <definedName name="Marionnaud" localSheetId="11">[0]!AcqIS:'[73]AcqBS'!$A$47:$N$48</definedName>
    <definedName name="market.share.choice" localSheetId="3">[104]N!$D$81:$D$82</definedName>
    <definedName name="market.share.choice" localSheetId="2">[105]N!$D$81:$D$82</definedName>
    <definedName name="Market_capitalization" localSheetId="7">'[56]Summary Page_VDF'!#REF!</definedName>
    <definedName name="Market_capitalization" localSheetId="3">'[55]Summary Page_VDF'!#REF!</definedName>
    <definedName name="Market_capitalization" localSheetId="2">'[56]Summary Page_VDF'!#REF!</definedName>
    <definedName name="Market_capitalization" localSheetId="11">'[56]Summary Page_VDF'!#REF!</definedName>
    <definedName name="marketing" localSheetId="3">'Cash '!marketing</definedName>
    <definedName name="marketing" localSheetId="1">'Page de garde'!marketing</definedName>
    <definedName name="marketing" localSheetId="2">Sommaire!marketing</definedName>
    <definedName name="Marrakech" localSheetId="1">#N/A</definedName>
    <definedName name="Mars" localSheetId="3">#REF!</definedName>
    <definedName name="Mars" localSheetId="1">#N/A</definedName>
    <definedName name="Mars" localSheetId="2">#REF!</definedName>
    <definedName name="marsabon" localSheetId="3">#REF!</definedName>
    <definedName name="marsabon" localSheetId="1">#N/A</definedName>
    <definedName name="marsabon" localSheetId="2">#REF!</definedName>
    <definedName name="marsabon___0" localSheetId="3">#REF!</definedName>
    <definedName name="marsabon___0" localSheetId="1">#N/A</definedName>
    <definedName name="marsabon___0" localSheetId="2">#REF!</definedName>
    <definedName name="marsabon___14" localSheetId="3">#REF!</definedName>
    <definedName name="marsabon___14" localSheetId="1">#N/A</definedName>
    <definedName name="marsabon___14" localSheetId="2">#REF!</definedName>
    <definedName name="marsinterur" localSheetId="3">#REF!</definedName>
    <definedName name="marsinterur" localSheetId="1">#N/A</definedName>
    <definedName name="marsinterur" localSheetId="2">#REF!</definedName>
    <definedName name="marsinterur___0" localSheetId="3">#REF!</definedName>
    <definedName name="marsinterur___0" localSheetId="1">#N/A</definedName>
    <definedName name="marsinterur___0" localSheetId="2">#REF!</definedName>
    <definedName name="marsinterur___14" localSheetId="3">#REF!</definedName>
    <definedName name="marsinterur___14" localSheetId="1">#N/A</definedName>
    <definedName name="marsinterur___14" localSheetId="2">#REF!</definedName>
    <definedName name="marsloc" localSheetId="3">#REF!</definedName>
    <definedName name="marsloc" localSheetId="1">#N/A</definedName>
    <definedName name="marsloc" localSheetId="2">#REF!</definedName>
    <definedName name="marsloc___0" localSheetId="3">#REF!</definedName>
    <definedName name="marsloc___0" localSheetId="1">#N/A</definedName>
    <definedName name="marsloc___0" localSheetId="2">#REF!</definedName>
    <definedName name="marsloc___14" localSheetId="3">#REF!</definedName>
    <definedName name="marsloc___14" localSheetId="1">#N/A</definedName>
    <definedName name="marsloc___14" localSheetId="2">#REF!</definedName>
    <definedName name="MaSalar" localSheetId="7">#REF!</definedName>
    <definedName name="MaSalar" localSheetId="3">#REF!</definedName>
    <definedName name="MaSalar" localSheetId="1">#N/A</definedName>
    <definedName name="MaSalar" localSheetId="2">#REF!</definedName>
    <definedName name="MaSalar" localSheetId="11">#REF!</definedName>
    <definedName name="masi" localSheetId="3">[186]Masi!$A$1:$C$65536</definedName>
    <definedName name="masi" localSheetId="1">#N/A</definedName>
    <definedName name="masi" localSheetId="2">[187]Masi!$A$1:$C$65536</definedName>
    <definedName name="Master">'[6]Vente Mensuelle Master'!$B$1</definedName>
    <definedName name="maxcell" localSheetId="3">#REF!</definedName>
    <definedName name="maxcell" localSheetId="2">#REF!</definedName>
    <definedName name="maxPE" localSheetId="3">[242]Stock!$AP$4</definedName>
    <definedName name="maxPE" localSheetId="2">[243]Stock!$AP$4</definedName>
    <definedName name="May" localSheetId="7">#REF!</definedName>
    <definedName name="May" localSheetId="3">#REF!</definedName>
    <definedName name="May" localSheetId="1">#N/A</definedName>
    <definedName name="May" localSheetId="2">#REF!</definedName>
    <definedName name="May" localSheetId="11">#REF!</definedName>
    <definedName name="mb"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b"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b"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c" localSheetId="3" hidden="1">{"IS",#N/A,FALSE,"IS";"RPTIS",#N/A,FALSE,"RPTIS";"STATS",#N/A,FALSE,"STATS";"BS",#N/A,FALSE,"BS"}</definedName>
    <definedName name="mc" localSheetId="1" hidden="1">{"IS",#N/A,FALSE,"IS";"RPTIS",#N/A,FALSE,"RPTIS";"STATS",#N/A,FALSE,"STATS";"BS",#N/A,FALSE,"BS"}</definedName>
    <definedName name="mc" localSheetId="2" hidden="1">{"IS",#N/A,FALSE,"IS";"RPTIS",#N/A,FALSE,"RPTIS";"STATS",#N/A,FALSE,"STATS";"BS",#N/A,FALSE,"BS"}</definedName>
    <definedName name="mcs03g.ReqArray" localSheetId="3">{"Price","TSCC","M23","N","0","0","H"}</definedName>
    <definedName name="mcs03g.ReqArray" localSheetId="1">{"Price","TSCC","M23","N","0","0","H"}</definedName>
    <definedName name="mcs03g.ReqArray" localSheetId="2">{"Price","TSCC","M23","N","0","0","H"}</definedName>
    <definedName name="MD">'[6]Liste des Partenaires'!$B$2:$B$21</definedName>
    <definedName name="MDindex">[6]Ventes!$N$2:$N$18806</definedName>
    <definedName name="mdlm" localSheetId="3" hidden="1">{#N/A,#N/A,TRUE,"financial";#N/A,#N/A,TRUE,"plants"}</definedName>
    <definedName name="mdlm" localSheetId="1" hidden="1">{#N/A,#N/A,TRUE,"financial";#N/A,#N/A,TRUE,"plants"}</definedName>
    <definedName name="mdlm" localSheetId="2" hidden="1">{#N/A,#N/A,TRUE,"financial";#N/A,#N/A,TRUE,"plants"}</definedName>
    <definedName name="me">"Button 5"</definedName>
    <definedName name="means" localSheetId="3">[104]N!$C$57:$C$59</definedName>
    <definedName name="means" localSheetId="2">[105]N!$C$57:$C$59</definedName>
    <definedName name="means.long.term" localSheetId="3">[104]N!$E$57:$E$59</definedName>
    <definedName name="means.long.term" localSheetId="2">[105]N!$E$57:$E$59</definedName>
    <definedName name="Meknes" localSheetId="1">#N/A</definedName>
    <definedName name="MerrillPrintIt" localSheetId="7" hidden="1">[123]!MerrillPrintIt</definedName>
    <definedName name="MerrillPrintIt" localSheetId="3" hidden="1">[124]!MerrillPrintIt</definedName>
    <definedName name="MerrillPrintIt" localSheetId="2" hidden="1">[123]!MerrillPrintIt</definedName>
    <definedName name="MerrillPrintIt" localSheetId="11" hidden="1">[123]!MerrillPrintIt</definedName>
    <definedName name="Method" localSheetId="7">[244]KeyStats!#REF!</definedName>
    <definedName name="Method" localSheetId="11">[244]KeyStats!#REF!</definedName>
    <definedName name="mf" localSheetId="3" hidden="1">{"print 1",#N/A,FALSE,"PrimeCo PCS";"print 2",#N/A,FALSE,"PrimeCo PCS";"valuation",#N/A,FALSE,"PrimeCo PCS"}</definedName>
    <definedName name="mf" localSheetId="1" hidden="1">{"print 1",#N/A,FALSE,"PrimeCo PCS";"print 2",#N/A,FALSE,"PrimeCo PCS";"valuation",#N/A,FALSE,"PrimeCo PCS"}</definedName>
    <definedName name="mf" localSheetId="2" hidden="1">{"print 1",#N/A,FALSE,"PrimeCo PCS";"print 2",#N/A,FALSE,"PrimeCo PCS";"valuation",#N/A,FALSE,"PrimeCo PCS"}</definedName>
    <definedName name="mg" localSheetId="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g" localSheetId="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g" localSheetId="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h" localSheetId="3" hidden="1">{"IS",#N/A,FALSE,"IS";"RPTIS",#N/A,FALSE,"RPTIS";"STATS",#N/A,FALSE,"STATS";"BS",#N/A,FALSE,"BS"}</definedName>
    <definedName name="mh" localSheetId="1" hidden="1">{"IS",#N/A,FALSE,"IS";"RPTIS",#N/A,FALSE,"RPTIS";"STATS",#N/A,FALSE,"STATS";"BS",#N/A,FALSE,"BS"}</definedName>
    <definedName name="mh" localSheetId="2" hidden="1">{"IS",#N/A,FALSE,"IS";"RPTIS",#N/A,FALSE,"RPTIS";"STATS",#N/A,FALSE,"STATS";"BS",#N/A,FALSE,"BS"}</definedName>
    <definedName name="mi" localSheetId="3" hidden="1">{"subs",#N/A,FALSE,"database ";"proportional",#N/A,FALSE,"database "}</definedName>
    <definedName name="mi" localSheetId="1" hidden="1">{"subs",#N/A,FALSE,"database ";"proportional",#N/A,FALSE,"database "}</definedName>
    <definedName name="mi" localSheetId="2" hidden="1">{"subs",#N/A,FALSE,"database ";"proportional",#N/A,FALSE,"database "}</definedName>
    <definedName name="mid_yr_subs">[81]Assumptions!$E$82:$S$82</definedName>
    <definedName name="MIDR" localSheetId="1">#N/A</definedName>
    <definedName name="MigrationEL" localSheetId="7">'[40]Daily Z10'!#REF!</definedName>
    <definedName name="MigrationEL" localSheetId="1">#N/A</definedName>
    <definedName name="MigrationEL" localSheetId="2">'[40]Daily Z10'!#REF!</definedName>
    <definedName name="MigrationEL" localSheetId="11">'[40]Daily Z10'!#REF!</definedName>
    <definedName name="MILKB" localSheetId="3">#REF!</definedName>
    <definedName name="MILKB" localSheetId="2">#REF!</definedName>
    <definedName name="million" localSheetId="7">#REF!</definedName>
    <definedName name="million" localSheetId="3">#REF!</definedName>
    <definedName name="million" localSheetId="2">#REF!</definedName>
    <definedName name="million" localSheetId="11">#REF!</definedName>
    <definedName name="mincell" localSheetId="3">#REF!</definedName>
    <definedName name="mincell" localSheetId="2">#REF!</definedName>
    <definedName name="minimumcash" localSheetId="7">'[245]CR, CF et bilan - Onatel fixe'!#REF!</definedName>
    <definedName name="minimumcash" localSheetId="3">'[246]CR, CF et bilan - Onatel fixe'!#REF!</definedName>
    <definedName name="minimumcash" localSheetId="2">'[245]CR, CF et bilan - Onatel fixe'!#REF!</definedName>
    <definedName name="minimumcash" localSheetId="11">'[245]CR, CF et bilan - Onatel fixe'!#REF!</definedName>
    <definedName name="MinStock" localSheetId="3">#REF!</definedName>
    <definedName name="MinStock" localSheetId="2">#REF!</definedName>
    <definedName name="mj" localSheetId="3" hidden="1">{"test2",#N/A,TRUE,"Prices"}</definedName>
    <definedName name="mj" localSheetId="1" hidden="1">{"test2",#N/A,TRUE,"Prices"}</definedName>
    <definedName name="mj" localSheetId="2" hidden="1">{"test2",#N/A,TRUE,"Prices"}</definedName>
    <definedName name="mjkl" localSheetId="3">[0]!AcqIS:'[73]AcqBS'!$A$47:$N$48</definedName>
    <definedName name="MKLKMKJKLHKJ" localSheetId="7">'[58]Capex-C'!#REF!</definedName>
    <definedName name="MKLKMKJKLHKJ" localSheetId="11">'[58]Capex-C'!#REF!</definedName>
    <definedName name="Mktcaps" localSheetId="3">#REF!</definedName>
    <definedName name="Mktcaps" localSheetId="2">#REF!</definedName>
    <definedName name="MktRiskAdj" localSheetId="3">#REF!</definedName>
    <definedName name="MktRiskAdj" localSheetId="1">#N/A</definedName>
    <definedName name="MktRiskAdj" localSheetId="2">#REF!</definedName>
    <definedName name="MktRiskAdj___0" localSheetId="3">#REF!</definedName>
    <definedName name="MktRiskAdj___0" localSheetId="1">#N/A</definedName>
    <definedName name="MktRiskAdj___0" localSheetId="2">#REF!</definedName>
    <definedName name="MktRiskAdj___12" localSheetId="3">#REF!</definedName>
    <definedName name="MktRiskAdj___12" localSheetId="1">#N/A</definedName>
    <definedName name="MktRiskAdj___12" localSheetId="2">#REF!</definedName>
    <definedName name="MktRiskAdj___14" localSheetId="3">#REF!</definedName>
    <definedName name="MktRiskAdj___14" localSheetId="1">#N/A</definedName>
    <definedName name="MktRiskAdj___14" localSheetId="2">#REF!</definedName>
    <definedName name="MktRiskAdj___16" localSheetId="3">#REF!</definedName>
    <definedName name="MktRiskAdj___16" localSheetId="1">#N/A</definedName>
    <definedName name="MktRiskAdj___16" localSheetId="2">#REF!</definedName>
    <definedName name="MktRiskAdj___2" localSheetId="3">#REF!</definedName>
    <definedName name="MktRiskAdj___2" localSheetId="1">#N/A</definedName>
    <definedName name="MktRiskAdj___2" localSheetId="2">#REF!</definedName>
    <definedName name="MktRiskAdj___25" localSheetId="3">#REF!</definedName>
    <definedName name="MktRiskAdj___25" localSheetId="1">#N/A</definedName>
    <definedName name="MktRiskAdj___25" localSheetId="2">#REF!</definedName>
    <definedName name="MktRiskAdj___26" localSheetId="3">#REF!</definedName>
    <definedName name="MktRiskAdj___26" localSheetId="1">#N/A</definedName>
    <definedName name="MktRiskAdj___26" localSheetId="2">#REF!</definedName>
    <definedName name="MktRiskAdj___27" localSheetId="3">#REF!</definedName>
    <definedName name="MktRiskAdj___27" localSheetId="1">#N/A</definedName>
    <definedName name="MktRiskAdj___27" localSheetId="2">#REF!</definedName>
    <definedName name="MktRiskAdj___4" localSheetId="3">#REF!</definedName>
    <definedName name="MktRiskAdj___4" localSheetId="1">#N/A</definedName>
    <definedName name="MktRiskAdj___4" localSheetId="2">#REF!</definedName>
    <definedName name="MktRiskAdj___5" localSheetId="3">#REF!</definedName>
    <definedName name="MktRiskAdj___5" localSheetId="1">#N/A</definedName>
    <definedName name="MktRiskAdj___5" localSheetId="2">#REF!</definedName>
    <definedName name="MktRiskAdj___7" localSheetId="3">#REF!</definedName>
    <definedName name="MktRiskAdj___7" localSheetId="1">#N/A</definedName>
    <definedName name="MktRiskAdj___7" localSheetId="2">#REF!</definedName>
    <definedName name="ml"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case" localSheetId="3">'[247]ML Disposal'!$H$3</definedName>
    <definedName name="MLcase" localSheetId="2">'[248]ML Disposal'!$H$3</definedName>
    <definedName name="MLCenterFooter" localSheetId="3">#REF!</definedName>
    <definedName name="MLCenterFooter" localSheetId="2">#REF!</definedName>
    <definedName name="MLCenterHeader" localSheetId="3">#REF!</definedName>
    <definedName name="MLCenterHeader" localSheetId="2">#REF!</definedName>
    <definedName name="MLLeftFooter" localSheetId="3">#REF!</definedName>
    <definedName name="MLLeftFooter" localSheetId="2">#REF!</definedName>
    <definedName name="MLLeftHeader" localSheetId="3">#REF!</definedName>
    <definedName name="MLLeftHeader" localSheetId="2">#REF!</definedName>
    <definedName name="MLRightFooter" localSheetId="3">#REF!</definedName>
    <definedName name="MLRightFooter" localSheetId="2">#REF!</definedName>
    <definedName name="MLRightHeader" localSheetId="3">#REF!</definedName>
    <definedName name="MLRightHeader" localSheetId="2">#REF!</definedName>
    <definedName name="mm">[6]Ventes!$J$2:$J$18806</definedName>
    <definedName name="mn" localSheetId="3" hidden="1">{"print 1",#N/A,FALSE,"PrimeCo PCS";"print 2",#N/A,FALSE,"PrimeCo PCS";"valuation",#N/A,FALSE,"PrimeCo PCS"}</definedName>
    <definedName name="mn" localSheetId="1" hidden="1">{"print 1",#N/A,FALSE,"PrimeCo PCS";"print 2",#N/A,FALSE,"PrimeCo PCS";"valuation",#N/A,FALSE,"PrimeCo PCS"}</definedName>
    <definedName name="mn" localSheetId="2" hidden="1">{"print 1",#N/A,FALSE,"PrimeCo PCS";"print 2",#N/A,FALSE,"PrimeCo PCS";"valuation",#N/A,FALSE,"PrimeCo PCS"}</definedName>
    <definedName name="MNPI_lev_mcap">[54]Backup!$L$46</definedName>
    <definedName name="MNPI_ltm_rev">[54]MNPI!$P$3</definedName>
    <definedName name="mo" localSheetId="3" hidden="1">{"test2",#N/A,TRUE,"Prices"}</definedName>
    <definedName name="mo" localSheetId="1" hidden="1">{"test2",#N/A,TRUE,"Prices"}</definedName>
    <definedName name="mo" localSheetId="2" hidden="1">{"test2",#N/A,TRUE,"Prices"}</definedName>
    <definedName name="Mob" localSheetId="7">[249]MOB!#REF!</definedName>
    <definedName name="Mob" localSheetId="3">[250]MOB!#REF!</definedName>
    <definedName name="Mob" localSheetId="1">#N/A</definedName>
    <definedName name="Mob" localSheetId="2">[249]MOB!#REF!</definedName>
    <definedName name="Mob" localSheetId="11">[249]MOB!#REF!</definedName>
    <definedName name="Mob___0" localSheetId="7">[251]MOB!#REF!</definedName>
    <definedName name="Mob___0" localSheetId="3">[252]MOB!#REF!</definedName>
    <definedName name="Mob___0" localSheetId="1">#N/A</definedName>
    <definedName name="Mob___0" localSheetId="2">[251]MOB!#REF!</definedName>
    <definedName name="Mob___0" localSheetId="11">[251]MOB!#REF!</definedName>
    <definedName name="mobile.market.penetration" localSheetId="3">#REF!</definedName>
    <definedName name="mobile.market.penetration" localSheetId="2">#REF!</definedName>
    <definedName name="Mobile_Market" localSheetId="3">'Cash '!Mobile_Market</definedName>
    <definedName name="Mobile_Market" localSheetId="1">'Page de garde'!Mobile_Market</definedName>
    <definedName name="Mobile_Market" localSheetId="2">Sommaire!Mobile_Market</definedName>
    <definedName name="Mobiles" localSheetId="1">#N/A</definedName>
    <definedName name="Mobiles" localSheetId="2">'[253]Mix Mob Z10'!$A$5:$T$25</definedName>
    <definedName name="Model_5yr" localSheetId="3">'Cash '!Model_5yr</definedName>
    <definedName name="Model_5yr" localSheetId="1">'Page de garde'!Model_5yr</definedName>
    <definedName name="Model_5yr" localSheetId="2">Sommaire!Model_5yr</definedName>
    <definedName name="Model_Status" localSheetId="3">[254]Cover!$D$1</definedName>
    <definedName name="Model_Status" localSheetId="2">[255]Cover!$D$1</definedName>
    <definedName name="ModelType" localSheetId="3">'Cash '!ModelType</definedName>
    <definedName name="ModelType" localSheetId="1">'Page de garde'!ModelType</definedName>
    <definedName name="ModelType" localSheetId="2">Sommaire!ModelType</definedName>
    <definedName name="Mohammedia" localSheetId="1">#N/A</definedName>
    <definedName name="mois" localSheetId="3">#REF!</definedName>
    <definedName name="mois" localSheetId="1">#N/A</definedName>
    <definedName name="mois" localSheetId="2">#REF!</definedName>
    <definedName name="mois___0" localSheetId="3">#REF!</definedName>
    <definedName name="mois___0" localSheetId="1">#N/A</definedName>
    <definedName name="mois___0" localSheetId="2">#REF!</definedName>
    <definedName name="mois___14" localSheetId="3">#REF!</definedName>
    <definedName name="mois___14" localSheetId="1">#N/A</definedName>
    <definedName name="mois___14" localSheetId="2">#REF!</definedName>
    <definedName name="mois___26" localSheetId="3">#REF!</definedName>
    <definedName name="mois___26" localSheetId="1">#N/A</definedName>
    <definedName name="mois___26" localSheetId="2">#REF!</definedName>
    <definedName name="mois___27" localSheetId="3">#REF!</definedName>
    <definedName name="mois___27" localSheetId="1">#N/A</definedName>
    <definedName name="mois___27" localSheetId="2">#REF!</definedName>
    <definedName name="mois___5" localSheetId="3">#REF!</definedName>
    <definedName name="mois___5" localSheetId="1">#N/A</definedName>
    <definedName name="mois___5" localSheetId="2">#REF!</definedName>
    <definedName name="mois___7" localSheetId="3">#REF!</definedName>
    <definedName name="mois___7" localSheetId="1">#N/A</definedName>
    <definedName name="mois___7" localSheetId="2">#REF!</definedName>
    <definedName name="moisanMD">[6]Ventes!$T$2:$T$18806</definedName>
    <definedName name="moisanMDprod">[6]Ventes!$U$2:$U$18806</definedName>
    <definedName name="Moisanprod">[6]Ventes!$R$2:$R$18806</definedName>
    <definedName name="Montant_prêt" localSheetId="3">#REF!</definedName>
    <definedName name="Montant_prêt" localSheetId="1">#N/A</definedName>
    <definedName name="Montant_prêt" localSheetId="2">#REF!</definedName>
    <definedName name="Montant_prêt___0" localSheetId="3">#REF!</definedName>
    <definedName name="Montant_prêt___0" localSheetId="1">#N/A</definedName>
    <definedName name="Montant_prêt___0" localSheetId="2">#REF!</definedName>
    <definedName name="Montant_prêt___12" localSheetId="3">#REF!</definedName>
    <definedName name="Montant_prêt___12" localSheetId="1">#N/A</definedName>
    <definedName name="Montant_prêt___12" localSheetId="2">#REF!</definedName>
    <definedName name="Montant_prêt___14" localSheetId="3">#REF!</definedName>
    <definedName name="Montant_prêt___14" localSheetId="1">#N/A</definedName>
    <definedName name="Montant_prêt___14" localSheetId="2">#REF!</definedName>
    <definedName name="Montant_prêt___16" localSheetId="3">#REF!</definedName>
    <definedName name="Montant_prêt___16" localSheetId="1">#N/A</definedName>
    <definedName name="Montant_prêt___16" localSheetId="2">#REF!</definedName>
    <definedName name="Montant_prêt___2" localSheetId="3">#REF!</definedName>
    <definedName name="Montant_prêt___2" localSheetId="1">#N/A</definedName>
    <definedName name="Montant_prêt___2" localSheetId="2">#REF!</definedName>
    <definedName name="Montant_prêt___25" localSheetId="3">#REF!</definedName>
    <definedName name="Montant_prêt___25" localSheetId="1">#N/A</definedName>
    <definedName name="Montant_prêt___25" localSheetId="2">#REF!</definedName>
    <definedName name="Montant_prêt___26" localSheetId="3">#REF!</definedName>
    <definedName name="Montant_prêt___26" localSheetId="1">#N/A</definedName>
    <definedName name="Montant_prêt___26" localSheetId="2">#REF!</definedName>
    <definedName name="Montant_prêt___27" localSheetId="3">#REF!</definedName>
    <definedName name="Montant_prêt___27" localSheetId="1">#N/A</definedName>
    <definedName name="Montant_prêt___27" localSheetId="2">#REF!</definedName>
    <definedName name="Montant_prêt___4" localSheetId="3">#REF!</definedName>
    <definedName name="Montant_prêt___4" localSheetId="1">#N/A</definedName>
    <definedName name="Montant_prêt___4" localSheetId="2">#REF!</definedName>
    <definedName name="Montant_prêt___5" localSheetId="3">#REF!</definedName>
    <definedName name="Montant_prêt___5" localSheetId="1">#N/A</definedName>
    <definedName name="Montant_prêt___5" localSheetId="2">#REF!</definedName>
    <definedName name="Montant_prêt___7" localSheetId="3">#REF!</definedName>
    <definedName name="Montant_prêt___7" localSheetId="1">#N/A</definedName>
    <definedName name="Montant_prêt___7" localSheetId="2">#REF!</definedName>
    <definedName name="month" localSheetId="3">#REF!</definedName>
    <definedName name="month" localSheetId="1">#N/A</definedName>
    <definedName name="month" localSheetId="2">#REF!</definedName>
    <definedName name="Monthly" localSheetId="7">'[256]Prév globale'!#REF!</definedName>
    <definedName name="Monthly" localSheetId="3">'[257]Prév globale'!#REF!</definedName>
    <definedName name="Monthly" localSheetId="1">#N/A</definedName>
    <definedName name="Monthly" localSheetId="2">'[256]Prév globale'!#REF!</definedName>
    <definedName name="Monthly" localSheetId="11">'[256]Prév globale'!#REF!</definedName>
    <definedName name="MONTHLY_AMORT_ENTRY" localSheetId="7">'[258]August '!#REF!</definedName>
    <definedName name="MONTHLY_AMORT_ENTRY" localSheetId="3">'[259]August '!#REF!</definedName>
    <definedName name="MONTHLY_AMORT_ENTRY" localSheetId="1">#N/A</definedName>
    <definedName name="MONTHLY_AMORT_ENTRY" localSheetId="2">'[258]August '!#REF!</definedName>
    <definedName name="MONTHLY_AMORT_ENTRY" localSheetId="11">'[258]August '!#REF!</definedName>
    <definedName name="MonthlyLigne1" localSheetId="3">#REF!</definedName>
    <definedName name="MonthlyLigne1" localSheetId="1">#N/A</definedName>
    <definedName name="MonthlyLigne1" localSheetId="2">#REF!</definedName>
    <definedName name="MonthlyLigne2" localSheetId="3">#REF!</definedName>
    <definedName name="MonthlyLigne2" localSheetId="1">#N/A</definedName>
    <definedName name="MonthlyLigne2" localSheetId="2">#REF!</definedName>
    <definedName name="months" localSheetId="7">#REF!</definedName>
    <definedName name="months" localSheetId="3">#REF!</definedName>
    <definedName name="months" localSheetId="2">#REF!</definedName>
    <definedName name="months" localSheetId="11">#REF!</definedName>
    <definedName name="MOONLIGHT" localSheetId="7">'[260]May Memo'!#REF!</definedName>
    <definedName name="MOONLIGHT" localSheetId="3">'[261]May Memo'!#REF!</definedName>
    <definedName name="MOONLIGHT" localSheetId="1">#N/A</definedName>
    <definedName name="MOONLIGHT" localSheetId="2">'[260]May Memo'!#REF!</definedName>
    <definedName name="MOONLIGHT" localSheetId="11">'[260]May Memo'!#REF!</definedName>
    <definedName name="MOT_5_yr_est">[54]Input!$P$21</definedName>
    <definedName name="MOT_52_wk">[54]Input!$D$21</definedName>
    <definedName name="MOT_curr">[54]Input!$F$21</definedName>
    <definedName name="MOT_eps96">[54]Input!$I$21</definedName>
    <definedName name="MOT_eps97">[54]Input!$J$21</definedName>
    <definedName name="MOT_eps98">[54]Input!$K$21</definedName>
    <definedName name="MOT_eps99">[54]Input!$L$21</definedName>
    <definedName name="MOT_equity_mcap">[54]Backup!$G$74</definedName>
    <definedName name="MOT_lev_mcap">[54]Backup!$L$74</definedName>
    <definedName name="MOT_LQ_rev">[54]MOT!$Q$3</definedName>
    <definedName name="MOT_ltm_a">[54]MOT!$P$9</definedName>
    <definedName name="MOT_ltm_d">[54]MOT!$P$8</definedName>
    <definedName name="MOT_ltm_ebit">[54]MOT!$P$7</definedName>
    <definedName name="MOT_ltm_rev">[54]MOT!$P$3</definedName>
    <definedName name="MOT_name">[54]MOT!$A$1</definedName>
    <definedName name="MOT_PQ_rev">[54]MOT!$S$3</definedName>
    <definedName name="MOT_pr">[54]Input!$C$21</definedName>
    <definedName name="MOT_YQ_rev">[54]MOT!$R$3</definedName>
    <definedName name="Motorola_Label_2" hidden="1">[125]GSChartLabels!$C$1:$C$7</definedName>
    <definedName name="Movie_Grid" localSheetId="3">#REF!</definedName>
    <definedName name="Movie_Grid" localSheetId="1">#N/A</definedName>
    <definedName name="Movie_Grid" localSheetId="2">#REF!</definedName>
    <definedName name="MOVIES">#N/A</definedName>
    <definedName name="Movies_Shared_w_USA" localSheetId="3">#REF!</definedName>
    <definedName name="Movies_Shared_w_USA" localSheetId="1">#N/A</definedName>
    <definedName name="Movies_Shared_w_USA" localSheetId="2">#REF!</definedName>
    <definedName name="mp"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ol" localSheetId="1" hidden="1">#N/A</definedName>
    <definedName name="mq" localSheetId="3" hidden="1">{"IS",#N/A,FALSE,"IS";"RPTIS",#N/A,FALSE,"RPTIS";"STATS",#N/A,FALSE,"STATS";"CELL",#N/A,FALSE,"CELL";"BS",#N/A,FALSE,"BS"}</definedName>
    <definedName name="mq" localSheetId="1" hidden="1">{"IS",#N/A,FALSE,"IS";"RPTIS",#N/A,FALSE,"RPTIS";"STATS",#N/A,FALSE,"STATS";"CELL",#N/A,FALSE,"CELL";"BS",#N/A,FALSE,"BS"}</definedName>
    <definedName name="mq" localSheetId="2" hidden="1">{"IS",#N/A,FALSE,"IS";"RPTIS",#N/A,FALSE,"RPTIS";"STATS",#N/A,FALSE,"STATS";"CELL",#N/A,FALSE,"CELL";"BS",#N/A,FALSE,"BS"}</definedName>
    <definedName name="mr" localSheetId="3" hidden="1">{"IS",#N/A,FALSE,"IS";"RPTIS",#N/A,FALSE,"RPTIS";"STATS",#N/A,FALSE,"STATS";"CELL",#N/A,FALSE,"CELL";"BS",#N/A,FALSE,"BS"}</definedName>
    <definedName name="mr" localSheetId="1" hidden="1">{"IS",#N/A,FALSE,"IS";"RPTIS",#N/A,FALSE,"RPTIS";"STATS",#N/A,FALSE,"STATS";"CELL",#N/A,FALSE,"CELL";"BS",#N/A,FALSE,"BS"}</definedName>
    <definedName name="mr" localSheetId="2" hidden="1">{"IS",#N/A,FALSE,"IS";"RPTIS",#N/A,FALSE,"RPTIS";"STATS",#N/A,FALSE,"STATS";"CELL",#N/A,FALSE,"CELL";"BS",#N/A,FALSE,"BS"}</definedName>
    <definedName name="ms" localSheetId="3" hidden="1">{"IS",#N/A,FALSE,"IS";"RPTIS",#N/A,FALSE,"RPTIS";"STATS",#N/A,FALSE,"STATS";"CELL",#N/A,FALSE,"CELL";"BS",#N/A,FALSE,"BS"}</definedName>
    <definedName name="ms" localSheetId="1" hidden="1">{"IS",#N/A,FALSE,"IS";"RPTIS",#N/A,FALSE,"RPTIS";"STATS",#N/A,FALSE,"STATS";"CELL",#N/A,FALSE,"CELL";"BS",#N/A,FALSE,"BS"}</definedName>
    <definedName name="ms" localSheetId="2" hidden="1">{"IS",#N/A,FALSE,"IS";"RPTIS",#N/A,FALSE,"RPTIS";"STATS",#N/A,FALSE,"STATS";"CELL",#N/A,FALSE,"CELL";"BS",#N/A,FALSE,"BS"}</definedName>
    <definedName name="MS_NN2" localSheetId="7">'[262]Gross adds E-Plus'!#REF!</definedName>
    <definedName name="MS_NN2" localSheetId="11">'[262]Gross adds E-Plus'!#REF!</definedName>
    <definedName name="MST_3K" localSheetId="3">#REF!</definedName>
    <definedName name="MST_3K" localSheetId="1">#N/A</definedName>
    <definedName name="MST_3K" localSheetId="2">#REF!</definedName>
    <definedName name="mt"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casa" localSheetId="3">[186]Casablanca!$A$1:$I$65536</definedName>
    <definedName name="MTcasa" localSheetId="1">#N/A</definedName>
    <definedName name="MTcasa" localSheetId="2">[187]Casablanca!$A$1:$I$65536</definedName>
    <definedName name="MTparisD" localSheetId="3">[186]Parisd!$A$1:$H$65536</definedName>
    <definedName name="MTparisD" localSheetId="1">#N/A</definedName>
    <definedName name="MTparisD" localSheetId="2">[187]Parisd!$A$1:$H$65536</definedName>
    <definedName name="MTparisE" localSheetId="3">[186]Parise!$A$1:$K$65536</definedName>
    <definedName name="MTparisE" localSheetId="1">#N/A</definedName>
    <definedName name="MTparisE" localSheetId="2">[187]Parise!$A$1:$K$65536</definedName>
    <definedName name="mu" localSheetId="3" hidden="1">{"IS",#N/A,FALSE,"IS";"RPTIS",#N/A,FALSE,"RPTIS";"STATS",#N/A,FALSE,"STATS";"BS",#N/A,FALSE,"BS"}</definedName>
    <definedName name="mu" localSheetId="1" hidden="1">{"IS",#N/A,FALSE,"IS";"RPTIS",#N/A,FALSE,"RPTIS";"STATS",#N/A,FALSE,"STATS";"BS",#N/A,FALSE,"BS"}</definedName>
    <definedName name="mu" localSheetId="2" hidden="1">{"IS",#N/A,FALSE,"IS";"RPTIS",#N/A,FALSE,"RPTIS";"STATS",#N/A,FALSE,"STATS";"BS",#N/A,FALSE,"BS"}</definedName>
    <definedName name="MULT" localSheetId="3">#REF!</definedName>
    <definedName name="MULT" localSheetId="2">#REF!</definedName>
    <definedName name="Mult_PE" localSheetId="3">'[171]Shareholder Analysis'!$C$28</definedName>
    <definedName name="Mult_PE" localSheetId="2">'[172]Shareholder Analysis'!$C$28</definedName>
    <definedName name="Mult_PE1" localSheetId="3">'[171]Shareholder Analysis'!$G$157</definedName>
    <definedName name="Mult_PE1" localSheetId="2">'[172]Shareholder Analysis'!$G$157</definedName>
    <definedName name="Mult_PE2" localSheetId="3">'[171]Shareholder Analysis'!$H$157</definedName>
    <definedName name="Mult_PE2" localSheetId="2">'[172]Shareholder Analysis'!$H$157</definedName>
    <definedName name="Mult_PE3" localSheetId="3">'[171]Shareholder Analysis'!$I$157</definedName>
    <definedName name="Mult_PE3" localSheetId="2">'[172]Shareholder Analysis'!$I$157</definedName>
    <definedName name="Mult_PE4" localSheetId="3">'[171]Shareholder Analysis'!$J$157</definedName>
    <definedName name="Mult_PE4" localSheetId="2">'[172]Shareholder Analysis'!$J$157</definedName>
    <definedName name="Multifamily_Input" localSheetId="3">#REF!</definedName>
    <definedName name="Multifamily_Input" localSheetId="2">#REF!</definedName>
    <definedName name="Multiples" localSheetId="3">#REF!</definedName>
    <definedName name="Multiples" localSheetId="1">#N/A</definedName>
    <definedName name="Multiples" localSheetId="2">#REF!</definedName>
    <definedName name="Multiples___0" localSheetId="3">#REF!</definedName>
    <definedName name="Multiples___0" localSheetId="1">#N/A</definedName>
    <definedName name="Multiples___0" localSheetId="2">#REF!</definedName>
    <definedName name="Multiples___12" localSheetId="3">#REF!</definedName>
    <definedName name="Multiples___12" localSheetId="1">#N/A</definedName>
    <definedName name="Multiples___12" localSheetId="2">#REF!</definedName>
    <definedName name="Multiples___14" localSheetId="3">#REF!</definedName>
    <definedName name="Multiples___14" localSheetId="1">#N/A</definedName>
    <definedName name="Multiples___14" localSheetId="2">#REF!</definedName>
    <definedName name="Multiples___16" localSheetId="3">#REF!</definedName>
    <definedName name="Multiples___16" localSheetId="1">#N/A</definedName>
    <definedName name="Multiples___16" localSheetId="2">#REF!</definedName>
    <definedName name="Multiples___2" localSheetId="3">#REF!</definedName>
    <definedName name="Multiples___2" localSheetId="1">#N/A</definedName>
    <definedName name="Multiples___2" localSheetId="2">#REF!</definedName>
    <definedName name="Multiples___25" localSheetId="3">#REF!</definedName>
    <definedName name="Multiples___25" localSheetId="1">#N/A</definedName>
    <definedName name="Multiples___25" localSheetId="2">#REF!</definedName>
    <definedName name="Multiples___26" localSheetId="3">#REF!</definedName>
    <definedName name="Multiples___26" localSheetId="1">#N/A</definedName>
    <definedName name="Multiples___26" localSheetId="2">#REF!</definedName>
    <definedName name="Multiples___27" localSheetId="3">#REF!</definedName>
    <definedName name="Multiples___27" localSheetId="1">#N/A</definedName>
    <definedName name="Multiples___27" localSheetId="2">#REF!</definedName>
    <definedName name="Multiples___4" localSheetId="3">#REF!</definedName>
    <definedName name="Multiples___4" localSheetId="1">#N/A</definedName>
    <definedName name="Multiples___4" localSheetId="2">#REF!</definedName>
    <definedName name="Multiples___5" localSheetId="3">#REF!</definedName>
    <definedName name="Multiples___5" localSheetId="1">#N/A</definedName>
    <definedName name="Multiples___5" localSheetId="2">#REF!</definedName>
    <definedName name="Multiples___7" localSheetId="3">#REF!</definedName>
    <definedName name="Multiples___7" localSheetId="1">#N/A</definedName>
    <definedName name="Multiples___7" localSheetId="2">#REF!</definedName>
    <definedName name="mv"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_1" localSheetId="3">#REF!</definedName>
    <definedName name="mv_1" localSheetId="2">#REF!</definedName>
    <definedName name="mvctco" localSheetId="7">#REF!</definedName>
    <definedName name="mvctco" localSheetId="1">#N/A</definedName>
    <definedName name="mvctco" localSheetId="11">#REF!</definedName>
    <definedName name="mvctim" localSheetId="7">#REF!</definedName>
    <definedName name="mvctim" localSheetId="1">#N/A</definedName>
    <definedName name="mvctim" localSheetId="11">#REF!</definedName>
    <definedName name="mvctpa" localSheetId="7">#REF!</definedName>
    <definedName name="mvctpa" localSheetId="1">#N/A</definedName>
    <definedName name="mvctpa" localSheetId="11">#REF!</definedName>
    <definedName name="mvcttiap" localSheetId="1">#N/A</definedName>
    <definedName name="mvctvmp" localSheetId="1">#N/A</definedName>
    <definedName name="mvltco" localSheetId="7">#REF!</definedName>
    <definedName name="mvltco" localSheetId="1">#N/A</definedName>
    <definedName name="mvltco" localSheetId="11">#REF!</definedName>
    <definedName name="mvltim" localSheetId="7">#REF!</definedName>
    <definedName name="mvltim" localSheetId="1">#N/A</definedName>
    <definedName name="mvltim" localSheetId="11">#REF!</definedName>
    <definedName name="mvltnc" localSheetId="7">#REF!</definedName>
    <definedName name="mvltnc" localSheetId="1">#N/A</definedName>
    <definedName name="mvltnc" localSheetId="11">#REF!</definedName>
    <definedName name="mvltpa" localSheetId="7">#REF!</definedName>
    <definedName name="mvltpa" localSheetId="1">#N/A</definedName>
    <definedName name="mvltpa" localSheetId="11">#REF!</definedName>
    <definedName name="mvlttiap" localSheetId="1">#N/A</definedName>
    <definedName name="mw" localSheetId="3" hidden="1">{"test2",#N/A,TRUE,"Prices"}</definedName>
    <definedName name="mw" localSheetId="1" hidden="1">{"test2",#N/A,TRUE,"Prices"}</definedName>
    <definedName name="mw" localSheetId="2" hidden="1">{"test2",#N/A,TRUE,"Prices"}</definedName>
    <definedName name="mx"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NUSD" localSheetId="3">[263]Output!$D$4</definedName>
    <definedName name="MXNUSD" localSheetId="2">[264]Output!$D$4</definedName>
    <definedName name="my"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Dialog">"dial"</definedName>
    <definedName name="mz" localSheetId="3" hidden="1">{"IS",#N/A,FALSE,"IS";"RPTIS",#N/A,FALSE,"RPTIS";"STATS",#N/A,FALSE,"STATS";"CELL",#N/A,FALSE,"CELL";"BS",#N/A,FALSE,"BS"}</definedName>
    <definedName name="mz" localSheetId="1" hidden="1">{"IS",#N/A,FALSE,"IS";"RPTIS",#N/A,FALSE,"RPTIS";"STATS",#N/A,FALSE,"STATS";"CELL",#N/A,FALSE,"CELL";"BS",#N/A,FALSE,"BS"}</definedName>
    <definedName name="mz" localSheetId="2" hidden="1">{"IS",#N/A,FALSE,"IS";"RPTIS",#N/A,FALSE,"RPTIS";"STATS",#N/A,FALSE,"STATS";"CELL",#N/A,FALSE,"CELL";"BS",#N/A,FALSE,"BS"}</definedName>
    <definedName name="NA_New_Stores" localSheetId="3">#REF!</definedName>
    <definedName name="NA_New_Stores" localSheetId="2">#REF!</definedName>
    <definedName name="naar_ann_fc" localSheetId="7">[265]General!#REF!</definedName>
    <definedName name="naar_ann_fc" localSheetId="11">[265]General!#REF!</definedName>
    <definedName name="naar_mvno2" localSheetId="7">'[68]Summary all scenarios'!#REF!</definedName>
    <definedName name="naar_mvno2" localSheetId="11">'[68]Summary all scenarios'!#REF!</definedName>
    <definedName name="naar_mvno3" localSheetId="7">'[68]Summary all scenarios'!#REF!</definedName>
    <definedName name="naar_mvno3" localSheetId="11">'[68]Summary all scenarios'!#REF!</definedName>
    <definedName name="naar_mvno4" localSheetId="7">'[68]Summary all scenarios'!#REF!</definedName>
    <definedName name="naar_mvno4" localSheetId="11">'[68]Summary all scenarios'!#REF!</definedName>
    <definedName name="naar_mvno5" localSheetId="7">'[68]Summary all scenarios'!#REF!</definedName>
    <definedName name="naar_mvno5" localSheetId="11">'[68]Summary all scenarios'!#REF!</definedName>
    <definedName name="naar_mvno6" localSheetId="7">'[68]Summary all scenarios'!#REF!</definedName>
    <definedName name="naar_mvno6" localSheetId="11">'[68]Summary all scenarios'!#REF!</definedName>
    <definedName name="naar_mvno7" localSheetId="7">'[68]Summary all scenarios'!#REF!</definedName>
    <definedName name="naar_mvno7" localSheetId="11">'[68]Summary all scenarios'!#REF!</definedName>
    <definedName name="NAMA">[266]Synthesis!$C$1:$C$65536</definedName>
    <definedName name="name">'[267]Control Panel'!$E$11</definedName>
    <definedName name="namea" localSheetId="3">#REF!</definedName>
    <definedName name="namea" localSheetId="2">#REF!</definedName>
    <definedName name="nameacq" localSheetId="3">[45]Ass!$D$19</definedName>
    <definedName name="nameacq" localSheetId="2">[46]Ass!$D$19</definedName>
    <definedName name="nameb" localSheetId="3">[268]switch!$C$8</definedName>
    <definedName name="nameb" localSheetId="2">[269]switch!$C$8</definedName>
    <definedName name="namen" localSheetId="3">[270]switch!$C$18</definedName>
    <definedName name="namen" localSheetId="2">[271]switch!$C$18</definedName>
    <definedName name="namet" localSheetId="3">#REF!</definedName>
    <definedName name="namet" localSheetId="2">#REF!</definedName>
    <definedName name="nametar">[272]proforma!$D$102</definedName>
    <definedName name="NameVersion" localSheetId="3">#REF!</definedName>
    <definedName name="NameVersion" localSheetId="1">#N/A</definedName>
    <definedName name="NameVersion" localSheetId="2">#REF!</definedName>
    <definedName name="NameVersion___0" localSheetId="3">[273]Input!$C$17</definedName>
    <definedName name="NameVersion___0" localSheetId="1">#N/A</definedName>
    <definedName name="NameVersion___0" localSheetId="2">[274]Input!$C$17</definedName>
    <definedName name="NameVersion___12" localSheetId="3">#REF!</definedName>
    <definedName name="NameVersion___12" localSheetId="1">#N/A</definedName>
    <definedName name="NameVersion___12" localSheetId="2">#REF!</definedName>
    <definedName name="NameVersion___14" localSheetId="3">[275]Input!$C$17</definedName>
    <definedName name="NameVersion___14" localSheetId="1">#N/A</definedName>
    <definedName name="NameVersion___14" localSheetId="2">[276]Input!$C$17</definedName>
    <definedName name="NameVersion___16" localSheetId="3">[275]Input!$C$17</definedName>
    <definedName name="NameVersion___16" localSheetId="1">#N/A</definedName>
    <definedName name="NameVersion___16" localSheetId="2">[276]Input!$C$17</definedName>
    <definedName name="NameVersion___2" localSheetId="3">[275]Input!$C$17</definedName>
    <definedName name="NameVersion___2" localSheetId="1">#N/A</definedName>
    <definedName name="NameVersion___2" localSheetId="2">[276]Input!$C$17</definedName>
    <definedName name="NameVersion___25" localSheetId="3">[275]Input!$C$17</definedName>
    <definedName name="NameVersion___25" localSheetId="1">#N/A</definedName>
    <definedName name="NameVersion___25" localSheetId="2">[276]Input!$C$17</definedName>
    <definedName name="NameVersion___26" localSheetId="3">[275]Input!$C$17</definedName>
    <definedName name="NameVersion___26" localSheetId="1">#N/A</definedName>
    <definedName name="NameVersion___26" localSheetId="2">[276]Input!$C$17</definedName>
    <definedName name="NameVersion___27" localSheetId="3">[273]Input!$C$17</definedName>
    <definedName name="NameVersion___27" localSheetId="1">#N/A</definedName>
    <definedName name="NameVersion___27" localSheetId="2">[274]Input!$C$17</definedName>
    <definedName name="NameVersion___4" localSheetId="3">[275]Input!$C$17</definedName>
    <definedName name="NameVersion___4" localSheetId="1">#N/A</definedName>
    <definedName name="NameVersion___4" localSheetId="2">[276]Input!$C$17</definedName>
    <definedName name="NameVersion___5" localSheetId="3">[273]Input!$C$17</definedName>
    <definedName name="NameVersion___5" localSheetId="1">#N/A</definedName>
    <definedName name="NameVersion___5" localSheetId="2">[274]Input!$C$17</definedName>
    <definedName name="NameVersion___7" localSheetId="3">[275]Input!$C$17</definedName>
    <definedName name="NameVersion___7" localSheetId="1">#N/A</definedName>
    <definedName name="NameVersion___7" localSheetId="2">[276]Input!$C$17</definedName>
    <definedName name="natalie" localSheetId="3">{"Price","HAVSY","LC125/LC126","N","0","0","V"}</definedName>
    <definedName name="natalie" localSheetId="1">{"Price","HAVSY","LC125/LC126","N","0","0","V"}</definedName>
    <definedName name="natalie" localSheetId="2">{"Price","HAVSY","LC125/LC126","N","0","0","V"}</definedName>
    <definedName name="National" localSheetId="3">[277]National!$A$1:$G$1528</definedName>
    <definedName name="National" localSheetId="1">#N/A</definedName>
    <definedName name="National" localSheetId="2">[278]National!$A$1:$G$1528</definedName>
    <definedName name="Nb_de_paiements_par_an" localSheetId="7">#REF!</definedName>
    <definedName name="Nb_de_paiements_par_an" localSheetId="0">#REF!</definedName>
    <definedName name="Nb_de_paiements_par_an" localSheetId="3">#REF!</definedName>
    <definedName name="Nb_de_paiements_par_an" localSheetId="1">#N/A</definedName>
    <definedName name="Nb_de_paiements_par_an" localSheetId="2">#REF!</definedName>
    <definedName name="Nb_de_paiements_par_an___0" localSheetId="7">#REF!</definedName>
    <definedName name="Nb_de_paiements_par_an___0" localSheetId="0">#REF!</definedName>
    <definedName name="Nb_de_paiements_par_an___0" localSheetId="13">#REF!</definedName>
    <definedName name="Nb_de_paiements_par_an___0" localSheetId="3">#REF!</definedName>
    <definedName name="Nb_de_paiements_par_an___0" localSheetId="1">#N/A</definedName>
    <definedName name="Nb_de_paiements_par_an___0" localSheetId="2">#REF!</definedName>
    <definedName name="Nb_de_paiements_par_an___0">#REF!</definedName>
    <definedName name="Nb_de_paiements_par_an___12" localSheetId="7">#REF!</definedName>
    <definedName name="Nb_de_paiements_par_an___12" localSheetId="0">#REF!</definedName>
    <definedName name="Nb_de_paiements_par_an___12" localSheetId="13">#REF!</definedName>
    <definedName name="Nb_de_paiements_par_an___12" localSheetId="3">#REF!</definedName>
    <definedName name="Nb_de_paiements_par_an___12" localSheetId="1">#N/A</definedName>
    <definedName name="Nb_de_paiements_par_an___12" localSheetId="2">#REF!</definedName>
    <definedName name="Nb_de_paiements_par_an___12">#REF!</definedName>
    <definedName name="Nb_de_paiements_par_an___14" localSheetId="7">#REF!</definedName>
    <definedName name="Nb_de_paiements_par_an___14" localSheetId="0">#REF!</definedName>
    <definedName name="Nb_de_paiements_par_an___14" localSheetId="13">#REF!</definedName>
    <definedName name="Nb_de_paiements_par_an___14" localSheetId="3">#REF!</definedName>
    <definedName name="Nb_de_paiements_par_an___14" localSheetId="1">#N/A</definedName>
    <definedName name="Nb_de_paiements_par_an___14" localSheetId="2">#REF!</definedName>
    <definedName name="Nb_de_paiements_par_an___14">#REF!</definedName>
    <definedName name="Nb_de_paiements_par_an___16" localSheetId="7">#REF!</definedName>
    <definedName name="Nb_de_paiements_par_an___16" localSheetId="0">#REF!</definedName>
    <definedName name="Nb_de_paiements_par_an___16" localSheetId="13">#REF!</definedName>
    <definedName name="Nb_de_paiements_par_an___16" localSheetId="3">#REF!</definedName>
    <definedName name="Nb_de_paiements_par_an___16" localSheetId="1">#N/A</definedName>
    <definedName name="Nb_de_paiements_par_an___16" localSheetId="2">#REF!</definedName>
    <definedName name="Nb_de_paiements_par_an___16">#REF!</definedName>
    <definedName name="Nb_de_paiements_par_an___2" localSheetId="7">#REF!</definedName>
    <definedName name="Nb_de_paiements_par_an___2" localSheetId="0">#REF!</definedName>
    <definedName name="Nb_de_paiements_par_an___2" localSheetId="13">#REF!</definedName>
    <definedName name="Nb_de_paiements_par_an___2" localSheetId="3">#REF!</definedName>
    <definedName name="Nb_de_paiements_par_an___2" localSheetId="1">#N/A</definedName>
    <definedName name="Nb_de_paiements_par_an___2" localSheetId="2">#REF!</definedName>
    <definedName name="Nb_de_paiements_par_an___2">#REF!</definedName>
    <definedName name="Nb_de_paiements_par_an___25" localSheetId="7">#REF!</definedName>
    <definedName name="Nb_de_paiements_par_an___25" localSheetId="0">#REF!</definedName>
    <definedName name="Nb_de_paiements_par_an___25" localSheetId="13">#REF!</definedName>
    <definedName name="Nb_de_paiements_par_an___25" localSheetId="3">#REF!</definedName>
    <definedName name="Nb_de_paiements_par_an___25" localSheetId="1">#N/A</definedName>
    <definedName name="Nb_de_paiements_par_an___25" localSheetId="2">#REF!</definedName>
    <definedName name="Nb_de_paiements_par_an___25">#REF!</definedName>
    <definedName name="Nb_de_paiements_par_an___26" localSheetId="7">#REF!</definedName>
    <definedName name="Nb_de_paiements_par_an___26" localSheetId="0">#REF!</definedName>
    <definedName name="Nb_de_paiements_par_an___26" localSheetId="13">#REF!</definedName>
    <definedName name="Nb_de_paiements_par_an___26" localSheetId="3">#REF!</definedName>
    <definedName name="Nb_de_paiements_par_an___26" localSheetId="1">#N/A</definedName>
    <definedName name="Nb_de_paiements_par_an___26" localSheetId="2">#REF!</definedName>
    <definedName name="Nb_de_paiements_par_an___26">#REF!</definedName>
    <definedName name="Nb_de_paiements_par_an___27" localSheetId="7">#REF!</definedName>
    <definedName name="Nb_de_paiements_par_an___27" localSheetId="0">#REF!</definedName>
    <definedName name="Nb_de_paiements_par_an___27" localSheetId="13">#REF!</definedName>
    <definedName name="Nb_de_paiements_par_an___27" localSheetId="3">#REF!</definedName>
    <definedName name="Nb_de_paiements_par_an___27" localSheetId="1">#N/A</definedName>
    <definedName name="Nb_de_paiements_par_an___27" localSheetId="2">#REF!</definedName>
    <definedName name="Nb_de_paiements_par_an___27">#REF!</definedName>
    <definedName name="Nb_de_paiements_par_an___4" localSheetId="7">#REF!</definedName>
    <definedName name="Nb_de_paiements_par_an___4" localSheetId="0">#REF!</definedName>
    <definedName name="Nb_de_paiements_par_an___4" localSheetId="13">#REF!</definedName>
    <definedName name="Nb_de_paiements_par_an___4" localSheetId="3">#REF!</definedName>
    <definedName name="Nb_de_paiements_par_an___4" localSheetId="1">#N/A</definedName>
    <definedName name="Nb_de_paiements_par_an___4" localSheetId="2">#REF!</definedName>
    <definedName name="Nb_de_paiements_par_an___4">#REF!</definedName>
    <definedName name="Nb_de_paiements_par_an___5" localSheetId="7">#REF!</definedName>
    <definedName name="Nb_de_paiements_par_an___5" localSheetId="0">#REF!</definedName>
    <definedName name="Nb_de_paiements_par_an___5" localSheetId="13">#REF!</definedName>
    <definedName name="Nb_de_paiements_par_an___5" localSheetId="3">#REF!</definedName>
    <definedName name="Nb_de_paiements_par_an___5" localSheetId="1">#N/A</definedName>
    <definedName name="Nb_de_paiements_par_an___5" localSheetId="2">#REF!</definedName>
    <definedName name="Nb_de_paiements_par_an___5">#REF!</definedName>
    <definedName name="Nb_de_paiements_par_an___7" localSheetId="7">#REF!</definedName>
    <definedName name="Nb_de_paiements_par_an___7" localSheetId="0">#REF!</definedName>
    <definedName name="Nb_de_paiements_par_an___7" localSheetId="13">#REF!</definedName>
    <definedName name="Nb_de_paiements_par_an___7" localSheetId="3">#REF!</definedName>
    <definedName name="Nb_de_paiements_par_an___7" localSheetId="1">#N/A</definedName>
    <definedName name="Nb_de_paiements_par_an___7" localSheetId="2">#REF!</definedName>
    <definedName name="Nb_de_paiements_par_an___7">#REF!</definedName>
    <definedName name="Nbe_total_de_paiements" localSheetId="3">'Cash '!Nb_de_paiements_par_an*#REF!</definedName>
    <definedName name="Nbe_total_de_paiements" localSheetId="1">#N/A</definedName>
    <definedName name="Nbe_total_de_paiements" localSheetId="2">Sommaire!Nb_de_paiements_par_an*#REF!</definedName>
    <definedName name="Nbe_total_de_paiements___0" localSheetId="3">'Cash '!Nb_de_paiements_par_an___0*#REF!</definedName>
    <definedName name="Nbe_total_de_paiements___0" localSheetId="1">Nb_de_paiements_par_an___0*#REF!</definedName>
    <definedName name="Nbe_total_de_paiements___0" localSheetId="2">Sommaire!Nb_de_paiements_par_an___0*#REF!</definedName>
    <definedName name="Nbe_total_de_paiements___12" localSheetId="3">'Cash '!Nb_de_paiements_par_an___12*#REF!</definedName>
    <definedName name="Nbe_total_de_paiements___12" localSheetId="1">Nb_de_paiements_par_an___12*#REF!</definedName>
    <definedName name="Nbe_total_de_paiements___12" localSheetId="2">Sommaire!Nb_de_paiements_par_an___12*#REF!</definedName>
    <definedName name="Nbe_total_de_paiements___14" localSheetId="3">'Cash '!Nb_de_paiements_par_an___14*#REF!</definedName>
    <definedName name="Nbe_total_de_paiements___14" localSheetId="1">Nb_de_paiements_par_an___14*#REF!</definedName>
    <definedName name="Nbe_total_de_paiements___14" localSheetId="2">Sommaire!Nb_de_paiements_par_an___14*#REF!</definedName>
    <definedName name="Nbe_total_de_paiements___16" localSheetId="3">'Cash '!Nb_de_paiements_par_an___16*#REF!</definedName>
    <definedName name="Nbe_total_de_paiements___16" localSheetId="1">Nb_de_paiements_par_an___16*#REF!</definedName>
    <definedName name="Nbe_total_de_paiements___16" localSheetId="2">Sommaire!Nb_de_paiements_par_an___16*#REF!</definedName>
    <definedName name="Nbe_total_de_paiements___2" localSheetId="3">'Cash '!Nb_de_paiements_par_an___2*#REF!</definedName>
    <definedName name="Nbe_total_de_paiements___2" localSheetId="1">Nb_de_paiements_par_an___2*#REF!</definedName>
    <definedName name="Nbe_total_de_paiements___2" localSheetId="2">Sommaire!Nb_de_paiements_par_an___2*#REF!</definedName>
    <definedName name="Nbe_total_de_paiements___23" localSheetId="3">'Cash '!Nb_de_paiements_par_an___0*#REF!</definedName>
    <definedName name="Nbe_total_de_paiements___23" localSheetId="1">Nb_de_paiements_par_an___0*#REF!</definedName>
    <definedName name="Nbe_total_de_paiements___23" localSheetId="2">Sommaire!Nb_de_paiements_par_an___0*#REF!</definedName>
    <definedName name="Nbe_total_de_paiements___25" localSheetId="3">'Cash '!Nb_de_paiements_par_an___25*#REF!</definedName>
    <definedName name="Nbe_total_de_paiements___25" localSheetId="1">Nb_de_paiements_par_an___25*#REF!</definedName>
    <definedName name="Nbe_total_de_paiements___25" localSheetId="2">Sommaire!Nb_de_paiements_par_an___25*#REF!</definedName>
    <definedName name="Nbe_total_de_paiements___26" localSheetId="3">'Cash '!Nb_de_paiements_par_an___26*#REF!</definedName>
    <definedName name="Nbe_total_de_paiements___26" localSheetId="1">Nb_de_paiements_par_an___26*#REF!</definedName>
    <definedName name="Nbe_total_de_paiements___26" localSheetId="2">Sommaire!Nb_de_paiements_par_an___26*#REF!</definedName>
    <definedName name="Nbe_total_de_paiements___27" localSheetId="3">'Cash '!Nb_de_paiements_par_an___27*#REF!</definedName>
    <definedName name="Nbe_total_de_paiements___27" localSheetId="1">Nb_de_paiements_par_an___27*#REF!</definedName>
    <definedName name="Nbe_total_de_paiements___27" localSheetId="2">Sommaire!Nb_de_paiements_par_an___27*#REF!</definedName>
    <definedName name="Nbe_total_de_paiements___3" localSheetId="3">'Cash '!Nb_de_paiements_par_an___0*#REF!</definedName>
    <definedName name="Nbe_total_de_paiements___3" localSheetId="1">Nb_de_paiements_par_an___0*#REF!</definedName>
    <definedName name="Nbe_total_de_paiements___3" localSheetId="2">Sommaire!Nb_de_paiements_par_an___0*#REF!</definedName>
    <definedName name="Nbe_total_de_paiements___4" localSheetId="3">'Cash '!Nb_de_paiements_par_an___4*#REF!</definedName>
    <definedName name="Nbe_total_de_paiements___4" localSheetId="1">Nb_de_paiements_par_an___4*#REF!</definedName>
    <definedName name="Nbe_total_de_paiements___4" localSheetId="2">Sommaire!Nb_de_paiements_par_an___4*#REF!</definedName>
    <definedName name="Nbe_total_de_paiements___5" localSheetId="3">'Cash '!Nb_de_paiements_par_an___5*#REF!</definedName>
    <definedName name="Nbe_total_de_paiements___5" localSheetId="1">Nb_de_paiements_par_an___5*#REF!</definedName>
    <definedName name="Nbe_total_de_paiements___5" localSheetId="2">Sommaire!Nb_de_paiements_par_an___5*#REF!</definedName>
    <definedName name="Nbe_total_de_paiements___6" localSheetId="7">[32]Trafic!Nb_de_paiements_par_an*#REF!</definedName>
    <definedName name="Nbe_total_de_paiements___6" localSheetId="3">[33]Trafic!Nb_de_paiements_par_an*#REF!</definedName>
    <definedName name="Nbe_total_de_paiements___6" localSheetId="1">#N/A</definedName>
    <definedName name="Nbe_total_de_paiements___6" localSheetId="2">[32]Trafic!Nb_de_paiements_par_an*#REF!</definedName>
    <definedName name="Nbe_total_de_paiements___6" localSheetId="11">[32]Trafic!Nb_de_paiements_par_an*#REF!</definedName>
    <definedName name="Nbe_total_de_paiements___7" localSheetId="3">'Cash '!Nb_de_paiements_par_an___7*#REF!</definedName>
    <definedName name="Nbe_total_de_paiements___7" localSheetId="1">Nb_de_paiements_par_an___7*#REF!</definedName>
    <definedName name="Nbe_total_de_paiements___7" localSheetId="2">Sommaire!Nb_de_paiements_par_an___7*#REF!</definedName>
    <definedName name="Nbe_total_de_paiements___9" localSheetId="3">'Cash '!Nb_de_paiements_par_an___0*#REF!</definedName>
    <definedName name="Nbe_total_de_paiements___9" localSheetId="1">Nb_de_paiements_par_an___0*#REF!</definedName>
    <definedName name="Nbe_total_de_paiements___9" localSheetId="2">Sommaire!Nb_de_paiements_par_an___0*#REF!</definedName>
    <definedName name="nbv" localSheetId="1">#N/A</definedName>
    <definedName name="NDHEY" localSheetId="3">'Cash '!Tx_intérêt_par_an/#REF!</definedName>
    <definedName name="NDHEY" localSheetId="1">'Canevas au 31 Décembre 2023'!Tx_intérêt_par_an/'Opex '!#REF!</definedName>
    <definedName name="NDHEY" localSheetId="2">Sommaire!Tx_intérêt_par_an/#REF!</definedName>
    <definedName name="Net_adj_for_capitalized_expenses" localSheetId="3">#REF!</definedName>
    <definedName name="Net_adj_for_capitalized_expenses" localSheetId="2">#REF!</definedName>
    <definedName name="Net_debt">[81]Assumptions!$B$699:$S$699</definedName>
    <definedName name="Net_Income" localSheetId="3">[55]NOPAT_VDF!$C$94:$AZ$94</definedName>
    <definedName name="Net_Income" localSheetId="2">[56]NOPAT_VDF!$C$94:$AZ$94</definedName>
    <definedName name="Net_income_fore" localSheetId="3">#REF!</definedName>
    <definedName name="Net_income_fore" localSheetId="2">#REF!</definedName>
    <definedName name="Net_income_growth_avg" localSheetId="7">[56]NOPAT_VDF!#REF!</definedName>
    <definedName name="Net_income_growth_avg" localSheetId="3">[55]NOPAT_VDF!#REF!</definedName>
    <definedName name="Net_income_growth_avg" localSheetId="2">[56]NOPAT_VDF!#REF!</definedName>
    <definedName name="Net_income_growth_avg" localSheetId="11">[56]NOPAT_VDF!#REF!</definedName>
    <definedName name="Net_margin" localSheetId="3">[55]NOPAT_VDF!$C$113:$AU$113</definedName>
    <definedName name="Net_margin" localSheetId="2">[56]NOPAT_VDF!$C$113:$AU$113</definedName>
    <definedName name="Net_margin_fore" localSheetId="7">#REF!</definedName>
    <definedName name="Net_margin_fore" localSheetId="3">#REF!</definedName>
    <definedName name="Net_margin_fore" localSheetId="2">#REF!</definedName>
    <definedName name="Net_margin_fore" localSheetId="11">#REF!</definedName>
    <definedName name="Net_PPE_growth_fore" localSheetId="3">#REF!</definedName>
    <definedName name="Net_PPE_growth_fore" localSheetId="2">#REF!</definedName>
    <definedName name="Net_sales" localSheetId="3">[55]NOPAT_VDF!$C$8:$AE$8</definedName>
    <definedName name="Net_sales" localSheetId="2">[56]NOPAT_VDF!$C$8:$AE$8</definedName>
    <definedName name="Net_sales_DCF" localSheetId="3">[55]DCF_VDF!$C$9:$AZ$9</definedName>
    <definedName name="Net_sales_DCF" localSheetId="2">[56]DCF_VDF!$C$9:$AZ$9</definedName>
    <definedName name="Net_sales_fore" localSheetId="3">#REF!</definedName>
    <definedName name="Net_sales_fore" localSheetId="2">#REF!</definedName>
    <definedName name="Net_sales_growth_fore" localSheetId="3">#REF!</definedName>
    <definedName name="Net_sales_growth_fore" localSheetId="2">#REF!</definedName>
    <definedName name="Net_working_capital" localSheetId="3">'[199]Invested capital_VDF'!$C$26:$AE$26</definedName>
    <definedName name="Net_working_capital" localSheetId="2">'[200]Invested capital_VDF'!$C$26:$AE$26</definedName>
    <definedName name="Net_working_capital_turns" localSheetId="3">'[55]Invested capital_VDF'!$C$97:$AU$97</definedName>
    <definedName name="Net_working_capital_turns" localSheetId="2">'[56]Invested capital_VDF'!$C$97:$AU$97</definedName>
    <definedName name="NETGAAP12M97" localSheetId="1">#N/A</definedName>
    <definedName name="netincome" localSheetId="3">'Cash '!netincome</definedName>
    <definedName name="netincome" localSheetId="1">'Page de garde'!netincome</definedName>
    <definedName name="netincome" localSheetId="2">Sommaire!netincome</definedName>
    <definedName name="NetOfferInAcqCurr" localSheetId="3">[41]Merger!$J$18</definedName>
    <definedName name="NetOfferInAcqCurr" localSheetId="2">[42]Merger!$J$18</definedName>
    <definedName name="NetWC_turns_fore" localSheetId="3">#REF!</definedName>
    <definedName name="NetWC_turns_fore" localSheetId="2">#REF!</definedName>
    <definedName name="network" localSheetId="3">'Cash '!network</definedName>
    <definedName name="network" localSheetId="1">'Page de garde'!network</definedName>
    <definedName name="network" localSheetId="2">Sommaire!network</definedName>
    <definedName name="new" localSheetId="7" hidden="1">#REF!</definedName>
    <definedName name="new" localSheetId="3" hidden="1">#REF!</definedName>
    <definedName name="new" localSheetId="1" hidden="1">#N/A</definedName>
    <definedName name="new" localSheetId="2" hidden="1">#REF!</definedName>
    <definedName name="new" localSheetId="11" hidden="1">#REF!</definedName>
    <definedName name="new_money" localSheetId="3">[279]Perrudo!$E$10</definedName>
    <definedName name="new_money" localSheetId="2">[280]Perrudo!$E$10</definedName>
    <definedName name="newbel" localSheetId="3" hidden="1">{"IS",#N/A,FALSE,"IS";"RPTIS",#N/A,FALSE,"RPTIS";"STATS",#N/A,FALSE,"STATS";"CELL",#N/A,FALSE,"CELL";"BS",#N/A,FALSE,"BS"}</definedName>
    <definedName name="newbel" localSheetId="1" hidden="1">{"IS",#N/A,FALSE,"IS";"RPTIS",#N/A,FALSE,"RPTIS";"STATS",#N/A,FALSE,"STATS";"CELL",#N/A,FALSE,"CELL";"BS",#N/A,FALSE,"BS"}</definedName>
    <definedName name="newbel" localSheetId="2" hidden="1">{"IS",#N/A,FALSE,"IS";"RPTIS",#N/A,FALSE,"RPTIS";"STATS",#N/A,FALSE,"STATS";"CELL",#N/A,FALSE,"CELL";"BS",#N/A,FALSE,"BS"}</definedName>
    <definedName name="newbel_1" localSheetId="3" hidden="1">{"IS",#N/A,FALSE,"IS";"RPTIS",#N/A,FALSE,"RPTIS";"STATS",#N/A,FALSE,"STATS";"CELL",#N/A,FALSE,"CELL";"BS",#N/A,FALSE,"BS"}</definedName>
    <definedName name="newbel_1" localSheetId="1" hidden="1">{"IS",#N/A,FALSE,"IS";"RPTIS",#N/A,FALSE,"RPTIS";"STATS",#N/A,FALSE,"STATS";"CELL",#N/A,FALSE,"CELL";"BS",#N/A,FALSE,"BS"}</definedName>
    <definedName name="newbel_2" localSheetId="3" hidden="1">{"IS",#N/A,FALSE,"IS";"RPTIS",#N/A,FALSE,"RPTIS";"STATS",#N/A,FALSE,"STATS";"CELL",#N/A,FALSE,"CELL";"BS",#N/A,FALSE,"BS"}</definedName>
    <definedName name="newbel_2" localSheetId="1" hidden="1">{"IS",#N/A,FALSE,"IS";"RPTIS",#N/A,FALSE,"RPTIS";"STATS",#N/A,FALSE,"STATS";"CELL",#N/A,FALSE,"CELL";"BS",#N/A,FALSE,"BS"}</definedName>
    <definedName name="newbel_3" localSheetId="3" hidden="1">{"IS",#N/A,FALSE,"IS";"RPTIS",#N/A,FALSE,"RPTIS";"STATS",#N/A,FALSE,"STATS";"CELL",#N/A,FALSE,"CELL";"BS",#N/A,FALSE,"BS"}</definedName>
    <definedName name="newbel_3" localSheetId="1" hidden="1">{"IS",#N/A,FALSE,"IS";"RPTIS",#N/A,FALSE,"RPTIS";"STATS",#N/A,FALSE,"STATS";"CELL",#N/A,FALSE,"CELL";"BS",#N/A,FALSE,"BS"}</definedName>
    <definedName name="newbel_4" localSheetId="3" hidden="1">{"IS",#N/A,FALSE,"IS";"RPTIS",#N/A,FALSE,"RPTIS";"STATS",#N/A,FALSE,"STATS";"CELL",#N/A,FALSE,"CELL";"BS",#N/A,FALSE,"BS"}</definedName>
    <definedName name="newbel_4" localSheetId="1" hidden="1">{"IS",#N/A,FALSE,"IS";"RPTIS",#N/A,FALSE,"RPTIS";"STATS",#N/A,FALSE,"STATS";"CELL",#N/A,FALSE,"CELL";"BS",#N/A,FALSE,"BS"}</definedName>
    <definedName name="newbel_5" localSheetId="3" hidden="1">{"IS",#N/A,FALSE,"IS";"RPTIS",#N/A,FALSE,"RPTIS";"STATS",#N/A,FALSE,"STATS";"CELL",#N/A,FALSE,"CELL";"BS",#N/A,FALSE,"BS"}</definedName>
    <definedName name="newbel_5" localSheetId="1" hidden="1">{"IS",#N/A,FALSE,"IS";"RPTIS",#N/A,FALSE,"RPTIS";"STATS",#N/A,FALSE,"STATS";"CELL",#N/A,FALSE,"CELL";"BS",#N/A,FALSE,"BS"}</definedName>
    <definedName name="newbel1" localSheetId="3" hidden="1">{"IS",#N/A,FALSE,"IS";"RPTIS",#N/A,FALSE,"RPTIS";"STATS",#N/A,FALSE,"STATS";"CELL",#N/A,FALSE,"CELL";"BS",#N/A,FALSE,"BS"}</definedName>
    <definedName name="newbel1" localSheetId="1" hidden="1">{"IS",#N/A,FALSE,"IS";"RPTIS",#N/A,FALSE,"RPTIS";"STATS",#N/A,FALSE,"STATS";"CELL",#N/A,FALSE,"CELL";"BS",#N/A,FALSE,"BS"}</definedName>
    <definedName name="newbel1" localSheetId="2" hidden="1">{"IS",#N/A,FALSE,"IS";"RPTIS",#N/A,FALSE,"RPTIS";"STATS",#N/A,FALSE,"STATS";"CELL",#N/A,FALSE,"CELL";"BS",#N/A,FALSE,"BS"}</definedName>
    <definedName name="newbel1_1" localSheetId="3" hidden="1">{"IS",#N/A,FALSE,"IS";"RPTIS",#N/A,FALSE,"RPTIS";"STATS",#N/A,FALSE,"STATS";"CELL",#N/A,FALSE,"CELL";"BS",#N/A,FALSE,"BS"}</definedName>
    <definedName name="newbel1_1" localSheetId="1" hidden="1">{"IS",#N/A,FALSE,"IS";"RPTIS",#N/A,FALSE,"RPTIS";"STATS",#N/A,FALSE,"STATS";"CELL",#N/A,FALSE,"CELL";"BS",#N/A,FALSE,"BS"}</definedName>
    <definedName name="newbel1_2" localSheetId="3" hidden="1">{"IS",#N/A,FALSE,"IS";"RPTIS",#N/A,FALSE,"RPTIS";"STATS",#N/A,FALSE,"STATS";"CELL",#N/A,FALSE,"CELL";"BS",#N/A,FALSE,"BS"}</definedName>
    <definedName name="newbel1_2" localSheetId="1" hidden="1">{"IS",#N/A,FALSE,"IS";"RPTIS",#N/A,FALSE,"RPTIS";"STATS",#N/A,FALSE,"STATS";"CELL",#N/A,FALSE,"CELL";"BS",#N/A,FALSE,"BS"}</definedName>
    <definedName name="newbel1_3" localSheetId="3" hidden="1">{"IS",#N/A,FALSE,"IS";"RPTIS",#N/A,FALSE,"RPTIS";"STATS",#N/A,FALSE,"STATS";"CELL",#N/A,FALSE,"CELL";"BS",#N/A,FALSE,"BS"}</definedName>
    <definedName name="newbel1_3" localSheetId="1" hidden="1">{"IS",#N/A,FALSE,"IS";"RPTIS",#N/A,FALSE,"RPTIS";"STATS",#N/A,FALSE,"STATS";"CELL",#N/A,FALSE,"CELL";"BS",#N/A,FALSE,"BS"}</definedName>
    <definedName name="newbel1_4" localSheetId="3" hidden="1">{"IS",#N/A,FALSE,"IS";"RPTIS",#N/A,FALSE,"RPTIS";"STATS",#N/A,FALSE,"STATS";"CELL",#N/A,FALSE,"CELL";"BS",#N/A,FALSE,"BS"}</definedName>
    <definedName name="newbel1_4" localSheetId="1" hidden="1">{"IS",#N/A,FALSE,"IS";"RPTIS",#N/A,FALSE,"RPTIS";"STATS",#N/A,FALSE,"STATS";"CELL",#N/A,FALSE,"CELL";"BS",#N/A,FALSE,"BS"}</definedName>
    <definedName name="newbel1_5" localSheetId="3" hidden="1">{"IS",#N/A,FALSE,"IS";"RPTIS",#N/A,FALSE,"RPTIS";"STATS",#N/A,FALSE,"STATS";"CELL",#N/A,FALSE,"CELL";"BS",#N/A,FALSE,"BS"}</definedName>
    <definedName name="newbel1_5" localSheetId="1" hidden="1">{"IS",#N/A,FALSE,"IS";"RPTIS",#N/A,FALSE,"RPTIS";"STATS",#N/A,FALSE,"STATS";"CELL",#N/A,FALSE,"CELL";"BS",#N/A,FALSE,"BS"}</definedName>
    <definedName name="NewCheck" localSheetId="3">#REF!</definedName>
    <definedName name="NewCheck" localSheetId="2">#REF!</definedName>
    <definedName name="newDC" localSheetId="3" hidden="1">{#N/A,#N/A,TRUE,"Cover sheet";#N/A,#N/A,TRUE,"DCF analysis";#N/A,#N/A,TRUE,"WACC calculation"}</definedName>
    <definedName name="newDC" localSheetId="1" hidden="1">{#N/A,#N/A,TRUE,"Cover sheet";#N/A,#N/A,TRUE,"DCF analysis";#N/A,#N/A,TRUE,"WACC calculation"}</definedName>
    <definedName name="newDC" localSheetId="2" hidden="1">{#N/A,#N/A,TRUE,"Cover sheet";#N/A,#N/A,TRUE,"DCF analysis";#N/A,#N/A,TRUE,"WACC calculation"}</definedName>
    <definedName name="NewDeprPeriod" localSheetId="3">[43]Merger!$L$54</definedName>
    <definedName name="NewDeprPeriod" localSheetId="2">[44]Merger!$L$54</definedName>
    <definedName name="NewGoodwillBS" localSheetId="3">[41]Merger!$L$60</definedName>
    <definedName name="NewGoodwillBS" localSheetId="2">[42]Merger!$L$60</definedName>
    <definedName name="NewGWPeriod" localSheetId="3">[43]Merger!$M$59</definedName>
    <definedName name="NewGWPeriod" localSheetId="2">[44]Merger!$M$59</definedName>
    <definedName name="NewIntangiblesPeriod" localSheetId="3">[43]Merger!$M$62</definedName>
    <definedName name="NewIntangiblesPeriod" localSheetId="2">[44]Merger!$M$62</definedName>
    <definedName name="NewPrint" localSheetId="3">'Cash '!NewPrint</definedName>
    <definedName name="NewPrint" localSheetId="1">'Page de garde'!NewPrint</definedName>
    <definedName name="NewPrint" localSheetId="2">Sommaire!NewPrint</definedName>
    <definedName name="NewRange" localSheetId="7" hidden="1">[123]!NewRange</definedName>
    <definedName name="NewRange" localSheetId="3" hidden="1">[124]!NewRange</definedName>
    <definedName name="NewRange" localSheetId="2" hidden="1">[123]!NewRange</definedName>
    <definedName name="NewRange" localSheetId="11" hidden="1">[123]!NewRange</definedName>
    <definedName name="NewSharesIssued" localSheetId="3">[41]Merger!$F$62</definedName>
    <definedName name="NewSharesIssued" localSheetId="2">[42]Merger!$F$62</definedName>
    <definedName name="NewTicker" localSheetId="3">#REF!</definedName>
    <definedName name="NewTicker" localSheetId="2">#REF!</definedName>
    <definedName name="nextcell" localSheetId="3">#REF!</definedName>
    <definedName name="nextcell" localSheetId="2">#REF!</definedName>
    <definedName name="nfh" localSheetId="3">'Cash '!Tx_intérêt_par_an/#REF!</definedName>
    <definedName name="nfh" localSheetId="1">'Canevas au 31 Décembre 2023'!Tx_intérêt_par_an/#REF!</definedName>
    <definedName name="nfh" localSheetId="2">Sommaire!Tx_intérêt_par_an/#REF!</definedName>
    <definedName name="nhf" localSheetId="3">'Cash '!Tx_intérêt_par_an/#REF!</definedName>
    <definedName name="nhf" localSheetId="1">'Canevas au 31 Décembre 2023'!Tx_intérêt_par_an/#REF!</definedName>
    <definedName name="nhf" localSheetId="2">Sommaire!Tx_intérêt_par_an/#REF!</definedName>
    <definedName name="NHFGJ" localSheetId="3">'Cash '!NHFGJ</definedName>
    <definedName name="NHFGJ" localSheetId="1">'Page de garde'!NHFGJ</definedName>
    <definedName name="NHFGJ" localSheetId="2">Sommaire!NHFGJ</definedName>
    <definedName name="nhgk" localSheetId="3">'Cash '!Tx_intérêt_par_an/#REF!</definedName>
    <definedName name="nhgk" localSheetId="1">'Canevas au 31 Décembre 2023'!Tx_intérêt_par_an/'[78]Source DCT'!$C$17</definedName>
    <definedName name="nhgk" localSheetId="2">Sommaire!Tx_intérêt_par_an/#REF!</definedName>
    <definedName name="njfdsgnh" hidden="1">'[162]synthgraph DCF'!$G$7:$G$7</definedName>
    <definedName name="nlg" localSheetId="3">#REF!</definedName>
    <definedName name="nlg" localSheetId="2">#REF!</definedName>
    <definedName name="nlk">#N/A</definedName>
    <definedName name="NLSALE" localSheetId="3">#REF!</definedName>
    <definedName name="NLSALE" localSheetId="2">#REF!</definedName>
    <definedName name="NLTAX" localSheetId="3">[281]Control!$E$16</definedName>
    <definedName name="NLTAX" localSheetId="2">[282]Control!$E$16</definedName>
    <definedName name="NN" localSheetId="7">[6]Ventes!#REF!</definedName>
    <definedName name="NN" localSheetId="1">#N/A</definedName>
    <definedName name="NN" localSheetId="11">[6]Ventes!#REF!</definedName>
    <definedName name="NN_5_yr_est">[54]Input!$P$48</definedName>
    <definedName name="NN_52_wk">[54]Input!$D$48</definedName>
    <definedName name="NN_curr">[54]Input!$F$48</definedName>
    <definedName name="NN_eps96">[54]Input!$I$48</definedName>
    <definedName name="NN_eps97">[54]Input!$J$48</definedName>
    <definedName name="NN_eps98">[54]Input!$K$48</definedName>
    <definedName name="NN_eps99">[54]Input!$L$48</definedName>
    <definedName name="NN_equity_mcap">[54]Backup!$G$35</definedName>
    <definedName name="NN_lev_mcap">[54]Backup!$L$35</definedName>
    <definedName name="NN_ltm_a">[54]NN!$P$9</definedName>
    <definedName name="NN_ltm_d">[54]NN!$P$8</definedName>
    <definedName name="NN_ltm_ebit">[54]NN!$P$7</definedName>
    <definedName name="NN_ltm_rev">[54]NN!$P$3</definedName>
    <definedName name="NN_name">[54]NN!$A$1</definedName>
    <definedName name="NN_pr">[54]Input!$C$48</definedName>
    <definedName name="nnflklkfrji" localSheetId="1" hidden="1">#N/A</definedName>
    <definedName name="nnn" localSheetId="3" hidden="1">OFFSET('Canevas au 31 Décembre 2023'!DateRangeCompMain,9,0,COUNTA('Canevas au 31 Décembre 2023'!DateRangeCompMain)-COUNTA(#REF!),1)</definedName>
    <definedName name="nnn" localSheetId="1" hidden="1">OFFSET('Canevas au 31 Décembre 2023'!DateRangeCompMain,9,0,COUNTA('Canevas au 31 Décembre 2023'!DateRangeCompMain)-COUNTA('[78]Source DCT'!$F$1:$F$9),1)</definedName>
    <definedName name="nnn" localSheetId="2" hidden="1">OFFSET('Canevas au 31 Décembre 2023'!DateRangeCompMain,9,0,COUNTA('Canevas au 31 Décembre 2023'!DateRangeCompMain)-COUNTA(#REF!),1)</definedName>
    <definedName name="No_New" localSheetId="3">#REF!</definedName>
    <definedName name="No_New" localSheetId="2">#REF!</definedName>
    <definedName name="no_sensitivity" localSheetId="3">[104]N!$B$86:$B$87</definedName>
    <definedName name="no_sensitivity" localSheetId="2">[105]N!$B$86:$B$87</definedName>
    <definedName name="NO_YEARS" localSheetId="3">#REF!</definedName>
    <definedName name="NO_YEARS" localSheetId="2">#REF!</definedName>
    <definedName name="noidea" localSheetId="3" hidden="1">{#N/A,#N/A,FALSE,"Calc";#N/A,#N/A,FALSE,"Sensitivity";#N/A,#N/A,FALSE,"LT Earn.Dil.";#N/A,#N/A,FALSE,"Dil. AVP"}</definedName>
    <definedName name="noidea" localSheetId="1" hidden="1">{#N/A,#N/A,FALSE,"Calc";#N/A,#N/A,FALSE,"Sensitivity";#N/A,#N/A,FALSE,"LT Earn.Dil.";#N/A,#N/A,FALSE,"Dil. AVP"}</definedName>
    <definedName name="noidea" localSheetId="2" hidden="1">{#N/A,#N/A,FALSE,"Calc";#N/A,#N/A,FALSE,"Sensitivity";#N/A,#N/A,FALSE,"LT Earn.Dil.";#N/A,#N/A,FALSE,"Dil. AVP"}</definedName>
    <definedName name="NOIDEA2" localSheetId="3" hidden="1">{#N/A,#N/A,FALSE,"Calc";#N/A,#N/A,FALSE,"Sensitivity";#N/A,#N/A,FALSE,"LT Earn.Dil.";#N/A,#N/A,FALSE,"Dil. AVP"}</definedName>
    <definedName name="NOIDEA2" localSheetId="1" hidden="1">{#N/A,#N/A,FALSE,"Calc";#N/A,#N/A,FALSE,"Sensitivity";#N/A,#N/A,FALSE,"LT Earn.Dil.";#N/A,#N/A,FALSE,"Dil. AVP"}</definedName>
    <definedName name="NOIDEA2" localSheetId="2" hidden="1">{#N/A,#N/A,FALSE,"Calc";#N/A,#N/A,FALSE,"Sensitivity";#N/A,#N/A,FALSE,"LT Earn.Dil.";#N/A,#N/A,FALSE,"Dil. AVP"}</definedName>
    <definedName name="NOK">[283]General!$L$18</definedName>
    <definedName name="NOK_5_yr_est">[54]Input!$P$22</definedName>
    <definedName name="NOK_curr">[54]Input!$F$22</definedName>
    <definedName name="NOK_eps96">[54]Input!$I$22</definedName>
    <definedName name="NOK_eps97">[54]Input!$J$22</definedName>
    <definedName name="NOK_eps98">[54]Input!$K$22</definedName>
    <definedName name="NOK_eps99">[54]Input!$L$22</definedName>
    <definedName name="NOK_equity_mcap">[54]Backup!$G$71</definedName>
    <definedName name="NOK_lev_mcap">[54]Backup!$L$71</definedName>
    <definedName name="NOK_LQ_rev">[54]NOK!$Q$3</definedName>
    <definedName name="NOK_ltm_a">[54]NOK!$P$8</definedName>
    <definedName name="NOK_ltm_d">[54]NOK!$P$7</definedName>
    <definedName name="NOK_ltm_ebit">[54]NOK!$P$6</definedName>
    <definedName name="NOK_ltm_rev">[54]NOK!$P$3</definedName>
    <definedName name="NOK_name">[54]NOK!$A$1</definedName>
    <definedName name="NOK_PQ_rev">[54]NOK!$S$3</definedName>
    <definedName name="NOK_pr">[54]Input!$C$23</definedName>
    <definedName name="NOK_YQ_rev">[54]NOK!$R$3</definedName>
    <definedName name="Non_Fin" localSheetId="3">#REF!</definedName>
    <definedName name="Non_Fin" localSheetId="2">#REF!</definedName>
    <definedName name="NonRGCols" localSheetId="3">#REF!</definedName>
    <definedName name="NonRGCols" localSheetId="1">#N/A</definedName>
    <definedName name="NonRGCols" localSheetId="2">#REF!</definedName>
    <definedName name="NonRGCols___0" localSheetId="3">#REF!</definedName>
    <definedName name="NonRGCols___0" localSheetId="1">#N/A</definedName>
    <definedName name="NonRGCols___0" localSheetId="2">#REF!</definedName>
    <definedName name="NonRGCols___12" localSheetId="3">#REF!</definedName>
    <definedName name="NonRGCols___12" localSheetId="1">#N/A</definedName>
    <definedName name="NonRGCols___12" localSheetId="2">#REF!</definedName>
    <definedName name="NonRGCols___14" localSheetId="3">#REF!</definedName>
    <definedName name="NonRGCols___14" localSheetId="1">#N/A</definedName>
    <definedName name="NonRGCols___14" localSheetId="2">#REF!</definedName>
    <definedName name="NonRGCols___16" localSheetId="3">#REF!</definedName>
    <definedName name="NonRGCols___16" localSheetId="1">#N/A</definedName>
    <definedName name="NonRGCols___16" localSheetId="2">#REF!</definedName>
    <definedName name="NonRGCols___2" localSheetId="3">#REF!</definedName>
    <definedName name="NonRGCols___2" localSheetId="1">#N/A</definedName>
    <definedName name="NonRGCols___2" localSheetId="2">#REF!</definedName>
    <definedName name="NonRGCols___25" localSheetId="3">#REF!</definedName>
    <definedName name="NonRGCols___25" localSheetId="1">#N/A</definedName>
    <definedName name="NonRGCols___25" localSheetId="2">#REF!</definedName>
    <definedName name="NonRGCols___26" localSheetId="3">#REF!</definedName>
    <definedName name="NonRGCols___26" localSheetId="1">#N/A</definedName>
    <definedName name="NonRGCols___26" localSheetId="2">#REF!</definedName>
    <definedName name="NonRGCols___27" localSheetId="3">#REF!</definedName>
    <definedName name="NonRGCols___27" localSheetId="1">#N/A</definedName>
    <definedName name="NonRGCols___27" localSheetId="2">#REF!</definedName>
    <definedName name="NonRGCols___4" localSheetId="3">#REF!</definedName>
    <definedName name="NonRGCols___4" localSheetId="1">#N/A</definedName>
    <definedName name="NonRGCols___4" localSheetId="2">#REF!</definedName>
    <definedName name="NonRGCols___5" localSheetId="3">#REF!</definedName>
    <definedName name="NonRGCols___5" localSheetId="1">#N/A</definedName>
    <definedName name="NonRGCols___5" localSheetId="2">#REF!</definedName>
    <definedName name="NonRGCols___7" localSheetId="3">#REF!</definedName>
    <definedName name="NonRGCols___7" localSheetId="1">#N/A</definedName>
    <definedName name="NonRGCols___7" localSheetId="2">#REF!</definedName>
    <definedName name="NOPAT" localSheetId="3">[55]NOPAT_VDF!$C$41:$AU$41</definedName>
    <definedName name="NOPAT" localSheetId="2">[56]NOPAT_VDF!$C$41:$AU$41</definedName>
    <definedName name="NOPAT_DCF" localSheetId="3">[55]DCF_VDF!$C$12:$AZ$12</definedName>
    <definedName name="NOPAT_DCF" localSheetId="2">[56]DCF_VDF!$C$12:$AZ$12</definedName>
    <definedName name="NOPAT_fore" localSheetId="3">#REF!</definedName>
    <definedName name="NOPAT_fore" localSheetId="2">#REF!</definedName>
    <definedName name="NOPAT_growth_avg" localSheetId="7">[56]NOPAT_VDF!#REF!</definedName>
    <definedName name="NOPAT_growth_avg" localSheetId="3">[55]NOPAT_VDF!#REF!</definedName>
    <definedName name="NOPAT_growth_avg" localSheetId="2">[56]NOPAT_VDF!#REF!</definedName>
    <definedName name="NOPAT_growth_avg" localSheetId="11">[56]NOPAT_VDF!#REF!</definedName>
    <definedName name="NOPAT_margin" localSheetId="3">[55]NOPAT_VDF!$C$112:$AU$112</definedName>
    <definedName name="NOPAT_margin" localSheetId="2">[56]NOPAT_VDF!$C$112:$AU$112</definedName>
    <definedName name="NOPAT_margin_fore" localSheetId="3">#REF!</definedName>
    <definedName name="NOPAT_margin_fore" localSheetId="2">#REF!</definedName>
    <definedName name="NOPAT_Share" localSheetId="7">[56]NOPAT_VDF!#REF!</definedName>
    <definedName name="NOPAT_Share" localSheetId="3">[55]NOPAT_VDF!#REF!</definedName>
    <definedName name="NOPAT_Share" localSheetId="2">[56]NOPAT_VDF!#REF!</definedName>
    <definedName name="NOPAT_Share" localSheetId="11">[56]NOPAT_VDF!#REF!</definedName>
    <definedName name="NOPBT" localSheetId="3">[55]NOPAT_VDF!$C$32:$AU$32</definedName>
    <definedName name="NOPBT" localSheetId="2">[56]NOPAT_VDF!$C$32:$AU$32</definedName>
    <definedName name="NOPBT_fore" localSheetId="3">#REF!</definedName>
    <definedName name="NOPBT_fore" localSheetId="2">#REF!</definedName>
    <definedName name="Norm_forecast_11_15" localSheetId="3">#REF!</definedName>
    <definedName name="Norm_forecast_11_15" localSheetId="2">#REF!</definedName>
    <definedName name="Norm_forecast_16_25" localSheetId="3">#REF!</definedName>
    <definedName name="Norm_forecast_16_25" localSheetId="2">#REF!</definedName>
    <definedName name="Norm_forecast_4_5" localSheetId="3">#REF!</definedName>
    <definedName name="Norm_forecast_4_5" localSheetId="2">#REF!</definedName>
    <definedName name="Norm_forecast_6_10" localSheetId="3">#REF!</definedName>
    <definedName name="Norm_forecast_6_10" localSheetId="2">#REF!</definedName>
    <definedName name="NOUVEAU" localSheetId="3">[284]SV161!$C$19:$C$24,[284]SV161!$C$30:$C$32,[284]SV161!$S$19:$S$24,[284]SV161!$S$30:$S$32</definedName>
    <definedName name="NOUVEAU" localSheetId="1">#N/A</definedName>
    <definedName name="NOUVEAU" localSheetId="2">[285]SV161!$C$19:$C$24,[285]SV161!$C$30:$C$32,[285]SV161!$S$19:$S$24,[285]SV161!$S$30:$S$32</definedName>
    <definedName name="Novacom" localSheetId="3" hidden="1">OFFSET('Canevas au 31 Décembre 2023'!CompRange1Main,9,0,COUNTA('Canevas au 31 Décembre 2023'!CompRange1Main)-COUNTA(#REF!),1)</definedName>
    <definedName name="Novacom" localSheetId="1" hidden="1">OFFSET('Canevas au 31 Décembre 2023'!CompRange1Main,9,0,COUNTA('Canevas au 31 Décembre 2023'!CompRange1Main)-COUNTA('[78]Source DCT'!$H$1:$H$9),1)</definedName>
    <definedName name="Novacom" localSheetId="2" hidden="1">OFFSET('Canevas au 31 Décembre 2023'!CompRange1Main,9,0,COUNTA('Canevas au 31 Décembre 2023'!CompRange1Main)-COUNTA(#REF!),1)</definedName>
    <definedName name="November" localSheetId="7">#REF!</definedName>
    <definedName name="November" localSheetId="3">#REF!</definedName>
    <definedName name="November" localSheetId="1">#N/A</definedName>
    <definedName name="November" localSheetId="2">#REF!</definedName>
    <definedName name="November" localSheetId="11">#REF!</definedName>
    <definedName name="NPT_1" localSheetId="3">[55]NOPAT_VDF!$P$1:$P$65536</definedName>
    <definedName name="NPT_1" localSheetId="2">[56]NOPAT_VDF!$P$1:$P$65536</definedName>
    <definedName name="NPT_2" localSheetId="3">[55]NOPAT_VDF!$O$1:$O$65536</definedName>
    <definedName name="NPT_2" localSheetId="2">[56]NOPAT_VDF!$O$1:$O$65536</definedName>
    <definedName name="NPT_P" localSheetId="3">[55]NOPAT_VDF!$Q$1:$Q$65536</definedName>
    <definedName name="NPT_P" localSheetId="2">[56]NOPAT_VDF!$Q$1:$Q$65536</definedName>
    <definedName name="ns" localSheetId="3">#REF!</definedName>
    <definedName name="ns" localSheetId="2">#REF!</definedName>
    <definedName name="NSS_RVA_Encours" localSheetId="3">'Cash '!Nb_de_paiements_par_an*#REF!</definedName>
    <definedName name="NSS_RVA_Encours" localSheetId="1">'Canevas au 31 Décembre 2023'!Nb_de_paiements_par_an*'Opex '!$D$22</definedName>
    <definedName name="NSS_RVA_Encours" localSheetId="2">Sommaire!Nb_de_paiements_par_an*#REF!</definedName>
    <definedName name="NT_5_yr_est">[54]Input!$P$30</definedName>
    <definedName name="NT_52_wk">[54]Input!$D$30</definedName>
    <definedName name="NT_curr">[54]Input!$F$30</definedName>
    <definedName name="NT_eps96">[54]Input!$I$30</definedName>
    <definedName name="NT_eps97">[54]Input!$J$30</definedName>
    <definedName name="NT_eps98">[54]Input!$K$30</definedName>
    <definedName name="NT_eps99">[54]Input!$L$30</definedName>
    <definedName name="NT_equity_mcap">[54]Backup!$G$79</definedName>
    <definedName name="NT_lev_mcap">[54]Backup!$L$79</definedName>
    <definedName name="NT_LQ_rev">[54]NT!$Q$3</definedName>
    <definedName name="NT_ltm_a">[54]NT!$P$9</definedName>
    <definedName name="NT_ltm_d">[54]NT!$P$8</definedName>
    <definedName name="NT_ltm_ebit">[54]NT!$P$7</definedName>
    <definedName name="NT_ltm_rev">[54]NT!$P$3</definedName>
    <definedName name="NT_name">[54]NT!$A$1</definedName>
    <definedName name="NT_PQ_rev">[54]NT!$S$3</definedName>
    <definedName name="NT_pr">[54]Input!$C$30</definedName>
    <definedName name="NT_YQ_rev">[54]NT!$R$3</definedName>
    <definedName name="Num_premier_paiement" localSheetId="3">#REF!</definedName>
    <definedName name="Num_premier_paiement" localSheetId="1">#N/A</definedName>
    <definedName name="Num_premier_paiement" localSheetId="2">#REF!</definedName>
    <definedName name="Num_premier_paiement___0" localSheetId="3">#REF!</definedName>
    <definedName name="Num_premier_paiement___0" localSheetId="1">#N/A</definedName>
    <definedName name="Num_premier_paiement___0" localSheetId="2">#REF!</definedName>
    <definedName name="Num_premier_paiement___12" localSheetId="3">#REF!</definedName>
    <definedName name="Num_premier_paiement___12" localSheetId="1">#N/A</definedName>
    <definedName name="Num_premier_paiement___12" localSheetId="2">#REF!</definedName>
    <definedName name="Num_premier_paiement___14" localSheetId="3">#REF!</definedName>
    <definedName name="Num_premier_paiement___14" localSheetId="1">#N/A</definedName>
    <definedName name="Num_premier_paiement___14" localSheetId="2">#REF!</definedName>
    <definedName name="Num_premier_paiement___16" localSheetId="3">#REF!</definedName>
    <definedName name="Num_premier_paiement___16" localSheetId="1">#N/A</definedName>
    <definedName name="Num_premier_paiement___16" localSheetId="2">#REF!</definedName>
    <definedName name="Num_premier_paiement___2" localSheetId="3">#REF!</definedName>
    <definedName name="Num_premier_paiement___2" localSheetId="1">#N/A</definedName>
    <definedName name="Num_premier_paiement___2" localSheetId="2">#REF!</definedName>
    <definedName name="Num_premier_paiement___25" localSheetId="3">#REF!</definedName>
    <definedName name="Num_premier_paiement___25" localSheetId="1">#N/A</definedName>
    <definedName name="Num_premier_paiement___25" localSheetId="2">#REF!</definedName>
    <definedName name="Num_premier_paiement___26" localSheetId="3">#REF!</definedName>
    <definedName name="Num_premier_paiement___26" localSheetId="1">#N/A</definedName>
    <definedName name="Num_premier_paiement___26" localSheetId="2">#REF!</definedName>
    <definedName name="Num_premier_paiement___27" localSheetId="3">#REF!</definedName>
    <definedName name="Num_premier_paiement___27" localSheetId="1">#N/A</definedName>
    <definedName name="Num_premier_paiement___27" localSheetId="2">#REF!</definedName>
    <definedName name="Num_premier_paiement___4" localSheetId="3">#REF!</definedName>
    <definedName name="Num_premier_paiement___4" localSheetId="1">#N/A</definedName>
    <definedName name="Num_premier_paiement___4" localSheetId="2">#REF!</definedName>
    <definedName name="Num_premier_paiement___5" localSheetId="3">#REF!</definedName>
    <definedName name="Num_premier_paiement___5" localSheetId="1">#N/A</definedName>
    <definedName name="Num_premier_paiement___5" localSheetId="2">#REF!</definedName>
    <definedName name="Num_premier_paiement___7" localSheetId="3">#REF!</definedName>
    <definedName name="Num_premier_paiement___7" localSheetId="1">#N/A</definedName>
    <definedName name="Num_premier_paiement___7" localSheetId="2">#REF!</definedName>
    <definedName name="Number_of_Shares" localSheetId="3">#REF!</definedName>
    <definedName name="Number_of_Shares" localSheetId="2">#REF!</definedName>
    <definedName name="nvbidf" localSheetId="3">'Cash '!nvbidf</definedName>
    <definedName name="nvbidf" localSheetId="1">'Page de garde'!nvbidf</definedName>
    <definedName name="nvbidf" localSheetId="2">Sommaire!nvbidf</definedName>
    <definedName name="NvsASD">"V2003-12-31"</definedName>
    <definedName name="NvsAutoDrillOk">"VN"</definedName>
    <definedName name="NvsElapsedTime">0.000520833331393078</definedName>
    <definedName name="NvsEndTime">38041.478900463</definedName>
    <definedName name="NvsInstLang">"VENG"</definedName>
    <definedName name="NvsInstSpec">"%,FBUSINESS_UNIT,TBUDIV,NREPORTING"</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"%,X,RNF..,CNF.."</definedName>
    <definedName name="NvsPanelBusUnit">"V"</definedName>
    <definedName name="NvsPanelEffdt">"V2020-01-01"</definedName>
    <definedName name="NvsPanelSetid">"VNBC"</definedName>
    <definedName name="NvsReqBU">"V083"</definedName>
    <definedName name="NvsReqBUOnly">"VY"</definedName>
    <definedName name="NvsTransLed">"VN"</definedName>
    <definedName name="NvsTreeASD">"V2003-12-31"</definedName>
    <definedName name="NvsValTbl.BUSINESS_UNIT">"BUS_UNIT_TBL_GL"</definedName>
    <definedName name="NWK_5_yr_est">[54]Input!$P$56</definedName>
    <definedName name="NWK_52_wk">[54]Input!$D$56</definedName>
    <definedName name="NWK_curr">[54]Input!$F$56</definedName>
    <definedName name="NWK_eps96">[54]Input!$I$56</definedName>
    <definedName name="NWK_eps97">[54]Input!$J$56</definedName>
    <definedName name="NWK_eps98">[54]Input!$K$56</definedName>
    <definedName name="NWK_eps99">[54]Input!$L$56</definedName>
    <definedName name="NWK_equity_mcap">[54]Backup!$G$34</definedName>
    <definedName name="NWK_lev_mcap">[54]Backup!$L$34</definedName>
    <definedName name="NWK_LQ_rev">[54]NWK!$Q$3</definedName>
    <definedName name="NWK_ltm_a">[54]NWK!$P$9</definedName>
    <definedName name="NWK_ltm_d">[54]NWK!$P$8</definedName>
    <definedName name="NWK_ltm_ebit">[54]NWK!$P$7</definedName>
    <definedName name="NWK_ltm_rev">[54]NWK!$P$3</definedName>
    <definedName name="NWK_name">[54]NWK!$A$1</definedName>
    <definedName name="NWK_PQ_rev">[54]NWK!$S$3</definedName>
    <definedName name="NWK_pr">[54]Input!$C$56</definedName>
    <definedName name="NWK_YQ_rev">[54]NWK!$R$3</definedName>
    <definedName name="NYTax" localSheetId="3">[76]Cover!$P$24</definedName>
    <definedName name="NYTax" localSheetId="2">[77]Cover!$P$24</definedName>
    <definedName name="O" localSheetId="7">#REF!</definedName>
    <definedName name="O" localSheetId="3">#REF!</definedName>
    <definedName name="O" localSheetId="1">#N/A</definedName>
    <definedName name="O" localSheetId="2">#REF!</definedName>
    <definedName name="O" localSheetId="11">#REF!</definedName>
    <definedName name="O___0">NA()</definedName>
    <definedName name="O___12" localSheetId="7">#REF!</definedName>
    <definedName name="O___12" localSheetId="13">#REF!</definedName>
    <definedName name="O___12" localSheetId="3">#REF!</definedName>
    <definedName name="O___12" localSheetId="1">#N/A</definedName>
    <definedName name="O___12" localSheetId="2">#REF!</definedName>
    <definedName name="O___12" localSheetId="11">#REF!</definedName>
    <definedName name="O___12">#REF!</definedName>
    <definedName name="O___2" localSheetId="7">#REF!</definedName>
    <definedName name="O___2" localSheetId="13">#REF!</definedName>
    <definedName name="O___2" localSheetId="3">#REF!</definedName>
    <definedName name="O___2" localSheetId="1">#N/A</definedName>
    <definedName name="O___2" localSheetId="2">#REF!</definedName>
    <definedName name="O___2" localSheetId="11">#REF!</definedName>
    <definedName name="O___2">#REF!</definedName>
    <definedName name="O___25" localSheetId="7">#REF!</definedName>
    <definedName name="O___25" localSheetId="13">#REF!</definedName>
    <definedName name="O___25" localSheetId="3">#REF!</definedName>
    <definedName name="O___25" localSheetId="1">#N/A</definedName>
    <definedName name="O___25" localSheetId="2">#REF!</definedName>
    <definedName name="O___25" localSheetId="11">#REF!</definedName>
    <definedName name="O___25">#REF!</definedName>
    <definedName name="O___26" localSheetId="7">#REF!</definedName>
    <definedName name="O___26" localSheetId="13">#REF!</definedName>
    <definedName name="O___26" localSheetId="3">#REF!</definedName>
    <definedName name="O___26" localSheetId="1">#N/A</definedName>
    <definedName name="O___26" localSheetId="2">#REF!</definedName>
    <definedName name="O___26" localSheetId="11">#REF!</definedName>
    <definedName name="O___26">#REF!</definedName>
    <definedName name="O___27">NA()</definedName>
    <definedName name="O___4" localSheetId="7">#REF!</definedName>
    <definedName name="O___4" localSheetId="13">#REF!</definedName>
    <definedName name="O___4" localSheetId="3">#REF!</definedName>
    <definedName name="O___4" localSheetId="1">#N/A</definedName>
    <definedName name="O___4" localSheetId="2">#REF!</definedName>
    <definedName name="O___4" localSheetId="11">#REF!</definedName>
    <definedName name="O___4">#REF!</definedName>
    <definedName name="O___5">NA()</definedName>
    <definedName name="O___6" localSheetId="7">#REF!</definedName>
    <definedName name="O___6" localSheetId="13">#REF!</definedName>
    <definedName name="O___6" localSheetId="3">#REF!</definedName>
    <definedName name="O___6" localSheetId="1">#N/A</definedName>
    <definedName name="O___6" localSheetId="2">#REF!</definedName>
    <definedName name="O___6" localSheetId="11">#REF!</definedName>
    <definedName name="O___6">#REF!</definedName>
    <definedName name="O___7" localSheetId="7">#REF!</definedName>
    <definedName name="O___7" localSheetId="13">#REF!</definedName>
    <definedName name="O___7" localSheetId="3">#REF!</definedName>
    <definedName name="O___7" localSheetId="1">#N/A</definedName>
    <definedName name="O___7" localSheetId="2">#REF!</definedName>
    <definedName name="O___7" localSheetId="11">#REF!</definedName>
    <definedName name="O___7">#REF!</definedName>
    <definedName name="Objectif_stratégique">[286]Légende!$B$2:$B$13</definedName>
    <definedName name="OBS" localSheetId="3">#REF!</definedName>
    <definedName name="OBS" localSheetId="2">#REF!</definedName>
    <definedName name="OBSERVATIONS" localSheetId="3">#REF!</definedName>
    <definedName name="OBSERVATIONS" localSheetId="1">#N/A</definedName>
    <definedName name="OBSERVATIONS" localSheetId="2">#REF!</definedName>
    <definedName name="October" localSheetId="7">#REF!</definedName>
    <definedName name="October" localSheetId="3">#REF!</definedName>
    <definedName name="October" localSheetId="1">#N/A</definedName>
    <definedName name="October" localSheetId="2">#REF!</definedName>
    <definedName name="October" localSheetId="11">#REF!</definedName>
    <definedName name="ODSI_5_yr_est">[54]Input!$P$71</definedName>
    <definedName name="ODSI_52_wk">[54]Input!$D$71</definedName>
    <definedName name="ODSI_curr">[54]Input!$F$71</definedName>
    <definedName name="ODSI_eps96">[54]Input!$I$71</definedName>
    <definedName name="ODSI_eps97">[54]Input!$J$71</definedName>
    <definedName name="ODSI_eps98">[54]Input!$K$71</definedName>
    <definedName name="ODSI_eps99">[54]Input!$L$71</definedName>
    <definedName name="ODSI_equity_mcap">[54]Backup!$G$51</definedName>
    <definedName name="ODSI_lev_mcap">[54]Backup!$L$51</definedName>
    <definedName name="ODSI_LQ_rev">[54]ODSI!$S$3</definedName>
    <definedName name="ODSI_ltm_rev">[54]ODSI!$P$3</definedName>
    <definedName name="ODSI_name">[54]ODSI!$A$1</definedName>
    <definedName name="ODSI_PQ_rev">[54]ODSI!$Q$3</definedName>
    <definedName name="ODSI_pr">[54]Input!$C$71</definedName>
    <definedName name="Off_B_S_Income" localSheetId="3">[55]NOPAT_VDF!$C$7:$AZ$7</definedName>
    <definedName name="Off_B_S_Income" localSheetId="2">[56]NOPAT_VDF!$C$7:$AZ$7</definedName>
    <definedName name="Off_B_S_Income_DCF" localSheetId="3">[55]DCF_VDF!$C$8:$BZ$8</definedName>
    <definedName name="Off_B_S_Income_DCF" localSheetId="2">[56]DCF_VDF!$C$8:$BZ$8</definedName>
    <definedName name="Off_B_S_Income_fore" localSheetId="3">#REF!</definedName>
    <definedName name="Off_B_S_Income_fore" localSheetId="2">#REF!</definedName>
    <definedName name="Off_B_S_Income_growth_fore" localSheetId="3">#REF!</definedName>
    <definedName name="Off_B_S_Income_growth_fore" localSheetId="2">#REF!</definedName>
    <definedName name="offbs" localSheetId="3">#REF!</definedName>
    <definedName name="offbs" localSheetId="2">#REF!</definedName>
    <definedName name="OH" localSheetId="3">#REF!</definedName>
    <definedName name="OH" localSheetId="1">#N/A</definedName>
    <definedName name="OH" localSheetId="2">#REF!</definedName>
    <definedName name="oiuoiuouiyuiui" localSheetId="1" hidden="1">#N/A</definedName>
    <definedName name="ok" localSheetId="3" hidden="1">{#N/A,#N/A,FALSE,"Calc";#N/A,#N/A,FALSE,"Sensitivity";#N/A,#N/A,FALSE,"LT Earn.Dil.";#N/A,#N/A,FALSE,"Dil. AVP"}</definedName>
    <definedName name="ok" localSheetId="1" hidden="1">{#N/A,#N/A,FALSE,"Calc";#N/A,#N/A,FALSE,"Sensitivity";#N/A,#N/A,FALSE,"LT Earn.Dil.";#N/A,#N/A,FALSE,"Dil. AVP"}</definedName>
    <definedName name="ok" localSheetId="2" hidden="1">{#N/A,#N/A,FALSE,"Calc";#N/A,#N/A,FALSE,"Sensitivity";#N/A,#N/A,FALSE,"LT Earn.Dil.";#N/A,#N/A,FALSE,"Dil. AVP"}</definedName>
    <definedName name="okj" localSheetId="3">'Cash '!okj</definedName>
    <definedName name="okj" localSheetId="1">'Page de garde'!okj</definedName>
    <definedName name="okj" localSheetId="2">Sommaire!okj</definedName>
    <definedName name="oku" localSheetId="3" hidden="1">{"equity comps",#N/A,FALSE,"CS Comps";"equity comps",#N/A,FALSE,"PS Comps";"equity comps",#N/A,FALSE,"GIC_Comps";"equity comps",#N/A,FALSE,"GIC2_Comps";"debt comps",#N/A,FALSE,"CS Comps";"debt comps",#N/A,FALSE,"PS Comps";"debt comps",#N/A,FALSE,"GIC_Comps";"debt comps",#N/A,FALSE,"GIC2_Comps"}</definedName>
    <definedName name="oku" localSheetId="1" hidden="1">{"equity comps",#N/A,FALSE,"CS Comps";"equity comps",#N/A,FALSE,"PS Comps";"equity comps",#N/A,FALSE,"GIC_Comps";"equity comps",#N/A,FALSE,"GIC2_Comps";"debt comps",#N/A,FALSE,"CS Comps";"debt comps",#N/A,FALSE,"PS Comps";"debt comps",#N/A,FALSE,"GIC_Comps";"debt comps",#N/A,FALSE,"GIC2_Comps"}</definedName>
    <definedName name="oku" localSheetId="2" hidden="1">{"equity comps",#N/A,FALSE,"CS Comps";"equity comps",#N/A,FALSE,"PS Comps";"equity comps",#N/A,FALSE,"GIC_Comps";"equity comps",#N/A,FALSE,"GIC2_Comps";"debt comps",#N/A,FALSE,"CS Comps";"debt comps",#N/A,FALSE,"PS Comps";"debt comps",#N/A,FALSE,"GIC_Comps";"debt comps",#N/A,FALSE,"GIC2_Comps"}</definedName>
    <definedName name="OL_1" localSheetId="3">'[55]PV of Op Leases_VDF'!$AD$1:$AD$65536</definedName>
    <definedName name="OL_1" localSheetId="2">'[56]PV of Op Leases_VDF'!$AD$1:$AD$65536</definedName>
    <definedName name="OL_Depreciation" localSheetId="7">[116]AssumptionsGroup!#REF!</definedName>
    <definedName name="OL_Depreciation" localSheetId="3">[117]AssumptionsGroup!#REF!</definedName>
    <definedName name="OL_Depreciation" localSheetId="2">[116]AssumptionsGroup!#REF!</definedName>
    <definedName name="OL_Depreciation" localSheetId="11">[116]AssumptionsGroup!#REF!</definedName>
    <definedName name="OL_P" localSheetId="3">'[55]PV of Op Leases_VDF'!$AF$1:$AF$65536</definedName>
    <definedName name="OL_P" localSheetId="2">'[56]PV of Op Leases_VDF'!$AF$1:$AF$65536</definedName>
    <definedName name="OL_rate" localSheetId="7">[116]AssumptionsGroup!#REF!</definedName>
    <definedName name="OL_rate" localSheetId="3">[117]AssumptionsGroup!#REF!</definedName>
    <definedName name="OL_rate" localSheetId="2">[116]AssumptionsGroup!#REF!</definedName>
    <definedName name="OL_rate" localSheetId="11">[116]AssumptionsGroup!#REF!</definedName>
    <definedName name="OL_SLD" localSheetId="7">[116]AssumptionsGroup!#REF!</definedName>
    <definedName name="OL_SLD" localSheetId="3">[117]AssumptionsGroup!#REF!</definedName>
    <definedName name="OL_SLD" localSheetId="2">[116]AssumptionsGroup!#REF!</definedName>
    <definedName name="OL_SLD" localSheetId="11">[116]AssumptionsGroup!#REF!</definedName>
    <definedName name="oldchf" localSheetId="3">#REF!</definedName>
    <definedName name="oldchf" localSheetId="2">#REF!</definedName>
    <definedName name="olddkk" localSheetId="3">#REF!</definedName>
    <definedName name="olddkk" localSheetId="2">#REF!</definedName>
    <definedName name="oldeur" localSheetId="3">#REF!</definedName>
    <definedName name="oldeur" localSheetId="2">#REF!</definedName>
    <definedName name="oldgbp" localSheetId="3">#REF!</definedName>
    <definedName name="oldgbp" localSheetId="2">#REF!</definedName>
    <definedName name="oldusd" localSheetId="3">#REF!</definedName>
    <definedName name="oldusd" localSheetId="2">#REF!</definedName>
    <definedName name="OLEChartName" localSheetId="3">#REF!</definedName>
    <definedName name="OLEChartName" localSheetId="2">#REF!</definedName>
    <definedName name="OLEPosition" localSheetId="3">#REF!</definedName>
    <definedName name="OLEPosition" localSheetId="2">#REF!</definedName>
    <definedName name="olym" localSheetId="3">#REF!</definedName>
    <definedName name="olym" localSheetId="2">#REF!</definedName>
    <definedName name="omar" localSheetId="1">#N/A</definedName>
    <definedName name="one" localSheetId="3">[104]N!$C$6</definedName>
    <definedName name="one" localSheetId="2">[105]N!$C$6</definedName>
    <definedName name="one.billion" localSheetId="3">[104]N!$C$5</definedName>
    <definedName name="one.billion" localSheetId="2">[105]N!$C$5</definedName>
    <definedName name="one.million" localSheetId="3">[104]N!$C$4</definedName>
    <definedName name="one.million" localSheetId="2">[105]N!$C$4</definedName>
    <definedName name="one.percent" localSheetId="3">[104]N!$C$7</definedName>
    <definedName name="one.percent" localSheetId="2">[105]N!$C$7</definedName>
    <definedName name="one.thousand" localSheetId="3">[104]N!$C$3</definedName>
    <definedName name="one.thousand" localSheetId="2">[105]N!$C$3</definedName>
    <definedName name="one.thousandth" localSheetId="3">[104]N!$C$8</definedName>
    <definedName name="one.thousandth" localSheetId="2">[105]N!$C$8</definedName>
    <definedName name="Ongoing_costs">[81]Assumptions!$B$509:$S$509</definedName>
    <definedName name="OO" localSheetId="7">[6]Ventes!#REF!</definedName>
    <definedName name="OO" localSheetId="1">#N/A</definedName>
    <definedName name="OO" localSheetId="11">[6]Ventes!#REF!</definedName>
    <definedName name="OP" localSheetId="3" hidden="1">{#N/A,#N/A,FALSE,"Operations";#N/A,#N/A,FALSE,"Financials"}</definedName>
    <definedName name="OP" localSheetId="1" hidden="1">{#N/A,#N/A,FALSE,"Operations";#N/A,#N/A,FALSE,"Financials"}</definedName>
    <definedName name="OP" localSheetId="2" hidden="1">{#N/A,#N/A,FALSE,"Operations";#N/A,#N/A,FALSE,"Financials"}</definedName>
    <definedName name="op_bs" localSheetId="3">#REF!</definedName>
    <definedName name="op_bs" localSheetId="2">#REF!</definedName>
    <definedName name="Operating_income_fore" localSheetId="3">#REF!</definedName>
    <definedName name="Operating_income_fore" localSheetId="2">#REF!</definedName>
    <definedName name="Operating_Inputs" localSheetId="3">#REF!</definedName>
    <definedName name="Operating_Inputs" localSheetId="2">#REF!</definedName>
    <definedName name="Operating_Lease_Expense" localSheetId="3">[55]NOPAT_VDF!$C$23:$AZ$23</definedName>
    <definedName name="Operating_Lease_Expense" localSheetId="2">[56]NOPAT_VDF!$C$23:$AZ$23</definedName>
    <definedName name="Operating_Lease_Expense_fore" localSheetId="3">#REF!</definedName>
    <definedName name="Operating_Lease_Expense_fore" localSheetId="2">#REF!</definedName>
    <definedName name="operational_data_search" localSheetId="3">'Cash '!operational_data_search</definedName>
    <definedName name="operational_data_search" localSheetId="1">'Page de garde'!operational_data_search</definedName>
    <definedName name="operational_data_search" localSheetId="2">Sommaire!operational_data_search</definedName>
    <definedName name="Operator_1" localSheetId="3">#REF!</definedName>
    <definedName name="Operator_1" localSheetId="2">#REF!</definedName>
    <definedName name="Operator_2" localSheetId="3">#REF!</definedName>
    <definedName name="Operator_2" localSheetId="2">#REF!</definedName>
    <definedName name="Operator_3" localSheetId="3">#REF!</definedName>
    <definedName name="Operator_3" localSheetId="2">#REF!</definedName>
    <definedName name="OPEX">#N/A</definedName>
    <definedName name="opex.sensitivity" localSheetId="3">[104]SENS!$E$103</definedName>
    <definedName name="opex.sensitivity" localSheetId="2">[105]SENS!$E$103</definedName>
    <definedName name="OPEX_ACTU_DETAIL_DIV" localSheetId="3">#REF!</definedName>
    <definedName name="OPEX_ACTU_DETAIL_DIV" localSheetId="1">#N/A</definedName>
    <definedName name="OPEX_ACTU_DETAIL_DIV" localSheetId="2">#REF!</definedName>
    <definedName name="OPEX_CG_03" localSheetId="3">#REF!</definedName>
    <definedName name="OPEX_CG_03" localSheetId="1">#N/A</definedName>
    <definedName name="OPEX_CG_03" localSheetId="2">#REF!</definedName>
    <definedName name="OPEX_PREVISION" localSheetId="3">#REF!</definedName>
    <definedName name="OPEX_PREVISION" localSheetId="1">#N/A</definedName>
    <definedName name="OPEX_PREVISION" localSheetId="2">#REF!</definedName>
    <definedName name="OPEX4RCG" localSheetId="3">#REF!</definedName>
    <definedName name="OPEX4RCG" localSheetId="1">#N/A</definedName>
    <definedName name="OPEX4RCG" localSheetId="2">#REF!</definedName>
    <definedName name="OPEX4Rcumul_general" localSheetId="3">#REF!</definedName>
    <definedName name="OPEX4Rcumul_general" localSheetId="1">#N/A</definedName>
    <definedName name="OPEX4Rcumul_general" localSheetId="2">#REF!</definedName>
    <definedName name="OptionProceeds" localSheetId="7">[74]Summary!#REF!</definedName>
    <definedName name="OptionProceeds" localSheetId="3">[75]Summary!#REF!</definedName>
    <definedName name="OptionProceeds" localSheetId="2">[74]Summary!#REF!</definedName>
    <definedName name="OptionProceeds" localSheetId="11">[74]Summary!#REF!</definedName>
    <definedName name="ORCTF_5_yr_est">[54]Input!$P$36</definedName>
    <definedName name="ORCTF_52_wk">[54]Input!$D$36</definedName>
    <definedName name="ORCTF_curr">[54]Input!$F$36</definedName>
    <definedName name="ORCTF_eps96">[54]Input!$I$36</definedName>
    <definedName name="ORCTF_eps97">[54]Input!$J$36</definedName>
    <definedName name="ORCTF_eps98">[54]Input!$K$36</definedName>
    <definedName name="ORCTF_eps99">[54]Input!$L$36</definedName>
    <definedName name="ORCTF_equity_mcap">[54]Backup!$G$41</definedName>
    <definedName name="ORCTF_lev_mcap">[54]Backup!$L$41</definedName>
    <definedName name="ORCTF_ltm_rev">[54]ORCTF!$P$3</definedName>
    <definedName name="ORCTF_name">[54]ORCTF!$A$1</definedName>
    <definedName name="ORCTF_pr">[54]Input!$C$36</definedName>
    <definedName name="orgdis" localSheetId="3">[287]STOCK!$X$4</definedName>
    <definedName name="orgdis" localSheetId="2">[288]STOCK!$X$4</definedName>
    <definedName name="Øsubs" localSheetId="3">'Cash '!Øsubs</definedName>
    <definedName name="Øsubs" localSheetId="1">'Page de garde'!Øsubs</definedName>
    <definedName name="Øsubs" localSheetId="2">Sommaire!Øsubs</definedName>
    <definedName name="OTHER" localSheetId="3">#REF!</definedName>
    <definedName name="OTHER" localSheetId="1">#N/A</definedName>
    <definedName name="OTHER" localSheetId="2">#REF!</definedName>
    <definedName name="Other_asset_turns" localSheetId="3">'[55]Invested capital_VDF'!$A$101:$Z$101</definedName>
    <definedName name="Other_asset_turns" localSheetId="2">'[56]Invested capital_VDF'!$A$101:$Z$101</definedName>
    <definedName name="Other_asset_turns_fore" localSheetId="3">#REF!</definedName>
    <definedName name="Other_asset_turns_fore" localSheetId="2">#REF!</definedName>
    <definedName name="Other_current_assets_growth_fore" localSheetId="3">#REF!</definedName>
    <definedName name="Other_current_assets_growth_fore" localSheetId="2">#REF!</definedName>
    <definedName name="Other_current_liabilities_growth_fore" localSheetId="3">#REF!</definedName>
    <definedName name="Other_current_liabilities_growth_fore" localSheetId="2">#REF!</definedName>
    <definedName name="Other_dividends" localSheetId="7">'[56]Invested capital_VDF'!#REF!</definedName>
    <definedName name="Other_dividends" localSheetId="3">'[55]Invested capital_VDF'!#REF!</definedName>
    <definedName name="Other_dividends" localSheetId="2">'[56]Invested capital_VDF'!#REF!</definedName>
    <definedName name="Other_dividends" localSheetId="11">'[56]Invested capital_VDF'!#REF!</definedName>
    <definedName name="Other_Expenses" localSheetId="3">[55]NOPAT_VDF!$C$59:$AZ$59</definedName>
    <definedName name="Other_Expenses" localSheetId="2">[56]NOPAT_VDF!$C$59:$AZ$59</definedName>
    <definedName name="Other_Expenses_fore" localSheetId="3">#REF!</definedName>
    <definedName name="Other_Expenses_fore" localSheetId="2">#REF!</definedName>
    <definedName name="Other_expenses_gains" localSheetId="3">[55]NOPAT_VDF!$C$14:$AZ$14</definedName>
    <definedName name="Other_expenses_gains" localSheetId="2">[56]NOPAT_VDF!$C$14:$AZ$14</definedName>
    <definedName name="Other_expenses_gains_fore" localSheetId="3">#REF!</definedName>
    <definedName name="Other_expenses_gains_fore" localSheetId="2">#REF!</definedName>
    <definedName name="Other_expenses_growth_fore" localSheetId="3">#REF!</definedName>
    <definedName name="Other_expenses_growth_fore" localSheetId="2">#REF!</definedName>
    <definedName name="Other_fixed_asset_turns_fore" localSheetId="3">#REF!</definedName>
    <definedName name="Other_fixed_asset_turns_fore" localSheetId="2">#REF!</definedName>
    <definedName name="Other_fixed_assets_growth_fore" localSheetId="3">#REF!</definedName>
    <definedName name="Other_fixed_assets_growth_fore" localSheetId="2">#REF!</definedName>
    <definedName name="Other_growth_fore" localSheetId="3">#REF!</definedName>
    <definedName name="Other_growth_fore" localSheetId="2">#REF!</definedName>
    <definedName name="Other_inc_exp_fore" localSheetId="3">#REF!</definedName>
    <definedName name="Other_inc_exp_fore" localSheetId="2">#REF!</definedName>
    <definedName name="Other_Income" localSheetId="3">[55]NOPAT_VDF!$C$58:$AZ$58</definedName>
    <definedName name="Other_Income" localSheetId="2">[56]NOPAT_VDF!$C$58:$AZ$58</definedName>
    <definedName name="Other_income_growth_fore" localSheetId="3">#REF!</definedName>
    <definedName name="Other_income_growth_fore" localSheetId="2">#REF!</definedName>
    <definedName name="Other_liabilities_growth_fore" localSheetId="3">#REF!</definedName>
    <definedName name="Other_liabilities_growth_fore" localSheetId="2">#REF!</definedName>
    <definedName name="Other_Segment_Revenues" localSheetId="7">[56]NOPAT_VDF!#REF!</definedName>
    <definedName name="Other_Segment_Revenues" localSheetId="3">[55]NOPAT_VDF!#REF!</definedName>
    <definedName name="Other_Segment_Revenues" localSheetId="2">[56]NOPAT_VDF!#REF!</definedName>
    <definedName name="Other_Segment_Revenues" localSheetId="11">[56]NOPAT_VDF!#REF!</definedName>
    <definedName name="OtherAssetWriteUp" localSheetId="3">[41]Merger!$L$56</definedName>
    <definedName name="OtherAssetWriteUp" localSheetId="2">[42]Merger!$L$56</definedName>
    <definedName name="OtherRoyaltyRate" localSheetId="7">'[36]Assumptions page'!#REF!</definedName>
    <definedName name="OtherRoyaltyRate" localSheetId="3">'[37]Assumptions page'!#REF!</definedName>
    <definedName name="OtherRoyaltyRate" localSheetId="2">'[36]Assumptions page'!#REF!</definedName>
    <definedName name="OtherRoyaltyRate" localSheetId="11">'[36]Assumptions page'!#REF!</definedName>
    <definedName name="OUJ" localSheetId="7">#REF!</definedName>
    <definedName name="OUJ" localSheetId="3">#REF!</definedName>
    <definedName name="OUJ" localSheetId="1">#N/A</definedName>
    <definedName name="OUJ" localSheetId="2">#REF!</definedName>
    <definedName name="OUJ" localSheetId="11">#REF!</definedName>
    <definedName name="OUJDA" localSheetId="7">[168]BATIMENT!#REF!</definedName>
    <definedName name="OUJDA" localSheetId="3">[169]BATIMENT!#REF!</definedName>
    <definedName name="OUJDA" localSheetId="1">#N/A</definedName>
    <definedName name="OUJDA" localSheetId="2">[168]BATIMENT!#REF!</definedName>
    <definedName name="OUJDA" localSheetId="11">[168]BATIMENT!#REF!</definedName>
    <definedName name="output">[81]Output!$A$2:$P$49</definedName>
    <definedName name="OutputEV">[289]Output!$H$18,[289]Output!$H$50:$H$51</definedName>
    <definedName name="OutputMarketCap">[289]Output!$G$18,[289]Output!$G$50:$G$51</definedName>
    <definedName name="ouverture" localSheetId="7">#REF!</definedName>
    <definedName name="ouverture" localSheetId="0">#REF!</definedName>
    <definedName name="overview" localSheetId="3">[290]overview!$B$6:$GV$130</definedName>
    <definedName name="overview" localSheetId="1">#N/A</definedName>
    <definedName name="overview" localSheetId="2">[291]overview!$B$6:$GV$130</definedName>
    <definedName name="OWorld" localSheetId="3">#REF!</definedName>
    <definedName name="OWorld" localSheetId="2">#REF!</definedName>
    <definedName name="OWorld_s" localSheetId="7">#REF!</definedName>
    <definedName name="OWorld_s" localSheetId="3">#REF!</definedName>
    <definedName name="OWorld_s" localSheetId="2">#REF!</definedName>
    <definedName name="OWorld_s" localSheetId="11">#REF!</definedName>
    <definedName name="p" localSheetId="3">#REF!</definedName>
    <definedName name="p" localSheetId="1">#N/A</definedName>
    <definedName name="p" localSheetId="2">#REF!</definedName>
    <definedName name="PAGE_1">#N/A</definedName>
    <definedName name="PAGE_2">#N/A</definedName>
    <definedName name="page1" localSheetId="7">#REF!</definedName>
    <definedName name="page1" localSheetId="1">#N/A</definedName>
    <definedName name="page1" localSheetId="11">#REF!</definedName>
    <definedName name="page18">[165]multiples!$M$5:$AR$21,[165]multiples!$S$25:$AR$26</definedName>
    <definedName name="page2" localSheetId="7">#REF!</definedName>
    <definedName name="page2" localSheetId="1">#N/A</definedName>
    <definedName name="page2" localSheetId="11">#REF!</definedName>
    <definedName name="page3" localSheetId="7">#REF!</definedName>
    <definedName name="page3" localSheetId="1">#N/A</definedName>
    <definedName name="page3" localSheetId="11">#REF!</definedName>
    <definedName name="PAIE" localSheetId="3">#REF!</definedName>
    <definedName name="PAIE" localSheetId="1">#N/A</definedName>
    <definedName name="PAIE" localSheetId="2">#REF!</definedName>
    <definedName name="Paiement_calculé" localSheetId="3">#REF!</definedName>
    <definedName name="Paiement_calculé" localSheetId="1">#N/A</definedName>
    <definedName name="Paiement_calculé" localSheetId="2">#REF!</definedName>
    <definedName name="Paiement_calculé___0" localSheetId="3">#REF!</definedName>
    <definedName name="Paiement_calculé___0" localSheetId="1">#N/A</definedName>
    <definedName name="Paiement_calculé___0" localSheetId="2">#REF!</definedName>
    <definedName name="Paiement_calculé___12" localSheetId="3">#REF!</definedName>
    <definedName name="Paiement_calculé___12" localSheetId="1">#N/A</definedName>
    <definedName name="Paiement_calculé___12" localSheetId="2">#REF!</definedName>
    <definedName name="Paiement_calculé___14" localSheetId="3">#REF!</definedName>
    <definedName name="Paiement_calculé___14" localSheetId="1">#N/A</definedName>
    <definedName name="Paiement_calculé___14" localSheetId="2">#REF!</definedName>
    <definedName name="Paiement_calculé___16" localSheetId="3">#REF!</definedName>
    <definedName name="Paiement_calculé___16" localSheetId="1">#N/A</definedName>
    <definedName name="Paiement_calculé___16" localSheetId="2">#REF!</definedName>
    <definedName name="Paiement_calculé___2" localSheetId="3">#REF!</definedName>
    <definedName name="Paiement_calculé___2" localSheetId="1">#N/A</definedName>
    <definedName name="Paiement_calculé___2" localSheetId="2">#REF!</definedName>
    <definedName name="Paiement_calculé___25" localSheetId="3">#REF!</definedName>
    <definedName name="Paiement_calculé___25" localSheetId="1">#N/A</definedName>
    <definedName name="Paiement_calculé___25" localSheetId="2">#REF!</definedName>
    <definedName name="Paiement_calculé___26" localSheetId="3">#REF!</definedName>
    <definedName name="Paiement_calculé___26" localSheetId="1">#N/A</definedName>
    <definedName name="Paiement_calculé___26" localSheetId="2">#REF!</definedName>
    <definedName name="Paiement_calculé___27" localSheetId="3">#REF!</definedName>
    <definedName name="Paiement_calculé___27" localSheetId="1">#N/A</definedName>
    <definedName name="Paiement_calculé___27" localSheetId="2">#REF!</definedName>
    <definedName name="Paiement_calculé___4" localSheetId="3">#REF!</definedName>
    <definedName name="Paiement_calculé___4" localSheetId="1">#N/A</definedName>
    <definedName name="Paiement_calculé___4" localSheetId="2">#REF!</definedName>
    <definedName name="Paiement_calculé___5" localSheetId="3">#REF!</definedName>
    <definedName name="Paiement_calculé___5" localSheetId="1">#N/A</definedName>
    <definedName name="Paiement_calculé___5" localSheetId="2">#REF!</definedName>
    <definedName name="Paiement_calculé___7" localSheetId="3">#REF!</definedName>
    <definedName name="Paiement_calculé___7" localSheetId="1">#N/A</definedName>
    <definedName name="Paiement_calculé___7" localSheetId="2">#REF!</definedName>
    <definedName name="PAIR_5_yr_est">[54]Input!$P$34</definedName>
    <definedName name="PAIR_52_wk">[54]Input!$D$34</definedName>
    <definedName name="PAIR_curr">[54]Input!$F$34</definedName>
    <definedName name="PAIR_eps96">[54]Input!$I$34</definedName>
    <definedName name="PAIR_eps97">[54]Input!$J$34</definedName>
    <definedName name="PAIR_eps98">[54]Input!$K$34</definedName>
    <definedName name="PAIR_eps99">[54]Input!$L$34</definedName>
    <definedName name="PAIR_equity_mcap">[54]Backup!$G$38</definedName>
    <definedName name="PAIR_lev_mcap">[54]Backup!$L$38</definedName>
    <definedName name="PAIR_ltm_a">[54]PAIR!$P$8</definedName>
    <definedName name="PAIR_ltm_d">[54]PAIR!$P$7</definedName>
    <definedName name="PAIR_ltm_ebit">[54]PAIR!$P$6</definedName>
    <definedName name="PAIR_ltm_rev">[54]PAIR!$P$3</definedName>
    <definedName name="PAIR_name">[54]PAIR!$A$1</definedName>
    <definedName name="PAIR_pr">[54]Input!$C$34</definedName>
    <definedName name="PAM" localSheetId="3">'Cash '!PAM</definedName>
    <definedName name="PAM" localSheetId="1">'Page de garde'!PAM</definedName>
    <definedName name="PAM" localSheetId="2">Sommaire!PAM</definedName>
    <definedName name="PAM___0" localSheetId="3">'Cash '!Premier_paiement___16</definedName>
    <definedName name="PAM___0" localSheetId="1">'Cash '!Premier_paiement___16</definedName>
    <definedName name="PAM___0" localSheetId="2">Sommaire!Premier_paiement___16</definedName>
    <definedName name="PAM___12" localSheetId="3">'Cash '!PreDealReduction___5</definedName>
    <definedName name="PAM___12" localSheetId="1">'Cash '!PreDealReduction___5</definedName>
    <definedName name="PAM___12" localSheetId="2">Sommaire!PreDealReduction___5</definedName>
    <definedName name="PAM___14" localSheetId="3">'Cash '!PreDealReduction___27</definedName>
    <definedName name="PAM___14" localSheetId="1">'Cash '!PreDealReduction___27</definedName>
    <definedName name="PAM___14" localSheetId="2">Sommaire!PreDealReduction___27</definedName>
    <definedName name="PAM___16" localSheetId="3">'Cash '!PreDealReduction___14</definedName>
    <definedName name="PAM___16" localSheetId="1">'Cash '!PreDealReduction___14</definedName>
    <definedName name="PAM___16" localSheetId="2">Sommaire!PreDealReduction___14</definedName>
    <definedName name="PAM___23" localSheetId="3">'Cash '!PreDealReduction___25</definedName>
    <definedName name="PAM___23" localSheetId="1">'Cash '!PreDealReduction___25</definedName>
    <definedName name="PAM___23" localSheetId="2">Sommaire!PreDealReduction___25</definedName>
    <definedName name="PAM___25" localSheetId="3">'Cash '!PreDealReduction___2</definedName>
    <definedName name="PAM___25" localSheetId="1">'Cash '!PreDealReduction___2</definedName>
    <definedName name="PAM___25" localSheetId="2">Sommaire!PreDealReduction___2</definedName>
    <definedName name="PAM___26" localSheetId="3">'Cash '!PreDealReduction___0</definedName>
    <definedName name="PAM___26" localSheetId="1">'Cash '!PreDealReduction___0</definedName>
    <definedName name="PAM___26" localSheetId="2">Sommaire!PreDealReduction___0</definedName>
    <definedName name="PAM___27" localSheetId="3">'Cash '!PreDealReduction___26</definedName>
    <definedName name="PAM___27" localSheetId="1">'Cash '!PreDealReduction___26</definedName>
    <definedName name="PAM___27" localSheetId="2">Sommaire!PreDealReduction___26</definedName>
    <definedName name="PAM___5" localSheetId="3">'Cash '!PreDealReduction___7</definedName>
    <definedName name="PAM___5" localSheetId="1">'Cash '!PreDealReduction___7</definedName>
    <definedName name="PAM___5" localSheetId="2">Sommaire!PreDealReduction___7</definedName>
    <definedName name="PAM___6" localSheetId="3">'Cash '!PreDealReduction___4</definedName>
    <definedName name="PAM___6" localSheetId="1">'Cash '!PreDealReduction___4</definedName>
    <definedName name="PAM___6" localSheetId="2">Sommaire!PreDealReduction___4</definedName>
    <definedName name="PAM___7" localSheetId="7">[83]Trafic!Premier_paiement</definedName>
    <definedName name="PAM___7" localSheetId="3">[84]Trafic!Premier_paiement</definedName>
    <definedName name="PAM___7" localSheetId="1">#N/A</definedName>
    <definedName name="PAM___7" localSheetId="2">[83]Trafic!Premier_paiement</definedName>
    <definedName name="PAM___7" localSheetId="11">[83]Trafic!Premier_paiement</definedName>
    <definedName name="PAM___9" localSheetId="3">'Cash '!PreDealReduction___12</definedName>
    <definedName name="PAM___9" localSheetId="1">'Cash '!PreDealReduction___12</definedName>
    <definedName name="PAM___9" localSheetId="2">Sommaire!PreDealReduction___12</definedName>
    <definedName name="Par" localSheetId="3">#REF!</definedName>
    <definedName name="Par" localSheetId="2">#REF!</definedName>
    <definedName name="par_article" localSheetId="3">#REF!</definedName>
    <definedName name="par_article" localSheetId="1">#N/A</definedName>
    <definedName name="par_article" localSheetId="2">#REF!</definedName>
    <definedName name="part" localSheetId="7">#REF!</definedName>
    <definedName name="part" localSheetId="1">#N/A</definedName>
    <definedName name="part" localSheetId="11">#REF!</definedName>
    <definedName name="partdiv" localSheetId="7">#REF!</definedName>
    <definedName name="partdiv" localSheetId="1">#N/A</definedName>
    <definedName name="partdiv" localSheetId="11">#REF!</definedName>
    <definedName name="Partial_year" localSheetId="3">#REF!</definedName>
    <definedName name="Partial_year" localSheetId="2">#REF!</definedName>
    <definedName name="PartialBarrier" localSheetId="7">[292]!PartialBarrier</definedName>
    <definedName name="PartialBarrier" localSheetId="11">[292]!PartialBarrier</definedName>
    <definedName name="PARTICIP" localSheetId="3">#REF!</definedName>
    <definedName name="PARTICIP" localSheetId="1">#N/A</definedName>
    <definedName name="PARTICIP" localSheetId="2">#REF!</definedName>
    <definedName name="PASSIF_OSIRIS">'[49]O-V PASSIF'!$A$3:$F$74</definedName>
    <definedName name="Paste_Debt1" localSheetId="3">#REF!</definedName>
    <definedName name="Paste_Debt1" localSheetId="2">#REF!</definedName>
    <definedName name="PATENTE_2003" localSheetId="7">#REF!</definedName>
    <definedName name="PATENTE_2003" localSheetId="3">#REF!</definedName>
    <definedName name="PATENTE_2003" localSheetId="1">#N/A</definedName>
    <definedName name="PATENTE_2003" localSheetId="2">#REF!</definedName>
    <definedName name="PATENTE_2003" localSheetId="11">#REF!</definedName>
    <definedName name="patrimoine" localSheetId="7">[201]BATIMENT!#REF!</definedName>
    <definedName name="patrimoine" localSheetId="3">[202]BATIMENT!#REF!</definedName>
    <definedName name="patrimoine" localSheetId="1">#N/A</definedName>
    <definedName name="patrimoine" localSheetId="2">[201]BATIMENT!#REF!</definedName>
    <definedName name="patrimoine" localSheetId="11">[201]BATIMENT!#REF!</definedName>
    <definedName name="payroll">[81]Assumptions!$E$429:$S$429</definedName>
    <definedName name="PB" localSheetId="7">#REF!</definedName>
    <definedName name="PB" localSheetId="0">#REF!</definedName>
    <definedName name="PCMS_5_yr_est">[54]Input!$P$24</definedName>
    <definedName name="PCMS_52_wk">[54]Input!$D$24</definedName>
    <definedName name="PCMS_curr">[54]Input!$F$24</definedName>
    <definedName name="PCMS_eps96">[54]Input!$I$24</definedName>
    <definedName name="PCMS_eps97">[54]Input!$J$24</definedName>
    <definedName name="PCMS_eps98">[54]Input!$K$24</definedName>
    <definedName name="PCMS_eps99">[54]Input!$L$24</definedName>
    <definedName name="PCMS_equity_mcap">[54]Backup!$G$47</definedName>
    <definedName name="PCMS_lev_mcap">[54]Backup!$L$47</definedName>
    <definedName name="PCMS_LQ_rev">[54]PCMS!$S$3</definedName>
    <definedName name="PCMS_ltm_a">[54]PCMS!$P$8</definedName>
    <definedName name="PCMS_ltm_d">[54]PCMS!$P$7</definedName>
    <definedName name="PCMS_ltm_ebit">[54]PCMS!$P$6</definedName>
    <definedName name="PCMS_ltm_rev">[54]PCMS!$P$3</definedName>
    <definedName name="PCMS_name">[54]PCMS!$A$1</definedName>
    <definedName name="PCMS_PQ_rev">[54]PCMS!$Q$3</definedName>
    <definedName name="PCMS_pr">[54]Input!$C$24</definedName>
    <definedName name="PCTL_5_yr_est">[54]Input!$P$82</definedName>
    <definedName name="PCTL_52_wk">[54]Input!$D$82</definedName>
    <definedName name="PCTL_curr">[54]Input!$F$82</definedName>
    <definedName name="PCTL_eps96">[54]Input!$I$82</definedName>
    <definedName name="PCTL_eps97">[54]Input!$J$82</definedName>
    <definedName name="PCTL_eps98">[54]Input!$K$82</definedName>
    <definedName name="PCTL_eps99">[54]Input!$L$82</definedName>
    <definedName name="PCTL_equity_mcap">[54]Backup!$G$61</definedName>
    <definedName name="PCTL_lev_mcap">[54]Backup!$L$61</definedName>
    <definedName name="PCTL_LQ_rev">[54]PCTL!$Q$3</definedName>
    <definedName name="PCTL_ltm_rev">[54]PCTL!$P$3</definedName>
    <definedName name="PCTL_name">[54]PCTL!$A$1</definedName>
    <definedName name="PCTL_PQ_rev">[54]PCTL!$S$3</definedName>
    <definedName name="PCTL_pr">[54]Input!$C$82</definedName>
    <definedName name="PCTL_YQ_rev">[54]PCTL!$R$3</definedName>
    <definedName name="PE" localSheetId="7">#REF!</definedName>
    <definedName name="PE" localSheetId="0">#REF!</definedName>
    <definedName name="pe_1" localSheetId="3">#REF!</definedName>
    <definedName name="pe_1" localSheetId="2">#REF!</definedName>
    <definedName name="PE_2" localSheetId="7">[139]Comps!$P$13:$P$25,[139]Comps!#REF!</definedName>
    <definedName name="PE_2" localSheetId="3">[140]Comps!$P$13:$P$25,[140]Comps!#REF!</definedName>
    <definedName name="PE_2" localSheetId="2">[139]Comps!$P$13:$P$25,[139]Comps!#REF!</definedName>
    <definedName name="PE_2" localSheetId="11">[139]Comps!$P$13:$P$25,[139]Comps!#REF!</definedName>
    <definedName name="peak" localSheetId="7">'[36]Assumptions page'!#REF!</definedName>
    <definedName name="peak" localSheetId="3">'[37]Assumptions page'!#REF!</definedName>
    <definedName name="peak" localSheetId="2">'[36]Assumptions page'!#REF!</definedName>
    <definedName name="peak" localSheetId="11">'[36]Assumptions page'!#REF!</definedName>
    <definedName name="PeerNames" localSheetId="3">#REF!</definedName>
    <definedName name="PeerNames" localSheetId="2">#REF!</definedName>
    <definedName name="PeerTickers" localSheetId="3">#REF!</definedName>
    <definedName name="PeerTickers" localSheetId="2">#REF!</definedName>
    <definedName name="Penetration" localSheetId="3">'Cash '!Penetration</definedName>
    <definedName name="Penetration" localSheetId="1">'Page de garde'!Penetration</definedName>
    <definedName name="Penetration" localSheetId="2">Sommaire!Penetration</definedName>
    <definedName name="per" localSheetId="7">[293]DCF!#REF!</definedName>
    <definedName name="per" localSheetId="11">[293]DCF!#REF!</definedName>
    <definedName name="PERC_CH">[5]datastream!$B$250:$S$449</definedName>
    <definedName name="PercAcq" localSheetId="3">#REF!</definedName>
    <definedName name="PercAcq" localSheetId="2">#REF!</definedName>
    <definedName name="period" localSheetId="7">[293]DCF!#REF!</definedName>
    <definedName name="period" localSheetId="11">[293]DCF!#REF!</definedName>
    <definedName name="PeriodsToRun" localSheetId="3">#REF!</definedName>
    <definedName name="PeriodsToRun" localSheetId="1">#N/A</definedName>
    <definedName name="PeriodsToRun" localSheetId="2">#REF!</definedName>
    <definedName name="PeriodsToRun___0" localSheetId="3">[273]Input!$F$8</definedName>
    <definedName name="PeriodsToRun___0" localSheetId="1">#N/A</definedName>
    <definedName name="PeriodsToRun___0" localSheetId="2">[274]Input!$F$8</definedName>
    <definedName name="PeriodsToRun___12" localSheetId="3">#REF!</definedName>
    <definedName name="PeriodsToRun___12" localSheetId="1">#N/A</definedName>
    <definedName name="PeriodsToRun___12" localSheetId="2">#REF!</definedName>
    <definedName name="PeriodsToRun___14" localSheetId="3">[275]Input!$F$8</definedName>
    <definedName name="PeriodsToRun___14" localSheetId="1">#N/A</definedName>
    <definedName name="PeriodsToRun___14" localSheetId="2">[276]Input!$F$8</definedName>
    <definedName name="PeriodsToRun___16" localSheetId="3">[275]Input!$F$8</definedName>
    <definedName name="PeriodsToRun___16" localSheetId="1">#N/A</definedName>
    <definedName name="PeriodsToRun___16" localSheetId="2">[276]Input!$F$8</definedName>
    <definedName name="PeriodsToRun___2" localSheetId="3">[275]Input!$F$8</definedName>
    <definedName name="PeriodsToRun___2" localSheetId="1">#N/A</definedName>
    <definedName name="PeriodsToRun___2" localSheetId="2">[276]Input!$F$8</definedName>
    <definedName name="PeriodsToRun___25" localSheetId="3">[275]Input!$F$8</definedName>
    <definedName name="PeriodsToRun___25" localSheetId="1">#N/A</definedName>
    <definedName name="PeriodsToRun___25" localSheetId="2">[276]Input!$F$8</definedName>
    <definedName name="PeriodsToRun___26" localSheetId="3">[275]Input!$F$8</definedName>
    <definedName name="PeriodsToRun___26" localSheetId="1">#N/A</definedName>
    <definedName name="PeriodsToRun___26" localSheetId="2">[276]Input!$F$8</definedName>
    <definedName name="PeriodsToRun___27" localSheetId="3">[273]Input!$F$8</definedName>
    <definedName name="PeriodsToRun___27" localSheetId="1">#N/A</definedName>
    <definedName name="PeriodsToRun___27" localSheetId="2">[274]Input!$F$8</definedName>
    <definedName name="PeriodsToRun___4" localSheetId="3">[275]Input!$F$8</definedName>
    <definedName name="PeriodsToRun___4" localSheetId="1">#N/A</definedName>
    <definedName name="PeriodsToRun___4" localSheetId="2">[276]Input!$F$8</definedName>
    <definedName name="PeriodsToRun___5" localSheetId="3">[273]Input!$F$8</definedName>
    <definedName name="PeriodsToRun___5" localSheetId="1">#N/A</definedName>
    <definedName name="PeriodsToRun___5" localSheetId="2">[274]Input!$F$8</definedName>
    <definedName name="PeriodsToRun___7" localSheetId="3">[275]Input!$F$8</definedName>
    <definedName name="PeriodsToRun___7" localSheetId="1">#N/A</definedName>
    <definedName name="PeriodsToRun___7" localSheetId="2">[276]Input!$F$8</definedName>
    <definedName name="PF_BS" localSheetId="3">#REF!</definedName>
    <definedName name="PF_BS" localSheetId="2">#REF!</definedName>
    <definedName name="PF_IS" localSheetId="3">#REF!</definedName>
    <definedName name="PF_IS" localSheetId="2">#REF!</definedName>
    <definedName name="PI" localSheetId="7">#REF!</definedName>
    <definedName name="PI" localSheetId="3">#REF!</definedName>
    <definedName name="PI" localSheetId="1">#N/A</definedName>
    <definedName name="PI" localSheetId="2">#REF!</definedName>
    <definedName name="PI" localSheetId="11">#REF!</definedName>
    <definedName name="PI___0" localSheetId="7">#REF!</definedName>
    <definedName name="PI___0" localSheetId="3">#REF!</definedName>
    <definedName name="PI___0" localSheetId="1">#N/A</definedName>
    <definedName name="PI___0" localSheetId="2">#REF!</definedName>
    <definedName name="PI___0" localSheetId="11">#REF!</definedName>
    <definedName name="PI___12" localSheetId="7">#REF!</definedName>
    <definedName name="PI___12" localSheetId="3">#REF!</definedName>
    <definedName name="PI___12" localSheetId="1">#N/A</definedName>
    <definedName name="PI___12" localSheetId="2">#REF!</definedName>
    <definedName name="PI___12" localSheetId="11">#REF!</definedName>
    <definedName name="PI___14" localSheetId="7">#REF!</definedName>
    <definedName name="PI___14" localSheetId="3">#REF!</definedName>
    <definedName name="PI___14" localSheetId="1">#N/A</definedName>
    <definedName name="PI___14" localSheetId="2">#REF!</definedName>
    <definedName name="PI___14" localSheetId="11">#REF!</definedName>
    <definedName name="PI___16" localSheetId="7">#REF!</definedName>
    <definedName name="PI___16" localSheetId="3">#REF!</definedName>
    <definedName name="PI___16" localSheetId="1">#N/A</definedName>
    <definedName name="PI___16" localSheetId="2">#REF!</definedName>
    <definedName name="PI___16" localSheetId="11">#REF!</definedName>
    <definedName name="PI___2" localSheetId="7">#REF!</definedName>
    <definedName name="PI___2" localSheetId="3">#REF!</definedName>
    <definedName name="PI___2" localSheetId="1">#N/A</definedName>
    <definedName name="PI___2" localSheetId="2">#REF!</definedName>
    <definedName name="PI___2" localSheetId="11">#REF!</definedName>
    <definedName name="PI___25" localSheetId="7">#REF!</definedName>
    <definedName name="PI___25" localSheetId="3">#REF!</definedName>
    <definedName name="PI___25" localSheetId="1">#N/A</definedName>
    <definedName name="PI___25" localSheetId="2">#REF!</definedName>
    <definedName name="PI___25" localSheetId="11">#REF!</definedName>
    <definedName name="PI___26" localSheetId="7">#REF!</definedName>
    <definedName name="PI___26" localSheetId="3">#REF!</definedName>
    <definedName name="PI___26" localSheetId="1">#N/A</definedName>
    <definedName name="PI___26" localSheetId="2">#REF!</definedName>
    <definedName name="PI___26" localSheetId="11">#REF!</definedName>
    <definedName name="PI___27" localSheetId="7">#REF!</definedName>
    <definedName name="PI___27" localSheetId="3">#REF!</definedName>
    <definedName name="PI___27" localSheetId="1">#N/A</definedName>
    <definedName name="PI___27" localSheetId="2">#REF!</definedName>
    <definedName name="PI___27" localSheetId="11">#REF!</definedName>
    <definedName name="PI___4" localSheetId="7">#REF!</definedName>
    <definedName name="PI___4" localSheetId="3">#REF!</definedName>
    <definedName name="PI___4" localSheetId="1">#N/A</definedName>
    <definedName name="PI___4" localSheetId="2">#REF!</definedName>
    <definedName name="PI___4" localSheetId="11">#REF!</definedName>
    <definedName name="PI___5" localSheetId="7">#REF!</definedName>
    <definedName name="PI___5" localSheetId="3">#REF!</definedName>
    <definedName name="PI___5" localSheetId="1">#N/A</definedName>
    <definedName name="PI___5" localSheetId="2">#REF!</definedName>
    <definedName name="PI___5" localSheetId="11">#REF!</definedName>
    <definedName name="PI___7" localSheetId="7">#REF!</definedName>
    <definedName name="PI___7" localSheetId="3">#REF!</definedName>
    <definedName name="PI___7" localSheetId="1">#N/A</definedName>
    <definedName name="PI___7" localSheetId="2">#REF!</definedName>
    <definedName name="PI___7" localSheetId="11">#REF!</definedName>
    <definedName name="PL_02" localSheetId="3">'[294]Hennes IS'!$BB$1:$BB$65536</definedName>
    <definedName name="PL_02" localSheetId="2">'[295]Hennes IS'!$BB$1:$BB$65536</definedName>
    <definedName name="PL_03" localSheetId="3">'[294]Hennes IS'!$BC$1:$BC$65536</definedName>
    <definedName name="PL_03" localSheetId="2">'[295]Hennes IS'!$BC$1:$BC$65536</definedName>
    <definedName name="PL_Int_Net" localSheetId="3">'[294]Hennes IS'!$A$23:$IV$23</definedName>
    <definedName name="PL_Int_Net" localSheetId="2">'[295]Hennes IS'!$A$23:$IV$23</definedName>
    <definedName name="PLANOVER" localSheetId="3">#REF!</definedName>
    <definedName name="PLANOVER" localSheetId="2">#REF!</definedName>
    <definedName name="PLANT" localSheetId="3">#REF!</definedName>
    <definedName name="PLANT" localSheetId="2">#REF!</definedName>
    <definedName name="PLAYS_TO_DATE" localSheetId="3">#REF!</definedName>
    <definedName name="PLAYS_TO_DATE" localSheetId="1">#N/A</definedName>
    <definedName name="PLAYS_TO_DATE" localSheetId="2">#REF!</definedName>
    <definedName name="pmlnj" localSheetId="1">#N/A</definedName>
    <definedName name="pmlok" localSheetId="1">#N/A</definedName>
    <definedName name="po" localSheetId="3" hidden="1">{#N/A,#N/A,FALSE,"Calc";#N/A,#N/A,FALSE,"Sensitivity";#N/A,#N/A,FALSE,"LT Earn.Dil.";#N/A,#N/A,FALSE,"Dil. AVP"}</definedName>
    <definedName name="po" localSheetId="1" hidden="1">{#N/A,#N/A,FALSE,"Calc";#N/A,#N/A,FALSE,"Sensitivity";#N/A,#N/A,FALSE,"LT Earn.Dil.";#N/A,#N/A,FALSE,"Dil. AVP"}</definedName>
    <definedName name="po" localSheetId="2" hidden="1">{#N/A,#N/A,FALSE,"Calc";#N/A,#N/A,FALSE,"Sensitivity";#N/A,#N/A,FALSE,"LT Earn.Dil.";#N/A,#N/A,FALSE,"Dil. AVP"}</definedName>
    <definedName name="pofu" localSheetId="1">'Canevas au 31 Décembre 2023'!Tx_intérêt_par_an/'P&amp;L '!#REF!</definedName>
    <definedName name="poi" localSheetId="3" hidden="1">{"assumption 50 50",#N/A,TRUE,"Merger";"has gets cash",#N/A,TRUE,"Merger";"accretion dilution",#N/A,TRUE,"Merger";"comparison credit stats",#N/A,TRUE,"Merger";"pf credit stats",#N/A,TRUE,"Merger";"pf sheets",#N/A,TRUE,"Merger"}</definedName>
    <definedName name="poi" localSheetId="1" hidden="1">{"assumption 50 50",#N/A,TRUE,"Merger";"has gets cash",#N/A,TRUE,"Merger";"accretion dilution",#N/A,TRUE,"Merger";"comparison credit stats",#N/A,TRUE,"Merger";"pf credit stats",#N/A,TRUE,"Merger";"pf sheets",#N/A,TRUE,"Merger"}</definedName>
    <definedName name="poi" localSheetId="2" hidden="1">{"assumption 50 50",#N/A,TRUE,"Merger";"has gets cash",#N/A,TRUE,"Merger";"accretion dilution",#N/A,TRUE,"Merger";"comparison credit stats",#N/A,TRUE,"Merger";"pf credit stats",#N/A,TRUE,"Merger";"pf sheets",#N/A,TRUE,"Merger"}</definedName>
    <definedName name="poids_pack" localSheetId="1">#N/A</definedName>
    <definedName name="poids_pack" localSheetId="2">'[296]Autres Inputs'!$B$2</definedName>
    <definedName name="POLY2000" localSheetId="3">#REF!</definedName>
    <definedName name="POLY2000" localSheetId="1">#N/A</definedName>
    <definedName name="POLY2000" localSheetId="2">#REF!</definedName>
    <definedName name="Pool" localSheetId="3">#REF!</definedName>
    <definedName name="Pool" localSheetId="2">#REF!</definedName>
    <definedName name="Population">[143]Italy!$B$9:$S$9</definedName>
    <definedName name="por" localSheetId="3" hidden="1">{#N/A,#N/A,TRUE,"Assumptions";#N/A,#N/A,TRUE,"Op Projection";#N/A,#N/A,TRUE,"Capital";#N/A,#N/A,TRUE,"Income";#N/A,#N/A,TRUE,"Balance";#N/A,#N/A,TRUE,"Sources&amp;Uses"}</definedName>
    <definedName name="por" localSheetId="1" hidden="1">{#N/A,#N/A,TRUE,"Assumptions";#N/A,#N/A,TRUE,"Op Projection";#N/A,#N/A,TRUE,"Capital";#N/A,#N/A,TRUE,"Income";#N/A,#N/A,TRUE,"Balance";#N/A,#N/A,TRUE,"Sources&amp;Uses"}</definedName>
    <definedName name="por" localSheetId="2" hidden="1">{#N/A,#N/A,TRUE,"Assumptions";#N/A,#N/A,TRUE,"Op Projection";#N/A,#N/A,TRUE,"Capital";#N/A,#N/A,TRUE,"Income";#N/A,#N/A,TRUE,"Balance";#N/A,#N/A,TRUE,"Sources&amp;Uses"}</definedName>
    <definedName name="PortionInDeal" localSheetId="3">#REF!</definedName>
    <definedName name="PortionInDeal" localSheetId="1">#N/A</definedName>
    <definedName name="PortionInDeal" localSheetId="2">#REF!</definedName>
    <definedName name="PortionInDeal___0" localSheetId="3">#REF!</definedName>
    <definedName name="PortionInDeal___0" localSheetId="1">#N/A</definedName>
    <definedName name="PortionInDeal___0" localSheetId="2">#REF!</definedName>
    <definedName name="PortionInDeal___12" localSheetId="3">#REF!</definedName>
    <definedName name="PortionInDeal___12" localSheetId="1">#N/A</definedName>
    <definedName name="PortionInDeal___12" localSheetId="2">#REF!</definedName>
    <definedName name="PortionInDeal___14" localSheetId="3">#REF!</definedName>
    <definedName name="PortionInDeal___14" localSheetId="1">#N/A</definedName>
    <definedName name="PortionInDeal___14" localSheetId="2">#REF!</definedName>
    <definedName name="PortionInDeal___16" localSheetId="3">#REF!</definedName>
    <definedName name="PortionInDeal___16" localSheetId="1">#N/A</definedName>
    <definedName name="PortionInDeal___16" localSheetId="2">#REF!</definedName>
    <definedName name="PortionInDeal___2" localSheetId="3">#REF!</definedName>
    <definedName name="PortionInDeal___2" localSheetId="1">#N/A</definedName>
    <definedName name="PortionInDeal___2" localSheetId="2">#REF!</definedName>
    <definedName name="PortionInDeal___25" localSheetId="3">#REF!</definedName>
    <definedName name="PortionInDeal___25" localSheetId="1">#N/A</definedName>
    <definedName name="PortionInDeal___25" localSheetId="2">#REF!</definedName>
    <definedName name="PortionInDeal___26" localSheetId="3">#REF!</definedName>
    <definedName name="PortionInDeal___26" localSheetId="1">#N/A</definedName>
    <definedName name="PortionInDeal___26" localSheetId="2">#REF!</definedName>
    <definedName name="PortionInDeal___27" localSheetId="3">#REF!</definedName>
    <definedName name="PortionInDeal___27" localSheetId="1">#N/A</definedName>
    <definedName name="PortionInDeal___27" localSheetId="2">#REF!</definedName>
    <definedName name="PortionInDeal___4" localSheetId="3">#REF!</definedName>
    <definedName name="PortionInDeal___4" localSheetId="1">#N/A</definedName>
    <definedName name="PortionInDeal___4" localSheetId="2">#REF!</definedName>
    <definedName name="PortionInDeal___5" localSheetId="3">#REF!</definedName>
    <definedName name="PortionInDeal___5" localSheetId="1">#N/A</definedName>
    <definedName name="PortionInDeal___5" localSheetId="2">#REF!</definedName>
    <definedName name="PortionInDeal___7" localSheetId="3">#REF!</definedName>
    <definedName name="PortionInDeal___7" localSheetId="1">#N/A</definedName>
    <definedName name="PortionInDeal___7" localSheetId="2">#REF!</definedName>
    <definedName name="postpaid.sensitivity" localSheetId="3">[104]SENS!$E$15</definedName>
    <definedName name="postpaid.sensitivity" localSheetId="2">[105]SENS!$E$15</definedName>
    <definedName name="pound">'[164]Forecast Air (£)'!$C$57</definedName>
    <definedName name="PP" localSheetId="3">#REF!</definedName>
    <definedName name="PP" localSheetId="1">#N/A</definedName>
    <definedName name="PP" localSheetId="2">#REF!</definedName>
    <definedName name="PPEWriteUP" localSheetId="3">[41]Merger!$L$54</definedName>
    <definedName name="PPEWriteUP" localSheetId="2">[42]Merger!$L$54</definedName>
    <definedName name="PPnE_turns_fore" localSheetId="3">#REF!</definedName>
    <definedName name="PPnE_turns_fore" localSheetId="2">#REF!</definedName>
    <definedName name="ppppppp" localSheetId="3" hidden="1">{"mgmt forecast",#N/A,FALSE,"Mgmt Forecast";"dcf table",#N/A,FALSE,"Mgmt Forecast";"sensitivity",#N/A,FALSE,"Mgmt Forecast";"table inputs",#N/A,FALSE,"Mgmt Forecast";"calculations",#N/A,FALSE,"Mgmt Forecast"}</definedName>
    <definedName name="ppppppp" localSheetId="1" hidden="1">{"mgmt forecast",#N/A,FALSE,"Mgmt Forecast";"dcf table",#N/A,FALSE,"Mgmt Forecast";"sensitivity",#N/A,FALSE,"Mgmt Forecast";"table inputs",#N/A,FALSE,"Mgmt Forecast";"calculations",#N/A,FALSE,"Mgmt Forecast"}</definedName>
    <definedName name="ppppppp" localSheetId="2" hidden="1">{"mgmt forecast",#N/A,FALSE,"Mgmt Forecast";"dcf table",#N/A,FALSE,"Mgmt Forecast";"sensitivity",#N/A,FALSE,"Mgmt Forecast";"table inputs",#N/A,FALSE,"Mgmt Forecast";"calculations",#N/A,FALSE,"Mgmt Forecast"}</definedName>
    <definedName name="pr">#N/A</definedName>
    <definedName name="PreDealReduction" localSheetId="3">#REF!</definedName>
    <definedName name="PreDealReduction" localSheetId="1">#N/A</definedName>
    <definedName name="PreDealReduction" localSheetId="2">#REF!</definedName>
    <definedName name="PreDealReduction___0" localSheetId="3">#REF!</definedName>
    <definedName name="PreDealReduction___0" localSheetId="1">#N/A</definedName>
    <definedName name="PreDealReduction___0" localSheetId="2">#REF!</definedName>
    <definedName name="PreDealReduction___12" localSheetId="3">#REF!</definedName>
    <definedName name="PreDealReduction___12" localSheetId="1">#N/A</definedName>
    <definedName name="PreDealReduction___12" localSheetId="2">#REF!</definedName>
    <definedName name="PreDealReduction___14" localSheetId="3">#REF!</definedName>
    <definedName name="PreDealReduction___14" localSheetId="1">#N/A</definedName>
    <definedName name="PreDealReduction___14" localSheetId="2">#REF!</definedName>
    <definedName name="PreDealReduction___16" localSheetId="3">#REF!</definedName>
    <definedName name="PreDealReduction___16" localSheetId="1">#N/A</definedName>
    <definedName name="PreDealReduction___16" localSheetId="2">#REF!</definedName>
    <definedName name="PreDealReduction___2" localSheetId="3">#REF!</definedName>
    <definedName name="PreDealReduction___2" localSheetId="1">#N/A</definedName>
    <definedName name="PreDealReduction___2" localSheetId="2">#REF!</definedName>
    <definedName name="PreDealReduction___25" localSheetId="3">#REF!</definedName>
    <definedName name="PreDealReduction___25" localSheetId="1">#N/A</definedName>
    <definedName name="PreDealReduction___25" localSheetId="2">#REF!</definedName>
    <definedName name="PreDealReduction___26" localSheetId="3">#REF!</definedName>
    <definedName name="PreDealReduction___26" localSheetId="1">#N/A</definedName>
    <definedName name="PreDealReduction___26" localSheetId="2">#REF!</definedName>
    <definedName name="PreDealReduction___27" localSheetId="3">#REF!</definedName>
    <definedName name="PreDealReduction___27" localSheetId="1">#N/A</definedName>
    <definedName name="PreDealReduction___27" localSheetId="2">#REF!</definedName>
    <definedName name="PreDealReduction___4" localSheetId="3">#REF!</definedName>
    <definedName name="PreDealReduction___4" localSheetId="1">#N/A</definedName>
    <definedName name="PreDealReduction___4" localSheetId="2">#REF!</definedName>
    <definedName name="PreDealReduction___5" localSheetId="3">#REF!</definedName>
    <definedName name="PreDealReduction___5" localSheetId="1">#N/A</definedName>
    <definedName name="PreDealReduction___5" localSheetId="2">#REF!</definedName>
    <definedName name="PreDealReduction___7" localSheetId="3">#REF!</definedName>
    <definedName name="PreDealReduction___7" localSheetId="1">#N/A</definedName>
    <definedName name="PreDealReduction___7" localSheetId="2">#REF!</definedName>
    <definedName name="Preferred_stock" localSheetId="3">'[297]Invested capital_VDF'!$C$81:$AE$81</definedName>
    <definedName name="Preferred_stock" localSheetId="2">'[298]Invested capital_VDF'!$C$81:$AE$81</definedName>
    <definedName name="Preferred_stock_growth_fore" localSheetId="3">#REF!</definedName>
    <definedName name="Preferred_stock_growth_fore" localSheetId="2">#REF!</definedName>
    <definedName name="Prem" localSheetId="3">#REF!</definedName>
    <definedName name="Prem" localSheetId="2">#REF!</definedName>
    <definedName name="Prem1" localSheetId="3">#REF!</definedName>
    <definedName name="Prem1" localSheetId="2">#REF!</definedName>
    <definedName name="Prem10" localSheetId="3">#REF!</definedName>
    <definedName name="Prem10" localSheetId="2">#REF!</definedName>
    <definedName name="Prem11" localSheetId="3">#REF!</definedName>
    <definedName name="Prem11" localSheetId="2">#REF!</definedName>
    <definedName name="Prem12" localSheetId="3">#REF!</definedName>
    <definedName name="Prem12" localSheetId="2">#REF!</definedName>
    <definedName name="Prem13" localSheetId="3">#REF!</definedName>
    <definedName name="Prem13" localSheetId="2">#REF!</definedName>
    <definedName name="Prem14" localSheetId="3">#REF!</definedName>
    <definedName name="Prem14" localSheetId="2">#REF!</definedName>
    <definedName name="Prem15" localSheetId="3">#REF!</definedName>
    <definedName name="Prem15" localSheetId="2">#REF!</definedName>
    <definedName name="Prem2" localSheetId="3">#REF!</definedName>
    <definedName name="Prem2" localSheetId="2">#REF!</definedName>
    <definedName name="Prem3" localSheetId="3">#REF!</definedName>
    <definedName name="Prem3" localSheetId="2">#REF!</definedName>
    <definedName name="prem4" localSheetId="3">#REF!</definedName>
    <definedName name="prem4" localSheetId="2">#REF!</definedName>
    <definedName name="prem5" localSheetId="3">#REF!</definedName>
    <definedName name="prem5" localSheetId="2">#REF!</definedName>
    <definedName name="prem6" localSheetId="3">#REF!</definedName>
    <definedName name="prem6" localSheetId="2">#REF!</definedName>
    <definedName name="Prem7" localSheetId="3">#REF!</definedName>
    <definedName name="Prem7" localSheetId="2">#REF!</definedName>
    <definedName name="Prem8" localSheetId="3">#REF!</definedName>
    <definedName name="Prem8" localSheetId="2">#REF!</definedName>
    <definedName name="Prem9" localSheetId="3">#REF!</definedName>
    <definedName name="Prem9" localSheetId="2">#REF!</definedName>
    <definedName name="Premier_paiement" localSheetId="3">#REF!</definedName>
    <definedName name="Premier_paiement" localSheetId="1">#N/A</definedName>
    <definedName name="Premier_paiement" localSheetId="2">#REF!</definedName>
    <definedName name="Premier_paiement___0" localSheetId="3">#REF!</definedName>
    <definedName name="Premier_paiement___0" localSheetId="1">#N/A</definedName>
    <definedName name="Premier_paiement___0" localSheetId="2">#REF!</definedName>
    <definedName name="Premier_paiement___12" localSheetId="3">#REF!</definedName>
    <definedName name="Premier_paiement___12" localSheetId="1">#N/A</definedName>
    <definedName name="Premier_paiement___12" localSheetId="2">#REF!</definedName>
    <definedName name="Premier_paiement___14" localSheetId="3">#REF!</definedName>
    <definedName name="Premier_paiement___14" localSheetId="1">#N/A</definedName>
    <definedName name="Premier_paiement___14" localSheetId="2">#REF!</definedName>
    <definedName name="Premier_paiement___16" localSheetId="3">#REF!</definedName>
    <definedName name="Premier_paiement___16" localSheetId="1">#N/A</definedName>
    <definedName name="Premier_paiement___16" localSheetId="2">#REF!</definedName>
    <definedName name="Premier_paiement___2" localSheetId="3">#REF!</definedName>
    <definedName name="Premier_paiement___2" localSheetId="1">#N/A</definedName>
    <definedName name="Premier_paiement___2" localSheetId="2">#REF!</definedName>
    <definedName name="Premier_paiement___25" localSheetId="3">#REF!</definedName>
    <definedName name="Premier_paiement___25" localSheetId="1">#N/A</definedName>
    <definedName name="Premier_paiement___25" localSheetId="2">#REF!</definedName>
    <definedName name="Premier_paiement___26" localSheetId="3">#REF!</definedName>
    <definedName name="Premier_paiement___26" localSheetId="1">#N/A</definedName>
    <definedName name="Premier_paiement___26" localSheetId="2">#REF!</definedName>
    <definedName name="Premier_paiement___27" localSheetId="3">#REF!</definedName>
    <definedName name="Premier_paiement___27" localSheetId="1">#N/A</definedName>
    <definedName name="Premier_paiement___27" localSheetId="2">#REF!</definedName>
    <definedName name="Premier_paiement___4" localSheetId="3">#REF!</definedName>
    <definedName name="Premier_paiement___4" localSheetId="1">#N/A</definedName>
    <definedName name="Premier_paiement___4" localSheetId="2">#REF!</definedName>
    <definedName name="Premier_paiement___5" localSheetId="3">#REF!</definedName>
    <definedName name="Premier_paiement___5" localSheetId="1">#N/A</definedName>
    <definedName name="Premier_paiement___5" localSheetId="2">#REF!</definedName>
    <definedName name="Premier_paiement___7" localSheetId="3">#REF!</definedName>
    <definedName name="Premier_paiement___7" localSheetId="1">#N/A</definedName>
    <definedName name="Premier_paiement___7" localSheetId="2">#REF!</definedName>
    <definedName name="prepaid.sensitivity" localSheetId="3">[104]SENS!$E$16</definedName>
    <definedName name="prepaid.sensitivity" localSheetId="2">[105]SENS!$E$16</definedName>
    <definedName name="Pres" localSheetId="3" hidden="1">{#N/A,#N/A,TRUE,"Cover sheet";#N/A,#N/A,TRUE,"Summary";#N/A,#N/A,TRUE,"Key Assumptions";#N/A,#N/A,TRUE,"Profit &amp; Loss";#N/A,#N/A,TRUE,"Balance Sheet";#N/A,#N/A,TRUE,"Cashflow";#N/A,#N/A,TRUE,"IRR";#N/A,#N/A,TRUE,"Ratios";#N/A,#N/A,TRUE,"Debt analysis"}</definedName>
    <definedName name="Pres" localSheetId="1" hidden="1">{#N/A,#N/A,TRUE,"Cover sheet";#N/A,#N/A,TRUE,"Summary";#N/A,#N/A,TRUE,"Key Assumptions";#N/A,#N/A,TRUE,"Profit &amp; Loss";#N/A,#N/A,TRUE,"Balance Sheet";#N/A,#N/A,TRUE,"Cashflow";#N/A,#N/A,TRUE,"IRR";#N/A,#N/A,TRUE,"Ratios";#N/A,#N/A,TRUE,"Debt analysis"}</definedName>
    <definedName name="Pres" localSheetId="2" hidden="1">{#N/A,#N/A,TRUE,"Cover sheet";#N/A,#N/A,TRUE,"Summary";#N/A,#N/A,TRUE,"Key Assumptions";#N/A,#N/A,TRUE,"Profit &amp; Loss";#N/A,#N/A,TRUE,"Balance Sheet";#N/A,#N/A,TRUE,"Cashflow";#N/A,#N/A,TRUE,"IRR";#N/A,#N/A,TRUE,"Ratios";#N/A,#N/A,TRUE,"Debt analysis"}</definedName>
    <definedName name="Present_Value_Oper_lease" localSheetId="3">'[55]PV of Op Leases_VDF'!$C$62:$AW$62</definedName>
    <definedName name="Present_Value_Oper_lease" localSheetId="2">'[56]PV of Op Leases_VDF'!$C$62:$AW$62</definedName>
    <definedName name="PresentationNormalA4" localSheetId="1">#N/A</definedName>
    <definedName name="Pretax_income" localSheetId="3">[55]NOPAT_VDF!$C$90:$AE$90</definedName>
    <definedName name="Pretax_income" localSheetId="2">[56]NOPAT_VDF!$C$90:$AE$90</definedName>
    <definedName name="Pretax_income_fore" localSheetId="3">#REF!</definedName>
    <definedName name="Pretax_income_fore" localSheetId="2">#REF!</definedName>
    <definedName name="prets" localSheetId="7">#REF!</definedName>
    <definedName name="prets" localSheetId="1">#N/A</definedName>
    <definedName name="prets" localSheetId="11">#REF!</definedName>
    <definedName name="PreviewEachPage" localSheetId="3">#REF!</definedName>
    <definedName name="PreviewEachPage" localSheetId="2">#REF!</definedName>
    <definedName name="PRICE">[5]data!$N$1</definedName>
    <definedName name="Price_curr" localSheetId="3">'[223]Historic Recs - Data &amp; Stats'!$U$11</definedName>
    <definedName name="Price_curr" localSheetId="2">'[224]Historic Recs - Data &amp; Stats'!$U$11</definedName>
    <definedName name="PriceDate" localSheetId="3">[299]Assumtions!$E$9</definedName>
    <definedName name="PriceDate" localSheetId="2">[300]Assumtions!$E$9</definedName>
    <definedName name="prices" localSheetId="3">#REF!</definedName>
    <definedName name="prices" localSheetId="2">#REF!</definedName>
    <definedName name="pricetar">[272]proforma!$F$9</definedName>
    <definedName name="_xlnm.Print_Area" localSheetId="7">' ARPU &amp; Usage'!$A$1:$AU$41</definedName>
    <definedName name="_xlnm.Print_Area" localSheetId="8">'CA Mobile'!$A$1:$AT$53</definedName>
    <definedName name="_xlnm.Print_Area" localSheetId="3">'Cash '!$A$1:$AQ$52</definedName>
    <definedName name="_xlnm.Print_Area" localSheetId="12">Effectif!$A$1:$O$26</definedName>
    <definedName name="_xlnm.Print_Area" localSheetId="6">'Indicateurs Parc Mobile  '!$A$1:$AV$49</definedName>
    <definedName name="_xlnm.Print_Area" localSheetId="9">'Marge Mobile'!$A$1:$AS$45</definedName>
    <definedName name="_xlnm.Print_Area" localSheetId="5">'Opex '!$A$1:$AV$50</definedName>
    <definedName name="_xlnm.Print_Area" localSheetId="4">'P&amp;L '!$A$1:$AU$36</definedName>
    <definedName name="_xlnm.Print_Area" localSheetId="1">'Page de garde'!$A$1:$R$39</definedName>
    <definedName name="_xlnm.Print_Area" localSheetId="2">Sommaire!$A$1:$M$28</definedName>
    <definedName name="_xlnm.Print_Area" localSheetId="11">'Trafic '!$A$1:$AP$32</definedName>
    <definedName name="print_assum">[81]Assumptions!$B$8:$S$720</definedName>
    <definedName name="Print_fullyear" localSheetId="3">#REF!</definedName>
    <definedName name="Print_fullyear" localSheetId="1">#N/A</definedName>
    <definedName name="Print_fullyear" localSheetId="2">#REF!</definedName>
    <definedName name="PRINT_MENU" localSheetId="7">#REF!</definedName>
    <definedName name="PRINT_MENU" localSheetId="3">#REF!</definedName>
    <definedName name="PRINT_MENU" localSheetId="2">#REF!</definedName>
    <definedName name="PRINT_MENU" localSheetId="11">#REF!</definedName>
    <definedName name="Print_OS_fin" localSheetId="7">[301]Sheet1!#REF!</definedName>
    <definedName name="Print_OS_fin" localSheetId="3">[302]Sheet1!#REF!</definedName>
    <definedName name="Print_OS_fin" localSheetId="1">#N/A</definedName>
    <definedName name="Print_OS_fin" localSheetId="2">[301]Sheet1!#REF!</definedName>
    <definedName name="Print_OS_fin" localSheetId="11">[301]Sheet1!#REF!</definedName>
    <definedName name="print_subs">[143]Italy!$A$1:$S$68</definedName>
    <definedName name="_xlnm.Print_Titles">[114]INPUT!$A$1:$E$65536,[114]INPUT!$A$1:$IV$2</definedName>
    <definedName name="Print_Tony" localSheetId="7">[301]Sheet1!#REF!</definedName>
    <definedName name="Print_Tony" localSheetId="3">[302]Sheet1!#REF!</definedName>
    <definedName name="Print_Tony" localSheetId="1">#N/A</definedName>
    <definedName name="Print_Tony" localSheetId="2">[301]Sheet1!#REF!</definedName>
    <definedName name="Print_Tony" localSheetId="11">[301]Sheet1!#REF!</definedName>
    <definedName name="Print_totalproj" localSheetId="3">#REF!</definedName>
    <definedName name="Print_totalproj" localSheetId="1">#N/A</definedName>
    <definedName name="Print_totalproj" localSheetId="2">#REF!</definedName>
    <definedName name="Print1">[81]Assumptions!$B$8:$S$707</definedName>
    <definedName name="print4" localSheetId="3" hidden="1">{#N/A,#N/A,FALSE,"Operations";#N/A,#N/A,FALSE,"Financials"}</definedName>
    <definedName name="print4" localSheetId="1" hidden="1">{#N/A,#N/A,FALSE,"Operations";#N/A,#N/A,FALSE,"Financials"}</definedName>
    <definedName name="print4" localSheetId="2" hidden="1">{#N/A,#N/A,FALSE,"Operations";#N/A,#N/A,FALSE,"Financials"}</definedName>
    <definedName name="PrintAll.PrintAll" localSheetId="7">[303]!PrintAll.PrintAll</definedName>
    <definedName name="PrintAll.PrintAll" localSheetId="3">[304]!PrintAll.PrintAll</definedName>
    <definedName name="PrintAll.PrintAll" localSheetId="2">[303]!PrintAll.PrintAll</definedName>
    <definedName name="PrintAll.PrintAll" localSheetId="11">[303]!PrintAll.PrintAll</definedName>
    <definedName name="PrintArea" localSheetId="3">#REF!</definedName>
    <definedName name="PrintArea" localSheetId="2">#REF!</definedName>
    <definedName name="PrintBlock" localSheetId="3">#REF!</definedName>
    <definedName name="PrintBlock" localSheetId="2">#REF!</definedName>
    <definedName name="PrintGraph" localSheetId="3">#REF!</definedName>
    <definedName name="PrintGraph" localSheetId="2">#REF!</definedName>
    <definedName name="PrintNames" localSheetId="3">#REF!</definedName>
    <definedName name="PrintNames" localSheetId="2">#REF!</definedName>
    <definedName name="PrintPage" localSheetId="3">'Cash '!PrintPage</definedName>
    <definedName name="PrintPage" localSheetId="1">'Page de garde'!PrintPage</definedName>
    <definedName name="PrintPage" localSheetId="2">Sommaire!PrintPage</definedName>
    <definedName name="PrintTitle1" localSheetId="3">#REF!</definedName>
    <definedName name="PrintTitle1" localSheetId="2">#REF!</definedName>
    <definedName name="PRIOR_MONTH_PLAYS" localSheetId="7">#REF!</definedName>
    <definedName name="PRIOR_MONTH_PLAYS" localSheetId="3">#REF!</definedName>
    <definedName name="PRIOR_MONTH_PLAYS" localSheetId="1">#N/A</definedName>
    <definedName name="PRIOR_MONTH_PLAYS" localSheetId="2">#REF!</definedName>
    <definedName name="PRIOR_MONTH_PLAYS" localSheetId="11">#REF!</definedName>
    <definedName name="Prix">[305]Produits!$C$2:$C$13</definedName>
    <definedName name="PRMS_5_yr_est">[54]Input!$P$14</definedName>
    <definedName name="PRMS_52_wk">[54]Input!$D$14</definedName>
    <definedName name="PRMS_curr">[54]Input!$F$14</definedName>
    <definedName name="PRMS_eps96">[54]Input!$I$14</definedName>
    <definedName name="PRMS_eps97">[54]Input!$J$14</definedName>
    <definedName name="PRMS_eps98">[54]Input!$K$14</definedName>
    <definedName name="PRMS_eps99">[54]Input!$L$14</definedName>
    <definedName name="PRMS_equity_mcap">[54]Backup!$G$60</definedName>
    <definedName name="PRMS_lev_mcap">[54]Backup!$L$60</definedName>
    <definedName name="PRMS_ltm_a">[54]PRMS!$P$9</definedName>
    <definedName name="PRMS_ltm_d">[54]PRMS!$P$8</definedName>
    <definedName name="PRMS_ltm_ebit">[54]PRMS!$P$7</definedName>
    <definedName name="PRMS_ltm_rev">[54]PRMS!$P$3</definedName>
    <definedName name="PRMS_name">[54]PRMS!$A$1</definedName>
    <definedName name="PRMS_pr">[54]Input!$C$14</definedName>
    <definedName name="prob" localSheetId="7">'[36]Assumptions page'!#REF!</definedName>
    <definedName name="prob" localSheetId="3">'[37]Assumptions page'!#REF!</definedName>
    <definedName name="prob" localSheetId="2">'[36]Assumptions page'!#REF!</definedName>
    <definedName name="prob" localSheetId="11">'[36]Assumptions page'!#REF!</definedName>
    <definedName name="prod">'[6]Rapport Période'!$F$28</definedName>
    <definedName name="ProdCorresp" localSheetId="7">#REF!</definedName>
    <definedName name="ProdCorresp" localSheetId="3">#REF!</definedName>
    <definedName name="ProdCorresp" localSheetId="1">#N/A</definedName>
    <definedName name="ProdCorresp" localSheetId="2">#REF!</definedName>
    <definedName name="ProdCorresp" localSheetId="11">#REF!</definedName>
    <definedName name="ProdCorresp___0" localSheetId="7">#REF!</definedName>
    <definedName name="ProdCorresp___0" localSheetId="3">#REF!</definedName>
    <definedName name="ProdCorresp___0" localSheetId="1">#N/A</definedName>
    <definedName name="ProdCorresp___0" localSheetId="2">#REF!</definedName>
    <definedName name="ProdCorresp___0" localSheetId="11">#REF!</definedName>
    <definedName name="ProdCorresp___12" localSheetId="7">#REF!</definedName>
    <definedName name="ProdCorresp___12" localSheetId="3">#REF!</definedName>
    <definedName name="ProdCorresp___12" localSheetId="1">#N/A</definedName>
    <definedName name="ProdCorresp___12" localSheetId="2">#REF!</definedName>
    <definedName name="ProdCorresp___12" localSheetId="11">#REF!</definedName>
    <definedName name="ProdCorresp___14" localSheetId="7">#REF!</definedName>
    <definedName name="ProdCorresp___14" localSheetId="3">#REF!</definedName>
    <definedName name="ProdCorresp___14" localSheetId="1">#N/A</definedName>
    <definedName name="ProdCorresp___14" localSheetId="2">#REF!</definedName>
    <definedName name="ProdCorresp___14" localSheetId="11">#REF!</definedName>
    <definedName name="ProdCorresp___16" localSheetId="7">#REF!</definedName>
    <definedName name="ProdCorresp___16" localSheetId="3">#REF!</definedName>
    <definedName name="ProdCorresp___16" localSheetId="1">#N/A</definedName>
    <definedName name="ProdCorresp___16" localSheetId="2">#REF!</definedName>
    <definedName name="ProdCorresp___16" localSheetId="11">#REF!</definedName>
    <definedName name="ProdCorresp___2" localSheetId="7">#REF!</definedName>
    <definedName name="ProdCorresp___2" localSheetId="3">#REF!</definedName>
    <definedName name="ProdCorresp___2" localSheetId="1">#N/A</definedName>
    <definedName name="ProdCorresp___2" localSheetId="2">#REF!</definedName>
    <definedName name="ProdCorresp___2" localSheetId="11">#REF!</definedName>
    <definedName name="ProdCorresp___25" localSheetId="7">#REF!</definedName>
    <definedName name="ProdCorresp___25" localSheetId="3">#REF!</definedName>
    <definedName name="ProdCorresp___25" localSheetId="1">#N/A</definedName>
    <definedName name="ProdCorresp___25" localSheetId="2">#REF!</definedName>
    <definedName name="ProdCorresp___25" localSheetId="11">#REF!</definedName>
    <definedName name="ProdCorresp___26" localSheetId="7">#REF!</definedName>
    <definedName name="ProdCorresp___26" localSheetId="3">#REF!</definedName>
    <definedName name="ProdCorresp___26" localSheetId="1">#N/A</definedName>
    <definedName name="ProdCorresp___26" localSheetId="2">#REF!</definedName>
    <definedName name="ProdCorresp___26" localSheetId="11">#REF!</definedName>
    <definedName name="ProdCorresp___27" localSheetId="7">#REF!</definedName>
    <definedName name="ProdCorresp___27" localSheetId="3">#REF!</definedName>
    <definedName name="ProdCorresp___27" localSheetId="1">#N/A</definedName>
    <definedName name="ProdCorresp___27" localSheetId="2">#REF!</definedName>
    <definedName name="ProdCorresp___27" localSheetId="11">#REF!</definedName>
    <definedName name="ProdCorresp___4" localSheetId="7">#REF!</definedName>
    <definedName name="ProdCorresp___4" localSheetId="3">#REF!</definedName>
    <definedName name="ProdCorresp___4" localSheetId="1">#N/A</definedName>
    <definedName name="ProdCorresp___4" localSheetId="2">#REF!</definedName>
    <definedName name="ProdCorresp___4" localSheetId="11">#REF!</definedName>
    <definedName name="ProdCorresp___5" localSheetId="7">#REF!</definedName>
    <definedName name="ProdCorresp___5" localSheetId="3">#REF!</definedName>
    <definedName name="ProdCorresp___5" localSheetId="1">#N/A</definedName>
    <definedName name="ProdCorresp___5" localSheetId="2">#REF!</definedName>
    <definedName name="ProdCorresp___5" localSheetId="11">#REF!</definedName>
    <definedName name="ProdCorresp___7" localSheetId="7">#REF!</definedName>
    <definedName name="ProdCorresp___7" localSheetId="3">#REF!</definedName>
    <definedName name="ProdCorresp___7" localSheetId="1">#N/A</definedName>
    <definedName name="ProdCorresp___7" localSheetId="2">#REF!</definedName>
    <definedName name="ProdCorresp___7" localSheetId="11">#REF!</definedName>
    <definedName name="Produit" localSheetId="1">#N/A</definedName>
    <definedName name="Produits">'[6]Suivi Stocks'!$B$2:$B$13</definedName>
    <definedName name="PROGRAM_LU" localSheetId="3">#REF!</definedName>
    <definedName name="PROGRAM_LU" localSheetId="1">#N/A</definedName>
    <definedName name="PROGRAM_LU" localSheetId="2">#REF!</definedName>
    <definedName name="ProImportExport.ImportFile" localSheetId="3">'Cash '!ProImportExport.ImportFile</definedName>
    <definedName name="ProImportExport.ImportFile" localSheetId="1">'Page de garde'!ProImportExport.ImportFile</definedName>
    <definedName name="ProImportExport.ImportFile" localSheetId="2">Sommaire!ProImportExport.ImportFile</definedName>
    <definedName name="ProImportExport.ImportFile___0" localSheetId="3">'Cash '!qa___26</definedName>
    <definedName name="ProImportExport.ImportFile___0" localSheetId="1">'Page de garde'!qa___26</definedName>
    <definedName name="ProImportExport.ImportFile___0" localSheetId="2">Sommaire!qa___26</definedName>
    <definedName name="ProImportExport.ImportFile___12" localSheetId="3">'Cash '!qa___14</definedName>
    <definedName name="ProImportExport.ImportFile___12" localSheetId="1">'Page de garde'!qa___14</definedName>
    <definedName name="ProImportExport.ImportFile___12" localSheetId="2">Sommaire!qa___14</definedName>
    <definedName name="ProImportExport.ImportFile___14" localSheetId="3">'Cash '!qa___9</definedName>
    <definedName name="ProImportExport.ImportFile___14" localSheetId="1">'Page de garde'!qa___9</definedName>
    <definedName name="ProImportExport.ImportFile___14" localSheetId="2">Sommaire!qa___9</definedName>
    <definedName name="ProImportExport.ImportFile___16" localSheetId="7">' ARPU &amp; Usage'!qa___6</definedName>
    <definedName name="ProImportExport.ImportFile___16" localSheetId="3">'Cash '!qa___6</definedName>
    <definedName name="ProImportExport.ImportFile___16" localSheetId="1">[0]!qa___6</definedName>
    <definedName name="ProImportExport.ImportFile___16" localSheetId="2">Sommaire!qa___6</definedName>
    <definedName name="ProImportExport.ImportFile___16" localSheetId="11">'Trafic '!qa___6</definedName>
    <definedName name="ProImportExport.ImportFile___2" localSheetId="3">'Cash '!qa___3</definedName>
    <definedName name="ProImportExport.ImportFile___2" localSheetId="1">'Page de garde'!qa___3</definedName>
    <definedName name="ProImportExport.ImportFile___2" localSheetId="2">Sommaire!qa___3</definedName>
    <definedName name="ProImportExport.ImportFile___23" localSheetId="7">[83]Trafic!qa</definedName>
    <definedName name="ProImportExport.ImportFile___23" localSheetId="3">[84]Trafic!qa</definedName>
    <definedName name="ProImportExport.ImportFile___23" localSheetId="1">#N/A</definedName>
    <definedName name="ProImportExport.ImportFile___23" localSheetId="2">[83]Trafic!qa</definedName>
    <definedName name="ProImportExport.ImportFile___23" localSheetId="11">[83]Trafic!qa</definedName>
    <definedName name="ProImportExport.ImportFile___25" localSheetId="3">'Cash '!qa___16</definedName>
    <definedName name="ProImportExport.ImportFile___25" localSheetId="1">'Page de garde'!qa___16</definedName>
    <definedName name="ProImportExport.ImportFile___25" localSheetId="2">Sommaire!qa___16</definedName>
    <definedName name="ProImportExport.ImportFile___26" localSheetId="3">'Cash '!qa___27</definedName>
    <definedName name="ProImportExport.ImportFile___26" localSheetId="1">'Page de garde'!qa___27</definedName>
    <definedName name="ProImportExport.ImportFile___26" localSheetId="2">Sommaire!qa___27</definedName>
    <definedName name="ProImportExport.ImportFile___27" localSheetId="3">'Cash '!qa___2</definedName>
    <definedName name="ProImportExport.ImportFile___27" localSheetId="1">'Page de garde'!qa___2</definedName>
    <definedName name="ProImportExport.ImportFile___27" localSheetId="2">Sommaire!qa___2</definedName>
    <definedName name="ProImportExport.ImportFile___3" localSheetId="3">'Cash '!qa___25</definedName>
    <definedName name="ProImportExport.ImportFile___3" localSheetId="1">'Page de garde'!qa___25</definedName>
    <definedName name="ProImportExport.ImportFile___3" localSheetId="2">Sommaire!qa___25</definedName>
    <definedName name="ProImportExport.ImportFile___4" localSheetId="3">'Cash '!qa___23</definedName>
    <definedName name="ProImportExport.ImportFile___4" localSheetId="1">'Page de garde'!qa___23</definedName>
    <definedName name="ProImportExport.ImportFile___4" localSheetId="2">Sommaire!qa___23</definedName>
    <definedName name="ProImportExport.ImportFile___5" localSheetId="3">'Cash '!qa___12</definedName>
    <definedName name="ProImportExport.ImportFile___5" localSheetId="1">'Page de garde'!qa___12</definedName>
    <definedName name="ProImportExport.ImportFile___5" localSheetId="2">Sommaire!qa___12</definedName>
    <definedName name="ProImportExport.ImportFile___6" localSheetId="7">' ARPU &amp; Usage'!Q___0</definedName>
    <definedName name="ProImportExport.ImportFile___6" localSheetId="3">'Cash '!Q___0</definedName>
    <definedName name="ProImportExport.ImportFile___6" localSheetId="1">[0]!Q___0</definedName>
    <definedName name="ProImportExport.ImportFile___6" localSheetId="2">Sommaire!Q___0</definedName>
    <definedName name="ProImportExport.ImportFile___6" localSheetId="11">'Trafic '!Q___0</definedName>
    <definedName name="ProImportExport.ImportFile___7" localSheetId="3">'Cash '!qa___5</definedName>
    <definedName name="ProImportExport.ImportFile___7" localSheetId="1">'Page de garde'!qa___5</definedName>
    <definedName name="ProImportExport.ImportFile___7" localSheetId="2">Sommaire!qa___5</definedName>
    <definedName name="ProImportExport.ImportFile___9" localSheetId="3">'Cash '!qa___4</definedName>
    <definedName name="ProImportExport.ImportFile___9" localSheetId="1">'Page de garde'!qa___4</definedName>
    <definedName name="ProImportExport.ImportFile___9" localSheetId="2">Sommaire!qa___4</definedName>
    <definedName name="ProImportExport.SaveNewFile" localSheetId="3">'Cash '!ProImportExport.SaveNewFile</definedName>
    <definedName name="ProImportExport.SaveNewFile" localSheetId="1">'Page de garde'!ProImportExport.SaveNewFile</definedName>
    <definedName name="ProImportExport.SaveNewFile" localSheetId="2">Sommaire!ProImportExport.SaveNewFile</definedName>
    <definedName name="ProImportExport.SaveNewFile___0" localSheetId="3">qq___26</definedName>
    <definedName name="ProImportExport.SaveNewFile___0" localSheetId="1">qq___26</definedName>
    <definedName name="ProImportExport.SaveNewFile___0" localSheetId="2">qq___26</definedName>
    <definedName name="ProImportExport.SaveNewFile___12" localSheetId="3">'Cash '!qq___14</definedName>
    <definedName name="ProImportExport.SaveNewFile___12" localSheetId="1">'Page de garde'!qq___14</definedName>
    <definedName name="ProImportExport.SaveNewFile___12" localSheetId="2">Sommaire!qq___14</definedName>
    <definedName name="ProImportExport.SaveNewFile___14" localSheetId="3">'Cash '!qq___9</definedName>
    <definedName name="ProImportExport.SaveNewFile___14" localSheetId="1">'Page de garde'!qq___9</definedName>
    <definedName name="ProImportExport.SaveNewFile___14" localSheetId="2">Sommaire!qq___9</definedName>
    <definedName name="ProImportExport.SaveNewFile___16" localSheetId="3">qq___6</definedName>
    <definedName name="ProImportExport.SaveNewFile___16" localSheetId="1">qq___6</definedName>
    <definedName name="ProImportExport.SaveNewFile___16" localSheetId="2">qq___6</definedName>
    <definedName name="ProImportExport.SaveNewFile___2" localSheetId="3">'Cash '!qq___3</definedName>
    <definedName name="ProImportExport.SaveNewFile___2" localSheetId="1">'Page de garde'!qq___3</definedName>
    <definedName name="ProImportExport.SaveNewFile___2" localSheetId="2">Sommaire!qq___3</definedName>
    <definedName name="ProImportExport.SaveNewFile___23" localSheetId="7">[83]Trafic!qq</definedName>
    <definedName name="ProImportExport.SaveNewFile___23" localSheetId="3">[84]Trafic!qq</definedName>
    <definedName name="ProImportExport.SaveNewFile___23" localSheetId="1">#N/A</definedName>
    <definedName name="ProImportExport.SaveNewFile___23" localSheetId="2">[83]Trafic!qq</definedName>
    <definedName name="ProImportExport.SaveNewFile___23" localSheetId="11">[83]Trafic!qq</definedName>
    <definedName name="ProImportExport.SaveNewFile___25" localSheetId="3">'Cash '!qq___16</definedName>
    <definedName name="ProImportExport.SaveNewFile___25" localSheetId="1">'Page de garde'!qq___16</definedName>
    <definedName name="ProImportExport.SaveNewFile___25" localSheetId="2">Sommaire!qq___16</definedName>
    <definedName name="ProImportExport.SaveNewFile___26" localSheetId="3">'Cash '!qq___27</definedName>
    <definedName name="ProImportExport.SaveNewFile___26" localSheetId="1">'Page de garde'!qq___27</definedName>
    <definedName name="ProImportExport.SaveNewFile___26" localSheetId="2">Sommaire!qq___27</definedName>
    <definedName name="ProImportExport.SaveNewFile___27" localSheetId="3">qq___2</definedName>
    <definedName name="ProImportExport.SaveNewFile___27" localSheetId="1">qq___2</definedName>
    <definedName name="ProImportExport.SaveNewFile___27" localSheetId="2">qq___2</definedName>
    <definedName name="ProImportExport.SaveNewFile___3" localSheetId="7">' ARPU &amp; Usage'!qq___25</definedName>
    <definedName name="ProImportExport.SaveNewFile___3" localSheetId="3">'Cash '!qq___25</definedName>
    <definedName name="ProImportExport.SaveNewFile___3" localSheetId="1">[0]!qq___25</definedName>
    <definedName name="ProImportExport.SaveNewFile___3" localSheetId="2">Sommaire!qq___25</definedName>
    <definedName name="ProImportExport.SaveNewFile___3" localSheetId="11">'Trafic '!qq___25</definedName>
    <definedName name="ProImportExport.SaveNewFile___4" localSheetId="3">'Cash '!qq___23</definedName>
    <definedName name="ProImportExport.SaveNewFile___4" localSheetId="1">'Page de garde'!qq___23</definedName>
    <definedName name="ProImportExport.SaveNewFile___4" localSheetId="2">Sommaire!qq___23</definedName>
    <definedName name="ProImportExport.SaveNewFile___5" localSheetId="3">qq___12</definedName>
    <definedName name="ProImportExport.SaveNewFile___5" localSheetId="1">qq___12</definedName>
    <definedName name="ProImportExport.SaveNewFile___5" localSheetId="2">qq___12</definedName>
    <definedName name="ProImportExport.SaveNewFile___6" localSheetId="3">'Cash '!qa___0</definedName>
    <definedName name="ProImportExport.SaveNewFile___6" localSheetId="1">'Page de garde'!qa___0</definedName>
    <definedName name="ProImportExport.SaveNewFile___6" localSheetId="2">Sommaire!qa___0</definedName>
    <definedName name="ProImportExport.SaveNewFile___7" localSheetId="3">'Cash '!qq___5</definedName>
    <definedName name="ProImportExport.SaveNewFile___7" localSheetId="1">'Page de garde'!qq___5</definedName>
    <definedName name="ProImportExport.SaveNewFile___7" localSheetId="2">Sommaire!qq___5</definedName>
    <definedName name="ProImportExport.SaveNewFile___9" localSheetId="3">'Cash '!qq___4</definedName>
    <definedName name="ProImportExport.SaveNewFile___9" localSheetId="1">'Page de garde'!qq___4</definedName>
    <definedName name="ProImportExport.SaveNewFile___9" localSheetId="2">Sommaire!qq___4</definedName>
    <definedName name="projections" localSheetId="3">#REF!</definedName>
    <definedName name="projections" localSheetId="2">#REF!</definedName>
    <definedName name="ProjectName" localSheetId="3">{"Client Name or Project Name"}</definedName>
    <definedName name="ProjectName" localSheetId="1">{"Client Name or Project Name"}</definedName>
    <definedName name="ProjectName" localSheetId="2">{"Client Name or Project Name"}</definedName>
    <definedName name="projets" localSheetId="3">#REF!</definedName>
    <definedName name="projets" localSheetId="1">#N/A</definedName>
    <definedName name="projets" localSheetId="2">#REF!</definedName>
    <definedName name="projets___0" localSheetId="3">#REF!</definedName>
    <definedName name="projets___0" localSheetId="1">#N/A</definedName>
    <definedName name="projets___0" localSheetId="2">#REF!</definedName>
    <definedName name="projets___12" localSheetId="3">#REF!</definedName>
    <definedName name="projets___12" localSheetId="1">#N/A</definedName>
    <definedName name="projets___12" localSheetId="2">#REF!</definedName>
    <definedName name="projets___14" localSheetId="3">#REF!</definedName>
    <definedName name="projets___14" localSheetId="1">#N/A</definedName>
    <definedName name="projets___14" localSheetId="2">#REF!</definedName>
    <definedName name="projets___16" localSheetId="3">#REF!</definedName>
    <definedName name="projets___16" localSheetId="1">#N/A</definedName>
    <definedName name="projets___16" localSheetId="2">#REF!</definedName>
    <definedName name="projets___2" localSheetId="3">#REF!</definedName>
    <definedName name="projets___2" localSheetId="1">#N/A</definedName>
    <definedName name="projets___2" localSheetId="2">#REF!</definedName>
    <definedName name="projets___26" localSheetId="3">#REF!</definedName>
    <definedName name="projets___26" localSheetId="1">#N/A</definedName>
    <definedName name="projets___26" localSheetId="2">#REF!</definedName>
    <definedName name="projets___27" localSheetId="3">#REF!</definedName>
    <definedName name="projets___27" localSheetId="1">#N/A</definedName>
    <definedName name="projets___27" localSheetId="2">#REF!</definedName>
    <definedName name="projets___5" localSheetId="3">#REF!</definedName>
    <definedName name="projets___5" localSheetId="1">#N/A</definedName>
    <definedName name="projets___5" localSheetId="2">#REF!</definedName>
    <definedName name="projets___7" localSheetId="3">#REF!</definedName>
    <definedName name="projets___7" localSheetId="1">#N/A</definedName>
    <definedName name="projets___7" localSheetId="2">#REF!</definedName>
    <definedName name="PROOF">#N/A</definedName>
    <definedName name="prout" localSheetId="3" hidden="1">{"comp1",#N/A,FALSE,"COMPS";"footnotes",#N/A,FALSE,"COMPS"}</definedName>
    <definedName name="prout" localSheetId="1" hidden="1">{"comp1",#N/A,FALSE,"COMPS";"footnotes",#N/A,FALSE,"COMPS"}</definedName>
    <definedName name="prout" localSheetId="2" hidden="1">{"comp1",#N/A,FALSE,"COMPS";"footnotes",#N/A,FALSE,"COMPS"}</definedName>
    <definedName name="PSG" localSheetId="3">#REF!</definedName>
    <definedName name="PSG" localSheetId="2">#REF!</definedName>
    <definedName name="pt">[272]proforma!$F$9</definedName>
    <definedName name="PTM" localSheetId="7">[204]Drivers!#REF!</definedName>
    <definedName name="PTM" localSheetId="3">[205]Drivers!#REF!</definedName>
    <definedName name="PTM" localSheetId="2">[204]Drivers!#REF!</definedName>
    <definedName name="PTM" localSheetId="11">[204]Drivers!#REF!</definedName>
    <definedName name="PTRt" localSheetId="3" hidden="1">OFFSET('Canevas au 31 Décembre 2023'!CompRange3Main,9,0,COUNTA('Canevas au 31 Décembre 2023'!CompRange3Main)-COUNTA(#REF!),1)</definedName>
    <definedName name="PTRt" localSheetId="1" hidden="1">OFFSET('Canevas au 31 Décembre 2023'!CompRange3Main,9,0,COUNTA('Canevas au 31 Décembre 2023'!CompRange3Main)-COUNTA('[78]Source DCT'!$N$1:$N$9),1)</definedName>
    <definedName name="PTRt" localSheetId="2" hidden="1">OFFSET('Canevas au 31 Décembre 2023'!CompRange3Main,9,0,COUNTA('Canevas au 31 Décembre 2023'!CompRange3Main)-COUNTA(#REF!),1)</definedName>
    <definedName name="PURCH_PRICE_ANAL" localSheetId="3">#REF!</definedName>
    <definedName name="PURCH_PRICE_ANAL" localSheetId="2">#REF!</definedName>
    <definedName name="Purchase" localSheetId="7">[74]Control!#REF!</definedName>
    <definedName name="Purchase" localSheetId="3">[75]Control!#REF!</definedName>
    <definedName name="Purchase" localSheetId="2">[74]Control!#REF!</definedName>
    <definedName name="Purchase" localSheetId="11">[74]Control!#REF!</definedName>
    <definedName name="purpose" localSheetId="3">[306]TOC!$E$9</definedName>
    <definedName name="purpose" localSheetId="2">[307]TOC!$E$9</definedName>
    <definedName name="pvctco" localSheetId="7">#REF!</definedName>
    <definedName name="pvctco" localSheetId="1">#N/A</definedName>
    <definedName name="pvctco" localSheetId="11">#REF!</definedName>
    <definedName name="pvctim" localSheetId="7">#REF!</definedName>
    <definedName name="pvctim" localSheetId="1">#N/A</definedName>
    <definedName name="pvctim" localSheetId="11">#REF!</definedName>
    <definedName name="pvctnc" localSheetId="7">#REF!</definedName>
    <definedName name="pvctnc" localSheetId="1">#N/A</definedName>
    <definedName name="pvctnc" localSheetId="11">#REF!</definedName>
    <definedName name="pvctpa" localSheetId="7">#REF!</definedName>
    <definedName name="pvctpa" localSheetId="1">#N/A</definedName>
    <definedName name="pvctpa" localSheetId="11">#REF!</definedName>
    <definedName name="pvctpl" localSheetId="7">#REF!</definedName>
    <definedName name="pvctpl" localSheetId="1">#N/A</definedName>
    <definedName name="pvctpl" localSheetId="11">#REF!</definedName>
    <definedName name="pvcttiap" localSheetId="1">#N/A</definedName>
    <definedName name="pvctvmp" localSheetId="1">#N/A</definedName>
    <definedName name="pvltim" localSheetId="7">#REF!</definedName>
    <definedName name="pvltim" localSheetId="1">#N/A</definedName>
    <definedName name="pvltim" localSheetId="11">#REF!</definedName>
    <definedName name="pvltnc" localSheetId="7">#REF!</definedName>
    <definedName name="pvltnc" localSheetId="1">#N/A</definedName>
    <definedName name="pvltnc" localSheetId="11">#REF!</definedName>
    <definedName name="pvltpa" localSheetId="7">#REF!</definedName>
    <definedName name="pvltpa" localSheetId="1">#N/A</definedName>
    <definedName name="pvltpa" localSheetId="11">#REF!</definedName>
    <definedName name="pvltpl" localSheetId="7">#REF!</definedName>
    <definedName name="pvltpl" localSheetId="1">#N/A</definedName>
    <definedName name="pvltpl" localSheetId="11">#REF!</definedName>
    <definedName name="pvlttiap" localSheetId="1">#N/A</definedName>
    <definedName name="pvlttp" localSheetId="7">#REF!</definedName>
    <definedName name="pvlttp" localSheetId="1">#N/A</definedName>
    <definedName name="pvlttp" localSheetId="11">#REF!</definedName>
    <definedName name="pvltvmp" localSheetId="1">#N/A</definedName>
    <definedName name="pvtiap" localSheetId="7">#REF!</definedName>
    <definedName name="pvtiap" localSheetId="1">#N/A</definedName>
    <definedName name="pvtiap" localSheetId="11">#REF!</definedName>
    <definedName name="PY" localSheetId="3">'Cash '!PY</definedName>
    <definedName name="PY" localSheetId="1">'Page de garde'!PY</definedName>
    <definedName name="PY" localSheetId="2">Sommaire!PY</definedName>
    <definedName name="Q" localSheetId="7">#REF!</definedName>
    <definedName name="Q" localSheetId="3">#REF!</definedName>
    <definedName name="Q" localSheetId="1">#N/A</definedName>
    <definedName name="Q" localSheetId="2">#REF!</definedName>
    <definedName name="Q" localSheetId="11">#REF!</definedName>
    <definedName name="Q___0" localSheetId="7">#REF!</definedName>
    <definedName name="Q___0" localSheetId="13">#REF!</definedName>
    <definedName name="Q___0" localSheetId="3">#REF!</definedName>
    <definedName name="Q___0" localSheetId="1">#N/A</definedName>
    <definedName name="Q___0" localSheetId="2">#REF!</definedName>
    <definedName name="Q___0" localSheetId="11">#REF!</definedName>
    <definedName name="Q___0">#REF!</definedName>
    <definedName name="Q___12" localSheetId="7">#REF!</definedName>
    <definedName name="Q___12" localSheetId="3">#REF!</definedName>
    <definedName name="Q___12" localSheetId="1">#N/A</definedName>
    <definedName name="Q___12" localSheetId="2">#REF!</definedName>
    <definedName name="Q___12" localSheetId="11">#REF!</definedName>
    <definedName name="Q___14" localSheetId="7">#REF!</definedName>
    <definedName name="Q___14" localSheetId="3">#REF!</definedName>
    <definedName name="Q___14" localSheetId="1">#N/A</definedName>
    <definedName name="Q___14" localSheetId="2">#REF!</definedName>
    <definedName name="Q___14" localSheetId="11">#REF!</definedName>
    <definedName name="Q___16" localSheetId="7">#REF!</definedName>
    <definedName name="Q___16" localSheetId="3">#REF!</definedName>
    <definedName name="Q___16" localSheetId="1">#N/A</definedName>
    <definedName name="Q___16" localSheetId="2">#REF!</definedName>
    <definedName name="Q___16" localSheetId="11">#REF!</definedName>
    <definedName name="Q___2" localSheetId="7">#REF!</definedName>
    <definedName name="Q___2" localSheetId="3">#REF!</definedName>
    <definedName name="Q___2" localSheetId="1">#N/A</definedName>
    <definedName name="Q___2" localSheetId="2">#REF!</definedName>
    <definedName name="Q___2" localSheetId="11">#REF!</definedName>
    <definedName name="Q___25" localSheetId="7">#REF!</definedName>
    <definedName name="Q___25" localSheetId="3">#REF!</definedName>
    <definedName name="Q___25" localSheetId="1">#N/A</definedName>
    <definedName name="Q___25" localSheetId="2">#REF!</definedName>
    <definedName name="Q___25" localSheetId="11">#REF!</definedName>
    <definedName name="Q___26" localSheetId="7">#REF!</definedName>
    <definedName name="Q___26" localSheetId="3">#REF!</definedName>
    <definedName name="Q___26" localSheetId="1">#N/A</definedName>
    <definedName name="Q___26" localSheetId="2">#REF!</definedName>
    <definedName name="Q___26" localSheetId="11">#REF!</definedName>
    <definedName name="Q___27" localSheetId="7">#REF!</definedName>
    <definedName name="Q___27" localSheetId="3">#REF!</definedName>
    <definedName name="Q___27" localSheetId="1">#N/A</definedName>
    <definedName name="Q___27" localSheetId="2">#REF!</definedName>
    <definedName name="Q___27" localSheetId="11">#REF!</definedName>
    <definedName name="Q___4" localSheetId="7">#REF!</definedName>
    <definedName name="Q___4" localSheetId="3">#REF!</definedName>
    <definedName name="Q___4" localSheetId="1">#N/A</definedName>
    <definedName name="Q___4" localSheetId="2">#REF!</definedName>
    <definedName name="Q___4" localSheetId="11">#REF!</definedName>
    <definedName name="Q___5" localSheetId="7">#REF!</definedName>
    <definedName name="Q___5" localSheetId="3">#REF!</definedName>
    <definedName name="Q___5" localSheetId="1">#N/A</definedName>
    <definedName name="Q___5" localSheetId="2">#REF!</definedName>
    <definedName name="Q___5" localSheetId="11">#REF!</definedName>
    <definedName name="Q___7" localSheetId="7">#REF!</definedName>
    <definedName name="Q___7" localSheetId="3">#REF!</definedName>
    <definedName name="Q___7" localSheetId="1">#N/A</definedName>
    <definedName name="Q___7" localSheetId="2">#REF!</definedName>
    <definedName name="Q___7" localSheetId="11">#REF!</definedName>
    <definedName name="qa" localSheetId="3">'Cash '!Nb_de_paiements_par_an*#REF!</definedName>
    <definedName name="qa" localSheetId="1">#N/A</definedName>
    <definedName name="qa" localSheetId="2">Sommaire!Nb_de_paiements_par_an*#REF!</definedName>
    <definedName name="qa___0" localSheetId="3">'Cash '!Nb_de_paiements_par_an___0*#REF!</definedName>
    <definedName name="qa___0" localSheetId="1">Nb_de_paiements_par_an___0*#REF!</definedName>
    <definedName name="qa___0" localSheetId="2">Sommaire!Nb_de_paiements_par_an___0*#REF!</definedName>
    <definedName name="qa___12" localSheetId="3">'Cash '!Nb_de_paiements_par_an___12*#REF!</definedName>
    <definedName name="qa___12" localSheetId="1">Nb_de_paiements_par_an___12*#REF!</definedName>
    <definedName name="qa___12" localSheetId="2">Sommaire!Nb_de_paiements_par_an___12*#REF!</definedName>
    <definedName name="qa___14" localSheetId="3">'Cash '!Nb_de_paiements_par_an___14*#REF!</definedName>
    <definedName name="qa___14" localSheetId="1">Nb_de_paiements_par_an___14*#REF!</definedName>
    <definedName name="qa___14" localSheetId="2">Sommaire!Nb_de_paiements_par_an___14*#REF!</definedName>
    <definedName name="qa___16" localSheetId="3">'Cash '!Nb_de_paiements_par_an___16*#REF!</definedName>
    <definedName name="qa___16" localSheetId="1">Nb_de_paiements_par_an___16*#REF!</definedName>
    <definedName name="qa___16" localSheetId="2">Sommaire!Nb_de_paiements_par_an___16*#REF!</definedName>
    <definedName name="qa___2" localSheetId="3">'Cash '!Nb_de_paiements_par_an___2*#REF!</definedName>
    <definedName name="qa___2" localSheetId="1">Nb_de_paiements_par_an___2*#REF!</definedName>
    <definedName name="qa___2" localSheetId="2">Sommaire!Nb_de_paiements_par_an___2*#REF!</definedName>
    <definedName name="qa___23" localSheetId="3">'Cash '!Nb_de_paiements_par_an___0*#REF!</definedName>
    <definedName name="qa___23" localSheetId="1">Nb_de_paiements_par_an___0*#REF!</definedName>
    <definedName name="qa___23" localSheetId="2">Sommaire!Nb_de_paiements_par_an___0*#REF!</definedName>
    <definedName name="qa___25" localSheetId="3">'Cash '!Nb_de_paiements_par_an___25*#REF!</definedName>
    <definedName name="qa___25" localSheetId="1">Nb_de_paiements_par_an___25*#REF!</definedName>
    <definedName name="qa___25" localSheetId="2">Sommaire!Nb_de_paiements_par_an___25*#REF!</definedName>
    <definedName name="qa___26" localSheetId="3">'Cash '!Nb_de_paiements_par_an___26*#REF!</definedName>
    <definedName name="qa___26" localSheetId="1">Nb_de_paiements_par_an___26*#REF!</definedName>
    <definedName name="qa___26" localSheetId="2">Sommaire!Nb_de_paiements_par_an___26*#REF!</definedName>
    <definedName name="qa___27" localSheetId="3">'Cash '!Nb_de_paiements_par_an___27*#REF!</definedName>
    <definedName name="qa___27" localSheetId="1">Nb_de_paiements_par_an___27*#REF!</definedName>
    <definedName name="qa___27" localSheetId="2">Sommaire!Nb_de_paiements_par_an___27*#REF!</definedName>
    <definedName name="qa___3" localSheetId="3">'Cash '!Nb_de_paiements_par_an___0*#REF!</definedName>
    <definedName name="qa___3" localSheetId="1">Nb_de_paiements_par_an___0*#REF!</definedName>
    <definedName name="qa___3" localSheetId="2">Sommaire!Nb_de_paiements_par_an___0*#REF!</definedName>
    <definedName name="qa___4" localSheetId="3">'Cash '!Nb_de_paiements_par_an___4*#REF!</definedName>
    <definedName name="qa___4" localSheetId="1">Nb_de_paiements_par_an___4*#REF!</definedName>
    <definedName name="qa___4" localSheetId="2">Sommaire!Nb_de_paiements_par_an___4*#REF!</definedName>
    <definedName name="qa___5" localSheetId="3">'Cash '!Nb_de_paiements_par_an___5*#REF!</definedName>
    <definedName name="qa___5" localSheetId="1">Nb_de_paiements_par_an___5*#REF!</definedName>
    <definedName name="qa___5" localSheetId="2">Sommaire!Nb_de_paiements_par_an___5*#REF!</definedName>
    <definedName name="qa___6" localSheetId="7">[32]Trafic!Nb_de_paiements_par_an*#REF!</definedName>
    <definedName name="qa___6" localSheetId="3">[33]Trafic!Nb_de_paiements_par_an*#REF!</definedName>
    <definedName name="qa___6" localSheetId="1">#N/A</definedName>
    <definedName name="qa___6" localSheetId="2">[32]Trafic!Nb_de_paiements_par_an*#REF!</definedName>
    <definedName name="qa___6" localSheetId="11">[32]Trafic!Nb_de_paiements_par_an*#REF!</definedName>
    <definedName name="qa___6">[32]Trafic!Nb_de_paiements_par_an*#REF!</definedName>
    <definedName name="qa___7" localSheetId="3">'Cash '!Nb_de_paiements_par_an___7*#REF!</definedName>
    <definedName name="qa___7" localSheetId="1">Nb_de_paiements_par_an___7*#REF!</definedName>
    <definedName name="qa___7" localSheetId="2">Sommaire!Nb_de_paiements_par_an___7*#REF!</definedName>
    <definedName name="qa___9" localSheetId="3">'Cash '!Nb_de_paiements_par_an___0*#REF!</definedName>
    <definedName name="qa___9" localSheetId="1">Nb_de_paiements_par_an___0*#REF!</definedName>
    <definedName name="qa___9" localSheetId="2">Sommaire!Nb_de_paiements_par_an___0*#REF!</definedName>
    <definedName name="qaecdaze" localSheetId="3" hidden="1">{"First Page",#N/A,FALSE,"Surfactants LBO";"Second Page",#N/A,FALSE,"Surfactants LBO"}</definedName>
    <definedName name="qaecdaze" localSheetId="1" hidden="1">{"First Page",#N/A,FALSE,"Surfactants LBO";"Second Page",#N/A,FALSE,"Surfactants LBO"}</definedName>
    <definedName name="qaecdaze" localSheetId="2" hidden="1">{"First Page",#N/A,FALSE,"Surfactants LBO";"Second Page",#N/A,FALSE,"Surfactants LBO"}</definedName>
    <definedName name="qc" localSheetId="3" hidden="1">{"sweden",#N/A,FALSE,"Sweden";"germany",#N/A,FALSE,"Germany";"portugal",#N/A,FALSE,"Portugal";"belgium",#N/A,FALSE,"Belgium";"japan",#N/A,FALSE,"Japan ";"italy",#N/A,FALSE,"Italy";"spain",#N/A,FALSE,"Spain";"korea",#N/A,FALSE,"Korea"}</definedName>
    <definedName name="qc" localSheetId="1" hidden="1">{"sweden",#N/A,FALSE,"Sweden";"germany",#N/A,FALSE,"Germany";"portugal",#N/A,FALSE,"Portugal";"belgium",#N/A,FALSE,"Belgium";"japan",#N/A,FALSE,"Japan ";"italy",#N/A,FALSE,"Italy";"spain",#N/A,FALSE,"Spain";"korea",#N/A,FALSE,"Korea"}</definedName>
    <definedName name="qc" localSheetId="2" hidden="1">{"sweden",#N/A,FALSE,"Sweden";"germany",#N/A,FALSE,"Germany";"portugal",#N/A,FALSE,"Portugal";"belgium",#N/A,FALSE,"Belgium";"japan",#N/A,FALSE,"Japan ";"italy",#N/A,FALSE,"Italy";"spain",#N/A,FALSE,"Spain";"korea",#N/A,FALSE,"Korea"}</definedName>
    <definedName name="QCOM_5_yr_est">[54]Input!$P$25</definedName>
    <definedName name="QCOM_52_wk">[54]Input!$D$25</definedName>
    <definedName name="QCOM_curr">[54]Input!$F$25</definedName>
    <definedName name="QCOM_eps96">[54]Input!$I$25</definedName>
    <definedName name="QCOM_eps97">[54]Input!$J$25</definedName>
    <definedName name="QCOM_eps98">[54]Input!$K$25</definedName>
    <definedName name="QCOM_eps99">[54]Input!$L$25</definedName>
    <definedName name="QCOM_equity_mcap">[54]Backup!$G$73</definedName>
    <definedName name="QCOM_lev_mcap">[54]Backup!$L$73</definedName>
    <definedName name="QCOM_LQ_rev">[54]QCOM!$Q$3</definedName>
    <definedName name="QCOM_ltm_a">[54]QCOM!$P$9</definedName>
    <definedName name="QCOM_ltm_d">[54]QCOM!$P$8</definedName>
    <definedName name="QCOM_ltm_ebit">[54]QCOM!$P$7</definedName>
    <definedName name="QCOM_ltm_rev">[54]QCOM!$P$3</definedName>
    <definedName name="QCOM_name">[54]QCOM!$A$1</definedName>
    <definedName name="QCOM_PQ_rev">[54]QCOM!$S$3</definedName>
    <definedName name="QCOM_pr">[54]Input!$C$25</definedName>
    <definedName name="QCOM_YQ_rev">[54]QCOM!$R$3</definedName>
    <definedName name="qd">#N/A</definedName>
    <definedName name="qdffd" localSheetId="7" hidden="1">#REF!</definedName>
    <definedName name="qdffd" localSheetId="3" hidden="1">#REF!</definedName>
    <definedName name="qdffd" localSheetId="1" hidden="1">#N/A</definedName>
    <definedName name="qdffd" localSheetId="2" hidden="1">#REF!</definedName>
    <definedName name="qdffd" localSheetId="11" hidden="1">#REF!</definedName>
    <definedName name="qererh" localSheetId="3">'Cash '!Nb_de_paiements_par_an*#REF!</definedName>
    <definedName name="qererh" localSheetId="1">'Canevas au 31 Décembre 2023'!Nb_de_paiements_par_an*#REF!</definedName>
    <definedName name="qererh" localSheetId="2">Sommaire!Nb_de_paiements_par_an*#REF!</definedName>
    <definedName name="qergh" localSheetId="3">'Cash '!qergh</definedName>
    <definedName name="qergh" localSheetId="1">'Page de garde'!qergh</definedName>
    <definedName name="qergh" localSheetId="2">Sommaire!qergh</definedName>
    <definedName name="qerhy" localSheetId="3">'Cash '!Tx_intérêt_par_an/#REF!</definedName>
    <definedName name="qerhy" localSheetId="1">'Canevas au 31 Décembre 2023'!Tx_intérêt_par_an/'Opex '!#REF!</definedName>
    <definedName name="qerhy" localSheetId="2">Sommaire!Tx_intérêt_par_an/#REF!</definedName>
    <definedName name="qerqeh" localSheetId="3">'Cash '!Tx_intérêt_par_an/#REF!</definedName>
    <definedName name="qerqeh" localSheetId="1">'Canevas au 31 Décembre 2023'!Tx_intérêt_par_an/#REF!</definedName>
    <definedName name="qerqeh" localSheetId="2">Sommaire!Tx_intérêt_par_an/#REF!</definedName>
    <definedName name="qerqreqr" localSheetId="3">'Cash '!Tx_intérêt_par_an/#REF!</definedName>
    <definedName name="qerqreqr" localSheetId="1">'Canevas au 31 Décembre 2023'!Tx_intérêt_par_an/#REF!</definedName>
    <definedName name="qerqreqr" localSheetId="2">Sommaire!Tx_intérêt_par_an/#REF!</definedName>
    <definedName name="qethte" localSheetId="3">'Cash '!qethte</definedName>
    <definedName name="qethte" localSheetId="1">'Page de garde'!qethte</definedName>
    <definedName name="qethte" localSheetId="2">Sommaire!qethte</definedName>
    <definedName name="qf" localSheetId="3" hidden="1">{#N/A,#N/A,TRUE,"Cover sheet";#N/A,#N/A,TRUE,"INPUTS";#N/A,#N/A,TRUE,"OUTPUTS";#N/A,#N/A,TRUE,"VALUATION"}</definedName>
    <definedName name="qf" localSheetId="1" hidden="1">{#N/A,#N/A,TRUE,"Cover sheet";#N/A,#N/A,TRUE,"INPUTS";#N/A,#N/A,TRUE,"OUTPUTS";#N/A,#N/A,TRUE,"VALUATION"}</definedName>
    <definedName name="qf" localSheetId="2" hidden="1">{#N/A,#N/A,TRUE,"Cover sheet";#N/A,#N/A,TRUE,"INPUTS";#N/A,#N/A,TRUE,"OUTPUTS";#N/A,#N/A,TRUE,"VALUATION"}</definedName>
    <definedName name="qfsd" localSheetId="3" hidden="1">{"coverall",#N/A,FALSE,"Definitions";"cover1",#N/A,FALSE,"Definitions";"cover2",#N/A,FALSE,"Definitions";"cover3",#N/A,FALSE,"Definitions";"cover4",#N/A,FALSE,"Definitions";"cover5",#N/A,FALSE,"Definitions";"blank",#N/A,FALSE,"Definitions"}</definedName>
    <definedName name="qfsd" localSheetId="1" hidden="1">{"coverall",#N/A,FALSE,"Definitions";"cover1",#N/A,FALSE,"Definitions";"cover2",#N/A,FALSE,"Definitions";"cover3",#N/A,FALSE,"Definitions";"cover4",#N/A,FALSE,"Definitions";"cover5",#N/A,FALSE,"Definitions";"blank",#N/A,FALSE,"Definitions"}</definedName>
    <definedName name="qfsd" localSheetId="2" hidden="1">{"coverall",#N/A,FALSE,"Definitions";"cover1",#N/A,FALSE,"Definitions";"cover2",#N/A,FALSE,"Definitions";"cover3",#N/A,FALSE,"Definitions";"cover4",#N/A,FALSE,"Definitions";"cover5",#N/A,FALSE,"Definitions";"blank",#N/A,FALSE,"Definitions"}</definedName>
    <definedName name="qg" localSheetId="3">'Cash '!Tx_intérêt_par_an/#REF!</definedName>
    <definedName name="qg" localSheetId="1">#N/A</definedName>
    <definedName name="qg" localSheetId="2">Sommaire!Tx_intérêt_par_an/#REF!</definedName>
    <definedName name="qger" localSheetId="3">'Cash '!qger</definedName>
    <definedName name="qger" localSheetId="1">'Page de garde'!qger</definedName>
    <definedName name="qger" localSheetId="2">Sommaire!qger</definedName>
    <definedName name="qgg" localSheetId="3" hidden="1">{#N/A,#N/A,FALSE,"Cover";"outputs total",#N/A,FALSE,"Outputs"}</definedName>
    <definedName name="qgg" localSheetId="1" hidden="1">{#N/A,#N/A,FALSE,"Cover";"outputs total",#N/A,FALSE,"Outputs"}</definedName>
    <definedName name="qgg" localSheetId="2" hidden="1">{#N/A,#N/A,FALSE,"Cover";"outputs total",#N/A,FALSE,"Outputs"}</definedName>
    <definedName name="qgte" localSheetId="3">'Cash '!Tx_intérêt_par_an/#REF!</definedName>
    <definedName name="qgte" localSheetId="1">#N/A</definedName>
    <definedName name="qgte" localSheetId="2">Sommaire!Tx_intérêt_par_an/#REF!</definedName>
    <definedName name="qgtqrq" localSheetId="3">'Cash '!Tx_intérêt_par_an/#REF!</definedName>
    <definedName name="qgtqrq" localSheetId="1">'Canevas au 31 Décembre 2023'!Tx_intérêt_par_an/'CA Mobile'!$D$31</definedName>
    <definedName name="qgtqrq" localSheetId="2">Sommaire!Tx_intérêt_par_an/#REF!</definedName>
    <definedName name="qh"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eh" localSheetId="3">'Cash '!qheh</definedName>
    <definedName name="qheh" localSheetId="1">'Page de garde'!qheh</definedName>
    <definedName name="qheh" localSheetId="2">Sommaire!qheh</definedName>
    <definedName name="qhehyqe" localSheetId="3">'Cash '!Nb_de_paiements_par_an*#REF!</definedName>
    <definedName name="qhehyqe" localSheetId="1">'Canevas au 31 Décembre 2023'!Nb_de_paiements_par_an*#REF!</definedName>
    <definedName name="qhehyqe" localSheetId="2">Sommaire!Nb_de_paiements_par_an*#REF!</definedName>
    <definedName name="qhethet" localSheetId="3">'Cash '!Tx_intérêt_par_an/#REF!</definedName>
    <definedName name="qhethet" localSheetId="1">'Canevas au 31 Décembre 2023'!Tx_intérêt_par_an/#REF!</definedName>
    <definedName name="qhethet" localSheetId="2">Sommaire!Tx_intérêt_par_an/#REF!</definedName>
    <definedName name="qhth" localSheetId="3">'Cash '!Nb_de_paiements_par_an*#REF!</definedName>
    <definedName name="qhth" localSheetId="1">'Canevas au 31 Décembre 2023'!Nb_de_paiements_par_an*'Opex '!$D$22</definedName>
    <definedName name="qhth" localSheetId="2">Sommaire!Nb_de_paiements_par_an*#REF!</definedName>
    <definedName name="ql" localSheetId="3" hidden="1">{"test2",#N/A,TRUE,"Prices"}</definedName>
    <definedName name="ql" localSheetId="1" hidden="1">{"test2",#N/A,TRUE,"Prices"}</definedName>
    <definedName name="ql" localSheetId="2" hidden="1">{"test2",#N/A,TRUE,"Prices"}</definedName>
    <definedName name="qm" localSheetId="3" hidden="1">{"IS",#N/A,FALSE,"IS";"RPTIS",#N/A,FALSE,"RPTIS";"STATS",#N/A,FALSE,"STATS";"BS",#N/A,FALSE,"BS"}</definedName>
    <definedName name="qm" localSheetId="1" hidden="1">{"IS",#N/A,FALSE,"IS";"RPTIS",#N/A,FALSE,"RPTIS";"STATS",#N/A,FALSE,"STATS";"BS",#N/A,FALSE,"BS"}</definedName>
    <definedName name="qm" localSheetId="2" hidden="1">{"IS",#N/A,FALSE,"IS";"RPTIS",#N/A,FALSE,"RPTIS";"STATS",#N/A,FALSE,"STATS";"BS",#N/A,FALSE,"BS"}</definedName>
    <definedName name="qq">#N/A</definedName>
    <definedName name="qq___0" localSheetId="3">'Cash '!VolFactor___5/#REF!</definedName>
    <definedName name="qq___0" localSheetId="1">'Cash '!VolFactor___5/#REF!</definedName>
    <definedName name="qq___0" localSheetId="2">Sommaire!VolFactor___5/#REF!</definedName>
    <definedName name="qq___12">NA()</definedName>
    <definedName name="qq___14" localSheetId="3">'Cash '!VolFactor___16/#REF!</definedName>
    <definedName name="qq___14" localSheetId="1">'Cash '!VolFactor___16/#REF!</definedName>
    <definedName name="qq___14" localSheetId="2">Sommaire!VolFactor___16/#REF!</definedName>
    <definedName name="qq___16" localSheetId="3">'Cash '!VLastRowToPrint___7/#REF!</definedName>
    <definedName name="qq___16" localSheetId="1">'Cash '!VLastRowToPrint___7/#REF!</definedName>
    <definedName name="qq___16" localSheetId="2">Sommaire!VLastRowToPrint___7/#REF!</definedName>
    <definedName name="qq___2">NA()</definedName>
    <definedName name="qq___23" localSheetId="3">'Cash '!VolFactor___5/#REF!</definedName>
    <definedName name="qq___23" localSheetId="1">'Cash '!VolFactor___5/#REF!</definedName>
    <definedName name="qq___23" localSheetId="2">Sommaire!VolFactor___5/#REF!</definedName>
    <definedName name="qq___25" localSheetId="7">[32]Trafic!VolFactor/#REF!</definedName>
    <definedName name="qq___25" localSheetId="3">[33]Trafic!VolFactor/#REF!</definedName>
    <definedName name="qq___25" localSheetId="1">#N/A</definedName>
    <definedName name="qq___25" localSheetId="2">[32]Trafic!VolFactor/#REF!</definedName>
    <definedName name="qq___25" localSheetId="11">[32]Trafic!VolFactor/#REF!</definedName>
    <definedName name="qq___25">[32]Trafic!VolFactor/#REF!</definedName>
    <definedName name="qq___26">NA()</definedName>
    <definedName name="qq___27" localSheetId="3">'Cash '!VolFactor___14/#REF!</definedName>
    <definedName name="qq___27" localSheetId="1">'Cash '!VolFactor___14/#REF!</definedName>
    <definedName name="qq___27" localSheetId="2">Sommaire!VolFactor___14/#REF!</definedName>
    <definedName name="qq___3" localSheetId="3">'Cash '!VolFactor___5/#REF!</definedName>
    <definedName name="qq___3" localSheetId="1">'Cash '!VolFactor___5/#REF!</definedName>
    <definedName name="qq___3" localSheetId="2">Sommaire!VolFactor___5/#REF!</definedName>
    <definedName name="qq___4" localSheetId="3">'Cash '!VLastRowToPrint___0/#REF!</definedName>
    <definedName name="qq___4" localSheetId="1">'Cash '!VLastRowToPrint___0/#REF!</definedName>
    <definedName name="qq___4" localSheetId="2">Sommaire!VLastRowToPrint___0/#REF!</definedName>
    <definedName name="qq___5" localSheetId="3">'Cash '!VolFactor___2/#REF!</definedName>
    <definedName name="qq___5" localSheetId="1">'Cash '!VolFactor___2/#REF!</definedName>
    <definedName name="qq___5" localSheetId="2">Sommaire!VolFactor___2/#REF!</definedName>
    <definedName name="qq___6">NA()</definedName>
    <definedName name="qq___7">NA()</definedName>
    <definedName name="qq___9" localSheetId="3">'Cash '!VolFactor___5/#REF!</definedName>
    <definedName name="qq___9" localSheetId="1">#N/A</definedName>
    <definedName name="qq___9" localSheetId="2">Sommaire!VolFactor___5/#REF!</definedName>
    <definedName name="qqqq" localSheetId="3">'Cash '!qqqq</definedName>
    <definedName name="qqqq" localSheetId="1">'Page de garde'!qqqq</definedName>
    <definedName name="qqqq" localSheetId="2">Sommaire!qqqq</definedName>
    <definedName name="qqqqq"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qqqqq"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qqqqq"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qqqqqqqqq"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qqqqqqqqq"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qqqqqqqqq"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qqqqqqqqqqq"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qqqqqqqqqqq"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qqqqqqqqqqq"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qqqqqqqqqqqq"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qqqqqqqqqqq"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qqqqqqqqqqq"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qqqqqqqqqqqq" localSheetId="7">'[149]SC - Marketing'!#REF!</definedName>
    <definedName name="qqqqqqqqqqqqq" localSheetId="11">'[149]SC - Marketing'!#REF!</definedName>
    <definedName name="qqqqqqqqqqqqqq"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qqqqqqqqqqqqqq"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qqqqqqqqqqqqqq"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qqtrrt" localSheetId="3">'Cash '!qqtrrt</definedName>
    <definedName name="qqtrrt" localSheetId="1">'Page de garde'!qqtrrt</definedName>
    <definedName name="qqtrrt" localSheetId="2">Sommaire!qqtrrt</definedName>
    <definedName name="QREBFH" localSheetId="3">'Cash '!Tx_intérêt_par_an/#REF!</definedName>
    <definedName name="QREBFH" localSheetId="1">'Canevas au 31 Décembre 2023'!Tx_intérêt_par_an/'[78]Source DCT'!$C$17</definedName>
    <definedName name="QREBFH" localSheetId="2">Sommaire!Tx_intérêt_par_an/#REF!</definedName>
    <definedName name="qregqe" localSheetId="3">'Cash '!Tx_intérêt_par_an/#REF!</definedName>
    <definedName name="qregqe" localSheetId="1">'Canevas au 31 Décembre 2023'!Tx_intérêt_par_an/'P&amp;L '!#REF!</definedName>
    <definedName name="qregqe" localSheetId="2">Sommaire!Tx_intérêt_par_an/#REF!</definedName>
    <definedName name="qrgqseg" localSheetId="3">'Cash '!Tx_intérêt_par_an/#REF!</definedName>
    <definedName name="qrgqseg" localSheetId="1">'Canevas au 31 Décembre 2023'!Tx_intérêt_par_an/'P&amp;L '!#REF!</definedName>
    <definedName name="qrgqseg" localSheetId="2">Sommaire!Tx_intérêt_par_an/#REF!</definedName>
    <definedName name="qrhyqetyuqrus" localSheetId="3">'Cash '!Tx_intérêt_par_an/#REF!</definedName>
    <definedName name="qrhyqetyuqrus" localSheetId="1">'Canevas au 31 Décembre 2023'!Tx_intérêt_par_an/#REF!</definedName>
    <definedName name="qrhyqetyuqrus" localSheetId="2">Sommaire!Tx_intérêt_par_an/#REF!</definedName>
    <definedName name="qrqr" localSheetId="3">'Cash '!Tx_intérêt_par_an/#REF!</definedName>
    <definedName name="qrqr" localSheetId="1">'Canevas au 31 Décembre 2023'!Tx_intérêt_par_an/'P&amp;L '!#REF!</definedName>
    <definedName name="qrqr" localSheetId="2">Sommaire!Tx_intérêt_par_an/#REF!</definedName>
    <definedName name="qrtgq" localSheetId="3">'Cash '!Nb_de_paiements_par_an*#REF!</definedName>
    <definedName name="qrtgq" localSheetId="1">'Canevas au 31 Décembre 2023'!Nb_de_paiements_par_an*'P&amp;L '!$C$11</definedName>
    <definedName name="qrtgq" localSheetId="2">Sommaire!Nb_de_paiements_par_an*#REF!</definedName>
    <definedName name="qryerye" localSheetId="3">'Cash '!Tx_intérêt_par_an/#REF!</definedName>
    <definedName name="qryerye" localSheetId="1">'Canevas au 31 Décembre 2023'!Tx_intérêt_par_an/[188]MS!$C$17</definedName>
    <definedName name="qryerye" localSheetId="2">Sommaire!Tx_intérêt_par_an/#REF!</definedName>
    <definedName name="qs"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cfaq" localSheetId="3" hidden="1">{"First Page",#N/A,FALSE,"Surfactants LBO";"Second Page",#N/A,FALSE,"Surfactants LBO"}</definedName>
    <definedName name="qscfaq" localSheetId="1" hidden="1">{"First Page",#N/A,FALSE,"Surfactants LBO";"Second Page",#N/A,FALSE,"Surfactants LBO"}</definedName>
    <definedName name="qscfaq" localSheetId="2" hidden="1">{"First Page",#N/A,FALSE,"Surfactants LBO";"Second Page",#N/A,FALSE,"Surfactants LBO"}</definedName>
    <definedName name="qsd" localSheetId="3" hidden="1">{#N/A,#N/A,TRUE,"Cover sheet";#N/A,#N/A,TRUE,"DCF analysis";#N/A,#N/A,TRUE,"WACC calculation"}</definedName>
    <definedName name="qsd" localSheetId="1" hidden="1">{#N/A,#N/A,TRUE,"Cover sheet";#N/A,#N/A,TRUE,"DCF analysis";#N/A,#N/A,TRUE,"WACC calculation"}</definedName>
    <definedName name="qsd" localSheetId="2" hidden="1">{#N/A,#N/A,TRUE,"Cover sheet";#N/A,#N/A,TRUE,"DCF analysis";#N/A,#N/A,TRUE,"WACC calculation"}</definedName>
    <definedName name="qsdf" localSheetId="3" hidden="1">{#N/A,#N/A,FALSE,"Contribution Analysis"}</definedName>
    <definedName name="qsdf" localSheetId="1" hidden="1">{#N/A,#N/A,FALSE,"Contribution Analysis"}</definedName>
    <definedName name="qsdf" localSheetId="2" hidden="1">{#N/A,#N/A,FALSE,"Contribution Analysis"}</definedName>
    <definedName name="qsdfqsdf" localSheetId="3">'Cash '!Tx_intérêt_par_an/#REF!</definedName>
    <definedName name="qsdfqsdf" localSheetId="1">'Canevas au 31 Décembre 2023'!Tx_intérêt_par_an/#REF!</definedName>
    <definedName name="qsdfqsdf" localSheetId="2">Sommaire!Tx_intérêt_par_an/#REF!</definedName>
    <definedName name="qsdjlgzerg" localSheetId="3" hidden="1">{#N/A,#N/A,TRUE,"Cover sheet";#N/A,#N/A,TRUE,"DCF analysis";#N/A,#N/A,TRUE,"WACC calculation"}</definedName>
    <definedName name="qsdjlgzerg" localSheetId="1" hidden="1">{#N/A,#N/A,TRUE,"Cover sheet";#N/A,#N/A,TRUE,"DCF analysis";#N/A,#N/A,TRUE,"WACC calculation"}</definedName>
    <definedName name="qsdjlgzerg" localSheetId="2" hidden="1">{#N/A,#N/A,TRUE,"Cover sheet";#N/A,#N/A,TRUE,"DCF analysis";#N/A,#N/A,TRUE,"WACC calculation"}</definedName>
    <definedName name="QSDQS" localSheetId="7" hidden="1">[146]RSG!#REF!</definedName>
    <definedName name="QSDQS" localSheetId="1" hidden="1">#N/A</definedName>
    <definedName name="QSDQS" localSheetId="11" hidden="1">[146]RSG!#REF!</definedName>
    <definedName name="qsfd" localSheetId="3" hidden="1">{#N/A,#N/A,TRUE,"Cover sheet";#N/A,#N/A,TRUE,"INPUTS";#N/A,#N/A,TRUE,"OUTPUTS";#N/A,#N/A,TRUE,"VALUATION"}</definedName>
    <definedName name="qsfd" localSheetId="1" hidden="1">{#N/A,#N/A,TRUE,"Cover sheet";#N/A,#N/A,TRUE,"INPUTS";#N/A,#N/A,TRUE,"OUTPUTS";#N/A,#N/A,TRUE,"VALUATION"}</definedName>
    <definedName name="qsfd" localSheetId="2" hidden="1">{#N/A,#N/A,TRUE,"Cover sheet";#N/A,#N/A,TRUE,"INPUTS";#N/A,#N/A,TRUE,"OUTPUTS";#N/A,#N/A,TRUE,"VALUATION"}</definedName>
    <definedName name="QtéVend" localSheetId="1">#N/A</definedName>
    <definedName name="QTéVent" localSheetId="1">#N/A</definedName>
    <definedName name="qth" localSheetId="3">'Cash '!qth</definedName>
    <definedName name="qth" localSheetId="1">'Page de garde'!qth</definedName>
    <definedName name="qth" localSheetId="2">Sommaire!qth</definedName>
    <definedName name="qthqq" localSheetId="3">'Cash '!Tx_intérêt_par_an/#REF!</definedName>
    <definedName name="qthqq" localSheetId="1">#N/A</definedName>
    <definedName name="qthqq" localSheetId="2">Sommaire!Tx_intérêt_par_an/#REF!</definedName>
    <definedName name="QTHRSJ" localSheetId="3">'Cash '!QTHRSJ</definedName>
    <definedName name="QTHRSJ" localSheetId="1">'Page de garde'!QTHRSJ</definedName>
    <definedName name="QTHRSJ" localSheetId="2">Sommaire!QTHRSJ</definedName>
    <definedName name="qtqy" localSheetId="3">'Cash '!qtqy</definedName>
    <definedName name="qtqy" localSheetId="1">'Page de garde'!qtqy</definedName>
    <definedName name="qtqy" localSheetId="2">Sommaire!qtqy</definedName>
    <definedName name="QtrDate" localSheetId="3">#REF!</definedName>
    <definedName name="QtrDate" localSheetId="2">#REF!</definedName>
    <definedName name="QtrShares" localSheetId="3">#REF!</definedName>
    <definedName name="QtrShares" localSheetId="2">#REF!</definedName>
    <definedName name="question" localSheetId="3" hidden="1">{#N/A,#N/A,TRUE,"Assumptions";#N/A,#N/A,TRUE,"Op Projection";#N/A,#N/A,TRUE,"Capital";#N/A,#N/A,TRUE,"Income";#N/A,#N/A,TRUE,"Balance";#N/A,#N/A,TRUE,"Sources&amp;Uses"}</definedName>
    <definedName name="question" localSheetId="1" hidden="1">{#N/A,#N/A,TRUE,"Assumptions";#N/A,#N/A,TRUE,"Op Projection";#N/A,#N/A,TRUE,"Capital";#N/A,#N/A,TRUE,"Income";#N/A,#N/A,TRUE,"Balance";#N/A,#N/A,TRUE,"Sources&amp;Uses"}</definedName>
    <definedName name="question" localSheetId="2" hidden="1">{#N/A,#N/A,TRUE,"Assumptions";#N/A,#N/A,TRUE,"Op Projection";#N/A,#N/A,TRUE,"Capital";#N/A,#N/A,TRUE,"Income";#N/A,#N/A,TRUE,"Balance";#N/A,#N/A,TRUE,"Sources&amp;Uses"}</definedName>
    <definedName name="qwdcxa" localSheetId="3" hidden="1">{#N/A,#N/A,FALSE,"Report Print"}</definedName>
    <definedName name="qwdcxa" localSheetId="1" hidden="1">{#N/A,#N/A,FALSE,"Report Print"}</definedName>
    <definedName name="qwdcxa" localSheetId="2" hidden="1">{#N/A,#N/A,FALSE,"Report Print"}</definedName>
    <definedName name="qwer" localSheetId="3" hidden="1">{#N/A,#N/A,TRUE,"Assumptions";#N/A,#N/A,TRUE,"Op Projection";#N/A,#N/A,TRUE,"Capital";#N/A,#N/A,TRUE,"Income";#N/A,#N/A,TRUE,"Balance";#N/A,#N/A,TRUE,"Sources&amp;Uses"}</definedName>
    <definedName name="qwer" localSheetId="1" hidden="1">{#N/A,#N/A,TRUE,"Assumptions";#N/A,#N/A,TRUE,"Op Projection";#N/A,#N/A,TRUE,"Capital";#N/A,#N/A,TRUE,"Income";#N/A,#N/A,TRUE,"Balance";#N/A,#N/A,TRUE,"Sources&amp;Uses"}</definedName>
    <definedName name="qwer" localSheetId="2" hidden="1">{#N/A,#N/A,TRUE,"Assumptions";#N/A,#N/A,TRUE,"Op Projection";#N/A,#N/A,TRUE,"Capital";#N/A,#N/A,TRUE,"Income";#N/A,#N/A,TRUE,"Balance";#N/A,#N/A,TRUE,"Sources&amp;Uses"}</definedName>
    <definedName name="qwqqqq" localSheetId="3" hidden="1">{"IS",#N/A,FALSE,"IS";"RPTIS",#N/A,FALSE,"RPTIS";"STATS",#N/A,FALSE,"STATS";"BS",#N/A,FALSE,"BS"}</definedName>
    <definedName name="qwqqqq" localSheetId="1" hidden="1">{"IS",#N/A,FALSE,"IS";"RPTIS",#N/A,FALSE,"RPTIS";"STATS",#N/A,FALSE,"STATS";"BS",#N/A,FALSE,"BS"}</definedName>
    <definedName name="qwqqqq" localSheetId="2" hidden="1">{"IS",#N/A,FALSE,"IS";"RPTIS",#N/A,FALSE,"RPTIS";"STATS",#N/A,FALSE,"STATS";"BS",#N/A,FALSE,"BS"}</definedName>
    <definedName name="qyqey" localSheetId="3">'Cash '!Nb_de_paiements_par_an*#REF!</definedName>
    <definedName name="qyqey" localSheetId="1">'Canevas au 31 Décembre 2023'!Nb_de_paiements_par_an*'[308]Source DCT'!$C$16</definedName>
    <definedName name="qyqey" localSheetId="2">Sommaire!Nb_de_paiements_par_an*#REF!</definedName>
    <definedName name="qyqyqery" localSheetId="3">'Cash '!qyqyqery</definedName>
    <definedName name="qyqyqery" localSheetId="1">'Page de garde'!qyqyqery</definedName>
    <definedName name="qyqyqery" localSheetId="2">Sommaire!qyqyqery</definedName>
    <definedName name="QZ" localSheetId="3">#REF!</definedName>
    <definedName name="QZ" localSheetId="1">#N/A</definedName>
    <definedName name="QZ" localSheetId="2">#REF!</definedName>
    <definedName name="QZ___0" localSheetId="3">#REF!</definedName>
    <definedName name="QZ___0" localSheetId="1">#N/A</definedName>
    <definedName name="QZ___0" localSheetId="2">#REF!</definedName>
    <definedName name="QZ___12" localSheetId="3">#REF!</definedName>
    <definedName name="QZ___12" localSheetId="1">#N/A</definedName>
    <definedName name="QZ___12" localSheetId="2">#REF!</definedName>
    <definedName name="QZ___14" localSheetId="3">#REF!</definedName>
    <definedName name="QZ___14" localSheetId="1">#N/A</definedName>
    <definedName name="QZ___14" localSheetId="2">#REF!</definedName>
    <definedName name="QZ___16" localSheetId="3">#REF!</definedName>
    <definedName name="QZ___16" localSheetId="1">#N/A</definedName>
    <definedName name="QZ___16" localSheetId="2">#REF!</definedName>
    <definedName name="QZ___2" localSheetId="3">#REF!</definedName>
    <definedName name="QZ___2" localSheetId="1">#N/A</definedName>
    <definedName name="QZ___2" localSheetId="2">#REF!</definedName>
    <definedName name="QZ___25" localSheetId="3">#REF!</definedName>
    <definedName name="QZ___25" localSheetId="1">#N/A</definedName>
    <definedName name="QZ___25" localSheetId="2">#REF!</definedName>
    <definedName name="QZ___26" localSheetId="3">#REF!</definedName>
    <definedName name="QZ___26" localSheetId="1">#N/A</definedName>
    <definedName name="QZ___26" localSheetId="2">#REF!</definedName>
    <definedName name="QZ___27" localSheetId="3">#REF!</definedName>
    <definedName name="QZ___27" localSheetId="1">#N/A</definedName>
    <definedName name="QZ___27" localSheetId="2">#REF!</definedName>
    <definedName name="QZ___4" localSheetId="3">#REF!</definedName>
    <definedName name="QZ___4" localSheetId="1">#N/A</definedName>
    <definedName name="QZ___4" localSheetId="2">#REF!</definedName>
    <definedName name="QZ___5" localSheetId="3">#REF!</definedName>
    <definedName name="QZ___5" localSheetId="1">#N/A</definedName>
    <definedName name="QZ___5" localSheetId="2">#REF!</definedName>
    <definedName name="QZ___7" localSheetId="3">#REF!</definedName>
    <definedName name="QZ___7" localSheetId="1">#N/A</definedName>
    <definedName name="QZ___7" localSheetId="2">#REF!</definedName>
    <definedName name="qzetqt" localSheetId="3">'Cash '!qzetqt</definedName>
    <definedName name="qzetqt" localSheetId="1">'Page de garde'!qzetqt</definedName>
    <definedName name="qzetqt" localSheetId="2">Sommaire!qzetqt</definedName>
    <definedName name="qzezezare" localSheetId="1" hidden="1">#N/A</definedName>
    <definedName name="qzq" localSheetId="3">'Cash '!Tx_intérêt_par_an/#REF!</definedName>
    <definedName name="qzq" localSheetId="1">'Canevas au 31 Décembre 2023'!Tx_intérêt_par_an/'Opex '!#REF!</definedName>
    <definedName name="qzq" localSheetId="2">Sommaire!Tx_intérêt_par_an/#REF!</definedName>
    <definedName name="qztqt" localSheetId="3">'Cash '!Nb_de_paiements_par_an*#REF!</definedName>
    <definedName name="qztqt" localSheetId="1">#N/A</definedName>
    <definedName name="qztqt" localSheetId="2">Sommaire!Nb_de_paiements_par_an*#REF!</definedName>
    <definedName name="qztze" localSheetId="3">'Cash '!qztze</definedName>
    <definedName name="qztze" localSheetId="1">'Page de garde'!qztze</definedName>
    <definedName name="qztze" localSheetId="2">Sommaire!qztze</definedName>
    <definedName name="R___0">NA()</definedName>
    <definedName name="R___12" localSheetId="3">#REF!</definedName>
    <definedName name="R___12" localSheetId="1">#N/A</definedName>
    <definedName name="R___12" localSheetId="2">#REF!</definedName>
    <definedName name="R___2" localSheetId="3">#REF!</definedName>
    <definedName name="R___2" localSheetId="1">#N/A</definedName>
    <definedName name="R___2" localSheetId="2">#REF!</definedName>
    <definedName name="R___25" localSheetId="3">#REF!</definedName>
    <definedName name="R___25" localSheetId="1">#N/A</definedName>
    <definedName name="R___25" localSheetId="2">#REF!</definedName>
    <definedName name="R___26" localSheetId="3">#REF!</definedName>
    <definedName name="R___26" localSheetId="1">#N/A</definedName>
    <definedName name="R___26" localSheetId="2">#REF!</definedName>
    <definedName name="R___27">NA()</definedName>
    <definedName name="R___4" localSheetId="3">#REF!</definedName>
    <definedName name="R___4" localSheetId="1">#N/A</definedName>
    <definedName name="R___4" localSheetId="2">#REF!</definedName>
    <definedName name="R___5">NA()</definedName>
    <definedName name="R___6" localSheetId="3">#REF!</definedName>
    <definedName name="R___6" localSheetId="1">#N/A</definedName>
    <definedName name="R___6" localSheetId="2">#REF!</definedName>
    <definedName name="R___7" localSheetId="3">#REF!</definedName>
    <definedName name="R___7" localSheetId="1">#N/A</definedName>
    <definedName name="R___7" localSheetId="2">#REF!</definedName>
    <definedName name="R_D_amort_years" localSheetId="3">'[55]Invested capital_VDF'!$A$34</definedName>
    <definedName name="R_D_amort_years" localSheetId="2">'[56]Invested capital_VDF'!$A$34</definedName>
    <definedName name="R_D_Amortization" localSheetId="3">'[55]Invested capital_VDF'!$C$31:$AU$31</definedName>
    <definedName name="R_D_Amortization" localSheetId="2">'[56]Invested capital_VDF'!$C$31:$AU$31</definedName>
    <definedName name="R_D_expense" localSheetId="3">'[55]Invested capital_VDF'!$C$28:$AZ$28</definedName>
    <definedName name="R_D_expense" localSheetId="2">'[56]Invested capital_VDF'!$C$28:$AZ$28</definedName>
    <definedName name="ra" localSheetId="3">#REF!</definedName>
    <definedName name="Rabat2" localSheetId="1">#N/A</definedName>
    <definedName name="Range_of_Institutions" localSheetId="3">#REF!</definedName>
    <definedName name="Range_of_Institutions" localSheetId="2">#REF!</definedName>
    <definedName name="Range1" localSheetId="3">#REF!</definedName>
    <definedName name="Range1" localSheetId="2">#REF!</definedName>
    <definedName name="Range2" localSheetId="3">#REF!</definedName>
    <definedName name="Range2" localSheetId="2">#REF!</definedName>
    <definedName name="rate" localSheetId="3">[190]Assumption!$L$17</definedName>
    <definedName name="rate" localSheetId="2">[191]Assumption!$L$17</definedName>
    <definedName name="rate3" localSheetId="3">#REF!</definedName>
    <definedName name="rate3" localSheetId="2">#REF!</definedName>
    <definedName name="rate4" localSheetId="3">#REF!</definedName>
    <definedName name="rate4" localSheetId="2">#REF!</definedName>
    <definedName name="ratios" localSheetId="3">#REF!</definedName>
    <definedName name="ratios" localSheetId="2">#REF!</definedName>
    <definedName name="Ratioswitch" localSheetId="3">#REF!</definedName>
    <definedName name="Ratioswitch" localSheetId="2">#REF!</definedName>
    <definedName name="re" localSheetId="7">'[309]Rev&amp;CoGS'!#REF!</definedName>
    <definedName name="re" localSheetId="11">'[309]Rev&amp;CoGS'!#REF!</definedName>
    <definedName name="REC" localSheetId="7">#REF!</definedName>
    <definedName name="REC" localSheetId="3">#REF!</definedName>
    <definedName name="REC" localSheetId="1">#N/A</definedName>
    <definedName name="REC" localSheetId="2">#REF!</definedName>
    <definedName name="REC" localSheetId="11">#REF!</definedName>
    <definedName name="REC___0" localSheetId="7">#REF!</definedName>
    <definedName name="REC___0" localSheetId="3">#REF!</definedName>
    <definedName name="REC___0" localSheetId="1">#N/A</definedName>
    <definedName name="REC___0" localSheetId="2">#REF!</definedName>
    <definedName name="REC___0" localSheetId="11">#REF!</definedName>
    <definedName name="REC___12" localSheetId="7">#REF!</definedName>
    <definedName name="REC___12" localSheetId="3">#REF!</definedName>
    <definedName name="REC___12" localSheetId="1">#N/A</definedName>
    <definedName name="REC___12" localSheetId="2">#REF!</definedName>
    <definedName name="REC___12" localSheetId="11">#REF!</definedName>
    <definedName name="REC___14" localSheetId="7">#REF!</definedName>
    <definedName name="REC___14" localSheetId="3">#REF!</definedName>
    <definedName name="REC___14" localSheetId="1">#N/A</definedName>
    <definedName name="REC___14" localSheetId="2">#REF!</definedName>
    <definedName name="REC___14" localSheetId="11">#REF!</definedName>
    <definedName name="REC___16" localSheetId="7">#REF!</definedName>
    <definedName name="REC___16" localSheetId="3">#REF!</definedName>
    <definedName name="REC___16" localSheetId="1">#N/A</definedName>
    <definedName name="REC___16" localSheetId="2">#REF!</definedName>
    <definedName name="REC___16" localSheetId="11">#REF!</definedName>
    <definedName name="REC___2" localSheetId="7">#REF!</definedName>
    <definedName name="REC___2" localSheetId="3">#REF!</definedName>
    <definedName name="REC___2" localSheetId="1">#N/A</definedName>
    <definedName name="REC___2" localSheetId="2">#REF!</definedName>
    <definedName name="REC___2" localSheetId="11">#REF!</definedName>
    <definedName name="REC___25" localSheetId="7">#REF!</definedName>
    <definedName name="REC___25" localSheetId="3">#REF!</definedName>
    <definedName name="REC___25" localSheetId="1">#N/A</definedName>
    <definedName name="REC___25" localSheetId="2">#REF!</definedName>
    <definedName name="REC___25" localSheetId="11">#REF!</definedName>
    <definedName name="REC___26" localSheetId="7">#REF!</definedName>
    <definedName name="REC___26" localSheetId="3">#REF!</definedName>
    <definedName name="REC___26" localSheetId="1">#N/A</definedName>
    <definedName name="REC___26" localSheetId="2">#REF!</definedName>
    <definedName name="REC___26" localSheetId="11">#REF!</definedName>
    <definedName name="REC___27" localSheetId="7">#REF!</definedName>
    <definedName name="REC___27" localSheetId="3">#REF!</definedName>
    <definedName name="REC___27" localSheetId="1">#N/A</definedName>
    <definedName name="REC___27" localSheetId="2">#REF!</definedName>
    <definedName name="REC___27" localSheetId="11">#REF!</definedName>
    <definedName name="REC___4" localSheetId="7">#REF!</definedName>
    <definedName name="REC___4" localSheetId="3">#REF!</definedName>
    <definedName name="REC___4" localSheetId="1">#N/A</definedName>
    <definedName name="REC___4" localSheetId="2">#REF!</definedName>
    <definedName name="REC___4" localSheetId="11">#REF!</definedName>
    <definedName name="REC___5" localSheetId="7">#REF!</definedName>
    <definedName name="REC___5" localSheetId="3">#REF!</definedName>
    <definedName name="REC___5" localSheetId="1">#N/A</definedName>
    <definedName name="REC___5" localSheetId="2">#REF!</definedName>
    <definedName name="REC___5" localSheetId="11">#REF!</definedName>
    <definedName name="REC___7" localSheetId="7">#REF!</definedName>
    <definedName name="REC___7" localSheetId="3">#REF!</definedName>
    <definedName name="REC___7" localSheetId="1">#N/A</definedName>
    <definedName name="REC___7" localSheetId="2">#REF!</definedName>
    <definedName name="REC___7" localSheetId="11">#REF!</definedName>
    <definedName name="RECAP" localSheetId="3">#REF!</definedName>
    <definedName name="RECAP" localSheetId="1">#N/A</definedName>
    <definedName name="RECAP" localSheetId="2">#REF!</definedName>
    <definedName name="RECAP___0" localSheetId="7">[20]CH95!#REF!</definedName>
    <definedName name="RECAP___0" localSheetId="3">[20]CH95!#REF!</definedName>
    <definedName name="RECAP___0" localSheetId="1">#N/A</definedName>
    <definedName name="RECAP___0" localSheetId="2">[20]CH95!#REF!</definedName>
    <definedName name="RECAP___0" localSheetId="11">[20]CH95!#REF!</definedName>
    <definedName name="RECAP___12" localSheetId="3">#REF!</definedName>
    <definedName name="RECAP___12" localSheetId="1">#N/A</definedName>
    <definedName name="RECAP___12" localSheetId="2">#REF!</definedName>
    <definedName name="RECAP___2" localSheetId="3">#REF!</definedName>
    <definedName name="RECAP___2" localSheetId="1">#N/A</definedName>
    <definedName name="RECAP___2" localSheetId="2">#REF!</definedName>
    <definedName name="RECAP___25" localSheetId="3">#REF!</definedName>
    <definedName name="RECAP___25" localSheetId="1">#N/A</definedName>
    <definedName name="RECAP___25" localSheetId="2">#REF!</definedName>
    <definedName name="RECAP___26" localSheetId="3">#REF!</definedName>
    <definedName name="RECAP___26" localSheetId="1">#N/A</definedName>
    <definedName name="RECAP___26" localSheetId="2">#REF!</definedName>
    <definedName name="RECAP___27" localSheetId="7">[20]CH95!#REF!</definedName>
    <definedName name="RECAP___27" localSheetId="3">[20]CH95!#REF!</definedName>
    <definedName name="RECAP___27" localSheetId="1">#N/A</definedName>
    <definedName name="RECAP___27" localSheetId="2">[20]CH95!#REF!</definedName>
    <definedName name="RECAP___27" localSheetId="11">[20]CH95!#REF!</definedName>
    <definedName name="RECAP___4" localSheetId="3">#REF!</definedName>
    <definedName name="RECAP___4" localSheetId="1">#N/A</definedName>
    <definedName name="RECAP___4" localSheetId="2">#REF!</definedName>
    <definedName name="RECAP___5" localSheetId="7">[20]CH95!#REF!</definedName>
    <definedName name="RECAP___5" localSheetId="3">[20]CH95!#REF!</definedName>
    <definedName name="RECAP___5" localSheetId="1">#N/A</definedName>
    <definedName name="RECAP___5" localSheetId="2">[20]CH95!#REF!</definedName>
    <definedName name="RECAP___5" localSheetId="11">[20]CH95!#REF!</definedName>
    <definedName name="RECAP___6" localSheetId="3">#REF!</definedName>
    <definedName name="RECAP___6" localSheetId="1">#N/A</definedName>
    <definedName name="RECAP___6" localSheetId="2">#REF!</definedName>
    <definedName name="RECAP___7" localSheetId="3">#REF!</definedName>
    <definedName name="RECAP___7" localSheetId="1">#N/A</definedName>
    <definedName name="RECAP___7" localSheetId="2">#REF!</definedName>
    <definedName name="recap_dividend">"Picture 69"</definedName>
    <definedName name="recap_repurchase">"Picture 64"</definedName>
    <definedName name="recap0504" localSheetId="7">[310]CUMUL05_04!#REF!</definedName>
    <definedName name="recap0504" localSheetId="3">[311]CUMUL05_04!#REF!</definedName>
    <definedName name="recap0504" localSheetId="1">#N/A</definedName>
    <definedName name="recap0504" localSheetId="2">[310]CUMUL05_04!#REF!</definedName>
    <definedName name="recap0504" localSheetId="11">[310]CUMUL05_04!#REF!</definedName>
    <definedName name="recappv" localSheetId="7">#REF!</definedName>
    <definedName name="recappv" localSheetId="1">#N/A</definedName>
    <definedName name="recappv" localSheetId="11">#REF!</definedName>
    <definedName name="RecEBITDA_flyr95" localSheetId="3">'[312]P&amp;L-YR'!$E$15:$G$15</definedName>
    <definedName name="RecEBITDA_flyr95" localSheetId="1">#N/A</definedName>
    <definedName name="RecEBITDA_flyr95" localSheetId="2">'[313]P&amp;L-YR'!$E$15:$G$15</definedName>
    <definedName name="recglob" localSheetId="7">#REF!</definedName>
    <definedName name="recglob" localSheetId="3">#REF!</definedName>
    <definedName name="recglob" localSheetId="1">#N/A</definedName>
    <definedName name="recglob" localSheetId="2">#REF!</definedName>
    <definedName name="recglob" localSheetId="11">#REF!</definedName>
    <definedName name="recglob___0" localSheetId="7">'[314]PRODUIT PAR DRT'!#REF!</definedName>
    <definedName name="recglob___0" localSheetId="1">#N/A</definedName>
    <definedName name="recglob___0" localSheetId="11">'[314]PRODUIT PAR DRT'!#REF!</definedName>
    <definedName name="recglob___12" localSheetId="7">#REF!</definedName>
    <definedName name="recglob___12" localSheetId="3">#REF!</definedName>
    <definedName name="recglob___12" localSheetId="1">#N/A</definedName>
    <definedName name="recglob___12" localSheetId="2">#REF!</definedName>
    <definedName name="recglob___12" localSheetId="11">#REF!</definedName>
    <definedName name="recglob___6" localSheetId="7">#REF!</definedName>
    <definedName name="recglob___6" localSheetId="3">#REF!</definedName>
    <definedName name="recglob___6" localSheetId="1">#N/A</definedName>
    <definedName name="recglob___6" localSheetId="2">#REF!</definedName>
    <definedName name="recglob___6" localSheetId="11">#REF!</definedName>
    <definedName name="RECON" localSheetId="3">#REF!</definedName>
    <definedName name="RECON" localSheetId="1">#N/A</definedName>
    <definedName name="RECON" localSheetId="2">#REF!</definedName>
    <definedName name="_xlnm.Recorder" localSheetId="7">#REF!</definedName>
    <definedName name="_xlnm.Recorder" localSheetId="0">#REF!</definedName>
    <definedName name="_xlnm.Recorder" localSheetId="13">#REF!</definedName>
    <definedName name="_xlnm.Recorder" localSheetId="3">#REF!</definedName>
    <definedName name="_xlnm.Recorder" localSheetId="1">#N/A</definedName>
    <definedName name="_xlnm.Recorder" localSheetId="2">#REF!</definedName>
    <definedName name="_xlnm.Recorder">#REF!</definedName>
    <definedName name="Recrutement2002" localSheetId="3">#REF!</definedName>
    <definedName name="Recrutement2002" localSheetId="1">#N/A</definedName>
    <definedName name="Recrutement2002" localSheetId="2">#REF!</definedName>
    <definedName name="Recrutement2003" localSheetId="3">#REF!</definedName>
    <definedName name="Recrutement2003" localSheetId="1">#N/A</definedName>
    <definedName name="Recrutement2003" localSheetId="2">#REF!</definedName>
    <definedName name="RecyclageEL" localSheetId="7">'[40]Daily Z10'!#REF!</definedName>
    <definedName name="RecyclageEL" localSheetId="1">#N/A</definedName>
    <definedName name="RecyclageEL" localSheetId="2">'[40]Daily Z10'!#REF!</definedName>
    <definedName name="RecyclageEL" localSheetId="11">'[40]Daily Z10'!#REF!</definedName>
    <definedName name="RedefinePrintTableRange" localSheetId="7" hidden="1">[123]!RedefinePrintTableRange</definedName>
    <definedName name="RedefinePrintTableRange" localSheetId="3" hidden="1">[124]!RedefinePrintTableRange</definedName>
    <definedName name="RedefinePrintTableRange" localSheetId="2" hidden="1">[123]!RedefinePrintTableRange</definedName>
    <definedName name="RedefinePrintTableRange" localSheetId="11" hidden="1">[123]!RedefinePrintTableRange</definedName>
    <definedName name="REDEVANCE_OCCUPATION_DOMAINE_PUBLIC" localSheetId="7">#REF!</definedName>
    <definedName name="REDEVANCE_OCCUPATION_DOMAINE_PUBLIC" localSheetId="3">#REF!</definedName>
    <definedName name="REDEVANCE_OCCUPATION_DOMAINE_PUBLIC" localSheetId="1">#N/A</definedName>
    <definedName name="REDEVANCE_OCCUPATION_DOMAINE_PUBLIC" localSheetId="2">#REF!</definedName>
    <definedName name="REDEVANCE_OCCUPATION_DOMAINE_PUBLIC" localSheetId="11">#REF!</definedName>
    <definedName name="reel2000" localSheetId="1">#N/A</definedName>
    <definedName name="reel2000___0" localSheetId="3">#REF!</definedName>
    <definedName name="reel2000___0" localSheetId="1">#N/A</definedName>
    <definedName name="reel2000___0" localSheetId="2">#REF!</definedName>
    <definedName name="reel2000___14" localSheetId="3">#REF!</definedName>
    <definedName name="reel2000___14" localSheetId="1">#N/A</definedName>
    <definedName name="reel2000___14" localSheetId="2">#REF!</definedName>
    <definedName name="reel2000___27" localSheetId="3">#REF!</definedName>
    <definedName name="reel2000___27" localSheetId="1">#N/A</definedName>
    <definedName name="reel2000___27" localSheetId="2">#REF!</definedName>
    <definedName name="reel2000___5" localSheetId="3">#REF!</definedName>
    <definedName name="reel2000___5" localSheetId="1">#N/A</definedName>
    <definedName name="reel2000___5" localSheetId="2">#REF!</definedName>
    <definedName name="REF">[266]Graph!$A$1:$A$65536</definedName>
    <definedName name="refbc" localSheetId="7">'[241]A.I.A'!#REF!</definedName>
    <definedName name="refbc" localSheetId="1">#N/A</definedName>
    <definedName name="refbc" localSheetId="2">'[241]A.I.A'!#REF!</definedName>
    <definedName name="refbc" localSheetId="11">'[241]A.I.A'!#REF!</definedName>
    <definedName name="refbc1" localSheetId="7">'[4]A.I.A'!#REF!</definedName>
    <definedName name="refbc1" localSheetId="3">'[27]A.I.A'!#REF!</definedName>
    <definedName name="refbc1" localSheetId="1">#N/A</definedName>
    <definedName name="refbc1" localSheetId="2">'[4]A.I.A'!#REF!</definedName>
    <definedName name="refbc1" localSheetId="11">'[4]A.I.A'!#REF!</definedName>
    <definedName name="référence" localSheetId="7">#REF!</definedName>
    <definedName name="référence" localSheetId="3">#REF!</definedName>
    <definedName name="référence" localSheetId="1">#N/A</definedName>
    <definedName name="référence" localSheetId="2">#REF!</definedName>
    <definedName name="référence" localSheetId="11">#REF!</definedName>
    <definedName name="Refin" localSheetId="3">#REF!</definedName>
    <definedName name="Refin" localSheetId="2">#REF!</definedName>
    <definedName name="refinance" localSheetId="7">[74]Control!#REF!</definedName>
    <definedName name="refinance" localSheetId="3">[75]Control!#REF!</definedName>
    <definedName name="refinance" localSheetId="2">[74]Control!#REF!</definedName>
    <definedName name="refinance" localSheetId="11">[74]Control!#REF!</definedName>
    <definedName name="RefinanceTgtDebt" localSheetId="3">[43]Merger!$M$14</definedName>
    <definedName name="RefinanceTgtDebt" localSheetId="2">[44]Merger!$M$14</definedName>
    <definedName name="REFMARCHE" localSheetId="7">'[168]A.I.A'!#REF!</definedName>
    <definedName name="REFMARCHE" localSheetId="3">'[169]A.I.A'!#REF!</definedName>
    <definedName name="REFMARCHE" localSheetId="1">#N/A</definedName>
    <definedName name="REFMARCHE" localSheetId="2">'[168]A.I.A'!#REF!</definedName>
    <definedName name="REFMARCHE" localSheetId="11">'[168]A.I.A'!#REF!</definedName>
    <definedName name="REGLEE_LE_02_06_2003" localSheetId="7">#REF!</definedName>
    <definedName name="REGLEE_LE_02_06_2003" localSheetId="3">#REF!</definedName>
    <definedName name="REGLEE_LE_02_06_2003" localSheetId="1">#N/A</definedName>
    <definedName name="REGLEE_LE_02_06_2003" localSheetId="2">#REF!</definedName>
    <definedName name="REGLEE_LE_02_06_2003" localSheetId="11">#REF!</definedName>
    <definedName name="Regular_Movies" localSheetId="3">#REF!</definedName>
    <definedName name="Regular_Movies" localSheetId="1">#N/A</definedName>
    <definedName name="Regular_Movies" localSheetId="2">#REF!</definedName>
    <definedName name="rel" localSheetId="3">[130]Proforma!$F$10</definedName>
    <definedName name="rel" localSheetId="2">[131]Proforma!$F$10</definedName>
    <definedName name="RelSize" localSheetId="3">#REF!</definedName>
    <definedName name="RelSize" localSheetId="2">#REF!</definedName>
    <definedName name="ren" localSheetId="3">#REF!</definedName>
    <definedName name="ren" localSheetId="2">#REF!</definedName>
    <definedName name="reporting_currency" localSheetId="3">[153]Inputs!$D$4</definedName>
    <definedName name="reporting_currency" localSheetId="2">[154]Inputs!$D$4</definedName>
    <definedName name="Required_cash_percent" localSheetId="3">'[199]Invested capital_VDF'!$A$9</definedName>
    <definedName name="Required_cash_percent" localSheetId="2">'[200]Invested capital_VDF'!$A$9</definedName>
    <definedName name="reqwr" localSheetId="3" hidden="1">{"IS",#N/A,FALSE,"IS";"RPTIS",#N/A,FALSE,"RPTIS";"STATS",#N/A,FALSE,"STATS";"CELL",#N/A,FALSE,"CELL";"BS",#N/A,FALSE,"BS"}</definedName>
    <definedName name="reqwr" localSheetId="1" hidden="1">{"IS",#N/A,FALSE,"IS";"RPTIS",#N/A,FALSE,"RPTIS";"STATS",#N/A,FALSE,"STATS";"CELL",#N/A,FALSE,"CELL";"BS",#N/A,FALSE,"BS"}</definedName>
    <definedName name="reqwr" localSheetId="2" hidden="1">{"IS",#N/A,FALSE,"IS";"RPTIS",#N/A,FALSE,"RPTIS";"STATS",#N/A,FALSE,"STATS";"CELL",#N/A,FALSE,"CELL";"BS",#N/A,FALSE,"BS"}</definedName>
    <definedName name="rer" localSheetId="3">'Cash '!Nb_de_paiements_par_an*#REF!</definedName>
    <definedName name="rer" localSheetId="1">'Canevas au 31 Décembre 2023'!Nb_de_paiements_par_an*'[78]Source DCT'!$C$16</definedName>
    <definedName name="rer" localSheetId="2">Sommaire!Nb_de_paiements_par_an*#REF!</definedName>
    <definedName name="research1">[221]ADELPHIA!$A$1:$AJ$50</definedName>
    <definedName name="research2">[221]ADELPHIA!$AK$1:$BB$50</definedName>
    <definedName name="resfdxxf" localSheetId="7">[193]BATIMENT!#REF!</definedName>
    <definedName name="resfdxxf" localSheetId="3">[194]BATIMENT!#REF!</definedName>
    <definedName name="resfdxxf" localSheetId="1">#N/A</definedName>
    <definedName name="resfdxxf" localSheetId="2">[193]BATIMENT!#REF!</definedName>
    <definedName name="resfdxxf" localSheetId="11">[193]BATIMENT!#REF!</definedName>
    <definedName name="REST" localSheetId="7">[193]BATIMENT!#REF!</definedName>
    <definedName name="REST" localSheetId="3">[194]BATIMENT!#REF!</definedName>
    <definedName name="REST" localSheetId="1">#N/A</definedName>
    <definedName name="REST" localSheetId="2">[193]BATIMENT!#REF!</definedName>
    <definedName name="REST" localSheetId="11">[193]BATIMENT!#REF!</definedName>
    <definedName name="Restent_bât" localSheetId="7">[90]BATIMENT!#REF!</definedName>
    <definedName name="Restent_bât" localSheetId="1">#N/A</definedName>
    <definedName name="Restent_bât" localSheetId="11">[90]BATIMENT!#REF!</definedName>
    <definedName name="RestoreCHRZ" localSheetId="3">#REF!</definedName>
    <definedName name="RestoreCHRZ" localSheetId="2">#REF!</definedName>
    <definedName name="RestoreCLMT" localSheetId="3">#REF!</definedName>
    <definedName name="RestoreCLMT" localSheetId="2">#REF!</definedName>
    <definedName name="RestoreKEA" localSheetId="3">#REF!</definedName>
    <definedName name="RestoreKEA" localSheetId="2">#REF!</definedName>
    <definedName name="RestoreTSCC" localSheetId="3">[315]TSCC!$A$1:$AQ$180</definedName>
    <definedName name="RestoreTSCC" localSheetId="2">[316]TSCC!$A$1:$AQ$180</definedName>
    <definedName name="RestoreTSK" localSheetId="3">#REF!</definedName>
    <definedName name="RestoreTSK" localSheetId="2">#REF!</definedName>
    <definedName name="Restructuring_charges" localSheetId="7">'[56]Invested capital_VDF'!#REF!</definedName>
    <definedName name="Restructuring_charges" localSheetId="3">'[55]Invested capital_VDF'!#REF!</definedName>
    <definedName name="Restructuring_charges" localSheetId="2">'[56]Invested capital_VDF'!#REF!</definedName>
    <definedName name="Restructuring_charges" localSheetId="11">'[56]Invested capital_VDF'!#REF!</definedName>
    <definedName name="Restructuring_charges_growth_fore" localSheetId="3">#REF!</definedName>
    <definedName name="Restructuring_charges_growth_fore" localSheetId="2">#REF!</definedName>
    <definedName name="RESV99">[85]ULTIMATES!$A$51:$BV$90</definedName>
    <definedName name="retained_profit">[81]Assumptions!$E$565:$S$565</definedName>
    <definedName name="Retour_coupon_12_mois" localSheetId="7">'[40]Daily Z10'!#REF!</definedName>
    <definedName name="Retour_coupon_12_mois" localSheetId="1">#N/A</definedName>
    <definedName name="Retour_coupon_12_mois" localSheetId="2">'[40]Daily Z10'!#REF!</definedName>
    <definedName name="Retour_coupon_12_mois" localSheetId="11">'[40]Daily Z10'!#REF!</definedName>
    <definedName name="Retour_coupon_18_mois" localSheetId="7">'[40]Daily Z10'!#REF!</definedName>
    <definedName name="Retour_coupon_18_mois" localSheetId="1">#N/A</definedName>
    <definedName name="Retour_coupon_18_mois" localSheetId="2">'[40]Daily Z10'!#REF!</definedName>
    <definedName name="Retour_coupon_18_mois" localSheetId="11">'[40]Daily Z10'!#REF!</definedName>
    <definedName name="RetourEngCoupon" localSheetId="7">'[40]Daily Z10'!#REF!</definedName>
    <definedName name="RetourEngCoupon" localSheetId="1">#N/A</definedName>
    <definedName name="RetourEngCoupon" localSheetId="2">'[40]Daily Z10'!#REF!</definedName>
    <definedName name="RetourEngCoupon" localSheetId="11">'[40]Daily Z10'!#REF!</definedName>
    <definedName name="retraite2002" localSheetId="7">#REF!</definedName>
    <definedName name="retraite2002" localSheetId="3">#REF!</definedName>
    <definedName name="retraite2002" localSheetId="1">#N/A</definedName>
    <definedName name="retraite2002" localSheetId="2">#REF!</definedName>
    <definedName name="retraite2002" localSheetId="11">#REF!</definedName>
    <definedName name="Retraite2003" localSheetId="7">#REF!</definedName>
    <definedName name="Retraite2003" localSheetId="3">#REF!</definedName>
    <definedName name="Retraite2003" localSheetId="1">#N/A</definedName>
    <definedName name="Retraite2003" localSheetId="2">#REF!</definedName>
    <definedName name="Retraite2003" localSheetId="11">#REF!</definedName>
    <definedName name="Returns" localSheetId="3">'Cash '!Returns</definedName>
    <definedName name="Returns" localSheetId="1">'Page de garde'!Returns</definedName>
    <definedName name="Returns" localSheetId="2">Sommaire!Returns</definedName>
    <definedName name="rev" localSheetId="7">#REF!</definedName>
    <definedName name="rev" localSheetId="3">#REF!</definedName>
    <definedName name="rev" localSheetId="1">#N/A</definedName>
    <definedName name="rev" localSheetId="2">#REF!</definedName>
    <definedName name="rev" localSheetId="11">#REF!</definedName>
    <definedName name="rev.choose" localSheetId="7">[136]inputs!#REF!</definedName>
    <definedName name="rev.choose" localSheetId="3">[137]inputs!#REF!</definedName>
    <definedName name="rev.choose" localSheetId="2">[136]inputs!#REF!</definedName>
    <definedName name="rev.choose" localSheetId="11">[136]inputs!#REF!</definedName>
    <definedName name="rev___0" localSheetId="7">'[317]Revenus hors intercomp_'!#REF!</definedName>
    <definedName name="rev___0" localSheetId="3">'[318]Revenus hors intercomp_'!#REF!</definedName>
    <definedName name="rev___0" localSheetId="1">#N/A</definedName>
    <definedName name="rev___0" localSheetId="2">'[317]Revenus hors intercomp_'!#REF!</definedName>
    <definedName name="rev___0" localSheetId="11">'[317]Revenus hors intercomp_'!#REF!</definedName>
    <definedName name="rev___12" localSheetId="7">#REF!</definedName>
    <definedName name="rev___12" localSheetId="3">#REF!</definedName>
    <definedName name="rev___12" localSheetId="1">#N/A</definedName>
    <definedName name="rev___12" localSheetId="2">#REF!</definedName>
    <definedName name="rev___12" localSheetId="11">#REF!</definedName>
    <definedName name="rev___14" localSheetId="7">'[319]Revenus hors intercomp_'!#REF!</definedName>
    <definedName name="rev___14" localSheetId="3">'[320]Revenus hors intercomp_'!#REF!</definedName>
    <definedName name="rev___14" localSheetId="1">#N/A</definedName>
    <definedName name="rev___14" localSheetId="2">'[319]Revenus hors intercomp_'!#REF!</definedName>
    <definedName name="rev___14" localSheetId="11">'[319]Revenus hors intercomp_'!#REF!</definedName>
    <definedName name="rev___16" localSheetId="7">'[319]Revenus hors intercomp_'!#REF!</definedName>
    <definedName name="rev___16" localSheetId="3">'[320]Revenus hors intercomp_'!#REF!</definedName>
    <definedName name="rev___16" localSheetId="1">#N/A</definedName>
    <definedName name="rev___16" localSheetId="2">'[319]Revenus hors intercomp_'!#REF!</definedName>
    <definedName name="rev___16" localSheetId="11">'[319]Revenus hors intercomp_'!#REF!</definedName>
    <definedName name="rev___2" localSheetId="7">'[319]Revenus hors intercomp_'!#REF!</definedName>
    <definedName name="rev___2" localSheetId="3">'[320]Revenus hors intercomp_'!#REF!</definedName>
    <definedName name="rev___2" localSheetId="1">#N/A</definedName>
    <definedName name="rev___2" localSheetId="2">'[319]Revenus hors intercomp_'!#REF!</definedName>
    <definedName name="rev___2" localSheetId="11">'[319]Revenus hors intercomp_'!#REF!</definedName>
    <definedName name="rev___25" localSheetId="7">'[319]Revenus hors intercomp_'!#REF!</definedName>
    <definedName name="rev___25" localSheetId="3">'[320]Revenus hors intercomp_'!#REF!</definedName>
    <definedName name="rev___25" localSheetId="1">#N/A</definedName>
    <definedName name="rev___25" localSheetId="2">'[319]Revenus hors intercomp_'!#REF!</definedName>
    <definedName name="rev___25" localSheetId="11">'[319]Revenus hors intercomp_'!#REF!</definedName>
    <definedName name="rev___26" localSheetId="7">'[319]Revenus hors intercomp_'!#REF!</definedName>
    <definedName name="rev___26" localSheetId="3">'[320]Revenus hors intercomp_'!#REF!</definedName>
    <definedName name="rev___26" localSheetId="1">#N/A</definedName>
    <definedName name="rev___26" localSheetId="2">'[319]Revenus hors intercomp_'!#REF!</definedName>
    <definedName name="rev___26" localSheetId="11">'[319]Revenus hors intercomp_'!#REF!</definedName>
    <definedName name="rev___27" localSheetId="7">'[317]Revenus hors intercomp_'!#REF!</definedName>
    <definedName name="rev___27" localSheetId="3">'[318]Revenus hors intercomp_'!#REF!</definedName>
    <definedName name="rev___27" localSheetId="1">#N/A</definedName>
    <definedName name="rev___27" localSheetId="2">'[317]Revenus hors intercomp_'!#REF!</definedName>
    <definedName name="rev___27" localSheetId="11">'[317]Revenus hors intercomp_'!#REF!</definedName>
    <definedName name="rev___4" localSheetId="7">'[319]Revenus hors intercomp_'!#REF!</definedName>
    <definedName name="rev___4" localSheetId="3">'[320]Revenus hors intercomp_'!#REF!</definedName>
    <definedName name="rev___4" localSheetId="1">#N/A</definedName>
    <definedName name="rev___4" localSheetId="2">'[319]Revenus hors intercomp_'!#REF!</definedName>
    <definedName name="rev___4" localSheetId="11">'[319]Revenus hors intercomp_'!#REF!</definedName>
    <definedName name="rev___5" localSheetId="7">'[317]Revenus hors intercomp_'!#REF!</definedName>
    <definedName name="rev___5" localSheetId="3">'[318]Revenus hors intercomp_'!#REF!</definedName>
    <definedName name="rev___5" localSheetId="1">#N/A</definedName>
    <definedName name="rev___5" localSheetId="2">'[317]Revenus hors intercomp_'!#REF!</definedName>
    <definedName name="rev___5" localSheetId="11">'[317]Revenus hors intercomp_'!#REF!</definedName>
    <definedName name="rev___7" localSheetId="7">'[319]Revenus hors intercomp_'!#REF!</definedName>
    <definedName name="rev___7" localSheetId="3">'[320]Revenus hors intercomp_'!#REF!</definedName>
    <definedName name="rev___7" localSheetId="1">#N/A</definedName>
    <definedName name="rev___7" localSheetId="2">'[319]Revenus hors intercomp_'!#REF!</definedName>
    <definedName name="rev___7" localSheetId="11">'[319]Revenus hors intercomp_'!#REF!</definedName>
    <definedName name="rev_1" localSheetId="3">#REF!</definedName>
    <definedName name="rev_1" localSheetId="2">#REF!</definedName>
    <definedName name="Rev_Mou" localSheetId="3">'Cash '!Rev_Mou</definedName>
    <definedName name="Rev_Mou" localSheetId="1">'Page de garde'!Rev_Mou</definedName>
    <definedName name="Rev_Mou" localSheetId="2">Sommaire!Rev_Mou</definedName>
    <definedName name="Revenue" localSheetId="3">#REF!</definedName>
    <definedName name="Revenue" localSheetId="2">#REF!</definedName>
    <definedName name="revenue_total">[89]GuV!$A$71:$IV$71</definedName>
    <definedName name="revenues.sensitivity" localSheetId="3">[104]SENS!$E$37</definedName>
    <definedName name="revenues.sensitivity" localSheetId="2">[105]SENS!$E$37</definedName>
    <definedName name="Revenues_Cummulative" localSheetId="3">#REF!</definedName>
    <definedName name="Revenues_Cummulative" localSheetId="2">#REF!</definedName>
    <definedName name="revenus" localSheetId="7">#REF!</definedName>
    <definedName name="revenus" localSheetId="3">#REF!</definedName>
    <definedName name="revenus" localSheetId="1">#N/A</definedName>
    <definedName name="revenus" localSheetId="2">#REF!</definedName>
    <definedName name="revenus" localSheetId="11">#REF!</definedName>
    <definedName name="revenus___0" localSheetId="7">#REF!</definedName>
    <definedName name="revenus___0" localSheetId="3">#REF!</definedName>
    <definedName name="revenus___0" localSheetId="1">#N/A</definedName>
    <definedName name="revenus___0" localSheetId="2">#REF!</definedName>
    <definedName name="revenus___0" localSheetId="11">#REF!</definedName>
    <definedName name="revenus___12" localSheetId="7">#REF!</definedName>
    <definedName name="revenus___12" localSheetId="3">#REF!</definedName>
    <definedName name="revenus___12" localSheetId="1">#N/A</definedName>
    <definedName name="revenus___12" localSheetId="2">#REF!</definedName>
    <definedName name="revenus___12" localSheetId="11">#REF!</definedName>
    <definedName name="revenus___14" localSheetId="7">#REF!</definedName>
    <definedName name="revenus___14" localSheetId="3">#REF!</definedName>
    <definedName name="revenus___14" localSheetId="1">#N/A</definedName>
    <definedName name="revenus___14" localSheetId="2">#REF!</definedName>
    <definedName name="revenus___14" localSheetId="11">#REF!</definedName>
    <definedName name="revenus___16" localSheetId="7">#REF!</definedName>
    <definedName name="revenus___16" localSheetId="3">#REF!</definedName>
    <definedName name="revenus___16" localSheetId="1">#N/A</definedName>
    <definedName name="revenus___16" localSheetId="2">#REF!</definedName>
    <definedName name="revenus___16" localSheetId="11">#REF!</definedName>
    <definedName name="revenus___2" localSheetId="7">#REF!</definedName>
    <definedName name="revenus___2" localSheetId="3">#REF!</definedName>
    <definedName name="revenus___2" localSheetId="1">#N/A</definedName>
    <definedName name="revenus___2" localSheetId="2">#REF!</definedName>
    <definedName name="revenus___2" localSheetId="11">#REF!</definedName>
    <definedName name="revenus___25" localSheetId="7">#REF!</definedName>
    <definedName name="revenus___25" localSheetId="3">#REF!</definedName>
    <definedName name="revenus___25" localSheetId="1">#N/A</definedName>
    <definedName name="revenus___25" localSheetId="2">#REF!</definedName>
    <definedName name="revenus___25" localSheetId="11">#REF!</definedName>
    <definedName name="revenus___26" localSheetId="7">#REF!</definedName>
    <definedName name="revenus___26" localSheetId="3">#REF!</definedName>
    <definedName name="revenus___26" localSheetId="1">#N/A</definedName>
    <definedName name="revenus___26" localSheetId="2">#REF!</definedName>
    <definedName name="revenus___26" localSheetId="11">#REF!</definedName>
    <definedName name="revenus___27" localSheetId="7">#REF!</definedName>
    <definedName name="revenus___27" localSheetId="3">#REF!</definedName>
    <definedName name="revenus___27" localSheetId="1">#N/A</definedName>
    <definedName name="revenus___27" localSheetId="2">#REF!</definedName>
    <definedName name="revenus___27" localSheetId="11">#REF!</definedName>
    <definedName name="revenus___4" localSheetId="7">#REF!</definedName>
    <definedName name="revenus___4" localSheetId="3">#REF!</definedName>
    <definedName name="revenus___4" localSheetId="1">#N/A</definedName>
    <definedName name="revenus___4" localSheetId="2">#REF!</definedName>
    <definedName name="revenus___4" localSheetId="11">#REF!</definedName>
    <definedName name="revenus___5" localSheetId="7">#REF!</definedName>
    <definedName name="revenus___5" localSheetId="3">#REF!</definedName>
    <definedName name="revenus___5" localSheetId="1">#N/A</definedName>
    <definedName name="revenus___5" localSheetId="2">#REF!</definedName>
    <definedName name="revenus___5" localSheetId="11">#REF!</definedName>
    <definedName name="revenus___7" localSheetId="7">#REF!</definedName>
    <definedName name="revenus___7" localSheetId="3">#REF!</definedName>
    <definedName name="revenus___7" localSheetId="1">#N/A</definedName>
    <definedName name="revenus___7" localSheetId="2">#REF!</definedName>
    <definedName name="revenus___7" localSheetId="11">#REF!</definedName>
    <definedName name="REVISIONS" localSheetId="3">#REF!</definedName>
    <definedName name="REVISIONS" localSheetId="1">#N/A</definedName>
    <definedName name="REVISIONS" localSheetId="2">#REF!</definedName>
    <definedName name="REZTEZRT" hidden="1">[146]AW!$A$11:$A$24</definedName>
    <definedName name="rezze" localSheetId="3">#REF!</definedName>
    <definedName name="rezze" localSheetId="1">#N/A</definedName>
    <definedName name="rezze" localSheetId="2">#REF!</definedName>
    <definedName name="Rf" localSheetId="7">[133]WACC!#REF!</definedName>
    <definedName name="Rf" localSheetId="3">[134]WACC!#REF!</definedName>
    <definedName name="Rf" localSheetId="2">[133]WACC!#REF!</definedName>
    <definedName name="Rf" localSheetId="11">[133]WACC!#REF!</definedName>
    <definedName name="rgedfbgd" localSheetId="7">[193]BATIMENT!#REF!</definedName>
    <definedName name="rgedfbgd" localSheetId="3">[194]BATIMENT!#REF!</definedName>
    <definedName name="rgedfbgd" localSheetId="1">#N/A</definedName>
    <definedName name="rgedfbgd" localSheetId="2">[193]BATIMENT!#REF!</definedName>
    <definedName name="rgedfbgd" localSheetId="11">[193]BATIMENT!#REF!</definedName>
    <definedName name="rgedrgvd" localSheetId="7">#REF!</definedName>
    <definedName name="rgedrgvd" localSheetId="3">#REF!</definedName>
    <definedName name="rgedrgvd" localSheetId="1">#N/A</definedName>
    <definedName name="rgedrgvd" localSheetId="2">#REF!</definedName>
    <definedName name="rgedrgvd" localSheetId="11">#REF!</definedName>
    <definedName name="rgrgzeg" localSheetId="3" hidden="1">#REF!</definedName>
    <definedName name="rgrgzeg" localSheetId="2" hidden="1">#REF!</definedName>
    <definedName name="rgthsrjsyj"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1"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1"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2"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2"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3"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3"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4"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4"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5"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_5"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hrr" localSheetId="7">#REF!</definedName>
    <definedName name="rhrr" localSheetId="3">#REF!</definedName>
    <definedName name="rhrr" localSheetId="1">#N/A</definedName>
    <definedName name="rhrr" localSheetId="2">#REF!</definedName>
    <definedName name="rhrr" localSheetId="11">#REF!</definedName>
    <definedName name="Riad" localSheetId="1">#N/A</definedName>
    <definedName name="RID" localSheetId="7">#REF!</definedName>
    <definedName name="RID" localSheetId="11">#REF!</definedName>
    <definedName name="rider4" localSheetId="7">#REF!</definedName>
    <definedName name="rider4" localSheetId="3">#REF!</definedName>
    <definedName name="rider4" localSheetId="2">#REF!</definedName>
    <definedName name="rider4" localSheetId="11">#REF!</definedName>
    <definedName name="RiderA" localSheetId="7">#REF!</definedName>
    <definedName name="RiderA" localSheetId="3">#REF!</definedName>
    <definedName name="RiderA" localSheetId="2">#REF!</definedName>
    <definedName name="RiderA" localSheetId="11">#REF!</definedName>
    <definedName name="rif" localSheetId="3">#REF!</definedName>
    <definedName name="rif" localSheetId="2">#REF!</definedName>
    <definedName name="riouyro" localSheetId="3" hidden="1">{0,0,0,0;0,0,0,0;0,0,0,0;0,0,0,0;0,0,0,0;0,0,0,0;0,0,0,0;0,0,0,0;0,0,0,0;0,0,0,0;0,0,0,0;0,0,0,0;0,0,0,0;0,0,0,0;0,0,0,0;0,0,0,0;0,0,0,0;0,577203,0,0}</definedName>
    <definedName name="RiskPremium" localSheetId="3">#REF!</definedName>
    <definedName name="RiskPremium" localSheetId="1">#N/A</definedName>
    <definedName name="RiskPremium" localSheetId="2">#REF!</definedName>
    <definedName name="RiskPremium___0" localSheetId="3">#REF!</definedName>
    <definedName name="RiskPremium___0" localSheetId="1">#N/A</definedName>
    <definedName name="RiskPremium___0" localSheetId="2">#REF!</definedName>
    <definedName name="RiskPremium___12" localSheetId="3">#REF!</definedName>
    <definedName name="RiskPremium___12" localSheetId="1">#N/A</definedName>
    <definedName name="RiskPremium___12" localSheetId="2">#REF!</definedName>
    <definedName name="RiskPremium___14" localSheetId="3">#REF!</definedName>
    <definedName name="RiskPremium___14" localSheetId="1">#N/A</definedName>
    <definedName name="RiskPremium___14" localSheetId="2">#REF!</definedName>
    <definedName name="RiskPremium___16" localSheetId="3">#REF!</definedName>
    <definedName name="RiskPremium___16" localSheetId="1">#N/A</definedName>
    <definedName name="RiskPremium___16" localSheetId="2">#REF!</definedName>
    <definedName name="RiskPremium___2" localSheetId="3">#REF!</definedName>
    <definedName name="RiskPremium___2" localSheetId="1">#N/A</definedName>
    <definedName name="RiskPremium___2" localSheetId="2">#REF!</definedName>
    <definedName name="RiskPremium___25" localSheetId="3">#REF!</definedName>
    <definedName name="RiskPremium___25" localSheetId="1">#N/A</definedName>
    <definedName name="RiskPremium___25" localSheetId="2">#REF!</definedName>
    <definedName name="RiskPremium___26" localSheetId="3">#REF!</definedName>
    <definedName name="RiskPremium___26" localSheetId="1">#N/A</definedName>
    <definedName name="RiskPremium___26" localSheetId="2">#REF!</definedName>
    <definedName name="RiskPremium___27" localSheetId="3">#REF!</definedName>
    <definedName name="RiskPremium___27" localSheetId="1">#N/A</definedName>
    <definedName name="RiskPremium___27" localSheetId="2">#REF!</definedName>
    <definedName name="RiskPremium___4" localSheetId="3">#REF!</definedName>
    <definedName name="RiskPremium___4" localSheetId="1">#N/A</definedName>
    <definedName name="RiskPremium___4" localSheetId="2">#REF!</definedName>
    <definedName name="RiskPremium___5" localSheetId="3">#REF!</definedName>
    <definedName name="RiskPremium___5" localSheetId="1">#N/A</definedName>
    <definedName name="RiskPremium___5" localSheetId="2">#REF!</definedName>
    <definedName name="RiskPremium___7" localSheetId="3">#REF!</definedName>
    <definedName name="RiskPremium___7" localSheetId="1">#N/A</definedName>
    <definedName name="RiskPremium___7" localSheetId="2">#REF!</definedName>
    <definedName name="RLT_5_yr_est">[54]Input!$P$15</definedName>
    <definedName name="RLT_52_wk">[54]Input!$D$15</definedName>
    <definedName name="RLT_curr">[54]Input!$F$15</definedName>
    <definedName name="RLT_eps96">[54]Input!$I$15</definedName>
    <definedName name="RLT_eps97">[54]Input!$J$15</definedName>
    <definedName name="RLT_eps98">[54]Input!$K$15</definedName>
    <definedName name="RLT_eps99">[54]Input!$L$15</definedName>
    <definedName name="RLT_equity_mcap">[54]Backup!$G$56</definedName>
    <definedName name="RLT_lev_mcap">[54]Backup!$L$56</definedName>
    <definedName name="RLT_ltm_a">[54]RLT!$P$8</definedName>
    <definedName name="RLT_ltm_d">[54]RLT!$P$7</definedName>
    <definedName name="RLT_ltm_ebit">[54]RLT!$P$6</definedName>
    <definedName name="RLT_ltm_rev">[54]RLT!$P$3</definedName>
    <definedName name="RLT_name">[54]RLT!$A$1</definedName>
    <definedName name="RLT_pr">[54]Input!$C$15</definedName>
    <definedName name="RM_Distri" localSheetId="3">#REF!</definedName>
    <definedName name="RM_Distri" localSheetId="1">#N/A</definedName>
    <definedName name="RM_Distri" localSheetId="2">#REF!</definedName>
    <definedName name="RM_SCS" localSheetId="3">#REF!</definedName>
    <definedName name="RM_SCS" localSheetId="1">#N/A</definedName>
    <definedName name="RM_SCS" localSheetId="2">#REF!</definedName>
    <definedName name="RMCOptions">"*000000000000000"</definedName>
    <definedName name="RMD_VPC" localSheetId="3">#REF!</definedName>
    <definedName name="RMD_VPC" localSheetId="1">#N/A</definedName>
    <definedName name="RMD_VPC" localSheetId="2">#REF!</definedName>
    <definedName name="RMDexp" localSheetId="7">'[40]Daily Z10'!#REF!</definedName>
    <definedName name="RMDexp" localSheetId="1">#N/A</definedName>
    <definedName name="RMDexp" localSheetId="2">'[40]Daily Z10'!#REF!</definedName>
    <definedName name="RMDexp" localSheetId="11">'[40]Daily Z10'!#REF!</definedName>
    <definedName name="RMDTot" localSheetId="7">'[40]Daily Z10'!#REF!</definedName>
    <definedName name="RMDTot" localSheetId="1">#N/A</definedName>
    <definedName name="RMDTot" localSheetId="2">'[40]Daily Z10'!#REF!</definedName>
    <definedName name="RMDTot" localSheetId="11">'[40]Daily Z10'!#REF!</definedName>
    <definedName name="RnD_expense" localSheetId="3">'[55]Invested capital_VDF'!$C$28:$AZ$28</definedName>
    <definedName name="RnD_expense" localSheetId="2">'[56]Invested capital_VDF'!$C$28:$AZ$28</definedName>
    <definedName name="RnD_expense_fore" localSheetId="3">#REF!</definedName>
    <definedName name="RnD_expense_fore" localSheetId="2">#REF!</definedName>
    <definedName name="RnD_expense_growth_fore" localSheetId="3">#REF!</definedName>
    <definedName name="RnD_expense_growth_fore" localSheetId="2">#REF!</definedName>
    <definedName name="RnD_expenses_fore" localSheetId="3">#REF!</definedName>
    <definedName name="RnD_expenses_fore" localSheetId="2">#REF!</definedName>
    <definedName name="rng_Refresh" localSheetId="3">#REF!</definedName>
    <definedName name="rng_Refresh" localSheetId="2">#REF!</definedName>
    <definedName name="rngCellNotes" localSheetId="3">#REF!</definedName>
    <definedName name="rngCellNotes" localSheetId="1">#N/A</definedName>
    <definedName name="rngCellNotes" localSheetId="2">#REF!</definedName>
    <definedName name="rngColor" localSheetId="3">#REF!</definedName>
    <definedName name="rngColor" localSheetId="1">#N/A</definedName>
    <definedName name="rngColor" localSheetId="2">#REF!</definedName>
    <definedName name="rngDim1" localSheetId="3">#REF!</definedName>
    <definedName name="rngDim1" localSheetId="1">#N/A</definedName>
    <definedName name="rngDim1" localSheetId="2">#REF!</definedName>
    <definedName name="rngDim2" localSheetId="3">#REF!</definedName>
    <definedName name="rngDim2" localSheetId="1">#N/A</definedName>
    <definedName name="rngDim2" localSheetId="2">#REF!</definedName>
    <definedName name="rngDim3" localSheetId="3">#REF!</definedName>
    <definedName name="rngDim3" localSheetId="1">#N/A</definedName>
    <definedName name="rngDim3" localSheetId="2">#REF!</definedName>
    <definedName name="rngDim4" localSheetId="3">#REF!</definedName>
    <definedName name="rngDim4" localSheetId="1">#N/A</definedName>
    <definedName name="rngDim4" localSheetId="2">#REF!</definedName>
    <definedName name="rngRetrieve" localSheetId="3">#REF!</definedName>
    <definedName name="rngRetrieve" localSheetId="1">#N/A</definedName>
    <definedName name="rngRetrieve" localSheetId="2">#REF!</definedName>
    <definedName name="rngRetrieveFlags" localSheetId="3">#REF!</definedName>
    <definedName name="rngRetrieveFlags" localSheetId="1">#N/A</definedName>
    <definedName name="rngRetrieveFlags" localSheetId="2">#REF!</definedName>
    <definedName name="rob" localSheetId="3"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rob" localSheetId="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rob" localSheetId="2"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Rochd" localSheetId="1">#N/A</definedName>
    <definedName name="ROCK">#N/A</definedName>
    <definedName name="ROLL">#N/A</definedName>
    <definedName name="rollout" localSheetId="3">'Cash '!rollout</definedName>
    <definedName name="rollout" localSheetId="1">'Page de garde'!rollout</definedName>
    <definedName name="rollout" localSheetId="2">Sommaire!rollout</definedName>
    <definedName name="RoWRoyaltyRate" localSheetId="7">'[36]Assumptions page'!#REF!</definedName>
    <definedName name="RoWRoyaltyRate" localSheetId="3">'[37]Assumptions page'!#REF!</definedName>
    <definedName name="RoWRoyaltyRate" localSheetId="2">'[36]Assumptions page'!#REF!</definedName>
    <definedName name="RoWRoyaltyRate" localSheetId="11">'[36]Assumptions page'!#REF!</definedName>
    <definedName name="ROWS">#N/A</definedName>
    <definedName name="Rp" localSheetId="7">[133]WACC!#REF!</definedName>
    <definedName name="Rp" localSheetId="3">[134]WACC!#REF!</definedName>
    <definedName name="Rp" localSheetId="2">[133]WACC!#REF!</definedName>
    <definedName name="Rp" localSheetId="11">[133]WACC!#REF!</definedName>
    <definedName name="rqerger" localSheetId="3">'Cash '!rqerger</definedName>
    <definedName name="rqerger" localSheetId="1">'Page de garde'!rqerger</definedName>
    <definedName name="rqerger" localSheetId="2">Sommaire!rqerger</definedName>
    <definedName name="rqrq" localSheetId="3" hidden="1">{"test2",#N/A,TRUE,"Prices"}</definedName>
    <definedName name="rqrq" localSheetId="1" hidden="1">{"test2",#N/A,TRUE,"Prices"}</definedName>
    <definedName name="rqrq" localSheetId="2" hidden="1">{"test2",#N/A,TRUE,"Prices"}</definedName>
    <definedName name="RR" localSheetId="3">'Cash '!RR</definedName>
    <definedName name="RR" localSheetId="1">'Page de garde'!RR</definedName>
    <definedName name="RR" localSheetId="2">Sommaire!RR</definedName>
    <definedName name="rRange" localSheetId="3">#REF!</definedName>
    <definedName name="rRange" localSheetId="2">#REF!</definedName>
    <definedName name="rrrr" localSheetId="3">'Cash '!Tx_intérêt_par_an/#REF!</definedName>
    <definedName name="rrrr" localSheetId="1">'Canevas au 31 Décembre 2023'!Tx_intérêt_par_an/'P&amp;L '!#REF!</definedName>
    <definedName name="rrrr" localSheetId="2">Sommaire!Tx_intérêt_par_an/#REF!</definedName>
    <definedName name="rrrrr" localSheetId="3"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rrrrr" localSheetId="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rrrrr"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RRRRRRRR" localSheetId="7">'[58]Capex-C'!#REF!</definedName>
    <definedName name="RRRRRRRR" localSheetId="11">'[58]Capex-C'!#REF!</definedName>
    <definedName name="rrthth" localSheetId="1" hidden="1">#N/A</definedName>
    <definedName name="rrtur" localSheetId="3" hidden="1">{"'100'!$A$1:$M$83"}</definedName>
    <definedName name="rrtur" localSheetId="1" hidden="1">{"'100'!$A$1:$M$83"}</definedName>
    <definedName name="rrtur" localSheetId="2" hidden="1">{"'100'!$A$1:$M$83"}</definedName>
    <definedName name="RS">#N/A</definedName>
    <definedName name="RT" localSheetId="3">'Cash '!Nb_de_paiements_par_an*#REF!</definedName>
    <definedName name="RT" localSheetId="1">'Canevas au 31 Décembre 2023'!Nb_de_paiements_par_an*#REF!</definedName>
    <definedName name="RT" localSheetId="2">Sommaire!Nb_de_paiements_par_an*#REF!</definedName>
    <definedName name="rthbcg" localSheetId="7">'[168]A.I.A'!#REF!</definedName>
    <definedName name="rthbcg" localSheetId="3">'[169]A.I.A'!#REF!</definedName>
    <definedName name="rthbcg" localSheetId="1">#N/A</definedName>
    <definedName name="rthbcg" localSheetId="2">'[168]A.I.A'!#REF!</definedName>
    <definedName name="rthbcg" localSheetId="11">'[168]A.I.A'!#REF!</definedName>
    <definedName name="rthrfh" localSheetId="7">[168]BATIMENT!#REF!</definedName>
    <definedName name="rthrfh" localSheetId="3">[169]BATIMENT!#REF!</definedName>
    <definedName name="rthrfh" localSheetId="1">#N/A</definedName>
    <definedName name="rthrfh" localSheetId="2">[168]BATIMENT!#REF!</definedName>
    <definedName name="rthrfh" localSheetId="11">[168]BATIMENT!#REF!</definedName>
    <definedName name="rtrtrter" localSheetId="1">#N/A</definedName>
    <definedName name="rty" localSheetId="3" hidden="1">{#N/A,#N/A,TRUE,"Pro Forma";#N/A,#N/A,TRUE,"PF_Bal";#N/A,#N/A,TRUE,"PF_INC";#N/A,#N/A,TRUE,"CBE";#N/A,#N/A,TRUE,"SWK"}</definedName>
    <definedName name="rty" localSheetId="1" hidden="1">{#N/A,#N/A,TRUE,"Pro Forma";#N/A,#N/A,TRUE,"PF_Bal";#N/A,#N/A,TRUE,"PF_INC";#N/A,#N/A,TRUE,"CBE";#N/A,#N/A,TRUE,"SWK"}</definedName>
    <definedName name="rty" localSheetId="2" hidden="1">{#N/A,#N/A,TRUE,"Pro Forma";#N/A,#N/A,TRUE,"PF_Bal";#N/A,#N/A,TRUE,"PF_INC";#N/A,#N/A,TRUE,"CBE";#N/A,#N/A,TRUE,"SWK"}</definedName>
    <definedName name="rtygrtgr" localSheetId="7">[193]BATIMENT!#REF!</definedName>
    <definedName name="rtygrtgr" localSheetId="3">[194]BATIMENT!#REF!</definedName>
    <definedName name="rtygrtgr" localSheetId="1">#N/A</definedName>
    <definedName name="rtygrtgr" localSheetId="2">[193]BATIMENT!#REF!</definedName>
    <definedName name="rtygrtgr" localSheetId="11">[193]BATIMENT!#REF!</definedName>
    <definedName name="ru" localSheetId="2" hidden="1">{0,0,0,0;0,0,0,0;0,0,0,0;0,0,0,0;0,0,0,#VALUE!;0,0,0,0;0,0,0,0;0,0,0,0;0,0,0,0;0,0,0,0;0,0,0,0;0,0,0,0;0,0,0,0;0,0,0,0;0,0,0,0;0,0,0,0;0,0,0,0;0,0,0,0}</definedName>
    <definedName name="RUMP" localSheetId="7">[282]Control!#REF!</definedName>
    <definedName name="RUMP" localSheetId="3">[281]Control!#REF!</definedName>
    <definedName name="RUMP" localSheetId="2">[282]Control!#REF!</definedName>
    <definedName name="RUMP" localSheetId="11">[282]Control!#REF!</definedName>
    <definedName name="RUMPDE" localSheetId="7">[282]Control!#REF!</definedName>
    <definedName name="RUMPDE" localSheetId="3">[281]Control!#REF!</definedName>
    <definedName name="RUMPDE" localSheetId="2">[282]Control!#REF!</definedName>
    <definedName name="RUMPDE" localSheetId="11">[282]Control!#REF!</definedName>
    <definedName name="RUMPNL" localSheetId="7">[282]Control!#REF!</definedName>
    <definedName name="RUMPNL" localSheetId="3">[281]Control!#REF!</definedName>
    <definedName name="RUMPNL" localSheetId="2">[282]Control!#REF!</definedName>
    <definedName name="RUMPNL" localSheetId="11">[282]Control!#REF!</definedName>
    <definedName name="RunPurchase" localSheetId="3">'Cash '!RunPurchase</definedName>
    <definedName name="RunPurchase" localSheetId="1">'Page de garde'!RunPurchase</definedName>
    <definedName name="RunPurchase" localSheetId="2">Sommaire!RunPurchase</definedName>
    <definedName name="ruut" localSheetId="7">'[58]Capex-C'!#REF!</definedName>
    <definedName name="ruut" localSheetId="11">'[58]Capex-C'!#REF!</definedName>
    <definedName name="RVA">'[6]Rapport Période'!$P$3:$P$23</definedName>
    <definedName name="RVM" localSheetId="1">#N/A</definedName>
    <definedName name="ry" localSheetId="1">[0]!AcqIS:'P&amp;L '!$A$42:$Y$43</definedName>
    <definedName name="rye" localSheetId="3">#REF!</definedName>
    <definedName name="rye" localSheetId="2">#REF!</definedName>
    <definedName name="ryeuyue" localSheetId="7">[197]Returns!#REF!</definedName>
    <definedName name="ryeuyue" localSheetId="3">[321]Returns!#REF!</definedName>
    <definedName name="ryeuyue" localSheetId="11">[197]Returns!#REF!</definedName>
    <definedName name="ryu" localSheetId="1" hidden="1">{0,0,0,0;0,0,0,0;0,0,0,0;0,0,0,0;0,0,0,0;0,0,0,0;0,0,0,FALSE;0,0,0,0;0,0,0,0;0,0,0,0;0,0,0,0;0,0,0,0;0,0,0,0;0,0,0,0;0,0,0,0;0,0,0,0;0,0,0,0;0,0,0,0}</definedName>
    <definedName name="S" localSheetId="7">#REF!</definedName>
    <definedName name="S" localSheetId="3">#REF!</definedName>
    <definedName name="S" localSheetId="1">#N/A</definedName>
    <definedName name="S" localSheetId="2">#REF!</definedName>
    <definedName name="S" localSheetId="11">#REF!</definedName>
    <definedName name="s.ds" localSheetId="3">[104]N!$C$61:$C$63</definedName>
    <definedName name="s.ds" localSheetId="2">[105]N!$C$61:$C$63</definedName>
    <definedName name="s.ds.long.term" localSheetId="3">[104]N!$E$61:$E$63</definedName>
    <definedName name="s.ds.long.term" localSheetId="2">[105]N!$E$61:$E$63</definedName>
    <definedName name="S.G.M.B" localSheetId="7">#REF!</definedName>
    <definedName name="S.G.M.B" localSheetId="1">#N/A</definedName>
    <definedName name="S.G.M.B" localSheetId="11">#REF!</definedName>
    <definedName name="S.G.M.B." localSheetId="7">#REF!</definedName>
    <definedName name="S.G.M.B." localSheetId="1">#N/A</definedName>
    <definedName name="S.G.M.B." localSheetId="11">#REF!</definedName>
    <definedName name="S.M.D.C" localSheetId="7">#REF!</definedName>
    <definedName name="S.M.D.C" localSheetId="1">#N/A</definedName>
    <definedName name="S.M.D.C" localSheetId="11">#REF!</definedName>
    <definedName name="S.M.D.C." localSheetId="7">#REF!</definedName>
    <definedName name="S.M.D.C." localSheetId="1">#N/A</definedName>
    <definedName name="S.M.D.C." localSheetId="11">#REF!</definedName>
    <definedName name="S___0" localSheetId="7">#REF!</definedName>
    <definedName name="S___0" localSheetId="3">#REF!</definedName>
    <definedName name="S___0" localSheetId="1">#N/A</definedName>
    <definedName name="S___0" localSheetId="2">#REF!</definedName>
    <definedName name="S___0" localSheetId="11">#REF!</definedName>
    <definedName name="S___12" localSheetId="7">#REF!</definedName>
    <definedName name="S___12" localSheetId="3">#REF!</definedName>
    <definedName name="S___12" localSheetId="1">#N/A</definedName>
    <definedName name="S___12" localSheetId="2">#REF!</definedName>
    <definedName name="S___12" localSheetId="11">#REF!</definedName>
    <definedName name="S___14" localSheetId="7">#REF!</definedName>
    <definedName name="S___14" localSheetId="3">#REF!</definedName>
    <definedName name="S___14" localSheetId="1">#N/A</definedName>
    <definedName name="S___14" localSheetId="2">#REF!</definedName>
    <definedName name="S___14" localSheetId="11">#REF!</definedName>
    <definedName name="S___16" localSheetId="7">#REF!</definedName>
    <definedName name="S___16" localSheetId="3">#REF!</definedName>
    <definedName name="S___16" localSheetId="1">#N/A</definedName>
    <definedName name="S___16" localSheetId="2">#REF!</definedName>
    <definedName name="S___16" localSheetId="11">#REF!</definedName>
    <definedName name="S___2" localSheetId="7">#REF!</definedName>
    <definedName name="S___2" localSheetId="3">#REF!</definedName>
    <definedName name="S___2" localSheetId="1">#N/A</definedName>
    <definedName name="S___2" localSheetId="2">#REF!</definedName>
    <definedName name="S___2" localSheetId="11">#REF!</definedName>
    <definedName name="S___25" localSheetId="7">#REF!</definedName>
    <definedName name="S___25" localSheetId="3">#REF!</definedName>
    <definedName name="S___25" localSheetId="1">#N/A</definedName>
    <definedName name="S___25" localSheetId="2">#REF!</definedName>
    <definedName name="S___25" localSheetId="11">#REF!</definedName>
    <definedName name="S___26" localSheetId="7">#REF!</definedName>
    <definedName name="S___26" localSheetId="3">#REF!</definedName>
    <definedName name="S___26" localSheetId="1">#N/A</definedName>
    <definedName name="S___26" localSheetId="2">#REF!</definedName>
    <definedName name="S___26" localSheetId="11">#REF!</definedName>
    <definedName name="S___27" localSheetId="7">#REF!</definedName>
    <definedName name="S___27" localSheetId="3">#REF!</definedName>
    <definedName name="S___27" localSheetId="1">#N/A</definedName>
    <definedName name="S___27" localSheetId="2">#REF!</definedName>
    <definedName name="S___27" localSheetId="11">#REF!</definedName>
    <definedName name="S___4" localSheetId="7">#REF!</definedName>
    <definedName name="S___4" localSheetId="3">#REF!</definedName>
    <definedName name="S___4" localSheetId="1">#N/A</definedName>
    <definedName name="S___4" localSheetId="2">#REF!</definedName>
    <definedName name="S___4" localSheetId="11">#REF!</definedName>
    <definedName name="S___5" localSheetId="7">#REF!</definedName>
    <definedName name="S___5" localSheetId="3">#REF!</definedName>
    <definedName name="S___5" localSheetId="1">#N/A</definedName>
    <definedName name="S___5" localSheetId="2">#REF!</definedName>
    <definedName name="S___5" localSheetId="11">#REF!</definedName>
    <definedName name="S___7" localSheetId="7">#REF!</definedName>
    <definedName name="S___7" localSheetId="3">#REF!</definedName>
    <definedName name="S___7" localSheetId="1">#N/A</definedName>
    <definedName name="S___7" localSheetId="2">#REF!</definedName>
    <definedName name="S___7" localSheetId="11">#REF!</definedName>
    <definedName name="S_M">[81]Assumptions!$E$413:$S$413</definedName>
    <definedName name="sa"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a"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a"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AChoice" localSheetId="3">#REF!</definedName>
    <definedName name="SAChoice" localSheetId="1">#N/A</definedName>
    <definedName name="SAChoice" localSheetId="2">#REF!</definedName>
    <definedName name="SAChoice___0" localSheetId="3">#REF!</definedName>
    <definedName name="SAChoice___0" localSheetId="1">#N/A</definedName>
    <definedName name="SAChoice___0" localSheetId="2">#REF!</definedName>
    <definedName name="SAChoice___12" localSheetId="3">#REF!</definedName>
    <definedName name="SAChoice___12" localSheetId="1">#N/A</definedName>
    <definedName name="SAChoice___12" localSheetId="2">#REF!</definedName>
    <definedName name="SAChoice___14" localSheetId="3">#REF!</definedName>
    <definedName name="SAChoice___14" localSheetId="1">#N/A</definedName>
    <definedName name="SAChoice___14" localSheetId="2">#REF!</definedName>
    <definedName name="SAChoice___16" localSheetId="3">#REF!</definedName>
    <definedName name="SAChoice___16" localSheetId="1">#N/A</definedName>
    <definedName name="SAChoice___16" localSheetId="2">#REF!</definedName>
    <definedName name="SAChoice___2" localSheetId="3">#REF!</definedName>
    <definedName name="SAChoice___2" localSheetId="1">#N/A</definedName>
    <definedName name="SAChoice___2" localSheetId="2">#REF!</definedName>
    <definedName name="SAChoice___25" localSheetId="3">#REF!</definedName>
    <definedName name="SAChoice___25" localSheetId="1">#N/A</definedName>
    <definedName name="SAChoice___25" localSheetId="2">#REF!</definedName>
    <definedName name="SAChoice___26" localSheetId="3">#REF!</definedName>
    <definedName name="SAChoice___26" localSheetId="1">#N/A</definedName>
    <definedName name="SAChoice___26" localSheetId="2">#REF!</definedName>
    <definedName name="SAChoice___27" localSheetId="3">#REF!</definedName>
    <definedName name="SAChoice___27" localSheetId="1">#N/A</definedName>
    <definedName name="SAChoice___27" localSheetId="2">#REF!</definedName>
    <definedName name="SAChoice___4" localSheetId="3">#REF!</definedName>
    <definedName name="SAChoice___4" localSheetId="1">#N/A</definedName>
    <definedName name="SAChoice___4" localSheetId="2">#REF!</definedName>
    <definedName name="SAChoice___5" localSheetId="3">#REF!</definedName>
    <definedName name="SAChoice___5" localSheetId="1">#N/A</definedName>
    <definedName name="SAChoice___5" localSheetId="2">#REF!</definedName>
    <definedName name="SAChoice___7" localSheetId="3">#REF!</definedName>
    <definedName name="SAChoice___7" localSheetId="1">#N/A</definedName>
    <definedName name="SAChoice___7" localSheetId="2">#REF!</definedName>
    <definedName name="sadd"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f">'[322]PL and CF E Plus'!$F$58:$AE$58</definedName>
    <definedName name="sadfsadf" localSheetId="3">'Cash '!sadfsadf</definedName>
    <definedName name="sadfsadf" localSheetId="1">'Page de garde'!sadfsadf</definedName>
    <definedName name="sadfsadf" localSheetId="2">Sommaire!sadfsadf</definedName>
    <definedName name="sakgvbuaj" localSheetId="3" hidden="1">{"mgmt forecast",#N/A,FALSE,"Mgmt Forecast";"dcf table",#N/A,FALSE,"Mgmt Forecast";"sensitivity",#N/A,FALSE,"Mgmt Forecast";"table inputs",#N/A,FALSE,"Mgmt Forecast";"calculations",#N/A,FALSE,"Mgmt Forecast"}</definedName>
    <definedName name="sakgvbuaj" localSheetId="1" hidden="1">{"mgmt forecast",#N/A,FALSE,"Mgmt Forecast";"dcf table",#N/A,FALSE,"Mgmt Forecast";"sensitivity",#N/A,FALSE,"Mgmt Forecast";"table inputs",#N/A,FALSE,"Mgmt Forecast";"calculations",#N/A,FALSE,"Mgmt Forecast"}</definedName>
    <definedName name="sakgvbuaj" localSheetId="2" hidden="1">{"mgmt forecast",#N/A,FALSE,"Mgmt Forecast";"dcf table",#N/A,FALSE,"Mgmt Forecast";"sensitivity",#N/A,FALSE,"Mgmt Forecast";"table inputs",#N/A,FALSE,"Mgmt Forecast";"calculations",#N/A,FALSE,"Mgmt Forecast"}</definedName>
    <definedName name="Sale" localSheetId="1">#N/A</definedName>
    <definedName name="sales" localSheetId="3">[323]AC_master!$A$13:$IV$13</definedName>
    <definedName name="sales" localSheetId="2">[324]AC_master!$A$13:$IV$13</definedName>
    <definedName name="Sales_growth_avg" localSheetId="3">#REF!</definedName>
    <definedName name="Sales_growth_avg" localSheetId="2">#REF!</definedName>
    <definedName name="sales_marketing">[81]Assumptions!$E$412:$S$412</definedName>
    <definedName name="SalesChange" localSheetId="3">#REF!</definedName>
    <definedName name="SalesChange" localSheetId="2">#REF!</definedName>
    <definedName name="SAList" localSheetId="3">#REF!</definedName>
    <definedName name="SAList" localSheetId="1">#N/A</definedName>
    <definedName name="SAList" localSheetId="2">#REF!</definedName>
    <definedName name="SAList___0" localSheetId="3">#REF!</definedName>
    <definedName name="SAList___0" localSheetId="1">#N/A</definedName>
    <definedName name="SAList___0" localSheetId="2">#REF!</definedName>
    <definedName name="SAList___12" localSheetId="3">#REF!</definedName>
    <definedName name="SAList___12" localSheetId="1">#N/A</definedName>
    <definedName name="SAList___12" localSheetId="2">#REF!</definedName>
    <definedName name="SAList___14" localSheetId="3">#REF!</definedName>
    <definedName name="SAList___14" localSheetId="1">#N/A</definedName>
    <definedName name="SAList___14" localSheetId="2">#REF!</definedName>
    <definedName name="SAList___16" localSheetId="3">#REF!</definedName>
    <definedName name="SAList___16" localSheetId="1">#N/A</definedName>
    <definedName name="SAList___16" localSheetId="2">#REF!</definedName>
    <definedName name="SAList___2" localSheetId="3">#REF!</definedName>
    <definedName name="SAList___2" localSheetId="1">#N/A</definedName>
    <definedName name="SAList___2" localSheetId="2">#REF!</definedName>
    <definedName name="SAList___25" localSheetId="3">#REF!</definedName>
    <definedName name="SAList___25" localSheetId="1">#N/A</definedName>
    <definedName name="SAList___25" localSheetId="2">#REF!</definedName>
    <definedName name="SAList___26" localSheetId="3">#REF!</definedName>
    <definedName name="SAList___26" localSheetId="1">#N/A</definedName>
    <definedName name="SAList___26" localSheetId="2">#REF!</definedName>
    <definedName name="SAList___27" localSheetId="3">#REF!</definedName>
    <definedName name="SAList___27" localSheetId="1">#N/A</definedName>
    <definedName name="SAList___27" localSheetId="2">#REF!</definedName>
    <definedName name="SAList___4" localSheetId="3">#REF!</definedName>
    <definedName name="SAList___4" localSheetId="1">#N/A</definedName>
    <definedName name="SAList___4" localSheetId="2">#REF!</definedName>
    <definedName name="SAList___5" localSheetId="3">#REF!</definedName>
    <definedName name="SAList___5" localSheetId="1">#N/A</definedName>
    <definedName name="SAList___5" localSheetId="2">#REF!</definedName>
    <definedName name="SAList___7" localSheetId="3">#REF!</definedName>
    <definedName name="SAList___7" localSheetId="1">#N/A</definedName>
    <definedName name="SAList___7" localSheetId="2">#REF!</definedName>
    <definedName name="SALVAGE__">#N/A</definedName>
    <definedName name="SAPBEXdnldView" hidden="1">"CNRUVFSU7YXCN7E3RS9NNTU6D"</definedName>
    <definedName name="SAPBEXsysID" hidden="1">"BW1"</definedName>
    <definedName name="sas" localSheetId="3" hidden="1">{"Tariff Comparison",#N/A,FALSE,"Benchmarking";"Tariff Comparison 2",#N/A,FALSE,"Benchmarking";"Tariff Comparison 3",#N/A,FALSE,"Benchmarking"}</definedName>
    <definedName name="sas" localSheetId="1" hidden="1">{"Tariff Comparison",#N/A,FALSE,"Benchmarking";"Tariff Comparison 2",#N/A,FALSE,"Benchmarking";"Tariff Comparison 3",#N/A,FALSE,"Benchmarking"}</definedName>
    <definedName name="sas" localSheetId="2" hidden="1">{"Tariff Comparison",#N/A,FALSE,"Benchmarking";"Tariff Comparison 2",#N/A,FALSE,"Benchmarking";"Tariff Comparison 3",#N/A,FALSE,"Benchmarking"}</definedName>
    <definedName name="Saturday_Animated" localSheetId="3">#REF!</definedName>
    <definedName name="Saturday_Animated" localSheetId="1">#N/A</definedName>
    <definedName name="Saturday_Animated" localSheetId="2">#REF!</definedName>
    <definedName name="save">#N/A</definedName>
    <definedName name="SaveNewFile" localSheetId="3">'Cash '!SaveNewFile</definedName>
    <definedName name="SaveNewFile" localSheetId="1">'Page de garde'!SaveNewFile</definedName>
    <definedName name="SaveNewFile" localSheetId="2">Sommaire!SaveNewFile</definedName>
    <definedName name="SaveNewFile___0" localSheetId="3">'Cash '!TAmort___2</definedName>
    <definedName name="SaveNewFile___0" localSheetId="1">'Cash '!TAmort___2</definedName>
    <definedName name="SaveNewFile___0" localSheetId="2">Sommaire!TAmort___2</definedName>
    <definedName name="SaveNewFile___12" localSheetId="7">[83]Trafic!TAmort</definedName>
    <definedName name="SaveNewFile___12" localSheetId="3">[84]Trafic!TAmort</definedName>
    <definedName name="SaveNewFile___12" localSheetId="1">#N/A</definedName>
    <definedName name="SaveNewFile___12" localSheetId="2">[83]Trafic!TAmort</definedName>
    <definedName name="SaveNewFile___12" localSheetId="11">[83]Trafic!TAmort</definedName>
    <definedName name="SaveNewFile___14" localSheetId="7">[83]Trafic!T</definedName>
    <definedName name="SaveNewFile___14" localSheetId="3">[84]Trafic!T</definedName>
    <definedName name="SaveNewFile___14" localSheetId="1">#N/A</definedName>
    <definedName name="SaveNewFile___14" localSheetId="2">[83]Trafic!T</definedName>
    <definedName name="SaveNewFile___14" localSheetId="11">[83]Trafic!T</definedName>
    <definedName name="SaveNewFile___16" localSheetId="3">'Cash '!sss___27</definedName>
    <definedName name="SaveNewFile___16" localSheetId="1">'Page de garde'!sss___27</definedName>
    <definedName name="SaveNewFile___16" localSheetId="2">Sommaire!sss___27</definedName>
    <definedName name="SaveNewFile___2" localSheetId="3">T.G</definedName>
    <definedName name="SaveNewFile___2" localSheetId="1">T.G</definedName>
    <definedName name="SaveNewFile___2" localSheetId="2">T.G</definedName>
    <definedName name="SaveNewFile___23" localSheetId="3">'Cash '!sss___12</definedName>
    <definedName name="SaveNewFile___23" localSheetId="1">'Page de garde'!sss___12</definedName>
    <definedName name="SaveNewFile___23" localSheetId="2">Sommaire!sss___12</definedName>
    <definedName name="SaveNewFile___25" localSheetId="3">'Cash '!sss___26</definedName>
    <definedName name="SaveNewFile___25" localSheetId="1">'Page de garde'!sss___26</definedName>
    <definedName name="SaveNewFile___25" localSheetId="2">Sommaire!sss___26</definedName>
    <definedName name="SaveNewFile___26" localSheetId="3">'Cash '!TAmort___25</definedName>
    <definedName name="SaveNewFile___26" localSheetId="1">'Cash '!TAmort___25</definedName>
    <definedName name="SaveNewFile___26" localSheetId="2">Sommaire!TAmort___25</definedName>
    <definedName name="SaveNewFile___27" localSheetId="3">'Cash '!TAmort___16</definedName>
    <definedName name="SaveNewFile___27" localSheetId="1">'Cash '!TAmort___16</definedName>
    <definedName name="SaveNewFile___27" localSheetId="2">Sommaire!TAmort___16</definedName>
    <definedName name="SaveNewFile___3" localSheetId="3">'Cash '!sss___0</definedName>
    <definedName name="SaveNewFile___3" localSheetId="1">'Page de garde'!sss___0</definedName>
    <definedName name="SaveNewFile___3" localSheetId="2">Sommaire!sss___0</definedName>
    <definedName name="SaveNewFile___4" localSheetId="3">'Cash '!sss___5</definedName>
    <definedName name="SaveNewFile___4" localSheetId="1">'Page de garde'!sss___5</definedName>
    <definedName name="SaveNewFile___4" localSheetId="2">Sommaire!sss___5</definedName>
    <definedName name="SaveNewFile___5" localSheetId="3">'Cash '!TAmort___4</definedName>
    <definedName name="SaveNewFile___5" localSheetId="1">'Cash '!TAmort___4</definedName>
    <definedName name="SaveNewFile___5" localSheetId="2">Sommaire!TAmort___4</definedName>
    <definedName name="SaveNewFile___6" localSheetId="3">'Cash '!sss___2</definedName>
    <definedName name="SaveNewFile___6" localSheetId="1">'Page de garde'!sss___2</definedName>
    <definedName name="SaveNewFile___6" localSheetId="2">Sommaire!sss___2</definedName>
    <definedName name="SaveNewFile___7" localSheetId="3">'Cash '!TAmort___14</definedName>
    <definedName name="SaveNewFile___7" localSheetId="1">'Cash '!TAmort___14</definedName>
    <definedName name="SaveNewFile___7" localSheetId="2">Sommaire!TAmort___14</definedName>
    <definedName name="SaveNewFile___9" localSheetId="3">'Cash '!sss___7</definedName>
    <definedName name="SaveNewFile___9" localSheetId="1">'Page de garde'!sss___7</definedName>
    <definedName name="SaveNewFile___9" localSheetId="2">Sommaire!sss___7</definedName>
    <definedName name="sbgsdgfgbb" hidden="1">[146]AW!$E$18</definedName>
    <definedName name="sc_reel" localSheetId="7">#REF!</definedName>
    <definedName name="sc_reel" localSheetId="3">#REF!</definedName>
    <definedName name="sc_reel" localSheetId="2">#REF!</definedName>
    <definedName name="sc_reel" localSheetId="11">#REF!</definedName>
    <definedName name="SC16___0" localSheetId="7">#REF!</definedName>
    <definedName name="SC16___0" localSheetId="3">#REF!</definedName>
    <definedName name="SC16___0" localSheetId="1">#N/A</definedName>
    <definedName name="SC16___0" localSheetId="2">#REF!</definedName>
    <definedName name="SC16___0" localSheetId="11">#REF!</definedName>
    <definedName name="SC16___12" localSheetId="7">#REF!</definedName>
    <definedName name="SC16___12" localSheetId="3">#REF!</definedName>
    <definedName name="SC16___12" localSheetId="1">#N/A</definedName>
    <definedName name="SC16___12" localSheetId="2">#REF!</definedName>
    <definedName name="SC16___12" localSheetId="11">#REF!</definedName>
    <definedName name="SC16___14" localSheetId="7">#REF!</definedName>
    <definedName name="SC16___14" localSheetId="3">#REF!</definedName>
    <definedName name="SC16___14" localSheetId="1">#N/A</definedName>
    <definedName name="SC16___14" localSheetId="2">#REF!</definedName>
    <definedName name="SC16___14" localSheetId="11">#REF!</definedName>
    <definedName name="SC16___16" localSheetId="7">#REF!</definedName>
    <definedName name="SC16___16" localSheetId="3">#REF!</definedName>
    <definedName name="SC16___16" localSheetId="1">#N/A</definedName>
    <definedName name="SC16___16" localSheetId="2">#REF!</definedName>
    <definedName name="SC16___16" localSheetId="11">#REF!</definedName>
    <definedName name="SC16___2" localSheetId="7">#REF!</definedName>
    <definedName name="SC16___2" localSheetId="3">#REF!</definedName>
    <definedName name="SC16___2" localSheetId="1">#N/A</definedName>
    <definedName name="SC16___2" localSheetId="2">#REF!</definedName>
    <definedName name="SC16___2" localSheetId="11">#REF!</definedName>
    <definedName name="SC16___25" localSheetId="7">#REF!</definedName>
    <definedName name="SC16___25" localSheetId="3">#REF!</definedName>
    <definedName name="SC16___25" localSheetId="1">#N/A</definedName>
    <definedName name="SC16___25" localSheetId="2">#REF!</definedName>
    <definedName name="SC16___25" localSheetId="11">#REF!</definedName>
    <definedName name="SC16___26" localSheetId="7">#REF!</definedName>
    <definedName name="SC16___26" localSheetId="3">#REF!</definedName>
    <definedName name="SC16___26" localSheetId="1">#N/A</definedName>
    <definedName name="SC16___26" localSheetId="2">#REF!</definedName>
    <definedName name="SC16___26" localSheetId="11">#REF!</definedName>
    <definedName name="SC16___27" localSheetId="7">#REF!</definedName>
    <definedName name="SC16___27" localSheetId="3">#REF!</definedName>
    <definedName name="SC16___27" localSheetId="1">#N/A</definedName>
    <definedName name="SC16___27" localSheetId="2">#REF!</definedName>
    <definedName name="SC16___27" localSheetId="11">#REF!</definedName>
    <definedName name="SC16___4" localSheetId="7">#REF!</definedName>
    <definedName name="SC16___4" localSheetId="3">#REF!</definedName>
    <definedName name="SC16___4" localSheetId="1">#N/A</definedName>
    <definedName name="SC16___4" localSheetId="2">#REF!</definedName>
    <definedName name="SC16___4" localSheetId="11">#REF!</definedName>
    <definedName name="SC16___5" localSheetId="7">#REF!</definedName>
    <definedName name="SC16___5" localSheetId="3">#REF!</definedName>
    <definedName name="SC16___5" localSheetId="1">#N/A</definedName>
    <definedName name="SC16___5" localSheetId="2">#REF!</definedName>
    <definedName name="SC16___5" localSheetId="11">#REF!</definedName>
    <definedName name="SC16___7" localSheetId="7">#REF!</definedName>
    <definedName name="SC16___7" localSheetId="3">#REF!</definedName>
    <definedName name="SC16___7" localSheetId="1">#N/A</definedName>
    <definedName name="SC16___7" localSheetId="2">#REF!</definedName>
    <definedName name="SC16___7" localSheetId="11">#REF!</definedName>
    <definedName name="Scatter_1999" localSheetId="3">#REF!</definedName>
    <definedName name="Scatter_1999" localSheetId="2">#REF!</definedName>
    <definedName name="Scatter_2000" localSheetId="3">#REF!</definedName>
    <definedName name="Scatter_2000" localSheetId="2">#REF!</definedName>
    <definedName name="Scatter_Subs99" localSheetId="3">#REF!</definedName>
    <definedName name="Scatter_Subs99" localSheetId="2">#REF!</definedName>
    <definedName name="scdv" localSheetId="3">'Cash '!scdv</definedName>
    <definedName name="scdv" localSheetId="1">'Page de garde'!scdv</definedName>
    <definedName name="scdv" localSheetId="2">Sommaire!scdv</definedName>
    <definedName name="Scen" localSheetId="7">[74]Control!#REF!</definedName>
    <definedName name="Scen" localSheetId="3">[75]Control!#REF!</definedName>
    <definedName name="Scen" localSheetId="2">[74]Control!#REF!</definedName>
    <definedName name="Scen" localSheetId="11">[74]Control!#REF!</definedName>
    <definedName name="scen_alibi" localSheetId="3">#REF!</definedName>
    <definedName name="scen_alibi" localSheetId="2">#REF!</definedName>
    <definedName name="scen_competitive" localSheetId="3">#REF!</definedName>
    <definedName name="scen_competitive" localSheetId="2">#REF!</definedName>
    <definedName name="scenario" localSheetId="3">[104]N!$B$20:$B$21</definedName>
    <definedName name="scenario" localSheetId="2">[105]N!$B$20:$B$21</definedName>
    <definedName name="scenario.choice" localSheetId="3">[104]N!$B$90:$B$92</definedName>
    <definedName name="scenario.choice" localSheetId="2">[105]N!$B$90:$B$92</definedName>
    <definedName name="scenario.or.sensitivities" localSheetId="3">[104]N!$B$15:$B$17</definedName>
    <definedName name="scenario.or.sensitivities" localSheetId="2">[105]N!$B$15:$B$17</definedName>
    <definedName name="scenario.select" localSheetId="3">#REF!</definedName>
    <definedName name="scenario.select" localSheetId="2">#REF!</definedName>
    <definedName name="SCN" localSheetId="7">#REF!</definedName>
    <definedName name="SCN" localSheetId="11">#REF!</definedName>
    <definedName name="SCOM" localSheetId="7">[204]Drivers!#REF!</definedName>
    <definedName name="SCOM" localSheetId="3">[205]Drivers!#REF!</definedName>
    <definedName name="SCOM" localSheetId="2">[204]Drivers!#REF!</definedName>
    <definedName name="SCOM" localSheetId="11">[204]Drivers!#REF!</definedName>
    <definedName name="Scope_Scenario" localSheetId="3">[47]Definitions!$D$22</definedName>
    <definedName name="Scope_Scenario" localSheetId="2">[48]Definitions!$D$22</definedName>
    <definedName name="SCS" localSheetId="1">#N/A</definedName>
    <definedName name="SD" localSheetId="3">'Cash '!SD</definedName>
    <definedName name="SD" localSheetId="1">'Page de garde'!SD</definedName>
    <definedName name="SD" localSheetId="2">Sommaire!SD</definedName>
    <definedName name="SD_Reel" localSheetId="7">#REF!</definedName>
    <definedName name="SD_Reel" localSheetId="3">#REF!</definedName>
    <definedName name="SD_Reel" localSheetId="2">#REF!</definedName>
    <definedName name="SD_Reel" localSheetId="11">#REF!</definedName>
    <definedName name="sdd">#N/A</definedName>
    <definedName name="sdf" localSheetId="3" hidden="1">{#N/A,#N/A,FALSE,"Calc";#N/A,#N/A,FALSE,"Sensitivity";#N/A,#N/A,FALSE,"LT Earn.Dil.";#N/A,#N/A,FALSE,"Dil. AVP"}</definedName>
    <definedName name="sdf" localSheetId="1" hidden="1">{#N/A,#N/A,FALSE,"Calc";#N/A,#N/A,FALSE,"Sensitivity";#N/A,#N/A,FALSE,"LT Earn.Dil.";#N/A,#N/A,FALSE,"Dil. AVP"}</definedName>
    <definedName name="sdf" localSheetId="2" hidden="1">{#N/A,#N/A,FALSE,"Calc";#N/A,#N/A,FALSE,"Sensitivity";#N/A,#N/A,FALSE,"LT Earn.Dil.";#N/A,#N/A,FALSE,"Dil. AVP"}</definedName>
    <definedName name="sdfaslk"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lk"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lk"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dsf" hidden="1">[146]AW!$E$11:$E$24</definedName>
    <definedName name="SDFGFG" hidden="1">[146]AW!$E$18</definedName>
    <definedName name="sdfgfhfgh" localSheetId="2">#REF!</definedName>
    <definedName name="SDFHLSDH" localSheetId="3">'Cash '!Tx_intérêt_par_an/#REF!</definedName>
    <definedName name="SDFHLSDH" localSheetId="1">'Canevas au 31 Décembre 2023'!Tx_intérêt_par_an/#REF!</definedName>
    <definedName name="SDFHLSDH" localSheetId="2">Sommaire!Tx_intérêt_par_an/#REF!</definedName>
    <definedName name="sdfsdf" localSheetId="3">'Cash '!Tx_intérêt_par_an/#REF!</definedName>
    <definedName name="sdfsdf" localSheetId="1">'Canevas au 31 Décembre 2023'!Tx_intérêt_par_an/'CA Mobile'!$D$31</definedName>
    <definedName name="sdfsdf" localSheetId="2">Sommaire!Tx_intérêt_par_an/#REF!</definedName>
    <definedName name="SDFSDFD" localSheetId="7">#REF!</definedName>
    <definedName name="SDFSDFD" localSheetId="3">#REF!</definedName>
    <definedName name="SDFSDFD" localSheetId="1">#N/A</definedName>
    <definedName name="SDFSDFD" localSheetId="2">#REF!</definedName>
    <definedName name="SDFSDFD" localSheetId="11">#REF!</definedName>
    <definedName name="sdhgf" localSheetId="1">'Canevas au 31 Décembre 2023'!Tx_intérêt_par_an/'P&amp;L '!#REF!</definedName>
    <definedName name="SDHKSLTH" localSheetId="3">'Cash '!Nb_de_paiements_par_an*#REF!</definedName>
    <definedName name="SDHKSLTH" localSheetId="1">'Canevas au 31 Décembre 2023'!Nb_de_paiements_par_an*#REF!</definedName>
    <definedName name="SDHKSLTH" localSheetId="2">Sommaire!Nb_de_paiements_par_an*#REF!</definedName>
    <definedName name="SDSD">'[170]Liste des Partenaires'!$B$2:$B$21</definedName>
    <definedName name="sdsdsd" localSheetId="7">[0]!AcqIS:'[73]AcqBS'!$A$47:$N$48</definedName>
    <definedName name="sdsdsd" localSheetId="3">[0]!AcqIS:'[73]AcqBS'!$A$47:$N$48</definedName>
    <definedName name="sdsdsd" localSheetId="1">[0]!AcqIS:'CA Mobile'!$B$64:$Z$65</definedName>
    <definedName name="sdsdsd" localSheetId="2">[0]!AcqIS:'[73]AcqBS'!$A$47:$N$48</definedName>
    <definedName name="sdsdsd" localSheetId="11">[0]!AcqIS:'[73]AcqBS'!$A$47:$N$48</definedName>
    <definedName name="sdsfsdgfdfg">#N/A</definedName>
    <definedName name="sdvsfdvfdsb" hidden="1">[146]AW!$A$11:$A$24</definedName>
    <definedName name="se" localSheetId="3" hidden="1">{"consolidated",#N/A,FALSE,"Sheet1";"cms",#N/A,FALSE,"Sheet1";"fse",#N/A,FALSE,"Sheet1"}</definedName>
    <definedName name="se" localSheetId="1" hidden="1">{"consolidated",#N/A,FALSE,"Sheet1";"cms",#N/A,FALSE,"Sheet1";"fse",#N/A,FALSE,"Sheet1"}</definedName>
    <definedName name="se" localSheetId="2" hidden="1">{"consolidated",#N/A,FALSE,"Sheet1";"cms",#N/A,FALSE,"Sheet1";"fse",#N/A,FALSE,"Sheet1"}</definedName>
    <definedName name="SECTORISATION" localSheetId="3">'Cash '!Tx_intérêt_par_an/'[34]#REF'!$C$17</definedName>
    <definedName name="SECTORISATION" localSheetId="1">'Canevas au 31 Décembre 2023'!Tx_intérêt_par_an/'P&amp;L '!#REF!</definedName>
    <definedName name="SECTORISATION" localSheetId="2">Sommaire!Tx_intérêt_par_an/'[35]#REF'!$C$17</definedName>
    <definedName name="SEE">[170]Produits!$B$2:$B$13</definedName>
    <definedName name="sega" localSheetId="7">[16]Stock!#REF!</definedName>
    <definedName name="sega" localSheetId="3">[29]Stock!#REF!</definedName>
    <definedName name="sega" localSheetId="2">[16]Stock!#REF!</definedName>
    <definedName name="sega" localSheetId="11">[16]Stock!#REF!</definedName>
    <definedName name="Segment1_income" localSheetId="3">[55]NOPAT_VDF!$C$5:$AZ$5</definedName>
    <definedName name="Segment1_income" localSheetId="2">[56]NOPAT_VDF!$C$5:$AZ$5</definedName>
    <definedName name="Segment1_income_DCF" localSheetId="3">[55]DCF_VDF!$C$6:$BZ$6</definedName>
    <definedName name="Segment1_income_DCF" localSheetId="2">[56]DCF_VDF!$C$6:$BZ$6</definedName>
    <definedName name="Segment1_income_fore" localSheetId="3">#REF!</definedName>
    <definedName name="Segment1_income_fore" localSheetId="2">#REF!</definedName>
    <definedName name="Segment1_income_growth_fore" localSheetId="3">#REF!</definedName>
    <definedName name="Segment1_income_growth_fore" localSheetId="2">#REF!</definedName>
    <definedName name="Segment2_income" localSheetId="3">[55]NOPAT_VDF!$C$6:$AZ$6</definedName>
    <definedName name="Segment2_income" localSheetId="2">[56]NOPAT_VDF!$C$6:$AZ$6</definedName>
    <definedName name="Segment2_income_DCF" localSheetId="3">[55]DCF_VDF!$C$7:$BZ$7</definedName>
    <definedName name="Segment2_income_DCF" localSheetId="2">[56]DCF_VDF!$C$7:$BZ$7</definedName>
    <definedName name="Segment2_income_fore" localSheetId="3">#REF!</definedName>
    <definedName name="Segment2_income_fore" localSheetId="2">#REF!</definedName>
    <definedName name="Segment2_income_growth_fore" localSheetId="3">#REF!</definedName>
    <definedName name="Segment2_income_growth_fore" localSheetId="2">#REF!</definedName>
    <definedName name="segr" localSheetId="3">'Cash '!Tx_intérêt_par_an/#REF!</definedName>
    <definedName name="segr" localSheetId="1">'Canevas au 31 Décembre 2023'!Tx_intérêt_par_an/'P&amp;L '!#REF!</definedName>
    <definedName name="segr" localSheetId="2">Sommaire!Tx_intérêt_par_an/#REF!</definedName>
    <definedName name="seltzer" localSheetId="7">#REF!</definedName>
    <definedName name="seltzer" localSheetId="1">#N/A</definedName>
    <definedName name="seltzer" localSheetId="11">#REF!</definedName>
    <definedName name="sencount" hidden="1">1</definedName>
    <definedName name="SENSITIV_3YR_IRR">[325]Sheet1!$C$1:$E$19</definedName>
    <definedName name="SENSITIV_6YR_IRR">[325]Sheet1!$D$20:$E$32</definedName>
    <definedName name="SENSITIV_IRR">[325]Sheet1!$C$1:$E$32</definedName>
    <definedName name="sensitivity.choice" localSheetId="3">[104]N!$B$85:$B$87</definedName>
    <definedName name="sensitivity.choice" localSheetId="2">[105]N!$B$85:$B$87</definedName>
    <definedName name="SensTable1" localSheetId="3">#REF!</definedName>
    <definedName name="SensTable1" localSheetId="2">#REF!</definedName>
    <definedName name="SensTable2" localSheetId="3">#REF!</definedName>
    <definedName name="SensTable2" localSheetId="2">#REF!</definedName>
    <definedName name="SensTable3" localSheetId="3">#REF!</definedName>
    <definedName name="SensTable3" localSheetId="2">#REF!</definedName>
    <definedName name="SensTable4" localSheetId="3">#REF!</definedName>
    <definedName name="SensTable4" localSheetId="2">#REF!</definedName>
    <definedName name="SensTable5" localSheetId="3">#REF!</definedName>
    <definedName name="SensTable5" localSheetId="2">#REF!</definedName>
    <definedName name="SensTable6" localSheetId="3">#REF!</definedName>
    <definedName name="SensTable6" localSheetId="2">#REF!</definedName>
    <definedName name="SensTable7" localSheetId="3">#REF!</definedName>
    <definedName name="SensTable7" localSheetId="2">#REF!</definedName>
    <definedName name="SensTable8" localSheetId="3">#REF!</definedName>
    <definedName name="SensTable8" localSheetId="2">#REF!</definedName>
    <definedName name="September" localSheetId="7">#REF!</definedName>
    <definedName name="September" localSheetId="3">#REF!</definedName>
    <definedName name="September" localSheetId="1">#N/A</definedName>
    <definedName name="September" localSheetId="2">#REF!</definedName>
    <definedName name="September" localSheetId="11">#REF!</definedName>
    <definedName name="Serie1a" localSheetId="3">#REF!</definedName>
    <definedName name="Serie1a" localSheetId="2">#REF!</definedName>
    <definedName name="Serie1b" localSheetId="3">#REF!</definedName>
    <definedName name="Serie1b" localSheetId="2">#REF!</definedName>
    <definedName name="Serie1c" localSheetId="3">#REF!</definedName>
    <definedName name="Serie1c" localSheetId="2">#REF!</definedName>
    <definedName name="serie1d" localSheetId="3">#REF!</definedName>
    <definedName name="serie1d" localSheetId="2">#REF!</definedName>
    <definedName name="serie2a" localSheetId="3">#REF!</definedName>
    <definedName name="serie2a" localSheetId="2">#REF!</definedName>
    <definedName name="serie2b" localSheetId="3">#REF!</definedName>
    <definedName name="serie2b" localSheetId="2">#REF!</definedName>
    <definedName name="serie2c" localSheetId="3">#REF!</definedName>
    <definedName name="serie2c" localSheetId="2">#REF!</definedName>
    <definedName name="serie2d" localSheetId="3">#REF!</definedName>
    <definedName name="serie2d" localSheetId="2">#REF!</definedName>
    <definedName name="serie3a" localSheetId="3">#REF!</definedName>
    <definedName name="serie3a" localSheetId="2">#REF!</definedName>
    <definedName name="serie3b" localSheetId="3">#REF!</definedName>
    <definedName name="serie3b" localSheetId="2">#REF!</definedName>
    <definedName name="serie3c" localSheetId="3">#REF!</definedName>
    <definedName name="serie3c" localSheetId="2">#REF!</definedName>
    <definedName name="serie3d" localSheetId="3">#REF!</definedName>
    <definedName name="serie3d" localSheetId="2">#REF!</definedName>
    <definedName name="serie4a" localSheetId="3">#REF!</definedName>
    <definedName name="serie4a" localSheetId="2">#REF!</definedName>
    <definedName name="serie4b" localSheetId="3">#REF!</definedName>
    <definedName name="serie4b" localSheetId="2">#REF!</definedName>
    <definedName name="serie4c" localSheetId="3">#REF!</definedName>
    <definedName name="serie4c" localSheetId="2">#REF!</definedName>
    <definedName name="serie4d" localSheetId="3">#REF!</definedName>
    <definedName name="serie4d" localSheetId="2">#REF!</definedName>
    <definedName name="SERIES1">#N/A</definedName>
    <definedName name="SERIES2">#N/A</definedName>
    <definedName name="Sésame">[161]Sésame!$A$10:$Q$16</definedName>
    <definedName name="set" localSheetId="7" hidden="1">#REF!</definedName>
    <definedName name="set" localSheetId="3" hidden="1">#REF!</definedName>
    <definedName name="set" localSheetId="1" hidden="1">#N/A</definedName>
    <definedName name="set" localSheetId="2" hidden="1">#REF!</definedName>
    <definedName name="set" localSheetId="11" hidden="1">#REF!</definedName>
    <definedName name="SF_Original" localSheetId="3">#REF!</definedName>
    <definedName name="SF_Original" localSheetId="1">#N/A</definedName>
    <definedName name="SF_Original" localSheetId="2">#REF!</definedName>
    <definedName name="SFA_5_yr_est">[54]Input!$P$42</definedName>
    <definedName name="SFA_52_wk">[54]Input!$D$42</definedName>
    <definedName name="SFA_curr">[54]Input!$F$42</definedName>
    <definedName name="SFA_eps96">[54]Input!$I$42</definedName>
    <definedName name="SFA_eps97">[54]Input!$J$42</definedName>
    <definedName name="SFA_eps98">[54]Input!$K$42</definedName>
    <definedName name="SFA_eps99">[54]Input!$L$42</definedName>
    <definedName name="SFA_equity_mcap">[54]Backup!$G$36</definedName>
    <definedName name="SFA_lev_mcap">[54]Backup!$L$36</definedName>
    <definedName name="SFA_ltm_a">[54]SFA!$P$9</definedName>
    <definedName name="SFA_ltm_d">[54]SFA!$P$8</definedName>
    <definedName name="SFA_ltm_ebit">[54]SFA!$P$7</definedName>
    <definedName name="SFA_ltm_rev">[54]SFA!$P$3</definedName>
    <definedName name="SFA_name">[54]SFA!$A$1</definedName>
    <definedName name="SFA_pr">[54]Input!$C$42</definedName>
    <definedName name="sfbgsfbgsfbg" hidden="1">[146]AW!$C$30:$H$35</definedName>
    <definedName name="sfdfdsgfghfhj" localSheetId="7">'[58]Capex-C'!#REF!</definedName>
    <definedName name="sfdfdsgfghfhj" localSheetId="11">'[58]Capex-C'!#REF!</definedName>
    <definedName name="sfdff" localSheetId="3">'Cash '!sfdff</definedName>
    <definedName name="sfdff" localSheetId="1">'Page de garde'!sfdff</definedName>
    <definedName name="sfdff" localSheetId="2">Sommaire!sfdff</definedName>
    <definedName name="SFDGDSG" localSheetId="7" hidden="1">[146]RSG!#REF!</definedName>
    <definedName name="SFDGDSG" localSheetId="1" hidden="1">#N/A</definedName>
    <definedName name="SFDGDSG" localSheetId="11" hidden="1">[146]RSG!#REF!</definedName>
    <definedName name="sfdtgjh">#N/A</definedName>
    <definedName name="sfdvxcvx" localSheetId="3">#REF!</definedName>
    <definedName name="sfdvxcvx" localSheetId="1">#N/A</definedName>
    <definedName name="sfdvxcvx" localSheetId="2">#REF!</definedName>
    <definedName name="sfgj">#N/A</definedName>
    <definedName name="sfgjhsf" localSheetId="3">'Cash '!sfgjhsf</definedName>
    <definedName name="sfgjhsf" localSheetId="1">'Page de garde'!sfgjhsf</definedName>
    <definedName name="sfgjhsf" localSheetId="2">Sommaire!sfgjhsf</definedName>
    <definedName name="sfgjsf" localSheetId="3">'Cash '!sfgjsf</definedName>
    <definedName name="sfgjsf" localSheetId="1">'Page de garde'!sfgjsf</definedName>
    <definedName name="sfgjsf" localSheetId="2">Sommaire!sfgjsf</definedName>
    <definedName name="sfsdfsf" localSheetId="3" hidden="1">{"First Page",#N/A,FALSE,"Surfactants LBO";"Second Page",#N/A,FALSE,"Surfactants LBO"}</definedName>
    <definedName name="sfsdfsf" localSheetId="1" hidden="1">{"First Page",#N/A,FALSE,"Surfactants LBO";"Second Page",#N/A,FALSE,"Surfactants LBO"}</definedName>
    <definedName name="sfsdfsf" localSheetId="2" hidden="1">{"First Page",#N/A,FALSE,"Surfactants LBO";"Second Page",#N/A,FALSE,"Surfactants LBO"}</definedName>
    <definedName name="sfsfc" localSheetId="3">'Cash '!sfsfc</definedName>
    <definedName name="sfsfc" localSheetId="1">'Page de garde'!sfsfc</definedName>
    <definedName name="sfsfc" localSheetId="2">Sommaire!sfsfc</definedName>
    <definedName name="sfsfd" localSheetId="7">#REF!</definedName>
    <definedName name="sfsfd" localSheetId="3">#REF!</definedName>
    <definedName name="sfsfd" localSheetId="1">#N/A</definedName>
    <definedName name="sfsfd" localSheetId="2">#REF!</definedName>
    <definedName name="sfsfd" localSheetId="11">#REF!</definedName>
    <definedName name="sfze" localSheetId="3" hidden="1">{#N/A,#N/A,FALSE,"Contribution Analysis"}</definedName>
    <definedName name="sfze" localSheetId="1" hidden="1">{#N/A,#N/A,FALSE,"Contribution Analysis"}</definedName>
    <definedName name="sfze" localSheetId="2" hidden="1">{#N/A,#N/A,FALSE,"Contribution Analysis"}</definedName>
    <definedName name="sfze_1" localSheetId="3" hidden="1">{#N/A,#N/A,FALSE,"Contribution Analysis"}</definedName>
    <definedName name="sfze_1" localSheetId="1" hidden="1">{#N/A,#N/A,FALSE,"Contribution Analysis"}</definedName>
    <definedName name="sfze_2" localSheetId="3" hidden="1">{#N/A,#N/A,FALSE,"Contribution Analysis"}</definedName>
    <definedName name="sfze_2" localSheetId="1" hidden="1">{#N/A,#N/A,FALSE,"Contribution Analysis"}</definedName>
    <definedName name="sfze_3" localSheetId="3" hidden="1">{#N/A,#N/A,FALSE,"Contribution Analysis"}</definedName>
    <definedName name="sfze_3" localSheetId="1" hidden="1">{#N/A,#N/A,FALSE,"Contribution Analysis"}</definedName>
    <definedName name="sfze_4" localSheetId="3" hidden="1">{#N/A,#N/A,FALSE,"Contribution Analysis"}</definedName>
    <definedName name="sfze_4" localSheetId="1" hidden="1">{#N/A,#N/A,FALSE,"Contribution Analysis"}</definedName>
    <definedName name="sfze_5" localSheetId="3" hidden="1">{#N/A,#N/A,FALSE,"Contribution Analysis"}</definedName>
    <definedName name="sfze_5" localSheetId="1" hidden="1">{#N/A,#N/A,FALSE,"Contribution Analysis"}</definedName>
    <definedName name="SGA" localSheetId="3">[55]NOPAT_VDF!$C$12:$AE$12</definedName>
    <definedName name="SGA" localSheetId="2">[56]NOPAT_VDF!$C$12:$AE$12</definedName>
    <definedName name="SGA_fore" localSheetId="3">#REF!</definedName>
    <definedName name="SGA_fore" localSheetId="2">#REF!</definedName>
    <definedName name="SGA_growth" localSheetId="7">[56]NOPAT_VDF!#REF!</definedName>
    <definedName name="SGA_growth" localSheetId="3">[55]NOPAT_VDF!#REF!</definedName>
    <definedName name="SGA_growth" localSheetId="2">[56]NOPAT_VDF!#REF!</definedName>
    <definedName name="SGA_growth" localSheetId="11">[56]NOPAT_VDF!#REF!</definedName>
    <definedName name="SGA_growth_avg" localSheetId="3">#REF!</definedName>
    <definedName name="SGA_growth_avg" localSheetId="2">#REF!</definedName>
    <definedName name="SGA_growth_fore" localSheetId="3">#REF!</definedName>
    <definedName name="SGA_growth_fore" localSheetId="2">#REF!</definedName>
    <definedName name="SGA_margin_fore" localSheetId="7">#REF!</definedName>
    <definedName name="SGA_margin_fore" localSheetId="3">#REF!</definedName>
    <definedName name="SGA_margin_fore" localSheetId="2">#REF!</definedName>
    <definedName name="SGA_margin_fore" localSheetId="11">#REF!</definedName>
    <definedName name="SGMB">[61]ONPT!$B$53</definedName>
    <definedName name="sgsgsg" localSheetId="3">{"Price","HAVSY","LC125/LC126","N","0","0","V"}</definedName>
    <definedName name="sgsgsg" localSheetId="1">{"Price","HAVSY","LC125/LC126","N","0","0","V"}</definedName>
    <definedName name="sgsgsg" localSheetId="2">{"Price","HAVSY","LC125/LC126","N","0","0","V"}</definedName>
    <definedName name="sh" localSheetId="3">'Cash '!sh</definedName>
    <definedName name="sh" localSheetId="1">'Page de garde'!sh</definedName>
    <definedName name="sh" localSheetId="2">Sommaire!sh</definedName>
    <definedName name="Share_Price" localSheetId="3">[47]Haendel!$D$77</definedName>
    <definedName name="Share_Price" localSheetId="2">[48]Haendel!$D$77</definedName>
    <definedName name="shareprice" localSheetId="3">#REF!</definedName>
    <definedName name="shareprice" localSheetId="2">#REF!</definedName>
    <definedName name="shares" localSheetId="7">'[326]Simple Model for Sensitivities'!#REF!</definedName>
    <definedName name="shares" localSheetId="3">'[327]Simple Model for Sensitivities'!#REF!</definedName>
    <definedName name="shares" localSheetId="2">'[326]Simple Model for Sensitivities'!#REF!</definedName>
    <definedName name="shares" localSheetId="11">'[326]Simple Model for Sensitivities'!#REF!</definedName>
    <definedName name="Shares_DCF" localSheetId="3">[55]DCF_VDF!$C$37:$AZ$37</definedName>
    <definedName name="Shares_DCF" localSheetId="2">[56]DCF_VDF!$C$37:$AZ$37</definedName>
    <definedName name="Shares_fore" localSheetId="3">#REF!</definedName>
    <definedName name="Shares_fore" localSheetId="2">#REF!</definedName>
    <definedName name="Shares_growth" localSheetId="3">[55]NOPAT_VDF!$M$151:$Q$151</definedName>
    <definedName name="Shares_growth" localSheetId="2">[56]NOPAT_VDF!$M$151:$Q$151</definedName>
    <definedName name="Shares_growth_fore" localSheetId="3">#REF!</definedName>
    <definedName name="Shares_growth_fore" localSheetId="2">#REF!</definedName>
    <definedName name="shares_pre_IPO" localSheetId="3">[279]Perrudo!$J$4</definedName>
    <definedName name="shares_pre_IPO" localSheetId="2">[280]Perrudo!$J$4</definedName>
    <definedName name="Shares_repurchase_liability" localSheetId="7">'[56]Invested capital_VDF'!#REF!</definedName>
    <definedName name="Shares_repurchase_liability" localSheetId="3">'[55]Invested capital_VDF'!#REF!</definedName>
    <definedName name="Shares_repurchase_liability" localSheetId="2">'[56]Invested capital_VDF'!#REF!</definedName>
    <definedName name="Shares_repurchase_liability" localSheetId="11">'[56]Invested capital_VDF'!#REF!</definedName>
    <definedName name="Sharing_scenario">[328]Scenarios!$I$20</definedName>
    <definedName name="shdrhjrt" localSheetId="3">'Cash '!shdrhjrt</definedName>
    <definedName name="shdrhjrt" localSheetId="1">'Page de garde'!shdrhjrt</definedName>
    <definedName name="shdrhjrt" localSheetId="2">Sommaire!shdrhjrt</definedName>
    <definedName name="shj" localSheetId="7" hidden="1">[158]synthgraph!#REF!</definedName>
    <definedName name="shj" localSheetId="11" hidden="1">[158]synthgraph!#REF!</definedName>
    <definedName name="shst" localSheetId="3">'Cash '!shst</definedName>
    <definedName name="shst" localSheetId="1">'Page de garde'!shst</definedName>
    <definedName name="shst" localSheetId="2">Sommaire!shst</definedName>
    <definedName name="SHVA_5_yr_est">[54]Input!$P$57</definedName>
    <definedName name="SHVA_52_wk">[54]Input!$D$57</definedName>
    <definedName name="SHVA_curr">[54]Input!$F$57</definedName>
    <definedName name="SHVA_eps96">[54]Input!$I$57</definedName>
    <definedName name="SHVA_eps97">[54]Input!$J$57</definedName>
    <definedName name="SHVA_eps98">[54]Input!$K$57</definedName>
    <definedName name="SHVA_eps99">[54]Input!$L$57</definedName>
    <definedName name="SHVA_equity_mcap">[54]Backup!$G$23</definedName>
    <definedName name="SHVA_lev_mcap">[54]Backup!$L$23</definedName>
    <definedName name="SHVA_ltm_rev">[54]SHVA!$P$3</definedName>
    <definedName name="SHVA_name">[54]SHVA!$A$1</definedName>
    <definedName name="SHVA_pr">[54]Input!$C$57</definedName>
    <definedName name="si"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i"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i"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IE_5_yr_est">[54]Input!$P$31</definedName>
    <definedName name="SIE_52_wk">[54]Input!$D$31</definedName>
    <definedName name="SIE_curr">[54]Input!$F$31</definedName>
    <definedName name="SIE_eps96">[54]Input!$I$31</definedName>
    <definedName name="SIE_eps97">[54]Input!$J$31</definedName>
    <definedName name="SIE_eps98">[54]Input!$K$31</definedName>
    <definedName name="SIE_eps99">[54]Input!$L$31</definedName>
    <definedName name="SIE_equity_mcap">[54]Backup!$G$81</definedName>
    <definedName name="SIE_lev_mcap">[54]Backup!$L$81</definedName>
    <definedName name="SIE_LQ_rev">[54]SIE!$P$3</definedName>
    <definedName name="SIE_ltm_a">[54]SIE!$O$8</definedName>
    <definedName name="SIE_ltm_d">[54]SIE!$O$7</definedName>
    <definedName name="SIE_ltm_ebit">[54]SIE!$O$6</definedName>
    <definedName name="SIE_ltm_rev">[54]SIE!$O$3</definedName>
    <definedName name="SIE_name">[54]SIE!$A$1</definedName>
    <definedName name="SIE_PQ_rev">[54]SIE!$R$3</definedName>
    <definedName name="SIE_pr">[54]Input!$C$31</definedName>
    <definedName name="SIE_YQ_rev">[54]SIE!$Q$3</definedName>
    <definedName name="SILVER" localSheetId="7">[215]INTERNET!#REF!</definedName>
    <definedName name="SILVER" localSheetId="1">#N/A</definedName>
    <definedName name="SILVER" localSheetId="11">[215]INTERNET!#REF!</definedName>
    <definedName name="Site_dual_eop" localSheetId="3">#REF!</definedName>
    <definedName name="Site_dual_eop" localSheetId="2">#REF!</definedName>
    <definedName name="Site_gsm_single_eop" localSheetId="3">#REF!</definedName>
    <definedName name="Site_gsm_single_eop" localSheetId="2">#REF!</definedName>
    <definedName name="Site_umts_single_eop" localSheetId="3">#REF!</definedName>
    <definedName name="Site_umts_single_eop" localSheetId="2">#REF!</definedName>
    <definedName name="sjg" localSheetId="3">'Cash '!sjg</definedName>
    <definedName name="sjg" localSheetId="1">'Page de garde'!sjg</definedName>
    <definedName name="sjg" localSheetId="2">Sommaire!sjg</definedName>
    <definedName name="sjyjry" localSheetId="7">'[58]Capex-C'!#REF!</definedName>
    <definedName name="sjyjry" localSheetId="11">'[58]Capex-C'!#REF!</definedName>
    <definedName name="skjhghkdfsgj" localSheetId="7">'[58]Capex-C'!#REF!</definedName>
    <definedName name="skjhghkdfsgj" localSheetId="11">'[58]Capex-C'!#REF!</definedName>
    <definedName name="SMDC">[61]ONPT!$B$50</definedName>
    <definedName name="Societe" localSheetId="7">#REF!</definedName>
    <definedName name="Societe" localSheetId="0">#REF!</definedName>
    <definedName name="solver_lin" hidden="1">0</definedName>
    <definedName name="solver_num" hidden="1">0</definedName>
    <definedName name="solver_opt" localSheetId="7" hidden="1">#REF!</definedName>
    <definedName name="solver_opt" localSheetId="3" hidden="1">#REF!</definedName>
    <definedName name="solver_opt" localSheetId="1" hidden="1">#N/A</definedName>
    <definedName name="solver_opt" localSheetId="2" hidden="1">#REF!</definedName>
    <definedName name="solver_opt" localSheetId="11" hidden="1">#REF!</definedName>
    <definedName name="solver_tmp" hidden="1">#NULL!</definedName>
    <definedName name="solver_typ" hidden="1">1</definedName>
    <definedName name="solver_val" hidden="1">0</definedName>
    <definedName name="SP" localSheetId="3">'Cash '!SP</definedName>
    <definedName name="SP" localSheetId="1">'Page de garde'!SP</definedName>
    <definedName name="SP" localSheetId="2">Sommaire!SP</definedName>
    <definedName name="SP.400_5_yr_est">[54]Input!$P$63</definedName>
    <definedName name="SP.400_52_wk">[54]Input!$D$63</definedName>
    <definedName name="SP.400_curr">[54]Input!$F$63</definedName>
    <definedName name="SP.400_eps96">[54]Input!$I$63</definedName>
    <definedName name="SP.400_eps97">[54]Input!$J$63</definedName>
    <definedName name="SP.400_eps98">[54]Input!$K$63</definedName>
    <definedName name="SP.400_eps99">[54]Input!$L$63</definedName>
    <definedName name="SP.400_LQ_rev">[54]SP.400!$S$3</definedName>
    <definedName name="SP.400_name">[54]SP.400!$A$1</definedName>
    <definedName name="SP.400_PQ_rev">[54]SP.400!$Q$3</definedName>
    <definedName name="SP.400_pr">[54]Input!$C$63</definedName>
    <definedName name="SP.400_YQ_rev">[54]SP.400!$R$3</definedName>
    <definedName name="SP.500_5_yr_est">[54]Input!$P$62</definedName>
    <definedName name="SP.500_52_wk">[54]Input!$D$62</definedName>
    <definedName name="SP.500_curr">[54]Input!$F$62</definedName>
    <definedName name="SP.500_eps96">[54]Input!$I$62</definedName>
    <definedName name="SP.500_eps97">[54]Input!$J$62</definedName>
    <definedName name="SP.500_eps98">[54]Input!$K$62</definedName>
    <definedName name="SP.500_eps99">[54]Input!$L$62</definedName>
    <definedName name="SP.500_name">[54]Input!$A$62</definedName>
    <definedName name="SP.500_pr">[54]Input!$C$62</definedName>
    <definedName name="spad" localSheetId="3">[130]EPSSpad!$B$41</definedName>
    <definedName name="spad" localSheetId="2">[131]EPSSpad!$B$41</definedName>
    <definedName name="Spade" localSheetId="3">[130]EPSSpad!$B$40</definedName>
    <definedName name="Spade" localSheetId="2">[131]EPSSpad!$B$40</definedName>
    <definedName name="spo"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po"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po"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pot_rate">[81]Assumptions!$H$21</definedName>
    <definedName name="SPWS_WBID">"B2585B84-6E8E-4272-A3B6-C15F842D8C9F"</definedName>
    <definedName name="sq">#N/A</definedName>
    <definedName name="sqdf">#N/A</definedName>
    <definedName name="sqdqs" localSheetId="3">#REF!</definedName>
    <definedName name="sqdqs" localSheetId="1">#N/A</definedName>
    <definedName name="sqdqs" localSheetId="2">#REF!</definedName>
    <definedName name="sqdsf" localSheetId="3">'Cash '!Tx_intérêt_par_an/#REF!</definedName>
    <definedName name="sqdsf" localSheetId="1">'Canevas au 31 Décembre 2023'!Tx_intérêt_par_an/'P&amp;L '!#REF!</definedName>
    <definedName name="sqdsf" localSheetId="2">Sommaire!Tx_intérêt_par_an/#REF!</definedName>
    <definedName name="sqft" localSheetId="3">#REF!</definedName>
    <definedName name="sqft" localSheetId="2">#REF!</definedName>
    <definedName name="SR" localSheetId="3">#REF!</definedName>
    <definedName name="SR" localSheetId="2">#REF!</definedName>
    <definedName name="SRC" localSheetId="7">'[116]Scenario Management'!#REF!</definedName>
    <definedName name="SRC" localSheetId="3">'[117]Scenario Management'!#REF!</definedName>
    <definedName name="SRC" localSheetId="2">'[116]Scenario Management'!#REF!</definedName>
    <definedName name="SRC" localSheetId="11">'[116]Scenario Management'!#REF!</definedName>
    <definedName name="SrcExcessCash" localSheetId="3">[41]Merger!$J$28</definedName>
    <definedName name="SrcExcessCash" localSheetId="2">[42]Merger!$J$28</definedName>
    <definedName name="SrcNewCommonEquity" localSheetId="3">[41]Merger!$J$33</definedName>
    <definedName name="SrcNewCommonEquity" localSheetId="2">[42]Merger!$J$33</definedName>
    <definedName name="SrcNewDebt1" localSheetId="3">[41]Merger!$J$29</definedName>
    <definedName name="SrcNewDebt1" localSheetId="2">[42]Merger!$J$29</definedName>
    <definedName name="SrcNewDebt2" localSheetId="3">[41]Merger!$J$30</definedName>
    <definedName name="SrcNewDebt2" localSheetId="2">[42]Merger!$J$30</definedName>
    <definedName name="SrcNewPreferred" localSheetId="3">[41]Merger!$J$32</definedName>
    <definedName name="SrcNewPreferred" localSheetId="2">[42]Merger!$J$32</definedName>
    <definedName name="SrcNewWarrants" localSheetId="3">[41]Merger!$J$34</definedName>
    <definedName name="SrcNewWarrants" localSheetId="2">[42]Merger!$J$34</definedName>
    <definedName name="SrcRevolver" localSheetId="3">[41]Merger!$J$31</definedName>
    <definedName name="SrcRevolver" localSheetId="2">[42]Merger!$J$31</definedName>
    <definedName name="srjj" localSheetId="3">'Cash '!Tx_intérêt_par_an/#REF!</definedName>
    <definedName name="srjj" localSheetId="1">'Canevas au 31 Décembre 2023'!Tx_intérêt_par_an/'P&amp;L '!#REF!</definedName>
    <definedName name="srjj" localSheetId="2">Sommaire!Tx_intérêt_par_an/#REF!</definedName>
    <definedName name="SRUK" localSheetId="3">#REF!</definedName>
    <definedName name="SRUK" localSheetId="2">#REF!</definedName>
    <definedName name="SRUK2" localSheetId="3">#REF!</definedName>
    <definedName name="SRUK2" localSheetId="2">#REF!</definedName>
    <definedName name="ss" localSheetId="3">#REF!</definedName>
    <definedName name="ss" localSheetId="1">#N/A</definedName>
    <definedName name="ss" localSheetId="2">#REF!</definedName>
    <definedName name="SSCurrInput" localSheetId="3">#REF!</definedName>
    <definedName name="SSCurrInput" localSheetId="1">#N/A</definedName>
    <definedName name="SSCurrInput" localSheetId="2">#REF!</definedName>
    <definedName name="SSCurrInput___0" localSheetId="3">#REF!</definedName>
    <definedName name="SSCurrInput___0" localSheetId="1">#N/A</definedName>
    <definedName name="SSCurrInput___0" localSheetId="2">#REF!</definedName>
    <definedName name="SSCurrInput___12" localSheetId="3">#REF!</definedName>
    <definedName name="SSCurrInput___12" localSheetId="1">#N/A</definedName>
    <definedName name="SSCurrInput___12" localSheetId="2">#REF!</definedName>
    <definedName name="SSCurrInput___14" localSheetId="3">#REF!</definedName>
    <definedName name="SSCurrInput___14" localSheetId="1">#N/A</definedName>
    <definedName name="SSCurrInput___14" localSheetId="2">#REF!</definedName>
    <definedName name="SSCurrInput___16" localSheetId="3">#REF!</definedName>
    <definedName name="SSCurrInput___16" localSheetId="1">#N/A</definedName>
    <definedName name="SSCurrInput___16" localSheetId="2">#REF!</definedName>
    <definedName name="SSCurrInput___2" localSheetId="3">#REF!</definedName>
    <definedName name="SSCurrInput___2" localSheetId="1">#N/A</definedName>
    <definedName name="SSCurrInput___2" localSheetId="2">#REF!</definedName>
    <definedName name="SSCurrInput___25" localSheetId="3">#REF!</definedName>
    <definedName name="SSCurrInput___25" localSheetId="1">#N/A</definedName>
    <definedName name="SSCurrInput___25" localSheetId="2">#REF!</definedName>
    <definedName name="SSCurrInput___26" localSheetId="3">#REF!</definedName>
    <definedName name="SSCurrInput___26" localSheetId="1">#N/A</definedName>
    <definedName name="SSCurrInput___26" localSheetId="2">#REF!</definedName>
    <definedName name="SSCurrInput___27" localSheetId="3">#REF!</definedName>
    <definedName name="SSCurrInput___27" localSheetId="1">#N/A</definedName>
    <definedName name="SSCurrInput___27" localSheetId="2">#REF!</definedName>
    <definedName name="SSCurrInput___4" localSheetId="3">#REF!</definedName>
    <definedName name="SSCurrInput___4" localSheetId="1">#N/A</definedName>
    <definedName name="SSCurrInput___4" localSheetId="2">#REF!</definedName>
    <definedName name="SSCurrInput___5" localSheetId="3">#REF!</definedName>
    <definedName name="SSCurrInput___5" localSheetId="1">#N/A</definedName>
    <definedName name="SSCurrInput___5" localSheetId="2">#REF!</definedName>
    <definedName name="SSCurrInput___7" localSheetId="3">#REF!</definedName>
    <definedName name="SSCurrInput___7" localSheetId="1">#N/A</definedName>
    <definedName name="SSCurrInput___7" localSheetId="2">#REF!</definedName>
    <definedName name="ssdsds" localSheetId="3" hidden="1">{#N/A,#N/A,TRUE,"Cover sheet";#N/A,#N/A,TRUE,"DCF analysis";#N/A,#N/A,TRUE,"WACC calculation"}</definedName>
    <definedName name="ssdsds" localSheetId="1" hidden="1">{#N/A,#N/A,TRUE,"Cover sheet";#N/A,#N/A,TRUE,"DCF analysis";#N/A,#N/A,TRUE,"WACC calculation"}</definedName>
    <definedName name="ssdsds" localSheetId="2" hidden="1">{#N/A,#N/A,TRUE,"Cover sheet";#N/A,#N/A,TRUE,"DCF analysis";#N/A,#N/A,TRUE,"WACC calculation"}</definedName>
    <definedName name="sshsh" localSheetId="3">'Cash '!Tx_intérêt_par_an/#REF!</definedName>
    <definedName name="sshsh" localSheetId="1">'Canevas au 31 Décembre 2023'!Tx_intérêt_par_an/'[78]Source DCT'!$C$17</definedName>
    <definedName name="sshsh" localSheetId="2">Sommaire!Tx_intérêt_par_an/#REF!</definedName>
    <definedName name="sss" localSheetId="3">'Cash '!Tx_intérêt_par_an/#REF!</definedName>
    <definedName name="sss" localSheetId="1">#N/A</definedName>
    <definedName name="sss" localSheetId="2">Sommaire!Tx_intérêt_par_an/#REF!</definedName>
    <definedName name="sss___0" localSheetId="3">'Cash '!VolFactor___5/#REF!</definedName>
    <definedName name="sss___0" localSheetId="1">'Cash '!VolFactor___5/#REF!</definedName>
    <definedName name="sss___0" localSheetId="2">Sommaire!VolFactor___5/#REF!</definedName>
    <definedName name="sss___12" localSheetId="3">'Cash '!VolFactor___25/#REF!</definedName>
    <definedName name="sss___12" localSheetId="1">'Cash '!VolFactor___25/#REF!</definedName>
    <definedName name="sss___12" localSheetId="2">Sommaire!VolFactor___25/#REF!</definedName>
    <definedName name="sss___14" localSheetId="3">'Cash '!VolFactor___16/#REF!</definedName>
    <definedName name="sss___14" localSheetId="1">'Cash '!VolFactor___16/#REF!</definedName>
    <definedName name="sss___14" localSheetId="2">Sommaire!VolFactor___16/#REF!</definedName>
    <definedName name="sss___16" localSheetId="3">'Cash '!VLastRowToPrint___7/#REF!</definedName>
    <definedName name="sss___16" localSheetId="1">'Cash '!VLastRowToPrint___7/#REF!</definedName>
    <definedName name="sss___16" localSheetId="2">Sommaire!VLastRowToPrint___7/#REF!</definedName>
    <definedName name="sss___2" localSheetId="3">'Cash '!VolFactor___4/#REF!</definedName>
    <definedName name="sss___2" localSheetId="1">'Cash '!VolFactor___4/#REF!</definedName>
    <definedName name="sss___2" localSheetId="2">Sommaire!VolFactor___4/#REF!</definedName>
    <definedName name="sss___23" localSheetId="3">'Cash '!VolFactor___5/#REF!</definedName>
    <definedName name="sss___23" localSheetId="1">'Cash '!VolFactor___5/#REF!</definedName>
    <definedName name="sss___23" localSheetId="2">Sommaire!VolFactor___5/#REF!</definedName>
    <definedName name="sss___25" localSheetId="7">[32]Trafic!VolFactor/#REF!</definedName>
    <definedName name="sss___25" localSheetId="3">[33]Trafic!VolFactor/#REF!</definedName>
    <definedName name="sss___25" localSheetId="1">#N/A</definedName>
    <definedName name="sss___25" localSheetId="2">[32]Trafic!VolFactor/#REF!</definedName>
    <definedName name="sss___25" localSheetId="11">[32]Trafic!VolFactor/#REF!</definedName>
    <definedName name="sss___26" localSheetId="3">'Cash '!VolFactor___12/#REF!</definedName>
    <definedName name="sss___26" localSheetId="1">'Cash '!VolFactor___12/#REF!</definedName>
    <definedName name="sss___26" localSheetId="2">Sommaire!VolFactor___12/#REF!</definedName>
    <definedName name="sss___27" localSheetId="3">'Cash '!VolFactor___14/#REF!</definedName>
    <definedName name="sss___27" localSheetId="1">'Cash '!VolFactor___14/#REF!</definedName>
    <definedName name="sss___27" localSheetId="2">Sommaire!VolFactor___14/#REF!</definedName>
    <definedName name="sss___3" localSheetId="3">'Cash '!VolFactor___5/#REF!</definedName>
    <definedName name="sss___3" localSheetId="1">'Cash '!VolFactor___5/#REF!</definedName>
    <definedName name="sss___3" localSheetId="2">Sommaire!VolFactor___5/#REF!</definedName>
    <definedName name="sss___4" localSheetId="3">'Cash '!VLastRowToPrint___0/#REF!</definedName>
    <definedName name="sss___4" localSheetId="1">'Cash '!VLastRowToPrint___0/#REF!</definedName>
    <definedName name="sss___4" localSheetId="2">Sommaire!VLastRowToPrint___0/#REF!</definedName>
    <definedName name="sss___5" localSheetId="3">'Cash '!VolFactor___2/#REF!</definedName>
    <definedName name="sss___5" localSheetId="1">'Cash '!VolFactor___2/#REF!</definedName>
    <definedName name="sss___5" localSheetId="2">Sommaire!VolFactor___2/#REF!</definedName>
    <definedName name="sss___6" localSheetId="3">'Cash '!VLastRowToPrint___26/#REF!</definedName>
    <definedName name="sss___6" localSheetId="1">'Cash '!VLastRowToPrint___26/#REF!</definedName>
    <definedName name="sss___6" localSheetId="2">Sommaire!VLastRowToPrint___26/#REF!</definedName>
    <definedName name="sss___7" localSheetId="3">'Cash '!VolFactor___27/#REF!</definedName>
    <definedName name="sss___7" localSheetId="1">'Cash '!VolFactor___27/#REF!</definedName>
    <definedName name="sss___7" localSheetId="2">Sommaire!VolFactor___27/#REF!</definedName>
    <definedName name="sss___9" localSheetId="3">'Cash '!VolFactor___5/#REF!</definedName>
    <definedName name="sss___9" localSheetId="1">'Cash '!VolFactor___5/#REF!</definedName>
    <definedName name="sss___9" localSheetId="2">Sommaire!VolFactor___5/#REF!</definedName>
    <definedName name="sssc" localSheetId="3">'Cash '!Tx_intérêt_par_an/#REF!</definedName>
    <definedName name="sssc" localSheetId="1">'Canevas au 31 Décembre 2023'!Tx_intérêt_par_an/#REF!</definedName>
    <definedName name="sssc" localSheetId="2">Sommaire!Tx_intérêt_par_an/#REF!</definedName>
    <definedName name="ssss" localSheetId="7">[0]!AcqIS:'[73]AcqBS'!$A$47:$N$48</definedName>
    <definedName name="ssss" localSheetId="3">[0]!AcqIS:'[73]AcqBS'!$A$47:$N$48</definedName>
    <definedName name="ssss" localSheetId="1">[0]!AcqIS:'[78]Source DCT'!$A$47:$N$48</definedName>
    <definedName name="ssss" localSheetId="2">[0]!AcqIS:'[73]AcqBS'!$A$47:$N$48</definedName>
    <definedName name="ssss" localSheetId="11">[0]!AcqIS:'[73]AcqBS'!$A$47:$N$48</definedName>
    <definedName name="SSSSS" localSheetId="3" hidden="1">{#N/A,#N/A,TRUE,"Cover sheet";#N/A,#N/A,TRUE,"Summary";#N/A,#N/A,TRUE,"Key Assumptions";#N/A,#N/A,TRUE,"Profit &amp; Loss";#N/A,#N/A,TRUE,"Balance Sheet";#N/A,#N/A,TRUE,"Cashflow";#N/A,#N/A,TRUE,"IRR";#N/A,#N/A,TRUE,"Ratios";#N/A,#N/A,TRUE,"Debt analysis"}</definedName>
    <definedName name="SSSSS" localSheetId="1" hidden="1">{#N/A,#N/A,TRUE,"Cover sheet";#N/A,#N/A,TRUE,"Summary";#N/A,#N/A,TRUE,"Key Assumptions";#N/A,#N/A,TRUE,"Profit &amp; Loss";#N/A,#N/A,TRUE,"Balance Sheet";#N/A,#N/A,TRUE,"Cashflow";#N/A,#N/A,TRUE,"IRR";#N/A,#N/A,TRUE,"Ratios";#N/A,#N/A,TRUE,"Debt analysis"}</definedName>
    <definedName name="SSSSS" localSheetId="2" hidden="1">{#N/A,#N/A,TRUE,"Cover sheet";#N/A,#N/A,TRUE,"Summary";#N/A,#N/A,TRUE,"Key Assumptions";#N/A,#N/A,TRUE,"Profit &amp; Loss";#N/A,#N/A,TRUE,"Balance Sheet";#N/A,#N/A,TRUE,"Cashflow";#N/A,#N/A,TRUE,"IRR";#N/A,#N/A,TRUE,"Ratios";#N/A,#N/A,TRUE,"Debt analysis"}</definedName>
    <definedName name="ssssssssssss" localSheetId="7">#REF!</definedName>
    <definedName name="ssssssssssss" localSheetId="3">#REF!</definedName>
    <definedName name="ssssssssssss" localSheetId="1">#N/A</definedName>
    <definedName name="ssssssssssss" localSheetId="2">#REF!</definedName>
    <definedName name="ssssssssssss" localSheetId="11">#REF!</definedName>
    <definedName name="St" localSheetId="3">{"IS",#N/A,FALSE,"IS";"RPTIS",#N/A,FALSE,"RPTIS";"STATS",#N/A,FALSE,"STATS";"BS",#N/A,FALSE,"BS"}</definedName>
    <definedName name="St" localSheetId="1">{"IS",#N/A,FALSE,"IS";"RPTIS",#N/A,FALSE,"RPTIS";"STATS",#N/A,FALSE,"STATS";"BS",#N/A,FALSE,"BS"}</definedName>
    <definedName name="St" localSheetId="2">{"IS",#N/A,FALSE,"IS";"RPTIS",#N/A,FALSE,"RPTIS";"STATS",#N/A,FALSE,"STATS";"BS",#N/A,FALSE,"BS"}</definedName>
    <definedName name="ST_debt_growth_fore" localSheetId="3">#REF!</definedName>
    <definedName name="ST_debt_growth_fore" localSheetId="2">#REF!</definedName>
    <definedName name="Stade_engagement_arbitrage">[286]Légende!$B$41:$B$42</definedName>
    <definedName name="Staff_salary" localSheetId="7">#REF!</definedName>
    <definedName name="Staff_salary" localSheetId="0">#REF!</definedName>
    <definedName name="Stake" localSheetId="7">#REF!</definedName>
    <definedName name="Stake" localSheetId="3">#REF!</definedName>
    <definedName name="Stake" localSheetId="2">#REF!</definedName>
    <definedName name="Stake" localSheetId="11">#REF!</definedName>
    <definedName name="status" localSheetId="3">[323]AC_master!$A$2:$IV$2</definedName>
    <definedName name="status" localSheetId="2">[324]AC_master!$A$2:$IV$2</definedName>
    <definedName name="stef" localSheetId="3" hidden="1">{#N/A,#N/A,TRUE,"Cover sheet";#N/A,#N/A,TRUE,"Summary";#N/A,#N/A,TRUE,"Key Assumptions";#N/A,#N/A,TRUE,"Profit &amp; Loss";#N/A,#N/A,TRUE,"Balance Sheet";#N/A,#N/A,TRUE,"Cashflow";#N/A,#N/A,TRUE,"IRR";#N/A,#N/A,TRUE,"Ratios";#N/A,#N/A,TRUE,"Debt analysis"}</definedName>
    <definedName name="stef" localSheetId="1" hidden="1">{#N/A,#N/A,TRUE,"Cover sheet";#N/A,#N/A,TRUE,"Summary";#N/A,#N/A,TRUE,"Key Assumptions";#N/A,#N/A,TRUE,"Profit &amp; Loss";#N/A,#N/A,TRUE,"Balance Sheet";#N/A,#N/A,TRUE,"Cashflow";#N/A,#N/A,TRUE,"IRR";#N/A,#N/A,TRUE,"Ratios";#N/A,#N/A,TRUE,"Debt analysis"}</definedName>
    <definedName name="stef" localSheetId="2" hidden="1">{#N/A,#N/A,TRUE,"Cover sheet";#N/A,#N/A,TRUE,"Summary";#N/A,#N/A,TRUE,"Key Assumptions";#N/A,#N/A,TRUE,"Profit &amp; Loss";#N/A,#N/A,TRUE,"Balance Sheet";#N/A,#N/A,TRUE,"Cashflow";#N/A,#N/A,TRUE,"IRR";#N/A,#N/A,TRUE,"Ratios";#N/A,#N/A,TRUE,"Debt analysis"}</definedName>
    <definedName name="STEM_Free_Cashflow" localSheetId="3">#REF!</definedName>
    <definedName name="STEM_Free_Cashflow" localSheetId="2">#REF!</definedName>
    <definedName name="Stock" localSheetId="3">#REF!</definedName>
    <definedName name="Stock" localSheetId="2">#REF!</definedName>
    <definedName name="StockR">'[6]Suivi Stocks'!$B$2:$B$13</definedName>
    <definedName name="str" localSheetId="3" hidden="1">{"summary1",#N/A,TRUE,"Comps";"summary2",#N/A,TRUE,"Comps";"summary3",#N/A,TRUE,"Comps"}</definedName>
    <definedName name="str" localSheetId="1" hidden="1">{"summary1",#N/A,TRUE,"Comps";"summary2",#N/A,TRUE,"Comps";"summary3",#N/A,TRUE,"Comps"}</definedName>
    <definedName name="str" localSheetId="2" hidden="1">{"summary1",#N/A,TRUE,"Comps";"summary2",#N/A,TRUE,"Comps";"summary3",#N/A,TRUE,"Comps"}</definedName>
    <definedName name="strplan" localSheetId="7">'[21]by dept'!#REF!</definedName>
    <definedName name="strplan" localSheetId="3">'[22]by dept'!#REF!</definedName>
    <definedName name="strplan" localSheetId="1">#N/A</definedName>
    <definedName name="strplan" localSheetId="2">'[21]by dept'!#REF!</definedName>
    <definedName name="strplan" localSheetId="11">'[21]by dept'!#REF!</definedName>
    <definedName name="su" localSheetId="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su" localSheetId="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su" localSheetId="2">{TRUE,TRUE,-1.25,-15.5,604.5,369,FALSE,FALSE,TRUE,TRUE,0,1,#N/A,1,#N/A,20.5555555555556,28.9285714285714,1,FALSE,FALSE,3,TRUE,1,FALSE,80,"Swvu.summary1.","ACwvu.summary1.",#N/A,FALSE,FALSE,0.5,0.5,0.5,0.5,2,"&amp;F","&amp;L&amp;D&amp;C&amp;A&amp;RPage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SubDeb" localSheetId="3">#REF!</definedName>
    <definedName name="SubDeb" localSheetId="2">#REF!</definedName>
    <definedName name="SubDeb1" localSheetId="3">#REF!</definedName>
    <definedName name="SubDeb1" localSheetId="2">#REF!</definedName>
    <definedName name="SubDeb2" localSheetId="3">#REF!</definedName>
    <definedName name="SubDeb2" localSheetId="2">#REF!</definedName>
    <definedName name="subheader" localSheetId="3">[329]inputs!$B$2</definedName>
    <definedName name="subheader" localSheetId="2">[330]inputs!$B$2</definedName>
    <definedName name="SUBS" localSheetId="3">#REF!</definedName>
    <definedName name="SUBS" localSheetId="2">#REF!</definedName>
    <definedName name="subs_1" localSheetId="3">#REF!</definedName>
    <definedName name="subs_1" localSheetId="2">#REF!</definedName>
    <definedName name="subscribers">[143]Italy!$C$15:$S$22</definedName>
    <definedName name="subscription_revenue">[81]Assumptions!$E$275:$S$275</definedName>
    <definedName name="SUM" localSheetId="3">#REF!</definedName>
    <definedName name="SUM" localSheetId="1">#N/A</definedName>
    <definedName name="SUM" localSheetId="2">#REF!</definedName>
    <definedName name="sum_scen1">'[232]Summary all scenarios'!$E$7</definedName>
    <definedName name="sum_scen2">'[232]Summary all scenarios'!$E$29</definedName>
    <definedName name="sum_scen3">'[232]Summary all scenarios'!$E$51</definedName>
    <definedName name="sum_scen4">'[232]Summary all scenarios'!$E$73</definedName>
    <definedName name="sum_scen5">'[232]Summary all scenarios'!$E$95</definedName>
    <definedName name="sum_scen6">'[232]Summary all scenarios'!$E$117</definedName>
    <definedName name="SumPool" localSheetId="3">'Cash '!SumPool</definedName>
    <definedName name="SumPool" localSheetId="1">'Page de garde'!SumPool</definedName>
    <definedName name="SumPool" localSheetId="2">Sommaire!SumPool</definedName>
    <definedName name="sw" localSheetId="3" hidden="1">{"test2",#N/A,TRUE,"Prices"}</definedName>
    <definedName name="sw" localSheetId="1" hidden="1">{"test2",#N/A,TRUE,"Prices"}</definedName>
    <definedName name="sw" localSheetId="2" hidden="1">{"test2",#N/A,TRUE,"Prices"}</definedName>
    <definedName name="switch5" localSheetId="7">[331]Assume!#REF!</definedName>
    <definedName name="switch5" localSheetId="3">[332]Assume!#REF!</definedName>
    <definedName name="switch5" localSheetId="2">[331]Assume!#REF!</definedName>
    <definedName name="switch5" localSheetId="11">[331]Assume!#REF!</definedName>
    <definedName name="Swvu.inputs._.raw._.data." localSheetId="7" hidden="1">#REF!</definedName>
    <definedName name="Swvu.inputs._.raw._.data." localSheetId="3" hidden="1">#REF!</definedName>
    <definedName name="Swvu.inputs._.raw._.data." localSheetId="2" hidden="1">#REF!</definedName>
    <definedName name="Swvu.inputs._.raw._.data." localSheetId="11" hidden="1">#REF!</definedName>
    <definedName name="Swvu.summary1." localSheetId="3" hidden="1">#REF!</definedName>
    <definedName name="Swvu.summary1." localSheetId="2" hidden="1">#REF!</definedName>
    <definedName name="Swvu.summary2." localSheetId="3" hidden="1">#REF!</definedName>
    <definedName name="Swvu.summary2." localSheetId="2" hidden="1">#REF!</definedName>
    <definedName name="Swvu.summary3." localSheetId="3" hidden="1">#REF!</definedName>
    <definedName name="Swvu.summary3." localSheetId="2" hidden="1">#REF!</definedName>
    <definedName name="sxwc" localSheetId="7">[201]BATIMENT!#REF!</definedName>
    <definedName name="sxwc" localSheetId="3">[202]BATIMENT!#REF!</definedName>
    <definedName name="sxwc" localSheetId="1">#N/A</definedName>
    <definedName name="sxwc" localSheetId="2">[201]BATIMENT!#REF!</definedName>
    <definedName name="sxwc" localSheetId="11">[201]BATIMENT!#REF!</definedName>
    <definedName name="sy"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y"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sy"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ymbolOnOff" localSheetId="3">#REF!</definedName>
    <definedName name="SymbolOnOff" localSheetId="2">#REF!</definedName>
    <definedName name="syn" localSheetId="3">#REF!</definedName>
    <definedName name="syn" localSheetId="2">#REF!</definedName>
    <definedName name="synch" localSheetId="3">#REF!</definedName>
    <definedName name="synch" localSheetId="2">#REF!</definedName>
    <definedName name="SYNERGIES" localSheetId="7">[183]Control!#REF!</definedName>
    <definedName name="SYNERGIES" localSheetId="3">[182]Control!#REF!</definedName>
    <definedName name="SYNERGIES" localSheetId="2">[183]Control!#REF!</definedName>
    <definedName name="SYNERGIES" localSheetId="11">[183]Control!#REF!</definedName>
    <definedName name="SynergiesOptionsTable" localSheetId="3">#REF!</definedName>
    <definedName name="SynergiesOptionsTable" localSheetId="2">#REF!</definedName>
    <definedName name="synthèse" localSheetId="3">#REF!</definedName>
    <definedName name="synthèse" localSheetId="1">#N/A</definedName>
    <definedName name="synthèse" localSheetId="2">#REF!</definedName>
    <definedName name="T">#N/A</definedName>
    <definedName name="T.G">[61]ONPT!$E$30</definedName>
    <definedName name="T.V.A__MAI__2003" localSheetId="7">#REF!</definedName>
    <definedName name="T.V.A__MAI__2003" localSheetId="3">#REF!</definedName>
    <definedName name="T.V.A__MAI__2003" localSheetId="1">#N/A</definedName>
    <definedName name="T.V.A__MAI__2003" localSheetId="2">#REF!</definedName>
    <definedName name="T.V.A__MAI__2003" localSheetId="11">#REF!</definedName>
    <definedName name="T_1" localSheetId="7">#REF!</definedName>
    <definedName name="T_1" localSheetId="11">#REF!</definedName>
    <definedName name="TABLE" localSheetId="3">#REF!</definedName>
    <definedName name="TABLE" localSheetId="1">#N/A</definedName>
    <definedName name="TABLE" localSheetId="2">#REF!</definedName>
    <definedName name="Table_1_Facilities" localSheetId="7">#REF!</definedName>
    <definedName name="Table_1_Facilities" localSheetId="0">#REF!</definedName>
    <definedName name="tableau" localSheetId="3">#REF!</definedName>
    <definedName name="tableau" localSheetId="1">#N/A</definedName>
    <definedName name="tableau" localSheetId="2">#REF!</definedName>
    <definedName name="tableau10" localSheetId="3">#REF!,#REF!</definedName>
    <definedName name="tableau10" localSheetId="1">#N/A</definedName>
    <definedName name="tableau10" localSheetId="2">#REF!,#REF!</definedName>
    <definedName name="tableau11" localSheetId="3">'[333]Cost investments'!$F$9:$L$23,'[333]Cost investments'!$N$9:$S$23,'[333]Cost investments'!$F$28:$L$42,'[333]Cost investments'!$N$28:$S$42</definedName>
    <definedName name="tableau11" localSheetId="1">#N/A</definedName>
    <definedName name="tableau11" localSheetId="2">'[334]Cost investments'!$F$9:$L$23,'[334]Cost investments'!$N$9:$S$23,'[334]Cost investments'!$F$28:$L$42,'[334]Cost investments'!$N$28:$S$42</definedName>
    <definedName name="tableau12" localSheetId="7">'[334]Fair value investments'!$D$10:$R$37,'[334]Fair value investments'!#REF!</definedName>
    <definedName name="tableau12" localSheetId="3">'[333]Fair value investments'!$D$10:$R$37,'[333]Fair value investments'!#REF!</definedName>
    <definedName name="tableau12" localSheetId="1">#N/A</definedName>
    <definedName name="tableau12" localSheetId="2">'[334]Fair value investments'!$D$10:$R$37,'[334]Fair value investments'!#REF!</definedName>
    <definedName name="tableau12" localSheetId="11">'[334]Fair value investments'!$D$10:$R$37,'[334]Fair value investments'!#REF!</definedName>
    <definedName name="tableau13" localSheetId="3">'[333]Other LT loans &amp; investments'!$E$10:$M$32,'[333]Other LT loans &amp; investments'!$E$38:$M$59</definedName>
    <definedName name="tableau13" localSheetId="1">#N/A</definedName>
    <definedName name="tableau13" localSheetId="2">'[334]Other LT loans &amp; investments'!$E$10:$M$32,'[334]Other LT loans &amp; investments'!$E$38:$M$59</definedName>
    <definedName name="tableau14" localSheetId="3">#REF!</definedName>
    <definedName name="tableau14" localSheetId="1">#N/A</definedName>
    <definedName name="tableau14" localSheetId="2">#REF!</definedName>
    <definedName name="tableau15" localSheetId="3">#REF!</definedName>
    <definedName name="tableau15" localSheetId="1">#N/A</definedName>
    <definedName name="tableau15" localSheetId="2">#REF!</definedName>
    <definedName name="tableau16" localSheetId="7">#REF!,#REF!</definedName>
    <definedName name="tableau16" localSheetId="3">#REF!,#REF!</definedName>
    <definedName name="tableau16" localSheetId="1">#N/A</definedName>
    <definedName name="tableau16" localSheetId="2">#REF!,#REF!</definedName>
    <definedName name="tableau16" localSheetId="11">#REF!,#REF!</definedName>
    <definedName name="tableau17" localSheetId="3">#REF!</definedName>
    <definedName name="tableau17" localSheetId="1">#N/A</definedName>
    <definedName name="tableau17" localSheetId="2">#REF!</definedName>
    <definedName name="tableau18" localSheetId="3">#REF!,#REF!,#REF!</definedName>
    <definedName name="tableau18" localSheetId="1">#N/A</definedName>
    <definedName name="tableau18" localSheetId="2">#REF!,#REF!,#REF!</definedName>
    <definedName name="tableau2" localSheetId="3">#REF!,#REF!</definedName>
    <definedName name="tableau2" localSheetId="1">#N/A</definedName>
    <definedName name="tableau2" localSheetId="2">#REF!,#REF!</definedName>
    <definedName name="tableau3" localSheetId="3">#REF!,#REF!,#REF!,#REF!</definedName>
    <definedName name="tableau3" localSheetId="1">#N/A</definedName>
    <definedName name="tableau3" localSheetId="2">#REF!,#REF!,#REF!,#REF!</definedName>
    <definedName name="tableau4" localSheetId="3">#REF!,#REF!,#REF!</definedName>
    <definedName name="tableau4" localSheetId="1">#N/A</definedName>
    <definedName name="tableau4" localSheetId="2">#REF!,#REF!,#REF!</definedName>
    <definedName name="tableau5" localSheetId="3">#REF!</definedName>
    <definedName name="tableau5" localSheetId="1">#N/A</definedName>
    <definedName name="tableau5" localSheetId="2">#REF!</definedName>
    <definedName name="tableau6" localSheetId="3">#REF!</definedName>
    <definedName name="tableau6" localSheetId="1">#N/A</definedName>
    <definedName name="tableau6" localSheetId="2">#REF!</definedName>
    <definedName name="tableau7" localSheetId="3">#REF!</definedName>
    <definedName name="tableau7" localSheetId="1">#N/A</definedName>
    <definedName name="tableau7" localSheetId="2">#REF!</definedName>
    <definedName name="tableau8" localSheetId="3">#REF!,#REF!</definedName>
    <definedName name="tableau8" localSheetId="1">#N/A</definedName>
    <definedName name="tableau8" localSheetId="2">#REF!,#REF!</definedName>
    <definedName name="tableau9" localSheetId="3">'[333]Invest. in equity affiliates'!$G$13:$AE$23,'[333]Invest. in equity affiliates'!$G$33:$AG$43</definedName>
    <definedName name="tableau9" localSheetId="1">#N/A</definedName>
    <definedName name="tableau9" localSheetId="2">'[334]Invest. in equity affiliates'!$G$13:$AE$23,'[334]Invest. in equity affiliates'!$G$33:$AG$43</definedName>
    <definedName name="tableconv" localSheetId="3">#REF!</definedName>
    <definedName name="tableconv" localSheetId="1">#N/A</definedName>
    <definedName name="tableconv" localSheetId="2">#REF!</definedName>
    <definedName name="tableconversion" localSheetId="3">#REF!</definedName>
    <definedName name="tableconversion" localSheetId="1">#N/A</definedName>
    <definedName name="tableconversion" localSheetId="2">#REF!</definedName>
    <definedName name="TAmort" localSheetId="3">#REF!</definedName>
    <definedName name="TAmort" localSheetId="1">#N/A</definedName>
    <definedName name="TAmort" localSheetId="2">#REF!</definedName>
    <definedName name="TAmort___0" localSheetId="3">#REF!</definedName>
    <definedName name="TAmort___0" localSheetId="1">#N/A</definedName>
    <definedName name="TAmort___0" localSheetId="2">#REF!</definedName>
    <definedName name="TAmort___12" localSheetId="3">#REF!</definedName>
    <definedName name="TAmort___12" localSheetId="1">#N/A</definedName>
    <definedName name="TAmort___12" localSheetId="2">#REF!</definedName>
    <definedName name="TAmort___14" localSheetId="3">#REF!</definedName>
    <definedName name="TAmort___14" localSheetId="1">#N/A</definedName>
    <definedName name="TAmort___14" localSheetId="2">#REF!</definedName>
    <definedName name="TAmort___16" localSheetId="3">#REF!</definedName>
    <definedName name="TAmort___16" localSheetId="1">#N/A</definedName>
    <definedName name="TAmort___16" localSheetId="2">#REF!</definedName>
    <definedName name="TAmort___2" localSheetId="3">#REF!</definedName>
    <definedName name="TAmort___2" localSheetId="1">#N/A</definedName>
    <definedName name="TAmort___2" localSheetId="2">#REF!</definedName>
    <definedName name="TAmort___25" localSheetId="3">#REF!</definedName>
    <definedName name="TAmort___25" localSheetId="1">#N/A</definedName>
    <definedName name="TAmort___25" localSheetId="2">#REF!</definedName>
    <definedName name="TAmort___26" localSheetId="3">#REF!</definedName>
    <definedName name="TAmort___26" localSheetId="1">#N/A</definedName>
    <definedName name="TAmort___26" localSheetId="2">#REF!</definedName>
    <definedName name="TAmort___27" localSheetId="3">#REF!</definedName>
    <definedName name="TAmort___27" localSheetId="1">#N/A</definedName>
    <definedName name="TAmort___27" localSheetId="2">#REF!</definedName>
    <definedName name="TAmort___4" localSheetId="3">#REF!</definedName>
    <definedName name="TAmort___4" localSheetId="1">#N/A</definedName>
    <definedName name="TAmort___4" localSheetId="2">#REF!</definedName>
    <definedName name="TAmort___5" localSheetId="3">#REF!</definedName>
    <definedName name="TAmort___5" localSheetId="1">#N/A</definedName>
    <definedName name="TAmort___5" localSheetId="2">#REF!</definedName>
    <definedName name="TAmort___7" localSheetId="3">#REF!</definedName>
    <definedName name="TAmort___7" localSheetId="1">#N/A</definedName>
    <definedName name="TAmort___7" localSheetId="2">#REF!</definedName>
    <definedName name="Tanger" localSheetId="1">#N/A</definedName>
    <definedName name="tar">[272]proforma!$D$102</definedName>
    <definedName name="Targ" localSheetId="3">#REF!</definedName>
    <definedName name="Targ" localSheetId="2">#REF!</definedName>
    <definedName name="Targ1" localSheetId="3">#REF!</definedName>
    <definedName name="Targ1" localSheetId="2">#REF!</definedName>
    <definedName name="Targ2" localSheetId="3">#REF!</definedName>
    <definedName name="Targ2" localSheetId="2">#REF!</definedName>
    <definedName name="Targ3" localSheetId="3">#REF!</definedName>
    <definedName name="Targ3" localSheetId="2">#REF!</definedName>
    <definedName name="Targ4" localSheetId="3">#REF!</definedName>
    <definedName name="Targ4" localSheetId="2">#REF!</definedName>
    <definedName name="targaap" localSheetId="3">[190]Inputs!$L$2</definedName>
    <definedName name="targaap" localSheetId="2">[191]Inputs!$L$2</definedName>
    <definedName name="Target" localSheetId="3">[47]CoverPage!$H$13</definedName>
    <definedName name="Target" localSheetId="2">[48]CoverPage!$H$13</definedName>
    <definedName name="Target_debt_to_capital" localSheetId="3">#REF!</definedName>
    <definedName name="Target_debt_to_capital" localSheetId="2">#REF!</definedName>
    <definedName name="TargetComps" localSheetId="7">#REF!</definedName>
    <definedName name="TargetComps" localSheetId="3">#REF!</definedName>
    <definedName name="TargetComps" localSheetId="2">#REF!</definedName>
    <definedName name="TargetComps" localSheetId="11">#REF!</definedName>
    <definedName name="TargetDebtToCapital" localSheetId="3">#REF!</definedName>
    <definedName name="TargetDebtToCapital" localSheetId="1">#N/A</definedName>
    <definedName name="TargetDebtToCapital" localSheetId="2">#REF!</definedName>
    <definedName name="TargetDebtToCapital___0" localSheetId="3">#REF!</definedName>
    <definedName name="TargetDebtToCapital___0" localSheetId="1">#N/A</definedName>
    <definedName name="TargetDebtToCapital___0" localSheetId="2">#REF!</definedName>
    <definedName name="TargetDebtToCapital___12" localSheetId="3">#REF!</definedName>
    <definedName name="TargetDebtToCapital___12" localSheetId="1">#N/A</definedName>
    <definedName name="TargetDebtToCapital___12" localSheetId="2">#REF!</definedName>
    <definedName name="TargetDebtToCapital___14" localSheetId="3">#REF!</definedName>
    <definedName name="TargetDebtToCapital___14" localSheetId="1">#N/A</definedName>
    <definedName name="TargetDebtToCapital___14" localSheetId="2">#REF!</definedName>
    <definedName name="TargetDebtToCapital___16" localSheetId="3">#REF!</definedName>
    <definedName name="TargetDebtToCapital___16" localSheetId="1">#N/A</definedName>
    <definedName name="TargetDebtToCapital___16" localSheetId="2">#REF!</definedName>
    <definedName name="TargetDebtToCapital___2" localSheetId="3">#REF!</definedName>
    <definedName name="TargetDebtToCapital___2" localSheetId="1">#N/A</definedName>
    <definedName name="TargetDebtToCapital___2" localSheetId="2">#REF!</definedName>
    <definedName name="TargetDebtToCapital___25" localSheetId="3">#REF!</definedName>
    <definedName name="TargetDebtToCapital___25" localSheetId="1">#N/A</definedName>
    <definedName name="TargetDebtToCapital___25" localSheetId="2">#REF!</definedName>
    <definedName name="TargetDebtToCapital___26" localSheetId="3">#REF!</definedName>
    <definedName name="TargetDebtToCapital___26" localSheetId="1">#N/A</definedName>
    <definedName name="TargetDebtToCapital___26" localSheetId="2">#REF!</definedName>
    <definedName name="TargetDebtToCapital___27" localSheetId="3">#REF!</definedName>
    <definedName name="TargetDebtToCapital___27" localSheetId="1">#N/A</definedName>
    <definedName name="TargetDebtToCapital___27" localSheetId="2">#REF!</definedName>
    <definedName name="TargetDebtToCapital___4" localSheetId="3">#REF!</definedName>
    <definedName name="TargetDebtToCapital___4" localSheetId="1">#N/A</definedName>
    <definedName name="TargetDebtToCapital___4" localSheetId="2">#REF!</definedName>
    <definedName name="TargetDebtToCapital___5" localSheetId="3">#REF!</definedName>
    <definedName name="TargetDebtToCapital___5" localSheetId="1">#N/A</definedName>
    <definedName name="TargetDebtToCapital___5" localSheetId="2">#REF!</definedName>
    <definedName name="TargetDebtToCapital___7" localSheetId="3">#REF!</definedName>
    <definedName name="TargetDebtToCapital___7" localSheetId="1">#N/A</definedName>
    <definedName name="TargetDebtToCapital___7" localSheetId="2">#REF!</definedName>
    <definedName name="TarOptions" localSheetId="7">[74]Summary!#REF!</definedName>
    <definedName name="TarOptions" localSheetId="3">[75]Summary!#REF!</definedName>
    <definedName name="TarOptions" localSheetId="2">[74]Summary!#REF!</definedName>
    <definedName name="TarOptions" localSheetId="11">[74]Summary!#REF!</definedName>
    <definedName name="TAssetPct" localSheetId="3">#REF!</definedName>
    <definedName name="TAssetPct" localSheetId="1">#N/A</definedName>
    <definedName name="TAssetPct" localSheetId="2">#REF!</definedName>
    <definedName name="TAssetPct___0" localSheetId="3">#REF!</definedName>
    <definedName name="TAssetPct___0" localSheetId="1">#N/A</definedName>
    <definedName name="TAssetPct___0" localSheetId="2">#REF!</definedName>
    <definedName name="TAssetPct___12" localSheetId="3">#REF!</definedName>
    <definedName name="TAssetPct___12" localSheetId="1">#N/A</definedName>
    <definedName name="TAssetPct___12" localSheetId="2">#REF!</definedName>
    <definedName name="TAssetPct___14" localSheetId="3">#REF!</definedName>
    <definedName name="TAssetPct___14" localSheetId="1">#N/A</definedName>
    <definedName name="TAssetPct___14" localSheetId="2">#REF!</definedName>
    <definedName name="TAssetPct___16" localSheetId="3">#REF!</definedName>
    <definedName name="TAssetPct___16" localSheetId="1">#N/A</definedName>
    <definedName name="TAssetPct___16" localSheetId="2">#REF!</definedName>
    <definedName name="TAssetPct___2" localSheetId="3">#REF!</definedName>
    <definedName name="TAssetPct___2" localSheetId="1">#N/A</definedName>
    <definedName name="TAssetPct___2" localSheetId="2">#REF!</definedName>
    <definedName name="TAssetPct___25" localSheetId="3">#REF!</definedName>
    <definedName name="TAssetPct___25" localSheetId="1">#N/A</definedName>
    <definedName name="TAssetPct___25" localSheetId="2">#REF!</definedName>
    <definedName name="TAssetPct___26" localSheetId="3">#REF!</definedName>
    <definedName name="TAssetPct___26" localSheetId="1">#N/A</definedName>
    <definedName name="TAssetPct___26" localSheetId="2">#REF!</definedName>
    <definedName name="TAssetPct___27" localSheetId="3">#REF!</definedName>
    <definedName name="TAssetPct___27" localSheetId="1">#N/A</definedName>
    <definedName name="TAssetPct___27" localSheetId="2">#REF!</definedName>
    <definedName name="TAssetPct___4" localSheetId="3">#REF!</definedName>
    <definedName name="TAssetPct___4" localSheetId="1">#N/A</definedName>
    <definedName name="TAssetPct___4" localSheetId="2">#REF!</definedName>
    <definedName name="TAssetPct___5" localSheetId="3">#REF!</definedName>
    <definedName name="TAssetPct___5" localSheetId="1">#N/A</definedName>
    <definedName name="TAssetPct___5" localSheetId="2">#REF!</definedName>
    <definedName name="TAssetPct___7" localSheetId="3">#REF!</definedName>
    <definedName name="TAssetPct___7" localSheetId="1">#N/A</definedName>
    <definedName name="TAssetPct___7" localSheetId="2">#REF!</definedName>
    <definedName name="TAssets" localSheetId="3">#REF!</definedName>
    <definedName name="TAssets" localSheetId="1">#N/A</definedName>
    <definedName name="TAssets" localSheetId="2">#REF!</definedName>
    <definedName name="TAssets___0" localSheetId="3">#REF!</definedName>
    <definedName name="TAssets___0" localSheetId="1">#N/A</definedName>
    <definedName name="TAssets___0" localSheetId="2">#REF!</definedName>
    <definedName name="TAssets___12" localSheetId="3">#REF!</definedName>
    <definedName name="TAssets___12" localSheetId="1">#N/A</definedName>
    <definedName name="TAssets___12" localSheetId="2">#REF!</definedName>
    <definedName name="TAssets___14" localSheetId="3">#REF!</definedName>
    <definedName name="TAssets___14" localSheetId="1">#N/A</definedName>
    <definedName name="TAssets___14" localSheetId="2">#REF!</definedName>
    <definedName name="TAssets___16" localSheetId="3">#REF!</definedName>
    <definedName name="TAssets___16" localSheetId="1">#N/A</definedName>
    <definedName name="TAssets___16" localSheetId="2">#REF!</definedName>
    <definedName name="TAssets___2" localSheetId="3">#REF!</definedName>
    <definedName name="TAssets___2" localSheetId="1">#N/A</definedName>
    <definedName name="TAssets___2" localSheetId="2">#REF!</definedName>
    <definedName name="TAssets___25" localSheetId="3">#REF!</definedName>
    <definedName name="TAssets___25" localSheetId="1">#N/A</definedName>
    <definedName name="TAssets___25" localSheetId="2">#REF!</definedName>
    <definedName name="TAssets___26" localSheetId="3">#REF!</definedName>
    <definedName name="TAssets___26" localSheetId="1">#N/A</definedName>
    <definedName name="TAssets___26" localSheetId="2">#REF!</definedName>
    <definedName name="TAssets___27" localSheetId="3">#REF!</definedName>
    <definedName name="TAssets___27" localSheetId="1">#N/A</definedName>
    <definedName name="TAssets___27" localSheetId="2">#REF!</definedName>
    <definedName name="TAssets___4" localSheetId="3">#REF!</definedName>
    <definedName name="TAssets___4" localSheetId="1">#N/A</definedName>
    <definedName name="TAssets___4" localSheetId="2">#REF!</definedName>
    <definedName name="TAssets___5" localSheetId="3">#REF!</definedName>
    <definedName name="TAssets___5" localSheetId="1">#N/A</definedName>
    <definedName name="TAssets___5" localSheetId="2">#REF!</definedName>
    <definedName name="TAssets___7" localSheetId="3">#REF!</definedName>
    <definedName name="TAssets___7" localSheetId="1">#N/A</definedName>
    <definedName name="TAssets___7" localSheetId="2">#REF!</definedName>
    <definedName name="tatat" localSheetId="3" hidden="1">{"IS",#N/A,FALSE,"IS";"RPTIS",#N/A,FALSE,"RPTIS";"STATS",#N/A,FALSE,"STATS";"CELL",#N/A,FALSE,"CELL";"BS",#N/A,FALSE,"BS"}</definedName>
    <definedName name="tatat" localSheetId="1" hidden="1">{"IS",#N/A,FALSE,"IS";"RPTIS",#N/A,FALSE,"RPTIS";"STATS",#N/A,FALSE,"STATS";"CELL",#N/A,FALSE,"CELL";"BS",#N/A,FALSE,"BS"}</definedName>
    <definedName name="tatat" localSheetId="2" hidden="1">{"IS",#N/A,FALSE,"IS";"RPTIS",#N/A,FALSE,"RPTIS";"STATS",#N/A,FALSE,"STATS";"CELL",#N/A,FALSE,"CELL";"BS",#N/A,FALSE,"BS"}</definedName>
    <definedName name="Taux_intérêt_par_an" localSheetId="3">#REF!</definedName>
    <definedName name="Taux_intérêt_par_an" localSheetId="1">#N/A</definedName>
    <definedName name="Taux_intérêt_par_an" localSheetId="2">#REF!</definedName>
    <definedName name="Taux_intérêt_par_an___0" localSheetId="3">#REF!</definedName>
    <definedName name="Taux_intérêt_par_an___0" localSheetId="1">#N/A</definedName>
    <definedName name="Taux_intérêt_par_an___0" localSheetId="2">#REF!</definedName>
    <definedName name="Taux_intérêt_par_an___12" localSheetId="3">#REF!</definedName>
    <definedName name="Taux_intérêt_par_an___12" localSheetId="1">#N/A</definedName>
    <definedName name="Taux_intérêt_par_an___12" localSheetId="2">#REF!</definedName>
    <definedName name="Taux_intérêt_par_an___14" localSheetId="3">#REF!</definedName>
    <definedName name="Taux_intérêt_par_an___14" localSheetId="1">#N/A</definedName>
    <definedName name="Taux_intérêt_par_an___14" localSheetId="2">#REF!</definedName>
    <definedName name="Taux_intérêt_par_an___16" localSheetId="3">#REF!</definedName>
    <definedName name="Taux_intérêt_par_an___16" localSheetId="1">#N/A</definedName>
    <definedName name="Taux_intérêt_par_an___16" localSheetId="2">#REF!</definedName>
    <definedName name="Taux_intérêt_par_an___2" localSheetId="3">#REF!</definedName>
    <definedName name="Taux_intérêt_par_an___2" localSheetId="1">#N/A</definedName>
    <definedName name="Taux_intérêt_par_an___2" localSheetId="2">#REF!</definedName>
    <definedName name="Taux_intérêt_par_an___25" localSheetId="3">#REF!</definedName>
    <definedName name="Taux_intérêt_par_an___25" localSheetId="1">#N/A</definedName>
    <definedName name="Taux_intérêt_par_an___25" localSheetId="2">#REF!</definedName>
    <definedName name="Taux_intérêt_par_an___26" localSheetId="3">#REF!</definedName>
    <definedName name="Taux_intérêt_par_an___26" localSheetId="1">#N/A</definedName>
    <definedName name="Taux_intérêt_par_an___26" localSheetId="2">#REF!</definedName>
    <definedName name="Taux_intérêt_par_an___27" localSheetId="3">#REF!</definedName>
    <definedName name="Taux_intérêt_par_an___27" localSheetId="1">#N/A</definedName>
    <definedName name="Taux_intérêt_par_an___27" localSheetId="2">#REF!</definedName>
    <definedName name="Taux_intérêt_par_an___4" localSheetId="3">#REF!</definedName>
    <definedName name="Taux_intérêt_par_an___4" localSheetId="1">#N/A</definedName>
    <definedName name="Taux_intérêt_par_an___4" localSheetId="2">#REF!</definedName>
    <definedName name="Taux_intérêt_par_an___5" localSheetId="3">#REF!</definedName>
    <definedName name="Taux_intérêt_par_an___5" localSheetId="1">#N/A</definedName>
    <definedName name="Taux_intérêt_par_an___5" localSheetId="2">#REF!</definedName>
    <definedName name="Taux_intérêt_par_an___7" localSheetId="3">#REF!</definedName>
    <definedName name="Taux_intérêt_par_an___7" localSheetId="1">#N/A</definedName>
    <definedName name="Taux_intérêt_par_an___7" localSheetId="2">#REF!</definedName>
    <definedName name="TAX">#N/A</definedName>
    <definedName name="Tax_rate_for_WACC" localSheetId="7">[56]WACC_VDF!#REF!</definedName>
    <definedName name="Tax_rate_for_WACC" localSheetId="3">[55]WACC_VDF!#REF!</definedName>
    <definedName name="Tax_rate_for_WACC" localSheetId="2">[56]WACC_VDF!#REF!</definedName>
    <definedName name="Tax_rate_for_WACC" localSheetId="11">[56]WACC_VDF!#REF!</definedName>
    <definedName name="tca" localSheetId="3">#REF!</definedName>
    <definedName name="tca" localSheetId="2">#REF!</definedName>
    <definedName name="TCapex" localSheetId="3">#REF!</definedName>
    <definedName name="TCapex" localSheetId="1">#N/A</definedName>
    <definedName name="TCapex" localSheetId="2">#REF!</definedName>
    <definedName name="TCapex___0" localSheetId="3">#REF!</definedName>
    <definedName name="TCapex___0" localSheetId="1">#N/A</definedName>
    <definedName name="TCapex___0" localSheetId="2">#REF!</definedName>
    <definedName name="TCapex___12" localSheetId="3">#REF!</definedName>
    <definedName name="TCapex___12" localSheetId="1">#N/A</definedName>
    <definedName name="TCapex___12" localSheetId="2">#REF!</definedName>
    <definedName name="TCapex___14" localSheetId="3">#REF!</definedName>
    <definedName name="TCapex___14" localSheetId="1">#N/A</definedName>
    <definedName name="TCapex___14" localSheetId="2">#REF!</definedName>
    <definedName name="TCapex___16" localSheetId="3">#REF!</definedName>
    <definedName name="TCapex___16" localSheetId="1">#N/A</definedName>
    <definedName name="TCapex___16" localSheetId="2">#REF!</definedName>
    <definedName name="TCapex___2" localSheetId="3">#REF!</definedName>
    <definedName name="TCapex___2" localSheetId="1">#N/A</definedName>
    <definedName name="TCapex___2" localSheetId="2">#REF!</definedName>
    <definedName name="TCapex___25" localSheetId="3">#REF!</definedName>
    <definedName name="TCapex___25" localSheetId="1">#N/A</definedName>
    <definedName name="TCapex___25" localSheetId="2">#REF!</definedName>
    <definedName name="TCapex___26" localSheetId="3">#REF!</definedName>
    <definedName name="TCapex___26" localSheetId="1">#N/A</definedName>
    <definedName name="TCapex___26" localSheetId="2">#REF!</definedName>
    <definedName name="TCapex___27" localSheetId="3">#REF!</definedName>
    <definedName name="TCapex___27" localSheetId="1">#N/A</definedName>
    <definedName name="TCapex___27" localSheetId="2">#REF!</definedName>
    <definedName name="TCapex___4" localSheetId="3">#REF!</definedName>
    <definedName name="TCapex___4" localSheetId="1">#N/A</definedName>
    <definedName name="TCapex___4" localSheetId="2">#REF!</definedName>
    <definedName name="TCapex___5" localSheetId="3">#REF!</definedName>
    <definedName name="TCapex___5" localSheetId="1">#N/A</definedName>
    <definedName name="TCapex___5" localSheetId="2">#REF!</definedName>
    <definedName name="TCapex___7" localSheetId="3">#REF!</definedName>
    <definedName name="TCapex___7" localSheetId="1">#N/A</definedName>
    <definedName name="TCapex___7" localSheetId="2">#REF!</definedName>
    <definedName name="TCapexPct" localSheetId="3">#REF!</definedName>
    <definedName name="TCapexPct" localSheetId="1">#N/A</definedName>
    <definedName name="TCapexPct" localSheetId="2">#REF!</definedName>
    <definedName name="TCapexPct___0" localSheetId="3">#REF!</definedName>
    <definedName name="TCapexPct___0" localSheetId="1">#N/A</definedName>
    <definedName name="TCapexPct___0" localSheetId="2">#REF!</definedName>
    <definedName name="TCapexPct___12" localSheetId="3">#REF!</definedName>
    <definedName name="TCapexPct___12" localSheetId="1">#N/A</definedName>
    <definedName name="TCapexPct___12" localSheetId="2">#REF!</definedName>
    <definedName name="TCapexPct___14" localSheetId="3">#REF!</definedName>
    <definedName name="TCapexPct___14" localSheetId="1">#N/A</definedName>
    <definedName name="TCapexPct___14" localSheetId="2">#REF!</definedName>
    <definedName name="TCapexPct___16" localSheetId="3">#REF!</definedName>
    <definedName name="TCapexPct___16" localSheetId="1">#N/A</definedName>
    <definedName name="TCapexPct___16" localSheetId="2">#REF!</definedName>
    <definedName name="TCapexPct___2" localSheetId="3">#REF!</definedName>
    <definedName name="TCapexPct___2" localSheetId="1">#N/A</definedName>
    <definedName name="TCapexPct___2" localSheetId="2">#REF!</definedName>
    <definedName name="TCapexPct___25" localSheetId="3">#REF!</definedName>
    <definedName name="TCapexPct___25" localSheetId="1">#N/A</definedName>
    <definedName name="TCapexPct___25" localSheetId="2">#REF!</definedName>
    <definedName name="TCapexPct___26" localSheetId="3">#REF!</definedName>
    <definedName name="TCapexPct___26" localSheetId="1">#N/A</definedName>
    <definedName name="TCapexPct___26" localSheetId="2">#REF!</definedName>
    <definedName name="TCapexPct___27" localSheetId="3">#REF!</definedName>
    <definedName name="TCapexPct___27" localSheetId="1">#N/A</definedName>
    <definedName name="TCapexPct___27" localSheetId="2">#REF!</definedName>
    <definedName name="TCapexPct___4" localSheetId="3">#REF!</definedName>
    <definedName name="TCapexPct___4" localSheetId="1">#N/A</definedName>
    <definedName name="TCapexPct___4" localSheetId="2">#REF!</definedName>
    <definedName name="TCapexPct___5" localSheetId="3">#REF!</definedName>
    <definedName name="TCapexPct___5" localSheetId="1">#N/A</definedName>
    <definedName name="TCapexPct___5" localSheetId="2">#REF!</definedName>
    <definedName name="TCapexPct___7" localSheetId="3">#REF!</definedName>
    <definedName name="TCapexPct___7" localSheetId="1">#N/A</definedName>
    <definedName name="TCapexPct___7" localSheetId="2">#REF!</definedName>
    <definedName name="Tcasa" localSheetId="1">#N/A</definedName>
    <definedName name="TChgDefTax" localSheetId="3">#REF!</definedName>
    <definedName name="TChgDefTax" localSheetId="1">#N/A</definedName>
    <definedName name="TChgDefTax" localSheetId="2">#REF!</definedName>
    <definedName name="TChgDefTax___0" localSheetId="3">#REF!</definedName>
    <definedName name="TChgDefTax___0" localSheetId="1">#N/A</definedName>
    <definedName name="TChgDefTax___0" localSheetId="2">#REF!</definedName>
    <definedName name="TChgDefTax___12" localSheetId="3">#REF!</definedName>
    <definedName name="TChgDefTax___12" localSheetId="1">#N/A</definedName>
    <definedName name="TChgDefTax___12" localSheetId="2">#REF!</definedName>
    <definedName name="TChgDefTax___14" localSheetId="3">#REF!</definedName>
    <definedName name="TChgDefTax___14" localSheetId="1">#N/A</definedName>
    <definedName name="TChgDefTax___14" localSheetId="2">#REF!</definedName>
    <definedName name="TChgDefTax___16" localSheetId="3">#REF!</definedName>
    <definedName name="TChgDefTax___16" localSheetId="1">#N/A</definedName>
    <definedName name="TChgDefTax___16" localSheetId="2">#REF!</definedName>
    <definedName name="TChgDefTax___2" localSheetId="3">#REF!</definedName>
    <definedName name="TChgDefTax___2" localSheetId="1">#N/A</definedName>
    <definedName name="TChgDefTax___2" localSheetId="2">#REF!</definedName>
    <definedName name="TChgDefTax___25" localSheetId="3">#REF!</definedName>
    <definedName name="TChgDefTax___25" localSheetId="1">#N/A</definedName>
    <definedName name="TChgDefTax___25" localSheetId="2">#REF!</definedName>
    <definedName name="TChgDefTax___26" localSheetId="3">#REF!</definedName>
    <definedName name="TChgDefTax___26" localSheetId="1">#N/A</definedName>
    <definedName name="TChgDefTax___26" localSheetId="2">#REF!</definedName>
    <definedName name="TChgDefTax___27" localSheetId="3">#REF!</definedName>
    <definedName name="TChgDefTax___27" localSheetId="1">#N/A</definedName>
    <definedName name="TChgDefTax___27" localSheetId="2">#REF!</definedName>
    <definedName name="TChgDefTax___4" localSheetId="3">#REF!</definedName>
    <definedName name="TChgDefTax___4" localSheetId="1">#N/A</definedName>
    <definedName name="TChgDefTax___4" localSheetId="2">#REF!</definedName>
    <definedName name="TChgDefTax___5" localSheetId="3">#REF!</definedName>
    <definedName name="TChgDefTax___5" localSheetId="1">#N/A</definedName>
    <definedName name="TChgDefTax___5" localSheetId="2">#REF!</definedName>
    <definedName name="TChgDefTax___7" localSheetId="3">#REF!</definedName>
    <definedName name="TChgDefTax___7" localSheetId="1">#N/A</definedName>
    <definedName name="TChgDefTax___7" localSheetId="2">#REF!</definedName>
    <definedName name="TChgNWI" localSheetId="3">#REF!</definedName>
    <definedName name="TChgNWI" localSheetId="1">#N/A</definedName>
    <definedName name="TChgNWI" localSheetId="2">#REF!</definedName>
    <definedName name="TChgNWI___0" localSheetId="3">#REF!</definedName>
    <definedName name="TChgNWI___0" localSheetId="1">#N/A</definedName>
    <definedName name="TChgNWI___0" localSheetId="2">#REF!</definedName>
    <definedName name="TChgNWI___12" localSheetId="3">#REF!</definedName>
    <definedName name="TChgNWI___12" localSheetId="1">#N/A</definedName>
    <definedName name="TChgNWI___12" localSheetId="2">#REF!</definedName>
    <definedName name="TChgNWI___14" localSheetId="3">#REF!</definedName>
    <definedName name="TChgNWI___14" localSheetId="1">#N/A</definedName>
    <definedName name="TChgNWI___14" localSheetId="2">#REF!</definedName>
    <definedName name="TChgNWI___16" localSheetId="3">#REF!</definedName>
    <definedName name="TChgNWI___16" localSheetId="1">#N/A</definedName>
    <definedName name="TChgNWI___16" localSheetId="2">#REF!</definedName>
    <definedName name="TChgNWI___2" localSheetId="3">#REF!</definedName>
    <definedName name="TChgNWI___2" localSheetId="1">#N/A</definedName>
    <definedName name="TChgNWI___2" localSheetId="2">#REF!</definedName>
    <definedName name="TChgNWI___25" localSheetId="3">#REF!</definedName>
    <definedName name="TChgNWI___25" localSheetId="1">#N/A</definedName>
    <definedName name="TChgNWI___25" localSheetId="2">#REF!</definedName>
    <definedName name="TChgNWI___26" localSheetId="3">#REF!</definedName>
    <definedName name="TChgNWI___26" localSheetId="1">#N/A</definedName>
    <definedName name="TChgNWI___26" localSheetId="2">#REF!</definedName>
    <definedName name="TChgNWI___27" localSheetId="3">#REF!</definedName>
    <definedName name="TChgNWI___27" localSheetId="1">#N/A</definedName>
    <definedName name="TChgNWI___27" localSheetId="2">#REF!</definedName>
    <definedName name="TChgNWI___4" localSheetId="3">#REF!</definedName>
    <definedName name="TChgNWI___4" localSheetId="1">#N/A</definedName>
    <definedName name="TChgNWI___4" localSheetId="2">#REF!</definedName>
    <definedName name="TChgNWI___5" localSheetId="3">#REF!</definedName>
    <definedName name="TChgNWI___5" localSheetId="1">#N/A</definedName>
    <definedName name="TChgNWI___5" localSheetId="2">#REF!</definedName>
    <definedName name="TChgNWI___7" localSheetId="3">#REF!</definedName>
    <definedName name="TChgNWI___7" localSheetId="1">#N/A</definedName>
    <definedName name="TChgNWI___7" localSheetId="2">#REF!</definedName>
    <definedName name="tci" localSheetId="3">#REF!</definedName>
    <definedName name="tci" localSheetId="2">#REF!</definedName>
    <definedName name="tcimult" localSheetId="3">#REF!</definedName>
    <definedName name="tcimult" localSheetId="2">#REF!</definedName>
    <definedName name="TD" localSheetId="3">[335]taux!$C$2</definedName>
    <definedName name="TD" localSheetId="1">#N/A</definedName>
    <definedName name="TD" localSheetId="2">[336]taux!$C$2</definedName>
    <definedName name="TD_CAPEX_ACTU2_PREVISION" localSheetId="3">#REF!</definedName>
    <definedName name="TD_CAPEX_ACTU2_PREVISION" localSheetId="1">#N/A</definedName>
    <definedName name="TD_CAPEX_ACTU2_PREVISION" localSheetId="2">#REF!</definedName>
    <definedName name="TD0" localSheetId="7">[336]taux!#REF!</definedName>
    <definedName name="TD0" localSheetId="3">[335]taux!#REF!</definedName>
    <definedName name="TD0" localSheetId="1">#N/A</definedName>
    <definedName name="TD0" localSheetId="2">[336]taux!#REF!</definedName>
    <definedName name="TD0" localSheetId="11">[336]taux!#REF!</definedName>
    <definedName name="TDepr" localSheetId="3">#REF!</definedName>
    <definedName name="TDepr" localSheetId="1">#N/A</definedName>
    <definedName name="TDepr" localSheetId="2">#REF!</definedName>
    <definedName name="TDepr___0" localSheetId="3">#REF!</definedName>
    <definedName name="TDepr___0" localSheetId="1">#N/A</definedName>
    <definedName name="TDepr___0" localSheetId="2">#REF!</definedName>
    <definedName name="TDepr___12" localSheetId="3">#REF!</definedName>
    <definedName name="TDepr___12" localSheetId="1">#N/A</definedName>
    <definedName name="TDepr___12" localSheetId="2">#REF!</definedName>
    <definedName name="TDepr___14" localSheetId="3">#REF!</definedName>
    <definedName name="TDepr___14" localSheetId="1">#N/A</definedName>
    <definedName name="TDepr___14" localSheetId="2">#REF!</definedName>
    <definedName name="TDepr___16" localSheetId="3">#REF!</definedName>
    <definedName name="TDepr___16" localSheetId="1">#N/A</definedName>
    <definedName name="TDepr___16" localSheetId="2">#REF!</definedName>
    <definedName name="TDepr___2" localSheetId="3">#REF!</definedName>
    <definedName name="TDepr___2" localSheetId="1">#N/A</definedName>
    <definedName name="TDepr___2" localSheetId="2">#REF!</definedName>
    <definedName name="TDepr___25" localSheetId="3">#REF!</definedName>
    <definedName name="TDepr___25" localSheetId="1">#N/A</definedName>
    <definedName name="TDepr___25" localSheetId="2">#REF!</definedName>
    <definedName name="TDepr___26" localSheetId="3">#REF!</definedName>
    <definedName name="TDepr___26" localSheetId="1">#N/A</definedName>
    <definedName name="TDepr___26" localSheetId="2">#REF!</definedName>
    <definedName name="TDepr___27" localSheetId="3">#REF!</definedName>
    <definedName name="TDepr___27" localSheetId="1">#N/A</definedName>
    <definedName name="TDepr___27" localSheetId="2">#REF!</definedName>
    <definedName name="TDepr___4" localSheetId="3">#REF!</definedName>
    <definedName name="TDepr___4" localSheetId="1">#N/A</definedName>
    <definedName name="TDepr___4" localSheetId="2">#REF!</definedName>
    <definedName name="TDepr___5" localSheetId="3">#REF!</definedName>
    <definedName name="TDepr___5" localSheetId="1">#N/A</definedName>
    <definedName name="TDepr___5" localSheetId="2">#REF!</definedName>
    <definedName name="TDepr___7" localSheetId="3">#REF!</definedName>
    <definedName name="TDepr___7" localSheetId="1">#N/A</definedName>
    <definedName name="TDepr___7" localSheetId="2">#REF!</definedName>
    <definedName name="TDeprOutput" localSheetId="3">#REF!</definedName>
    <definedName name="TDeprOutput" localSheetId="1">#N/A</definedName>
    <definedName name="TDeprOutput" localSheetId="2">#REF!</definedName>
    <definedName name="TDeprOutput___0" localSheetId="3">#REF!</definedName>
    <definedName name="TDeprOutput___0" localSheetId="1">#N/A</definedName>
    <definedName name="TDeprOutput___0" localSheetId="2">#REF!</definedName>
    <definedName name="TDeprOutput___12" localSheetId="3">#REF!</definedName>
    <definedName name="TDeprOutput___12" localSheetId="1">#N/A</definedName>
    <definedName name="TDeprOutput___12" localSheetId="2">#REF!</definedName>
    <definedName name="TDeprOutput___14" localSheetId="3">#REF!</definedName>
    <definedName name="TDeprOutput___14" localSheetId="1">#N/A</definedName>
    <definedName name="TDeprOutput___14" localSheetId="2">#REF!</definedName>
    <definedName name="TDeprOutput___16" localSheetId="3">#REF!</definedName>
    <definedName name="TDeprOutput___16" localSheetId="1">#N/A</definedName>
    <definedName name="TDeprOutput___16" localSheetId="2">#REF!</definedName>
    <definedName name="TDeprOutput___2" localSheetId="3">#REF!</definedName>
    <definedName name="TDeprOutput___2" localSheetId="1">#N/A</definedName>
    <definedName name="TDeprOutput___2" localSheetId="2">#REF!</definedName>
    <definedName name="TDeprOutput___25" localSheetId="3">#REF!</definedName>
    <definedName name="TDeprOutput___25" localSheetId="1">#N/A</definedName>
    <definedName name="TDeprOutput___25" localSheetId="2">#REF!</definedName>
    <definedName name="TDeprOutput___26" localSheetId="3">#REF!</definedName>
    <definedName name="TDeprOutput___26" localSheetId="1">#N/A</definedName>
    <definedName name="TDeprOutput___26" localSheetId="2">#REF!</definedName>
    <definedName name="TDeprOutput___27" localSheetId="3">#REF!</definedName>
    <definedName name="TDeprOutput___27" localSheetId="1">#N/A</definedName>
    <definedName name="TDeprOutput___27" localSheetId="2">#REF!</definedName>
    <definedName name="TDeprOutput___4" localSheetId="3">#REF!</definedName>
    <definedName name="TDeprOutput___4" localSheetId="1">#N/A</definedName>
    <definedName name="TDeprOutput___4" localSheetId="2">#REF!</definedName>
    <definedName name="TDeprOutput___5" localSheetId="3">#REF!</definedName>
    <definedName name="TDeprOutput___5" localSheetId="1">#N/A</definedName>
    <definedName name="TDeprOutput___5" localSheetId="2">#REF!</definedName>
    <definedName name="TDeprOutput___7" localSheetId="3">#REF!</definedName>
    <definedName name="TDeprOutput___7" localSheetId="1">#N/A</definedName>
    <definedName name="TDeprOutput___7" localSheetId="2">#REF!</definedName>
    <definedName name="TE" localSheetId="3">[335]taux!$C$1</definedName>
    <definedName name="TE" localSheetId="1">#N/A</definedName>
    <definedName name="TE" localSheetId="2">[336]taux!$C$1</definedName>
    <definedName name="TE0" localSheetId="7">[336]taux!#REF!</definedName>
    <definedName name="TE0" localSheetId="3">[335]taux!#REF!</definedName>
    <definedName name="TE0" localSheetId="1">#N/A</definedName>
    <definedName name="TE0" localSheetId="2">[336]taux!#REF!</definedName>
    <definedName name="TE0" localSheetId="11">[336]taux!#REF!</definedName>
    <definedName name="TEBIAT" localSheetId="3">#REF!</definedName>
    <definedName name="TEBIAT" localSheetId="1">#N/A</definedName>
    <definedName name="TEBIAT" localSheetId="2">#REF!</definedName>
    <definedName name="TEBIAT___0" localSheetId="3">#REF!</definedName>
    <definedName name="TEBIAT___0" localSheetId="1">#N/A</definedName>
    <definedName name="TEBIAT___0" localSheetId="2">#REF!</definedName>
    <definedName name="TEBIAT___12" localSheetId="3">#REF!</definedName>
    <definedName name="TEBIAT___12" localSheetId="1">#N/A</definedName>
    <definedName name="TEBIAT___12" localSheetId="2">#REF!</definedName>
    <definedName name="TEBIAT___14" localSheetId="3">#REF!</definedName>
    <definedName name="TEBIAT___14" localSheetId="1">#N/A</definedName>
    <definedName name="TEBIAT___14" localSheetId="2">#REF!</definedName>
    <definedName name="TEBIAT___16" localSheetId="3">#REF!</definedName>
    <definedName name="TEBIAT___16" localSheetId="1">#N/A</definedName>
    <definedName name="TEBIAT___16" localSheetId="2">#REF!</definedName>
    <definedName name="TEBIAT___2" localSheetId="3">#REF!</definedName>
    <definedName name="TEBIAT___2" localSheetId="1">#N/A</definedName>
    <definedName name="TEBIAT___2" localSheetId="2">#REF!</definedName>
    <definedName name="TEBIAT___25" localSheetId="3">#REF!</definedName>
    <definedName name="TEBIAT___25" localSheetId="1">#N/A</definedName>
    <definedName name="TEBIAT___25" localSheetId="2">#REF!</definedName>
    <definedName name="TEBIAT___26" localSheetId="3">#REF!</definedName>
    <definedName name="TEBIAT___26" localSheetId="1">#N/A</definedName>
    <definedName name="TEBIAT___26" localSheetId="2">#REF!</definedName>
    <definedName name="TEBIAT___27" localSheetId="3">#REF!</definedName>
    <definedName name="TEBIAT___27" localSheetId="1">#N/A</definedName>
    <definedName name="TEBIAT___27" localSheetId="2">#REF!</definedName>
    <definedName name="TEBIAT___4" localSheetId="3">#REF!</definedName>
    <definedName name="TEBIAT___4" localSheetId="1">#N/A</definedName>
    <definedName name="TEBIAT___4" localSheetId="2">#REF!</definedName>
    <definedName name="TEBIAT___5" localSheetId="3">#REF!</definedName>
    <definedName name="TEBIAT___5" localSheetId="1">#N/A</definedName>
    <definedName name="TEBIAT___5" localSheetId="2">#REF!</definedName>
    <definedName name="TEBIAT___7" localSheetId="3">#REF!</definedName>
    <definedName name="TEBIAT___7" localSheetId="1">#N/A</definedName>
    <definedName name="TEBIAT___7" localSheetId="2">#REF!</definedName>
    <definedName name="TEBIT" localSheetId="3">#REF!</definedName>
    <definedName name="TEBIT" localSheetId="1">#N/A</definedName>
    <definedName name="TEBIT" localSheetId="2">#REF!</definedName>
    <definedName name="TEBIT___0" localSheetId="3">#REF!</definedName>
    <definedName name="TEBIT___0" localSheetId="1">#N/A</definedName>
    <definedName name="TEBIT___0" localSheetId="2">#REF!</definedName>
    <definedName name="TEBIT___12" localSheetId="3">#REF!</definedName>
    <definedName name="TEBIT___12" localSheetId="1">#N/A</definedName>
    <definedName name="TEBIT___12" localSheetId="2">#REF!</definedName>
    <definedName name="TEBIT___14" localSheetId="3">#REF!</definedName>
    <definedName name="TEBIT___14" localSheetId="1">#N/A</definedName>
    <definedName name="TEBIT___14" localSheetId="2">#REF!</definedName>
    <definedName name="TEBIT___16" localSheetId="3">#REF!</definedName>
    <definedName name="TEBIT___16" localSheetId="1">#N/A</definedName>
    <definedName name="TEBIT___16" localSheetId="2">#REF!</definedName>
    <definedName name="TEBIT___2" localSheetId="3">#REF!</definedName>
    <definedName name="TEBIT___2" localSheetId="1">#N/A</definedName>
    <definedName name="TEBIT___2" localSheetId="2">#REF!</definedName>
    <definedName name="TEBIT___25" localSheetId="3">#REF!</definedName>
    <definedName name="TEBIT___25" localSheetId="1">#N/A</definedName>
    <definedName name="TEBIT___25" localSheetId="2">#REF!</definedName>
    <definedName name="TEBIT___26" localSheetId="3">#REF!</definedName>
    <definedName name="TEBIT___26" localSheetId="1">#N/A</definedName>
    <definedName name="TEBIT___26" localSheetId="2">#REF!</definedName>
    <definedName name="TEBIT___27" localSheetId="3">#REF!</definedName>
    <definedName name="TEBIT___27" localSheetId="1">#N/A</definedName>
    <definedName name="TEBIT___27" localSheetId="2">#REF!</definedName>
    <definedName name="TEBIT___4" localSheetId="3">#REF!</definedName>
    <definedName name="TEBIT___4" localSheetId="1">#N/A</definedName>
    <definedName name="TEBIT___4" localSheetId="2">#REF!</definedName>
    <definedName name="TEBIT___5" localSheetId="3">#REF!</definedName>
    <definedName name="TEBIT___5" localSheetId="1">#N/A</definedName>
    <definedName name="TEBIT___5" localSheetId="2">#REF!</definedName>
    <definedName name="TEBIT___7" localSheetId="3">#REF!</definedName>
    <definedName name="TEBIT___7" localSheetId="1">#N/A</definedName>
    <definedName name="TEBIT___7" localSheetId="2">#REF!</definedName>
    <definedName name="TEBITAdj" localSheetId="3">#REF!</definedName>
    <definedName name="TEBITAdj" localSheetId="1">#N/A</definedName>
    <definedName name="TEBITAdj" localSheetId="2">#REF!</definedName>
    <definedName name="TEBITAdj___0" localSheetId="3">#REF!</definedName>
    <definedName name="TEBITAdj___0" localSheetId="1">#N/A</definedName>
    <definedName name="TEBITAdj___0" localSheetId="2">#REF!</definedName>
    <definedName name="TEBITAdj___12" localSheetId="3">#REF!</definedName>
    <definedName name="TEBITAdj___12" localSheetId="1">#N/A</definedName>
    <definedName name="TEBITAdj___12" localSheetId="2">#REF!</definedName>
    <definedName name="TEBITAdj___14" localSheetId="3">#REF!</definedName>
    <definedName name="TEBITAdj___14" localSheetId="1">#N/A</definedName>
    <definedName name="TEBITAdj___14" localSheetId="2">#REF!</definedName>
    <definedName name="TEBITAdj___16" localSheetId="3">#REF!</definedName>
    <definedName name="TEBITAdj___16" localSheetId="1">#N/A</definedName>
    <definedName name="TEBITAdj___16" localSheetId="2">#REF!</definedName>
    <definedName name="TEBITAdj___2" localSheetId="3">#REF!</definedName>
    <definedName name="TEBITAdj___2" localSheetId="1">#N/A</definedName>
    <definedName name="TEBITAdj___2" localSheetId="2">#REF!</definedName>
    <definedName name="TEBITAdj___25" localSheetId="3">#REF!</definedName>
    <definedName name="TEBITAdj___25" localSheetId="1">#N/A</definedName>
    <definedName name="TEBITAdj___25" localSheetId="2">#REF!</definedName>
    <definedName name="TEBITAdj___26" localSheetId="3">#REF!</definedName>
    <definedName name="TEBITAdj___26" localSheetId="1">#N/A</definedName>
    <definedName name="TEBITAdj___26" localSheetId="2">#REF!</definedName>
    <definedName name="TEBITAdj___27" localSheetId="3">#REF!</definedName>
    <definedName name="TEBITAdj___27" localSheetId="1">#N/A</definedName>
    <definedName name="TEBITAdj___27" localSheetId="2">#REF!</definedName>
    <definedName name="TEBITAdj___4" localSheetId="3">#REF!</definedName>
    <definedName name="TEBITAdj___4" localSheetId="1">#N/A</definedName>
    <definedName name="TEBITAdj___4" localSheetId="2">#REF!</definedName>
    <definedName name="TEBITAdj___5" localSheetId="3">#REF!</definedName>
    <definedName name="TEBITAdj___5" localSheetId="1">#N/A</definedName>
    <definedName name="TEBITAdj___5" localSheetId="2">#REF!</definedName>
    <definedName name="TEBITAdj___7" localSheetId="3">#REF!</definedName>
    <definedName name="TEBITAdj___7" localSheetId="1">#N/A</definedName>
    <definedName name="TEBITAdj___7" localSheetId="2">#REF!</definedName>
    <definedName name="TEBITDAAdj" localSheetId="3">#REF!</definedName>
    <definedName name="TEBITDAAdj" localSheetId="1">#N/A</definedName>
    <definedName name="TEBITDAAdj" localSheetId="2">#REF!</definedName>
    <definedName name="TEBITDAAdj___0" localSheetId="3">#REF!</definedName>
    <definedName name="TEBITDAAdj___0" localSheetId="1">#N/A</definedName>
    <definedName name="TEBITDAAdj___0" localSheetId="2">#REF!</definedName>
    <definedName name="TEBITDAAdj___12" localSheetId="3">#REF!</definedName>
    <definedName name="TEBITDAAdj___12" localSheetId="1">#N/A</definedName>
    <definedName name="TEBITDAAdj___12" localSheetId="2">#REF!</definedName>
    <definedName name="TEBITDAAdj___14" localSheetId="3">#REF!</definedName>
    <definedName name="TEBITDAAdj___14" localSheetId="1">#N/A</definedName>
    <definedName name="TEBITDAAdj___14" localSheetId="2">#REF!</definedName>
    <definedName name="TEBITDAAdj___16" localSheetId="3">#REF!</definedName>
    <definedName name="TEBITDAAdj___16" localSheetId="1">#N/A</definedName>
    <definedName name="TEBITDAAdj___16" localSheetId="2">#REF!</definedName>
    <definedName name="TEBITDAAdj___2" localSheetId="3">#REF!</definedName>
    <definedName name="TEBITDAAdj___2" localSheetId="1">#N/A</definedName>
    <definedName name="TEBITDAAdj___2" localSheetId="2">#REF!</definedName>
    <definedName name="TEBITDAAdj___25" localSheetId="3">#REF!</definedName>
    <definedName name="TEBITDAAdj___25" localSheetId="1">#N/A</definedName>
    <definedName name="TEBITDAAdj___25" localSheetId="2">#REF!</definedName>
    <definedName name="TEBITDAAdj___26" localSheetId="3">#REF!</definedName>
    <definedName name="TEBITDAAdj___26" localSheetId="1">#N/A</definedName>
    <definedName name="TEBITDAAdj___26" localSheetId="2">#REF!</definedName>
    <definedName name="TEBITDAAdj___27" localSheetId="3">#REF!</definedName>
    <definedName name="TEBITDAAdj___27" localSheetId="1">#N/A</definedName>
    <definedName name="TEBITDAAdj___27" localSheetId="2">#REF!</definedName>
    <definedName name="TEBITDAAdj___4" localSheetId="3">#REF!</definedName>
    <definedName name="TEBITDAAdj___4" localSheetId="1">#N/A</definedName>
    <definedName name="TEBITDAAdj___4" localSheetId="2">#REF!</definedName>
    <definedName name="TEBITDAAdj___5" localSheetId="3">#REF!</definedName>
    <definedName name="TEBITDAAdj___5" localSheetId="1">#N/A</definedName>
    <definedName name="TEBITDAAdj___5" localSheetId="2">#REF!</definedName>
    <definedName name="TEBITDAAdj___7" localSheetId="3">#REF!</definedName>
    <definedName name="TEBITDAAdj___7" localSheetId="1">#N/A</definedName>
    <definedName name="TEBITDAAdj___7" localSheetId="2">#REF!</definedName>
    <definedName name="TEBITDAMult" localSheetId="3">#REF!</definedName>
    <definedName name="TEBITDAMult" localSheetId="1">#N/A</definedName>
    <definedName name="TEBITDAMult" localSheetId="2">#REF!</definedName>
    <definedName name="TEBITDAMult___0" localSheetId="3">#REF!</definedName>
    <definedName name="TEBITDAMult___0" localSheetId="1">#N/A</definedName>
    <definedName name="TEBITDAMult___0" localSheetId="2">#REF!</definedName>
    <definedName name="TEBITDAMult___12" localSheetId="3">#REF!</definedName>
    <definedName name="TEBITDAMult___12" localSheetId="1">#N/A</definedName>
    <definedName name="TEBITDAMult___12" localSheetId="2">#REF!</definedName>
    <definedName name="TEBITDAMult___14" localSheetId="3">#REF!</definedName>
    <definedName name="TEBITDAMult___14" localSheetId="1">#N/A</definedName>
    <definedName name="TEBITDAMult___14" localSheetId="2">#REF!</definedName>
    <definedName name="TEBITDAMult___16" localSheetId="3">#REF!</definedName>
    <definedName name="TEBITDAMult___16" localSheetId="1">#N/A</definedName>
    <definedName name="TEBITDAMult___16" localSheetId="2">#REF!</definedName>
    <definedName name="TEBITDAMult___2" localSheetId="3">#REF!</definedName>
    <definedName name="TEBITDAMult___2" localSheetId="1">#N/A</definedName>
    <definedName name="TEBITDAMult___2" localSheetId="2">#REF!</definedName>
    <definedName name="TEBITDAMult___25" localSheetId="3">#REF!</definedName>
    <definedName name="TEBITDAMult___25" localSheetId="1">#N/A</definedName>
    <definedName name="TEBITDAMult___25" localSheetId="2">#REF!</definedName>
    <definedName name="TEBITDAMult___26" localSheetId="3">#REF!</definedName>
    <definedName name="TEBITDAMult___26" localSheetId="1">#N/A</definedName>
    <definedName name="TEBITDAMult___26" localSheetId="2">#REF!</definedName>
    <definedName name="TEBITDAMult___27" localSheetId="3">#REF!</definedName>
    <definedName name="TEBITDAMult___27" localSheetId="1">#N/A</definedName>
    <definedName name="TEBITDAMult___27" localSheetId="2">#REF!</definedName>
    <definedName name="TEBITDAMult___4" localSheetId="3">#REF!</definedName>
    <definedName name="TEBITDAMult___4" localSheetId="1">#N/A</definedName>
    <definedName name="TEBITDAMult___4" localSheetId="2">#REF!</definedName>
    <definedName name="TEBITDAMult___5" localSheetId="3">#REF!</definedName>
    <definedName name="TEBITDAMult___5" localSheetId="1">#N/A</definedName>
    <definedName name="TEBITDAMult___5" localSheetId="2">#REF!</definedName>
    <definedName name="TEBITDAMult___7" localSheetId="3">#REF!</definedName>
    <definedName name="TEBITDAMult___7" localSheetId="1">#N/A</definedName>
    <definedName name="TEBITDAMult___7" localSheetId="2">#REF!</definedName>
    <definedName name="TEBITMargin" localSheetId="3">#REF!</definedName>
    <definedName name="TEBITMargin" localSheetId="1">#N/A</definedName>
    <definedName name="TEBITMargin" localSheetId="2">#REF!</definedName>
    <definedName name="TEBITMargin___0" localSheetId="3">#REF!</definedName>
    <definedName name="TEBITMargin___0" localSheetId="1">#N/A</definedName>
    <definedName name="TEBITMargin___0" localSheetId="2">#REF!</definedName>
    <definedName name="TEBITMargin___12" localSheetId="3">#REF!</definedName>
    <definedName name="TEBITMargin___12" localSheetId="1">#N/A</definedName>
    <definedName name="TEBITMargin___12" localSheetId="2">#REF!</definedName>
    <definedName name="TEBITMargin___14" localSheetId="3">#REF!</definedName>
    <definedName name="TEBITMargin___14" localSheetId="1">#N/A</definedName>
    <definedName name="TEBITMargin___14" localSheetId="2">#REF!</definedName>
    <definedName name="TEBITMargin___16" localSheetId="3">#REF!</definedName>
    <definedName name="TEBITMargin___16" localSheetId="1">#N/A</definedName>
    <definedName name="TEBITMargin___16" localSheetId="2">#REF!</definedName>
    <definedName name="TEBITMargin___2" localSheetId="3">#REF!</definedName>
    <definedName name="TEBITMargin___2" localSheetId="1">#N/A</definedName>
    <definedName name="TEBITMargin___2" localSheetId="2">#REF!</definedName>
    <definedName name="TEBITMargin___25" localSheetId="3">#REF!</definedName>
    <definedName name="TEBITMargin___25" localSheetId="1">#N/A</definedName>
    <definedName name="TEBITMargin___25" localSheetId="2">#REF!</definedName>
    <definedName name="TEBITMargin___26" localSheetId="3">#REF!</definedName>
    <definedName name="TEBITMargin___26" localSheetId="1">#N/A</definedName>
    <definedName name="TEBITMargin___26" localSheetId="2">#REF!</definedName>
    <definedName name="TEBITMargin___27" localSheetId="3">#REF!</definedName>
    <definedName name="TEBITMargin___27" localSheetId="1">#N/A</definedName>
    <definedName name="TEBITMargin___27" localSheetId="2">#REF!</definedName>
    <definedName name="TEBITMargin___4" localSheetId="3">#REF!</definedName>
    <definedName name="TEBITMargin___4" localSheetId="1">#N/A</definedName>
    <definedName name="TEBITMargin___4" localSheetId="2">#REF!</definedName>
    <definedName name="TEBITMargin___5" localSheetId="3">#REF!</definedName>
    <definedName name="TEBITMargin___5" localSheetId="1">#N/A</definedName>
    <definedName name="TEBITMargin___5" localSheetId="2">#REF!</definedName>
    <definedName name="TEBITMargin___7" localSheetId="3">#REF!</definedName>
    <definedName name="TEBITMargin___7" localSheetId="1">#N/A</definedName>
    <definedName name="TEBITMargin___7" localSheetId="2">#REF!</definedName>
    <definedName name="TEBITMult" localSheetId="3">#REF!</definedName>
    <definedName name="TEBITMult" localSheetId="1">#N/A</definedName>
    <definedName name="TEBITMult" localSheetId="2">#REF!</definedName>
    <definedName name="TEBITMult___0" localSheetId="3">#REF!</definedName>
    <definedName name="TEBITMult___0" localSheetId="1">#N/A</definedName>
    <definedName name="TEBITMult___0" localSheetId="2">#REF!</definedName>
    <definedName name="TEBITMult___12" localSheetId="3">#REF!</definedName>
    <definedName name="TEBITMult___12" localSheetId="1">#N/A</definedName>
    <definedName name="TEBITMult___12" localSheetId="2">#REF!</definedName>
    <definedName name="TEBITMult___14" localSheetId="3">#REF!</definedName>
    <definedName name="TEBITMult___14" localSheetId="1">#N/A</definedName>
    <definedName name="TEBITMult___14" localSheetId="2">#REF!</definedName>
    <definedName name="TEBITMult___16" localSheetId="3">#REF!</definedName>
    <definedName name="TEBITMult___16" localSheetId="1">#N/A</definedName>
    <definedName name="TEBITMult___16" localSheetId="2">#REF!</definedName>
    <definedName name="TEBITMult___2" localSheetId="3">#REF!</definedName>
    <definedName name="TEBITMult___2" localSheetId="1">#N/A</definedName>
    <definedName name="TEBITMult___2" localSheetId="2">#REF!</definedName>
    <definedName name="TEBITMult___25" localSheetId="3">#REF!</definedName>
    <definedName name="TEBITMult___25" localSheetId="1">#N/A</definedName>
    <definedName name="TEBITMult___25" localSheetId="2">#REF!</definedName>
    <definedName name="TEBITMult___26" localSheetId="3">#REF!</definedName>
    <definedName name="TEBITMult___26" localSheetId="1">#N/A</definedName>
    <definedName name="TEBITMult___26" localSheetId="2">#REF!</definedName>
    <definedName name="TEBITMult___27" localSheetId="3">#REF!</definedName>
    <definedName name="TEBITMult___27" localSheetId="1">#N/A</definedName>
    <definedName name="TEBITMult___27" localSheetId="2">#REF!</definedName>
    <definedName name="TEBITMult___4" localSheetId="3">#REF!</definedName>
    <definedName name="TEBITMult___4" localSheetId="1">#N/A</definedName>
    <definedName name="TEBITMult___4" localSheetId="2">#REF!</definedName>
    <definedName name="TEBITMult___5" localSheetId="3">#REF!</definedName>
    <definedName name="TEBITMult___5" localSheetId="1">#N/A</definedName>
    <definedName name="TEBITMult___5" localSheetId="2">#REF!</definedName>
    <definedName name="TEBITMult___7" localSheetId="3">#REF!</definedName>
    <definedName name="TEBITMult___7" localSheetId="1">#N/A</definedName>
    <definedName name="TEBITMult___7" localSheetId="2">#REF!</definedName>
    <definedName name="TEF" localSheetId="7">[204]Drivers!#REF!</definedName>
    <definedName name="TEF" localSheetId="3">[205]Drivers!#REF!</definedName>
    <definedName name="TEF" localSheetId="2">[204]Drivers!#REF!</definedName>
    <definedName name="TEF" localSheetId="11">[204]Drivers!#REF!</definedName>
    <definedName name="Telco_GDP" localSheetId="3">#REF!</definedName>
    <definedName name="Telco_GDP" localSheetId="1">#N/A</definedName>
    <definedName name="Telco_GDP" localSheetId="2">#REF!</definedName>
    <definedName name="Telco_GDP___0" localSheetId="3">#REF!</definedName>
    <definedName name="Telco_GDP___0" localSheetId="1">#N/A</definedName>
    <definedName name="Telco_GDP___0" localSheetId="2">#REF!</definedName>
    <definedName name="Telco_GDP___12" localSheetId="3">#REF!</definedName>
    <definedName name="Telco_GDP___12" localSheetId="1">#N/A</definedName>
    <definedName name="Telco_GDP___12" localSheetId="2">#REF!</definedName>
    <definedName name="Telco_GDP___14" localSheetId="3">#REF!</definedName>
    <definedName name="Telco_GDP___14" localSheetId="1">#N/A</definedName>
    <definedName name="Telco_GDP___14" localSheetId="2">#REF!</definedName>
    <definedName name="Telco_GDP___16" localSheetId="3">#REF!</definedName>
    <definedName name="Telco_GDP___16" localSheetId="1">#N/A</definedName>
    <definedName name="Telco_GDP___16" localSheetId="2">#REF!</definedName>
    <definedName name="Telco_GDP___2" localSheetId="3">#REF!</definedName>
    <definedName name="Telco_GDP___2" localSheetId="1">#N/A</definedName>
    <definedName name="Telco_GDP___2" localSheetId="2">#REF!</definedName>
    <definedName name="Telco_GDP___25" localSheetId="3">#REF!</definedName>
    <definedName name="Telco_GDP___25" localSheetId="1">#N/A</definedName>
    <definedName name="Telco_GDP___25" localSheetId="2">#REF!</definedName>
    <definedName name="Telco_GDP___26" localSheetId="3">#REF!</definedName>
    <definedName name="Telco_GDP___26" localSheetId="1">#N/A</definedName>
    <definedName name="Telco_GDP___26" localSheetId="2">#REF!</definedName>
    <definedName name="Telco_GDP___27" localSheetId="3">#REF!</definedName>
    <definedName name="Telco_GDP___27" localSheetId="1">#N/A</definedName>
    <definedName name="Telco_GDP___27" localSheetId="2">#REF!</definedName>
    <definedName name="Telco_GDP___4" localSheetId="3">#REF!</definedName>
    <definedName name="Telco_GDP___4" localSheetId="1">#N/A</definedName>
    <definedName name="Telco_GDP___4" localSheetId="2">#REF!</definedName>
    <definedName name="Telco_GDP___5" localSheetId="3">#REF!</definedName>
    <definedName name="Telco_GDP___5" localSheetId="1">#N/A</definedName>
    <definedName name="Telco_GDP___5" localSheetId="2">#REF!</definedName>
    <definedName name="Telco_GDP___7" localSheetId="3">#REF!</definedName>
    <definedName name="Telco_GDP___7" localSheetId="1">#N/A</definedName>
    <definedName name="Telco_GDP___7" localSheetId="2">#REF!</definedName>
    <definedName name="télphabontralocal" localSheetId="3">#REF!</definedName>
    <definedName name="télphabontralocal" localSheetId="1">#N/A</definedName>
    <definedName name="télphabontralocal" localSheetId="2">#REF!</definedName>
    <definedName name="télphabontralocal___0" localSheetId="3">#REF!</definedName>
    <definedName name="télphabontralocal___0" localSheetId="1">#N/A</definedName>
    <definedName name="télphabontralocal___0" localSheetId="2">#REF!</definedName>
    <definedName name="télphabontralocal___14" localSheetId="3">#REF!</definedName>
    <definedName name="télphabontralocal___14" localSheetId="1">#N/A</definedName>
    <definedName name="télphabontralocal___14" localSheetId="2">#REF!</definedName>
    <definedName name="Temps1">'[6]Rapport Période'!$C$1</definedName>
    <definedName name="Temps2">'[6]Rapport Période'!$E$1</definedName>
    <definedName name="TermDiscperiods" localSheetId="3">#REF!</definedName>
    <definedName name="TermDiscperiods" localSheetId="1">#N/A</definedName>
    <definedName name="TermDiscperiods" localSheetId="2">#REF!</definedName>
    <definedName name="TermDiscperiods___0" localSheetId="3">#REF!</definedName>
    <definedName name="TermDiscperiods___0" localSheetId="1">#N/A</definedName>
    <definedName name="TermDiscperiods___0" localSheetId="2">#REF!</definedName>
    <definedName name="TermDiscperiods___12" localSheetId="3">#REF!</definedName>
    <definedName name="TermDiscperiods___12" localSheetId="1">#N/A</definedName>
    <definedName name="TermDiscperiods___12" localSheetId="2">#REF!</definedName>
    <definedName name="TermDiscperiods___14" localSheetId="3">#REF!</definedName>
    <definedName name="TermDiscperiods___14" localSheetId="1">#N/A</definedName>
    <definedName name="TermDiscperiods___14" localSheetId="2">#REF!</definedName>
    <definedName name="TermDiscperiods___16" localSheetId="3">#REF!</definedName>
    <definedName name="TermDiscperiods___16" localSheetId="1">#N/A</definedName>
    <definedName name="TermDiscperiods___16" localSheetId="2">#REF!</definedName>
    <definedName name="TermDiscperiods___2" localSheetId="3">#REF!</definedName>
    <definedName name="TermDiscperiods___2" localSheetId="1">#N/A</definedName>
    <definedName name="TermDiscperiods___2" localSheetId="2">#REF!</definedName>
    <definedName name="TermDiscperiods___25" localSheetId="3">#REF!</definedName>
    <definedName name="TermDiscperiods___25" localSheetId="1">#N/A</definedName>
    <definedName name="TermDiscperiods___25" localSheetId="2">#REF!</definedName>
    <definedName name="TermDiscperiods___26" localSheetId="3">#REF!</definedName>
    <definedName name="TermDiscperiods___26" localSheetId="1">#N/A</definedName>
    <definedName name="TermDiscperiods___26" localSheetId="2">#REF!</definedName>
    <definedName name="TermDiscperiods___27" localSheetId="3">#REF!</definedName>
    <definedName name="TermDiscperiods___27" localSheetId="1">#N/A</definedName>
    <definedName name="TermDiscperiods___27" localSheetId="2">#REF!</definedName>
    <definedName name="TermDiscperiods___4" localSheetId="3">#REF!</definedName>
    <definedName name="TermDiscperiods___4" localSheetId="1">#N/A</definedName>
    <definedName name="TermDiscperiods___4" localSheetId="2">#REF!</definedName>
    <definedName name="TermDiscperiods___5" localSheetId="3">#REF!</definedName>
    <definedName name="TermDiscperiods___5" localSheetId="1">#N/A</definedName>
    <definedName name="TermDiscperiods___5" localSheetId="2">#REF!</definedName>
    <definedName name="TermDiscperiods___7" localSheetId="3">#REF!</definedName>
    <definedName name="TermDiscperiods___7" localSheetId="1">#N/A</definedName>
    <definedName name="TermDiscperiods___7" localSheetId="2">#REF!</definedName>
    <definedName name="TerminalWACC" localSheetId="3">#REF!</definedName>
    <definedName name="TerminalWACC" localSheetId="1">#N/A</definedName>
    <definedName name="TerminalWACC" localSheetId="2">#REF!</definedName>
    <definedName name="TerminalWACC___0" localSheetId="3">#REF!</definedName>
    <definedName name="TerminalWACC___0" localSheetId="1">#N/A</definedName>
    <definedName name="TerminalWACC___0" localSheetId="2">#REF!</definedName>
    <definedName name="TerminalWACC___12" localSheetId="3">#REF!</definedName>
    <definedName name="TerminalWACC___12" localSheetId="1">#N/A</definedName>
    <definedName name="TerminalWACC___12" localSheetId="2">#REF!</definedName>
    <definedName name="TerminalWACC___14" localSheetId="3">#REF!</definedName>
    <definedName name="TerminalWACC___14" localSheetId="1">#N/A</definedName>
    <definedName name="TerminalWACC___14" localSheetId="2">#REF!</definedName>
    <definedName name="TerminalWACC___16" localSheetId="3">#REF!</definedName>
    <definedName name="TerminalWACC___16" localSheetId="1">#N/A</definedName>
    <definedName name="TerminalWACC___16" localSheetId="2">#REF!</definedName>
    <definedName name="TerminalWACC___2" localSheetId="3">#REF!</definedName>
    <definedName name="TerminalWACC___2" localSheetId="1">#N/A</definedName>
    <definedName name="TerminalWACC___2" localSheetId="2">#REF!</definedName>
    <definedName name="TerminalWACC___25" localSheetId="3">#REF!</definedName>
    <definedName name="TerminalWACC___25" localSheetId="1">#N/A</definedName>
    <definedName name="TerminalWACC___25" localSheetId="2">#REF!</definedName>
    <definedName name="TerminalWACC___26" localSheetId="3">#REF!</definedName>
    <definedName name="TerminalWACC___26" localSheetId="1">#N/A</definedName>
    <definedName name="TerminalWACC___26" localSheetId="2">#REF!</definedName>
    <definedName name="TerminalWACC___27" localSheetId="3">#REF!</definedName>
    <definedName name="TerminalWACC___27" localSheetId="1">#N/A</definedName>
    <definedName name="TerminalWACC___27" localSheetId="2">#REF!</definedName>
    <definedName name="TerminalWACC___4" localSheetId="3">#REF!</definedName>
    <definedName name="TerminalWACC___4" localSheetId="1">#N/A</definedName>
    <definedName name="TerminalWACC___4" localSheetId="2">#REF!</definedName>
    <definedName name="TerminalWACC___5" localSheetId="3">#REF!</definedName>
    <definedName name="TerminalWACC___5" localSheetId="1">#N/A</definedName>
    <definedName name="TerminalWACC___5" localSheetId="2">#REF!</definedName>
    <definedName name="TerminalWACC___7" localSheetId="3">#REF!</definedName>
    <definedName name="TerminalWACC___7" localSheetId="1">#N/A</definedName>
    <definedName name="TerminalWACC___7" localSheetId="2">#REF!</definedName>
    <definedName name="test" localSheetId="3" hidden="1">{#N/A,#N/A,FALSE,"F_Plan";#N/A,#N/A,FALSE,"Parameter"}</definedName>
    <definedName name="test" localSheetId="1" hidden="1">{#N/A,#N/A,FALSE,"F_Plan";#N/A,#N/A,FALSE,"Parameter"}</definedName>
    <definedName name="test" localSheetId="2" hidden="1">{#N/A,#N/A,FALSE,"F_Plan";#N/A,#N/A,FALSE,"Parameter"}</definedName>
    <definedName name="test_1" localSheetId="3" hidden="1">{#N/A,#N/A,FALSE,"F_Plan";#N/A,#N/A,FALSE,"Parameter"}</definedName>
    <definedName name="test_1" localSheetId="1" hidden="1">{#N/A,#N/A,FALSE,"F_Plan";#N/A,#N/A,FALSE,"Parameter"}</definedName>
    <definedName name="test_2" localSheetId="3" hidden="1">{#N/A,#N/A,FALSE,"F_Plan";#N/A,#N/A,FALSE,"Parameter"}</definedName>
    <definedName name="test_2" localSheetId="1" hidden="1">{#N/A,#N/A,FALSE,"F_Plan";#N/A,#N/A,FALSE,"Parameter"}</definedName>
    <definedName name="test_3" localSheetId="3" hidden="1">{#N/A,#N/A,FALSE,"F_Plan";#N/A,#N/A,FALSE,"Parameter"}</definedName>
    <definedName name="test_3" localSheetId="1" hidden="1">{#N/A,#N/A,FALSE,"F_Plan";#N/A,#N/A,FALSE,"Parameter"}</definedName>
    <definedName name="test_4" localSheetId="3" hidden="1">{#N/A,#N/A,FALSE,"F_Plan";#N/A,#N/A,FALSE,"Parameter"}</definedName>
    <definedName name="test_4" localSheetId="1" hidden="1">{#N/A,#N/A,FALSE,"F_Plan";#N/A,#N/A,FALSE,"Parameter"}</definedName>
    <definedName name="test_5" localSheetId="3" hidden="1">{#N/A,#N/A,FALSE,"F_Plan";#N/A,#N/A,FALSE,"Parameter"}</definedName>
    <definedName name="test_5" localSheetId="1" hidden="1">{#N/A,#N/A,FALSE,"F_Plan";#N/A,#N/A,FALSE,"Parameter"}</definedName>
    <definedName name="TEST0" localSheetId="3">#REF!</definedName>
    <definedName name="TEST0" localSheetId="1">#N/A</definedName>
    <definedName name="TEST0" localSheetId="2">#REF!</definedName>
    <definedName name="test1" localSheetId="3" hidden="1">{#N/A,#N/A,FALSE,"Umsatz";#N/A,#N/A,FALSE,"Base V.02";#N/A,#N/A,FALSE,"Charts"}</definedName>
    <definedName name="test1" localSheetId="1" hidden="1">{#N/A,#N/A,FALSE,"Umsatz";#N/A,#N/A,FALSE,"Base V.02";#N/A,#N/A,FALSE,"Charts"}</definedName>
    <definedName name="test1" localSheetId="2" hidden="1">{#N/A,#N/A,FALSE,"Umsatz";#N/A,#N/A,FALSE,"Base V.02";#N/A,#N/A,FALSE,"Charts"}</definedName>
    <definedName name="test1_1" localSheetId="3" hidden="1">{#N/A,#N/A,FALSE,"Umsatz";#N/A,#N/A,FALSE,"Base V.02";#N/A,#N/A,FALSE,"Charts"}</definedName>
    <definedName name="test1_1" localSheetId="1" hidden="1">{#N/A,#N/A,FALSE,"Umsatz";#N/A,#N/A,FALSE,"Base V.02";#N/A,#N/A,FALSE,"Charts"}</definedName>
    <definedName name="test1_2" localSheetId="3" hidden="1">{#N/A,#N/A,FALSE,"Umsatz";#N/A,#N/A,FALSE,"Base V.02";#N/A,#N/A,FALSE,"Charts"}</definedName>
    <definedName name="test1_2" localSheetId="1" hidden="1">{#N/A,#N/A,FALSE,"Umsatz";#N/A,#N/A,FALSE,"Base V.02";#N/A,#N/A,FALSE,"Charts"}</definedName>
    <definedName name="test1_3" localSheetId="3" hidden="1">{#N/A,#N/A,FALSE,"Umsatz";#N/A,#N/A,FALSE,"Base V.02";#N/A,#N/A,FALSE,"Charts"}</definedName>
    <definedName name="test1_3" localSheetId="1" hidden="1">{#N/A,#N/A,FALSE,"Umsatz";#N/A,#N/A,FALSE,"Base V.02";#N/A,#N/A,FALSE,"Charts"}</definedName>
    <definedName name="test1_4" localSheetId="3" hidden="1">{#N/A,#N/A,FALSE,"Umsatz";#N/A,#N/A,FALSE,"Base V.02";#N/A,#N/A,FALSE,"Charts"}</definedName>
    <definedName name="test1_4" localSheetId="1" hidden="1">{#N/A,#N/A,FALSE,"Umsatz";#N/A,#N/A,FALSE,"Base V.02";#N/A,#N/A,FALSE,"Charts"}</definedName>
    <definedName name="test1_5" localSheetId="3" hidden="1">{#N/A,#N/A,FALSE,"Umsatz";#N/A,#N/A,FALSE,"Base V.02";#N/A,#N/A,FALSE,"Charts"}</definedName>
    <definedName name="test1_5" localSheetId="1" hidden="1">{#N/A,#N/A,FALSE,"Umsatz";#N/A,#N/A,FALSE,"Base V.02";#N/A,#N/A,FALSE,"Charts"}</definedName>
    <definedName name="test2" localSheetId="3" hidden="1">{#N/A,#N/A,FALSE,"F_Plan";#N/A,#N/A,FALSE,"Parameter"}</definedName>
    <definedName name="test2" localSheetId="1" hidden="1">{#N/A,#N/A,FALSE,"F_Plan";#N/A,#N/A,FALSE,"Parameter"}</definedName>
    <definedName name="test2" localSheetId="2" hidden="1">{#N/A,#N/A,FALSE,"F_Plan";#N/A,#N/A,FALSE,"Parameter"}</definedName>
    <definedName name="test2_1" localSheetId="3" hidden="1">{#N/A,#N/A,FALSE,"F_Plan";#N/A,#N/A,FALSE,"Parameter"}</definedName>
    <definedName name="test2_1" localSheetId="1" hidden="1">{#N/A,#N/A,FALSE,"F_Plan";#N/A,#N/A,FALSE,"Parameter"}</definedName>
    <definedName name="test2_2" localSheetId="3" hidden="1">{#N/A,#N/A,FALSE,"F_Plan";#N/A,#N/A,FALSE,"Parameter"}</definedName>
    <definedName name="test2_2" localSheetId="1" hidden="1">{#N/A,#N/A,FALSE,"F_Plan";#N/A,#N/A,FALSE,"Parameter"}</definedName>
    <definedName name="test2_3" localSheetId="3" hidden="1">{#N/A,#N/A,FALSE,"F_Plan";#N/A,#N/A,FALSE,"Parameter"}</definedName>
    <definedName name="test2_3" localSheetId="1" hidden="1">{#N/A,#N/A,FALSE,"F_Plan";#N/A,#N/A,FALSE,"Parameter"}</definedName>
    <definedName name="test2_4" localSheetId="3" hidden="1">{#N/A,#N/A,FALSE,"F_Plan";#N/A,#N/A,FALSE,"Parameter"}</definedName>
    <definedName name="test2_4" localSheetId="1" hidden="1">{#N/A,#N/A,FALSE,"F_Plan";#N/A,#N/A,FALSE,"Parameter"}</definedName>
    <definedName name="test2_5" localSheetId="3" hidden="1">{#N/A,#N/A,FALSE,"F_Plan";#N/A,#N/A,FALSE,"Parameter"}</definedName>
    <definedName name="test2_5" localSheetId="1" hidden="1">{#N/A,#N/A,FALSE,"F_Plan";#N/A,#N/A,FALSE,"Parameter"}</definedName>
    <definedName name="TEST3" localSheetId="3" hidden="1">#REF!</definedName>
    <definedName name="TEST3" localSheetId="1" hidden="1">#N/A</definedName>
    <definedName name="TEST3" localSheetId="2" hidden="1">#REF!</definedName>
    <definedName name="test3_1" localSheetId="3" hidden="1">{#N/A,#N/A,FALSE,"Umsatz";#N/A,#N/A,FALSE,"Base V.02";#N/A,#N/A,FALSE,"Charts"}</definedName>
    <definedName name="test3_1" localSheetId="1" hidden="1">{#N/A,#N/A,FALSE,"Umsatz";#N/A,#N/A,FALSE,"Base V.02";#N/A,#N/A,FALSE,"Charts"}</definedName>
    <definedName name="test3_2" localSheetId="3" hidden="1">{#N/A,#N/A,FALSE,"Umsatz";#N/A,#N/A,FALSE,"Base V.02";#N/A,#N/A,FALSE,"Charts"}</definedName>
    <definedName name="test3_2" localSheetId="1" hidden="1">{#N/A,#N/A,FALSE,"Umsatz";#N/A,#N/A,FALSE,"Base V.02";#N/A,#N/A,FALSE,"Charts"}</definedName>
    <definedName name="test3_3" localSheetId="3" hidden="1">{#N/A,#N/A,FALSE,"Umsatz";#N/A,#N/A,FALSE,"Base V.02";#N/A,#N/A,FALSE,"Charts"}</definedName>
    <definedName name="test3_3" localSheetId="1" hidden="1">{#N/A,#N/A,FALSE,"Umsatz";#N/A,#N/A,FALSE,"Base V.02";#N/A,#N/A,FALSE,"Charts"}</definedName>
    <definedName name="test3_4" localSheetId="3" hidden="1">{#N/A,#N/A,FALSE,"Umsatz";#N/A,#N/A,FALSE,"Base V.02";#N/A,#N/A,FALSE,"Charts"}</definedName>
    <definedName name="test3_4" localSheetId="1" hidden="1">{#N/A,#N/A,FALSE,"Umsatz";#N/A,#N/A,FALSE,"Base V.02";#N/A,#N/A,FALSE,"Charts"}</definedName>
    <definedName name="test3_5" localSheetId="3" hidden="1">{#N/A,#N/A,FALSE,"Umsatz";#N/A,#N/A,FALSE,"Base V.02";#N/A,#N/A,FALSE,"Charts"}</definedName>
    <definedName name="test3_5" localSheetId="1" hidden="1">{#N/A,#N/A,FALSE,"Umsatz";#N/A,#N/A,FALSE,"Base V.02";#N/A,#N/A,FALSE,"Charts"}</definedName>
    <definedName name="test4" localSheetId="3" hidden="1">{#N/A,#N/A,FALSE,"F_Plan";#N/A,#N/A,FALSE,"Parameter"}</definedName>
    <definedName name="test4" localSheetId="1" hidden="1">{#N/A,#N/A,FALSE,"F_Plan";#N/A,#N/A,FALSE,"Parameter"}</definedName>
    <definedName name="test4" localSheetId="2" hidden="1">{#N/A,#N/A,FALSE,"F_Plan";#N/A,#N/A,FALSE,"Parameter"}</definedName>
    <definedName name="test4_1" localSheetId="3" hidden="1">{#N/A,#N/A,FALSE,"F_Plan";#N/A,#N/A,FALSE,"Parameter"}</definedName>
    <definedName name="test4_1" localSheetId="1" hidden="1">{#N/A,#N/A,FALSE,"F_Plan";#N/A,#N/A,FALSE,"Parameter"}</definedName>
    <definedName name="test4_2" localSheetId="3" hidden="1">{#N/A,#N/A,FALSE,"F_Plan";#N/A,#N/A,FALSE,"Parameter"}</definedName>
    <definedName name="test4_2" localSheetId="1" hidden="1">{#N/A,#N/A,FALSE,"F_Plan";#N/A,#N/A,FALSE,"Parameter"}</definedName>
    <definedName name="test4_3" localSheetId="3" hidden="1">{#N/A,#N/A,FALSE,"F_Plan";#N/A,#N/A,FALSE,"Parameter"}</definedName>
    <definedName name="test4_3" localSheetId="1" hidden="1">{#N/A,#N/A,FALSE,"F_Plan";#N/A,#N/A,FALSE,"Parameter"}</definedName>
    <definedName name="test4_4" localSheetId="3" hidden="1">{#N/A,#N/A,FALSE,"F_Plan";#N/A,#N/A,FALSE,"Parameter"}</definedName>
    <definedName name="test4_4" localSheetId="1" hidden="1">{#N/A,#N/A,FALSE,"F_Plan";#N/A,#N/A,FALSE,"Parameter"}</definedName>
    <definedName name="test4_5" localSheetId="3" hidden="1">{#N/A,#N/A,FALSE,"F_Plan";#N/A,#N/A,FALSE,"Parameter"}</definedName>
    <definedName name="test4_5" localSheetId="1" hidden="1">{#N/A,#N/A,FALSE,"F_Plan";#N/A,#N/A,FALSE,"Parameter"}</definedName>
    <definedName name="TestAdd">"Test RefersTo1"</definedName>
    <definedName name="TESTHKEY" localSheetId="3">#REF!</definedName>
    <definedName name="TESTHKEY" localSheetId="1">#N/A</definedName>
    <definedName name="TESTHKEY" localSheetId="2">#REF!</definedName>
    <definedName name="TESTKEYS" localSheetId="3">#REF!</definedName>
    <definedName name="TESTKEYS" localSheetId="1">#N/A</definedName>
    <definedName name="TESTKEYS" localSheetId="2">#REF!</definedName>
    <definedName name="tests" localSheetId="3" hidden="1">{#N/A,#N/A,FALSE,"F_Plan";#N/A,#N/A,FALSE,"Parameter"}</definedName>
    <definedName name="tests" localSheetId="1" hidden="1">{#N/A,#N/A,FALSE,"F_Plan";#N/A,#N/A,FALSE,"Parameter"}</definedName>
    <definedName name="tests" localSheetId="2" hidden="1">{#N/A,#N/A,FALSE,"F_Plan";#N/A,#N/A,FALSE,"Parameter"}</definedName>
    <definedName name="tests_1" localSheetId="3" hidden="1">{#N/A,#N/A,FALSE,"F_Plan";#N/A,#N/A,FALSE,"Parameter"}</definedName>
    <definedName name="tests_1" localSheetId="1" hidden="1">{#N/A,#N/A,FALSE,"F_Plan";#N/A,#N/A,FALSE,"Parameter"}</definedName>
    <definedName name="tests_2" localSheetId="3" hidden="1">{#N/A,#N/A,FALSE,"F_Plan";#N/A,#N/A,FALSE,"Parameter"}</definedName>
    <definedName name="tests_2" localSheetId="1" hidden="1">{#N/A,#N/A,FALSE,"F_Plan";#N/A,#N/A,FALSE,"Parameter"}</definedName>
    <definedName name="tests_3" localSheetId="3" hidden="1">{#N/A,#N/A,FALSE,"F_Plan";#N/A,#N/A,FALSE,"Parameter"}</definedName>
    <definedName name="tests_3" localSheetId="1" hidden="1">{#N/A,#N/A,FALSE,"F_Plan";#N/A,#N/A,FALSE,"Parameter"}</definedName>
    <definedName name="tests_4" localSheetId="3" hidden="1">{#N/A,#N/A,FALSE,"F_Plan";#N/A,#N/A,FALSE,"Parameter"}</definedName>
    <definedName name="tests_4" localSheetId="1" hidden="1">{#N/A,#N/A,FALSE,"F_Plan";#N/A,#N/A,FALSE,"Parameter"}</definedName>
    <definedName name="tests_5" localSheetId="3" hidden="1">{#N/A,#N/A,FALSE,"F_Plan";#N/A,#N/A,FALSE,"Parameter"}</definedName>
    <definedName name="tests_5" localSheetId="1" hidden="1">{#N/A,#N/A,FALSE,"F_Plan";#N/A,#N/A,FALSE,"Parameter"}</definedName>
    <definedName name="TESTVKEY" localSheetId="3">#REF!</definedName>
    <definedName name="TESTVKEY" localSheetId="1">#N/A</definedName>
    <definedName name="TESTVKEY" localSheetId="2">#REF!</definedName>
    <definedName name="tete" localSheetId="7">#REF!</definedName>
    <definedName name="tete" localSheetId="1">#N/A</definedName>
    <definedName name="tete" localSheetId="11">#REF!</definedName>
    <definedName name="TextRefCopyRangeCount" hidden="1">1</definedName>
    <definedName name="teyhtrs" localSheetId="3" hidden="1">{"'100'!$A$1:$M$83"}</definedName>
    <definedName name="teyhtrs" localSheetId="1" hidden="1">{"'100'!$A$1:$M$83"}</definedName>
    <definedName name="teyhtrs" localSheetId="2" hidden="1">{"'100'!$A$1:$M$83"}</definedName>
    <definedName name="TEZ" localSheetId="1">#N/A</definedName>
    <definedName name="TFCF" localSheetId="3">#REF!</definedName>
    <definedName name="TFCF" localSheetId="1">#N/A</definedName>
    <definedName name="TFCF" localSheetId="2">#REF!</definedName>
    <definedName name="TFCF___0" localSheetId="3">#REF!</definedName>
    <definedName name="TFCF___0" localSheetId="1">#N/A</definedName>
    <definedName name="TFCF___0" localSheetId="2">#REF!</definedName>
    <definedName name="TFCF___12" localSheetId="3">#REF!</definedName>
    <definedName name="TFCF___12" localSheetId="1">#N/A</definedName>
    <definedName name="TFCF___12" localSheetId="2">#REF!</definedName>
    <definedName name="TFCF___14" localSheetId="3">#REF!</definedName>
    <definedName name="TFCF___14" localSheetId="1">#N/A</definedName>
    <definedName name="TFCF___14" localSheetId="2">#REF!</definedName>
    <definedName name="TFCF___16" localSheetId="3">#REF!</definedName>
    <definedName name="TFCF___16" localSheetId="1">#N/A</definedName>
    <definedName name="TFCF___16" localSheetId="2">#REF!</definedName>
    <definedName name="TFCF___2" localSheetId="3">#REF!</definedName>
    <definedName name="TFCF___2" localSheetId="1">#N/A</definedName>
    <definedName name="TFCF___2" localSheetId="2">#REF!</definedName>
    <definedName name="TFCF___25" localSheetId="3">#REF!</definedName>
    <definedName name="TFCF___25" localSheetId="1">#N/A</definedName>
    <definedName name="TFCF___25" localSheetId="2">#REF!</definedName>
    <definedName name="TFCF___26" localSheetId="3">#REF!</definedName>
    <definedName name="TFCF___26" localSheetId="1">#N/A</definedName>
    <definedName name="TFCF___26" localSheetId="2">#REF!</definedName>
    <definedName name="TFCF___27" localSheetId="3">#REF!</definedName>
    <definedName name="TFCF___27" localSheetId="1">#N/A</definedName>
    <definedName name="TFCF___27" localSheetId="2">#REF!</definedName>
    <definedName name="TFCF___4" localSheetId="3">#REF!</definedName>
    <definedName name="TFCF___4" localSheetId="1">#N/A</definedName>
    <definedName name="TFCF___4" localSheetId="2">#REF!</definedName>
    <definedName name="TFCF___5" localSheetId="3">#REF!</definedName>
    <definedName name="TFCF___5" localSheetId="1">#N/A</definedName>
    <definedName name="TFCF___5" localSheetId="2">#REF!</definedName>
    <definedName name="TFCF___7" localSheetId="3">#REF!</definedName>
    <definedName name="TFCF___7" localSheetId="1">#N/A</definedName>
    <definedName name="TFCF___7" localSheetId="2">#REF!</definedName>
    <definedName name="TFCFColumn" localSheetId="3">#REF!</definedName>
    <definedName name="TFCFColumn" localSheetId="1">#N/A</definedName>
    <definedName name="TFCFColumn" localSheetId="2">#REF!</definedName>
    <definedName name="TFCFColumn___0" localSheetId="3">#REF!</definedName>
    <definedName name="TFCFColumn___0" localSheetId="1">#N/A</definedName>
    <definedName name="TFCFColumn___0" localSheetId="2">#REF!</definedName>
    <definedName name="TFCFColumn___12" localSheetId="3">#REF!</definedName>
    <definedName name="TFCFColumn___12" localSheetId="1">#N/A</definedName>
    <definedName name="TFCFColumn___12" localSheetId="2">#REF!</definedName>
    <definedName name="TFCFColumn___14" localSheetId="3">#REF!</definedName>
    <definedName name="TFCFColumn___14" localSheetId="1">#N/A</definedName>
    <definedName name="TFCFColumn___14" localSheetId="2">#REF!</definedName>
    <definedName name="TFCFColumn___16" localSheetId="3">#REF!</definedName>
    <definedName name="TFCFColumn___16" localSheetId="1">#N/A</definedName>
    <definedName name="TFCFColumn___16" localSheetId="2">#REF!</definedName>
    <definedName name="TFCFColumn___2" localSheetId="3">#REF!</definedName>
    <definedName name="TFCFColumn___2" localSheetId="1">#N/A</definedName>
    <definedName name="TFCFColumn___2" localSheetId="2">#REF!</definedName>
    <definedName name="TFCFColumn___25" localSheetId="3">#REF!</definedName>
    <definedName name="TFCFColumn___25" localSheetId="1">#N/A</definedName>
    <definedName name="TFCFColumn___25" localSheetId="2">#REF!</definedName>
    <definedName name="TFCFColumn___26" localSheetId="3">#REF!</definedName>
    <definedName name="TFCFColumn___26" localSheetId="1">#N/A</definedName>
    <definedName name="TFCFColumn___26" localSheetId="2">#REF!</definedName>
    <definedName name="TFCFColumn___27" localSheetId="3">#REF!</definedName>
    <definedName name="TFCFColumn___27" localSheetId="1">#N/A</definedName>
    <definedName name="TFCFColumn___27" localSheetId="2">#REF!</definedName>
    <definedName name="TFCFColumn___4" localSheetId="3">#REF!</definedName>
    <definedName name="TFCFColumn___4" localSheetId="1">#N/A</definedName>
    <definedName name="TFCFColumn___4" localSheetId="2">#REF!</definedName>
    <definedName name="TFCFColumn___5" localSheetId="3">#REF!</definedName>
    <definedName name="TFCFColumn___5" localSheetId="1">#N/A</definedName>
    <definedName name="TFCFColumn___5" localSheetId="2">#REF!</definedName>
    <definedName name="TFCFColumn___7" localSheetId="3">#REF!</definedName>
    <definedName name="TFCFColumn___7" localSheetId="1">#N/A</definedName>
    <definedName name="TFCFColumn___7" localSheetId="2">#REF!</definedName>
    <definedName name="TFirstProjDate" localSheetId="3">#REF!</definedName>
    <definedName name="TFirstProjDate" localSheetId="1">#N/A</definedName>
    <definedName name="TFirstProjDate" localSheetId="2">#REF!</definedName>
    <definedName name="TFirstProjDate___0" localSheetId="3">#REF!</definedName>
    <definedName name="TFirstProjDate___0" localSheetId="1">#N/A</definedName>
    <definedName name="TFirstProjDate___0" localSheetId="2">#REF!</definedName>
    <definedName name="TFirstProjDate___12" localSheetId="3">#REF!</definedName>
    <definedName name="TFirstProjDate___12" localSheetId="1">#N/A</definedName>
    <definedName name="TFirstProjDate___12" localSheetId="2">#REF!</definedName>
    <definedName name="TFirstProjDate___14" localSheetId="3">#REF!</definedName>
    <definedName name="TFirstProjDate___14" localSheetId="1">#N/A</definedName>
    <definedName name="TFirstProjDate___14" localSheetId="2">#REF!</definedName>
    <definedName name="TFirstProjDate___16" localSheetId="3">#REF!</definedName>
    <definedName name="TFirstProjDate___16" localSheetId="1">#N/A</definedName>
    <definedName name="TFirstProjDate___16" localSheetId="2">#REF!</definedName>
    <definedName name="TFirstProjDate___2" localSheetId="3">#REF!</definedName>
    <definedName name="TFirstProjDate___2" localSheetId="1">#N/A</definedName>
    <definedName name="TFirstProjDate___2" localSheetId="2">#REF!</definedName>
    <definedName name="TFirstProjDate___25" localSheetId="3">#REF!</definedName>
    <definedName name="TFirstProjDate___25" localSheetId="1">#N/A</definedName>
    <definedName name="TFirstProjDate___25" localSheetId="2">#REF!</definedName>
    <definedName name="TFirstProjDate___26" localSheetId="3">#REF!</definedName>
    <definedName name="TFirstProjDate___26" localSheetId="1">#N/A</definedName>
    <definedName name="TFirstProjDate___26" localSheetId="2">#REF!</definedName>
    <definedName name="TFirstProjDate___27" localSheetId="3">#REF!</definedName>
    <definedName name="TFirstProjDate___27" localSheetId="1">#N/A</definedName>
    <definedName name="TFirstProjDate___27" localSheetId="2">#REF!</definedName>
    <definedName name="TFirstProjDate___4" localSheetId="3">#REF!</definedName>
    <definedName name="TFirstProjDate___4" localSheetId="1">#N/A</definedName>
    <definedName name="TFirstProjDate___4" localSheetId="2">#REF!</definedName>
    <definedName name="TFirstProjDate___5" localSheetId="3">#REF!</definedName>
    <definedName name="TFirstProjDate___5" localSheetId="1">#N/A</definedName>
    <definedName name="TFirstProjDate___5" localSheetId="2">#REF!</definedName>
    <definedName name="TFirstProjDate___7" localSheetId="3">#REF!</definedName>
    <definedName name="TFirstProjDate___7" localSheetId="1">#N/A</definedName>
    <definedName name="TFirstProjDate___7" localSheetId="2">#REF!</definedName>
    <definedName name="TFirstProjDateDays" localSheetId="3">#REF!</definedName>
    <definedName name="TFirstProjDateDays" localSheetId="1">#N/A</definedName>
    <definedName name="TFirstProjDateDays" localSheetId="2">#REF!</definedName>
    <definedName name="TFirstProjDateDays___0" localSheetId="3">#REF!</definedName>
    <definedName name="TFirstProjDateDays___0" localSheetId="1">#N/A</definedName>
    <definedName name="TFirstProjDateDays___0" localSheetId="2">#REF!</definedName>
    <definedName name="TFirstProjDateDays___12" localSheetId="3">#REF!</definedName>
    <definedName name="TFirstProjDateDays___12" localSheetId="1">#N/A</definedName>
    <definedName name="TFirstProjDateDays___12" localSheetId="2">#REF!</definedName>
    <definedName name="TFirstProjDateDays___14" localSheetId="3">#REF!</definedName>
    <definedName name="TFirstProjDateDays___14" localSheetId="1">#N/A</definedName>
    <definedName name="TFirstProjDateDays___14" localSheetId="2">#REF!</definedName>
    <definedName name="TFirstProjDateDays___16" localSheetId="3">#REF!</definedName>
    <definedName name="TFirstProjDateDays___16" localSheetId="1">#N/A</definedName>
    <definedName name="TFirstProjDateDays___16" localSheetId="2">#REF!</definedName>
    <definedName name="TFirstProjDateDays___2" localSheetId="3">#REF!</definedName>
    <definedName name="TFirstProjDateDays___2" localSheetId="1">#N/A</definedName>
    <definedName name="TFirstProjDateDays___2" localSheetId="2">#REF!</definedName>
    <definedName name="TFirstProjDateDays___25" localSheetId="3">#REF!</definedName>
    <definedName name="TFirstProjDateDays___25" localSheetId="1">#N/A</definedName>
    <definedName name="TFirstProjDateDays___25" localSheetId="2">#REF!</definedName>
    <definedName name="TFirstProjDateDays___26" localSheetId="3">#REF!</definedName>
    <definedName name="TFirstProjDateDays___26" localSheetId="1">#N/A</definedName>
    <definedName name="TFirstProjDateDays___26" localSheetId="2">#REF!</definedName>
    <definedName name="TFirstProjDateDays___27" localSheetId="3">#REF!</definedName>
    <definedName name="TFirstProjDateDays___27" localSheetId="1">#N/A</definedName>
    <definedName name="TFirstProjDateDays___27" localSheetId="2">#REF!</definedName>
    <definedName name="TFirstProjDateDays___4" localSheetId="3">#REF!</definedName>
    <definedName name="TFirstProjDateDays___4" localSheetId="1">#N/A</definedName>
    <definedName name="TFirstProjDateDays___4" localSheetId="2">#REF!</definedName>
    <definedName name="TFirstProjDateDays___5" localSheetId="3">#REF!</definedName>
    <definedName name="TFirstProjDateDays___5" localSheetId="1">#N/A</definedName>
    <definedName name="TFirstProjDateDays___5" localSheetId="2">#REF!</definedName>
    <definedName name="TFirstProjDateDays___7" localSheetId="3">#REF!</definedName>
    <definedName name="TFirstProjDateDays___7" localSheetId="1">#N/A</definedName>
    <definedName name="TFirstProjDateDays___7" localSheetId="2">#REF!</definedName>
    <definedName name="TG" localSheetId="7">#REF!</definedName>
    <definedName name="TG" localSheetId="1">#N/A</definedName>
    <definedName name="TG" localSheetId="11">#REF!</definedName>
    <definedName name="TgtCurrentScenario" localSheetId="7">'[337]D&amp;A'!#REF!</definedName>
    <definedName name="TgtCurrentScenario" localSheetId="3">'[338]D&amp;A'!#REF!</definedName>
    <definedName name="TgtCurrentScenario" localSheetId="2">'[337]D&amp;A'!#REF!</definedName>
    <definedName name="TgtCurrentScenario" localSheetId="11">'[337]D&amp;A'!#REF!</definedName>
    <definedName name="TgtLFY" localSheetId="3">[43]Companies!$R$13</definedName>
    <definedName name="TgtLFY" localSheetId="2">[44]Companies!$R$13</definedName>
    <definedName name="TgtName" localSheetId="3">[339]Target!$A$2</definedName>
    <definedName name="TgtName" localSheetId="2">[340]Target!$A$2</definedName>
    <definedName name="TgtSharesOS" localSheetId="3">[43]Companies!$R$25</definedName>
    <definedName name="TgtSharesOS" localSheetId="2">[44]Companies!$R$25</definedName>
    <definedName name="tgyrdh" localSheetId="7">[193]BATIMENT!#REF!</definedName>
    <definedName name="tgyrdh" localSheetId="3">[194]BATIMENT!#REF!</definedName>
    <definedName name="tgyrdh" localSheetId="1">#N/A</definedName>
    <definedName name="tgyrdh" localSheetId="2">[193]BATIMENT!#REF!</definedName>
    <definedName name="tgyrdh" localSheetId="11">[193]BATIMENT!#REF!</definedName>
    <definedName name="THB" localSheetId="1">#N/A</definedName>
    <definedName name="the_caller" localSheetId="3">'Cash '!the_caller</definedName>
    <definedName name="the_caller" localSheetId="1">'Page de garde'!the_caller</definedName>
    <definedName name="the_caller" localSheetId="2">Sommaire!the_caller</definedName>
    <definedName name="Theme_Week_Mov" localSheetId="3">#REF!</definedName>
    <definedName name="Theme_Week_Mov" localSheetId="1">#N/A</definedName>
    <definedName name="Theme_Week_Mov" localSheetId="2">#REF!</definedName>
    <definedName name="thkthjth" localSheetId="7">'[341]SC - Marketing'!#REF!</definedName>
    <definedName name="thkthjth" localSheetId="3">'[342]SC - Marketing'!#REF!</definedName>
    <definedName name="thkthjth" localSheetId="11">'[341]SC - Marketing'!#REF!</definedName>
    <definedName name="thousand" localSheetId="7">#REF!</definedName>
    <definedName name="thousand" localSheetId="3">#REF!</definedName>
    <definedName name="thousand" localSheetId="2">#REF!</definedName>
    <definedName name="thousand" localSheetId="11">#REF!</definedName>
    <definedName name="Ticker" localSheetId="3">#REF!</definedName>
    <definedName name="Ticker" localSheetId="2">#REF!</definedName>
    <definedName name="TickerCell" localSheetId="3">#REF!</definedName>
    <definedName name="TickerCell" localSheetId="2">#REF!</definedName>
    <definedName name="TITLE" localSheetId="7">[193]BATIMENT!#REF!</definedName>
    <definedName name="TITLE" localSheetId="3">[194]BATIMENT!#REF!</definedName>
    <definedName name="TITLE" localSheetId="1">#N/A</definedName>
    <definedName name="TITLE" localSheetId="2">[193]BATIMENT!#REF!</definedName>
    <definedName name="TITLE" localSheetId="11">[193]BATIMENT!#REF!</definedName>
    <definedName name="Title1" localSheetId="3">#REF!</definedName>
    <definedName name="Title1" localSheetId="2">#REF!</definedName>
    <definedName name="Title2" localSheetId="3">#REF!</definedName>
    <definedName name="Title2" localSheetId="2">#REF!</definedName>
    <definedName name="Title3" localSheetId="3">#REF!</definedName>
    <definedName name="Title3" localSheetId="2">#REF!</definedName>
    <definedName name="Title4">[203]graphdialog!$S$15</definedName>
    <definedName name="TITLES">#N/A</definedName>
    <definedName name="Titles2">"a59:a67"</definedName>
    <definedName name="titre" localSheetId="7">[90]BATIMENT!#REF!</definedName>
    <definedName name="titre" localSheetId="1">#N/A</definedName>
    <definedName name="titre" localSheetId="11">[90]BATIMENT!#REF!</definedName>
    <definedName name="titres" localSheetId="7">#REF!</definedName>
    <definedName name="titres" localSheetId="1">#N/A</definedName>
    <definedName name="titres" localSheetId="11">#REF!</definedName>
    <definedName name="tkhjth" localSheetId="2">'[341]SC - Marketing'!#REF!</definedName>
    <definedName name="tkprtkt" localSheetId="1" hidden="1">#N/A</definedName>
    <definedName name="TLAB_5_yr_est">[54]Input!$P$16</definedName>
    <definedName name="TLAB_52_wk">[54]Input!$D$16</definedName>
    <definedName name="TLAB_curr">[54]Input!$F$16</definedName>
    <definedName name="TLAB_eps96">[54]Input!$I$16</definedName>
    <definedName name="TLAB_eps97">[54]Input!$J$16</definedName>
    <definedName name="TLAB_eps98">[54]Input!$K$16</definedName>
    <definedName name="TLAB_eps99">[54]Input!$L$16</definedName>
    <definedName name="TLAB_equity_mcap">[54]Backup!$G$67</definedName>
    <definedName name="TLAB_lev_mcap">[54]Backup!$L$67</definedName>
    <definedName name="TLAB_ltm_a">[54]TLAB!$P$9</definedName>
    <definedName name="TLAB_ltm_d">[54]TLAB!$P$8</definedName>
    <definedName name="TLAB_ltm_ebit">[54]TLAB!$P$7</definedName>
    <definedName name="TLAB_ltm_rev">[54]TLAB!$P$3</definedName>
    <definedName name="TLAB_name">[54]TLAB!$A$1</definedName>
    <definedName name="TLAB_pr">[54]Input!$C$16</definedName>
    <definedName name="TLiabPct" localSheetId="3">#REF!</definedName>
    <definedName name="TLiabPct" localSheetId="1">#N/A</definedName>
    <definedName name="TLiabPct" localSheetId="2">#REF!</definedName>
    <definedName name="TLiabPct___0" localSheetId="3">#REF!</definedName>
    <definedName name="TLiabPct___0" localSheetId="1">#N/A</definedName>
    <definedName name="TLiabPct___0" localSheetId="2">#REF!</definedName>
    <definedName name="TLiabPct___12" localSheetId="3">#REF!</definedName>
    <definedName name="TLiabPct___12" localSheetId="1">#N/A</definedName>
    <definedName name="TLiabPct___12" localSheetId="2">#REF!</definedName>
    <definedName name="TLiabPct___14" localSheetId="3">#REF!</definedName>
    <definedName name="TLiabPct___14" localSheetId="1">#N/A</definedName>
    <definedName name="TLiabPct___14" localSheetId="2">#REF!</definedName>
    <definedName name="TLiabPct___16" localSheetId="3">#REF!</definedName>
    <definedName name="TLiabPct___16" localSheetId="1">#N/A</definedName>
    <definedName name="TLiabPct___16" localSheetId="2">#REF!</definedName>
    <definedName name="TLiabPct___2" localSheetId="3">#REF!</definedName>
    <definedName name="TLiabPct___2" localSheetId="1">#N/A</definedName>
    <definedName name="TLiabPct___2" localSheetId="2">#REF!</definedName>
    <definedName name="TLiabPct___25" localSheetId="3">#REF!</definedName>
    <definedName name="TLiabPct___25" localSheetId="1">#N/A</definedName>
    <definedName name="TLiabPct___25" localSheetId="2">#REF!</definedName>
    <definedName name="TLiabPct___26" localSheetId="3">#REF!</definedName>
    <definedName name="TLiabPct___26" localSheetId="1">#N/A</definedName>
    <definedName name="TLiabPct___26" localSheetId="2">#REF!</definedName>
    <definedName name="TLiabPct___27" localSheetId="3">#REF!</definedName>
    <definedName name="TLiabPct___27" localSheetId="1">#N/A</definedName>
    <definedName name="TLiabPct___27" localSheetId="2">#REF!</definedName>
    <definedName name="TLiabPct___4" localSheetId="3">#REF!</definedName>
    <definedName name="TLiabPct___4" localSheetId="1">#N/A</definedName>
    <definedName name="TLiabPct___4" localSheetId="2">#REF!</definedName>
    <definedName name="TLiabPct___5" localSheetId="3">#REF!</definedName>
    <definedName name="TLiabPct___5" localSheetId="1">#N/A</definedName>
    <definedName name="TLiabPct___5" localSheetId="2">#REF!</definedName>
    <definedName name="TLiabPct___7" localSheetId="3">#REF!</definedName>
    <definedName name="TLiabPct___7" localSheetId="1">#N/A</definedName>
    <definedName name="TLiabPct___7" localSheetId="2">#REF!</definedName>
    <definedName name="TLiabs" localSheetId="3">#REF!</definedName>
    <definedName name="TLiabs" localSheetId="1">#N/A</definedName>
    <definedName name="TLiabs" localSheetId="2">#REF!</definedName>
    <definedName name="TLiabs___0" localSheetId="3">#REF!</definedName>
    <definedName name="TLiabs___0" localSheetId="1">#N/A</definedName>
    <definedName name="TLiabs___0" localSheetId="2">#REF!</definedName>
    <definedName name="TLiabs___12" localSheetId="3">#REF!</definedName>
    <definedName name="TLiabs___12" localSheetId="1">#N/A</definedName>
    <definedName name="TLiabs___12" localSheetId="2">#REF!</definedName>
    <definedName name="TLiabs___14" localSheetId="3">#REF!</definedName>
    <definedName name="TLiabs___14" localSheetId="1">#N/A</definedName>
    <definedName name="TLiabs___14" localSheetId="2">#REF!</definedName>
    <definedName name="TLiabs___16" localSheetId="3">#REF!</definedName>
    <definedName name="TLiabs___16" localSheetId="1">#N/A</definedName>
    <definedName name="TLiabs___16" localSheetId="2">#REF!</definedName>
    <definedName name="TLiabs___2" localSheetId="3">#REF!</definedName>
    <definedName name="TLiabs___2" localSheetId="1">#N/A</definedName>
    <definedName name="TLiabs___2" localSheetId="2">#REF!</definedName>
    <definedName name="TLiabs___25" localSheetId="3">#REF!</definedName>
    <definedName name="TLiabs___25" localSheetId="1">#N/A</definedName>
    <definedName name="TLiabs___25" localSheetId="2">#REF!</definedName>
    <definedName name="TLiabs___26" localSheetId="3">#REF!</definedName>
    <definedName name="TLiabs___26" localSheetId="1">#N/A</definedName>
    <definedName name="TLiabs___26" localSheetId="2">#REF!</definedName>
    <definedName name="TLiabs___27" localSheetId="3">#REF!</definedName>
    <definedName name="TLiabs___27" localSheetId="1">#N/A</definedName>
    <definedName name="TLiabs___27" localSheetId="2">#REF!</definedName>
    <definedName name="TLiabs___4" localSheetId="3">#REF!</definedName>
    <definedName name="TLiabs___4" localSheetId="1">#N/A</definedName>
    <definedName name="TLiabs___4" localSheetId="2">#REF!</definedName>
    <definedName name="TLiabs___5" localSheetId="3">#REF!</definedName>
    <definedName name="TLiabs___5" localSheetId="1">#N/A</definedName>
    <definedName name="TLiabs___5" localSheetId="2">#REF!</definedName>
    <definedName name="TLiabs___7" localSheetId="3">#REF!</definedName>
    <definedName name="TLiabs___7" localSheetId="1">#N/A</definedName>
    <definedName name="TLiabs___7" localSheetId="2">#REF!</definedName>
    <definedName name="Tmarrakech" localSheetId="1">#N/A</definedName>
    <definedName name="Tmeknes" localSheetId="1">#N/A</definedName>
    <definedName name="TNPPESales" localSheetId="3">#REF!</definedName>
    <definedName name="TNPPESales" localSheetId="1">#N/A</definedName>
    <definedName name="TNPPESales" localSheetId="2">#REF!</definedName>
    <definedName name="TNPPESales___0" localSheetId="3">#REF!</definedName>
    <definedName name="TNPPESales___0" localSheetId="1">#N/A</definedName>
    <definedName name="TNPPESales___0" localSheetId="2">#REF!</definedName>
    <definedName name="TNPPESales___12" localSheetId="3">#REF!</definedName>
    <definedName name="TNPPESales___12" localSheetId="1">#N/A</definedName>
    <definedName name="TNPPESales___12" localSheetId="2">#REF!</definedName>
    <definedName name="TNPPESales___14" localSheetId="3">#REF!</definedName>
    <definedName name="TNPPESales___14" localSheetId="1">#N/A</definedName>
    <definedName name="TNPPESales___14" localSheetId="2">#REF!</definedName>
    <definedName name="TNPPESales___16" localSheetId="3">#REF!</definedName>
    <definedName name="TNPPESales___16" localSheetId="1">#N/A</definedName>
    <definedName name="TNPPESales___16" localSheetId="2">#REF!</definedName>
    <definedName name="TNPPESales___2" localSheetId="3">#REF!</definedName>
    <definedName name="TNPPESales___2" localSheetId="1">#N/A</definedName>
    <definedName name="TNPPESales___2" localSheetId="2">#REF!</definedName>
    <definedName name="TNPPESales___25" localSheetId="3">#REF!</definedName>
    <definedName name="TNPPESales___25" localSheetId="1">#N/A</definedName>
    <definedName name="TNPPESales___25" localSheetId="2">#REF!</definedName>
    <definedName name="TNPPESales___26" localSheetId="3">#REF!</definedName>
    <definedName name="TNPPESales___26" localSheetId="1">#N/A</definedName>
    <definedName name="TNPPESales___26" localSheetId="2">#REF!</definedName>
    <definedName name="TNPPESales___27" localSheetId="3">#REF!</definedName>
    <definedName name="TNPPESales___27" localSheetId="1">#N/A</definedName>
    <definedName name="TNPPESales___27" localSheetId="2">#REF!</definedName>
    <definedName name="TNPPESales___4" localSheetId="3">#REF!</definedName>
    <definedName name="TNPPESales___4" localSheetId="1">#N/A</definedName>
    <definedName name="TNPPESales___4" localSheetId="2">#REF!</definedName>
    <definedName name="TNPPESales___5" localSheetId="3">#REF!</definedName>
    <definedName name="TNPPESales___5" localSheetId="1">#N/A</definedName>
    <definedName name="TNPPESales___5" localSheetId="2">#REF!</definedName>
    <definedName name="TNPPESales___7" localSheetId="3">#REF!</definedName>
    <definedName name="TNPPESales___7" localSheetId="1">#N/A</definedName>
    <definedName name="TNPPESales___7" localSheetId="2">#REF!</definedName>
    <definedName name="TNWIPct" localSheetId="3">#REF!</definedName>
    <definedName name="TNWIPct" localSheetId="1">#N/A</definedName>
    <definedName name="TNWIPct" localSheetId="2">#REF!</definedName>
    <definedName name="TNWIPct___0" localSheetId="3">#REF!</definedName>
    <definedName name="TNWIPct___0" localSheetId="1">#N/A</definedName>
    <definedName name="TNWIPct___0" localSheetId="2">#REF!</definedName>
    <definedName name="TNWIPct___12" localSheetId="3">#REF!</definedName>
    <definedName name="TNWIPct___12" localSheetId="1">#N/A</definedName>
    <definedName name="TNWIPct___12" localSheetId="2">#REF!</definedName>
    <definedName name="TNWIPct___14" localSheetId="3">#REF!</definedName>
    <definedName name="TNWIPct___14" localSheetId="1">#N/A</definedName>
    <definedName name="TNWIPct___14" localSheetId="2">#REF!</definedName>
    <definedName name="TNWIPct___16" localSheetId="3">#REF!</definedName>
    <definedName name="TNWIPct___16" localSheetId="1">#N/A</definedName>
    <definedName name="TNWIPct___16" localSheetId="2">#REF!</definedName>
    <definedName name="TNWIPct___2" localSheetId="3">#REF!</definedName>
    <definedName name="TNWIPct___2" localSheetId="1">#N/A</definedName>
    <definedName name="TNWIPct___2" localSheetId="2">#REF!</definedName>
    <definedName name="TNWIPct___25" localSheetId="3">#REF!</definedName>
    <definedName name="TNWIPct___25" localSheetId="1">#N/A</definedName>
    <definedName name="TNWIPct___25" localSheetId="2">#REF!</definedName>
    <definedName name="TNWIPct___26" localSheetId="3">#REF!</definedName>
    <definedName name="TNWIPct___26" localSheetId="1">#N/A</definedName>
    <definedName name="TNWIPct___26" localSheetId="2">#REF!</definedName>
    <definedName name="TNWIPct___27" localSheetId="3">#REF!</definedName>
    <definedName name="TNWIPct___27" localSheetId="1">#N/A</definedName>
    <definedName name="TNWIPct___27" localSheetId="2">#REF!</definedName>
    <definedName name="TNWIPct___4" localSheetId="3">#REF!</definedName>
    <definedName name="TNWIPct___4" localSheetId="1">#N/A</definedName>
    <definedName name="TNWIPct___4" localSheetId="2">#REF!</definedName>
    <definedName name="TNWIPct___5" localSheetId="3">#REF!</definedName>
    <definedName name="TNWIPct___5" localSheetId="1">#N/A</definedName>
    <definedName name="TNWIPct___5" localSheetId="2">#REF!</definedName>
    <definedName name="TNWIPct___7" localSheetId="3">#REF!</definedName>
    <definedName name="TNWIPct___7" localSheetId="1">#N/A</definedName>
    <definedName name="TNWIPct___7" localSheetId="2">#REF!</definedName>
    <definedName name="to_copy" localSheetId="3">#REF!</definedName>
    <definedName name="to_copy" localSheetId="2">#REF!</definedName>
    <definedName name="TokyoIndFactor" localSheetId="3">#REF!</definedName>
    <definedName name="TokyoIndFactor" localSheetId="1">#N/A</definedName>
    <definedName name="TokyoIndFactor" localSheetId="2">#REF!</definedName>
    <definedName name="TokyoIndFactor___0" localSheetId="3">#REF!</definedName>
    <definedName name="TokyoIndFactor___0" localSheetId="1">#N/A</definedName>
    <definedName name="TokyoIndFactor___0" localSheetId="2">#REF!</definedName>
    <definedName name="TokyoIndFactor___12" localSheetId="3">#REF!</definedName>
    <definedName name="TokyoIndFactor___12" localSheetId="1">#N/A</definedName>
    <definedName name="TokyoIndFactor___12" localSheetId="2">#REF!</definedName>
    <definedName name="TokyoIndFactor___14" localSheetId="3">#REF!</definedName>
    <definedName name="TokyoIndFactor___14" localSheetId="1">#N/A</definedName>
    <definedName name="TokyoIndFactor___14" localSheetId="2">#REF!</definedName>
    <definedName name="TokyoIndFactor___16" localSheetId="3">#REF!</definedName>
    <definedName name="TokyoIndFactor___16" localSheetId="1">#N/A</definedName>
    <definedName name="TokyoIndFactor___16" localSheetId="2">#REF!</definedName>
    <definedName name="TokyoIndFactor___2" localSheetId="3">#REF!</definedName>
    <definedName name="TokyoIndFactor___2" localSheetId="1">#N/A</definedName>
    <definedName name="TokyoIndFactor___2" localSheetId="2">#REF!</definedName>
    <definedName name="TokyoIndFactor___25" localSheetId="3">#REF!</definedName>
    <definedName name="TokyoIndFactor___25" localSheetId="1">#N/A</definedName>
    <definedName name="TokyoIndFactor___25" localSheetId="2">#REF!</definedName>
    <definedName name="TokyoIndFactor___26" localSheetId="3">#REF!</definedName>
    <definedName name="TokyoIndFactor___26" localSheetId="1">#N/A</definedName>
    <definedName name="TokyoIndFactor___26" localSheetId="2">#REF!</definedName>
    <definedName name="TokyoIndFactor___27" localSheetId="3">#REF!</definedName>
    <definedName name="TokyoIndFactor___27" localSheetId="1">#N/A</definedName>
    <definedName name="TokyoIndFactor___27" localSheetId="2">#REF!</definedName>
    <definedName name="TokyoIndFactor___4" localSheetId="3">#REF!</definedName>
    <definedName name="TokyoIndFactor___4" localSheetId="1">#N/A</definedName>
    <definedName name="TokyoIndFactor___4" localSheetId="2">#REF!</definedName>
    <definedName name="TokyoIndFactor___5" localSheetId="3">#REF!</definedName>
    <definedName name="TokyoIndFactor___5" localSheetId="1">#N/A</definedName>
    <definedName name="TokyoIndFactor___5" localSheetId="2">#REF!</definedName>
    <definedName name="TokyoIndFactor___7" localSheetId="3">#REF!</definedName>
    <definedName name="TokyoIndFactor___7" localSheetId="1">#N/A</definedName>
    <definedName name="TokyoIndFactor___7" localSheetId="2">#REF!</definedName>
    <definedName name="TOM" localSheetId="3">'Cash '!TOM</definedName>
    <definedName name="TOM" localSheetId="1">'Page de garde'!TOM</definedName>
    <definedName name="TOM" localSheetId="2">Sommaire!TOM</definedName>
    <definedName name="Top" localSheetId="3">#REF!</definedName>
    <definedName name="Top" localSheetId="2">#REF!</definedName>
    <definedName name="Top_2" localSheetId="3">#REF!</definedName>
    <definedName name="Top_2" localSheetId="2">#REF!</definedName>
    <definedName name="TOperProfitAdj" localSheetId="3">#REF!</definedName>
    <definedName name="TOperProfitAdj" localSheetId="1">#N/A</definedName>
    <definedName name="TOperProfitAdj" localSheetId="2">#REF!</definedName>
    <definedName name="TOperProfitAdj___0" localSheetId="3">#REF!</definedName>
    <definedName name="TOperProfitAdj___0" localSheetId="1">#N/A</definedName>
    <definedName name="TOperProfitAdj___0" localSheetId="2">#REF!</definedName>
    <definedName name="TOperProfitAdj___12" localSheetId="3">#REF!</definedName>
    <definedName name="TOperProfitAdj___12" localSheetId="1">#N/A</definedName>
    <definedName name="TOperProfitAdj___12" localSheetId="2">#REF!</definedName>
    <definedName name="TOperProfitAdj___14" localSheetId="3">#REF!</definedName>
    <definedName name="TOperProfitAdj___14" localSheetId="1">#N/A</definedName>
    <definedName name="TOperProfitAdj___14" localSheetId="2">#REF!</definedName>
    <definedName name="TOperProfitAdj___16" localSheetId="3">#REF!</definedName>
    <definedName name="TOperProfitAdj___16" localSheetId="1">#N/A</definedName>
    <definedName name="TOperProfitAdj___16" localSheetId="2">#REF!</definedName>
    <definedName name="TOperProfitAdj___2" localSheetId="3">#REF!</definedName>
    <definedName name="TOperProfitAdj___2" localSheetId="1">#N/A</definedName>
    <definedName name="TOperProfitAdj___2" localSheetId="2">#REF!</definedName>
    <definedName name="TOperProfitAdj___25" localSheetId="3">#REF!</definedName>
    <definedName name="TOperProfitAdj___25" localSheetId="1">#N/A</definedName>
    <definedName name="TOperProfitAdj___25" localSheetId="2">#REF!</definedName>
    <definedName name="TOperProfitAdj___26" localSheetId="3">#REF!</definedName>
    <definedName name="TOperProfitAdj___26" localSheetId="1">#N/A</definedName>
    <definedName name="TOperProfitAdj___26" localSheetId="2">#REF!</definedName>
    <definedName name="TOperProfitAdj___27" localSheetId="3">#REF!</definedName>
    <definedName name="TOperProfitAdj___27" localSheetId="1">#N/A</definedName>
    <definedName name="TOperProfitAdj___27" localSheetId="2">#REF!</definedName>
    <definedName name="TOperProfitAdj___4" localSheetId="3">#REF!</definedName>
    <definedName name="TOperProfitAdj___4" localSheetId="1">#N/A</definedName>
    <definedName name="TOperProfitAdj___4" localSheetId="2">#REF!</definedName>
    <definedName name="TOperProfitAdj___5" localSheetId="3">#REF!</definedName>
    <definedName name="TOperProfitAdj___5" localSheetId="1">#N/A</definedName>
    <definedName name="TOperProfitAdj___5" localSheetId="2">#REF!</definedName>
    <definedName name="TOperProfitAdj___7" localSheetId="3">#REF!</definedName>
    <definedName name="TOperProfitAdj___7" localSheetId="1">#N/A</definedName>
    <definedName name="TOperProfitAdj___7" localSheetId="2">#REF!</definedName>
    <definedName name="TOPMult" localSheetId="3">#REF!</definedName>
    <definedName name="TOPMult" localSheetId="1">#N/A</definedName>
    <definedName name="TOPMult" localSheetId="2">#REF!</definedName>
    <definedName name="TOPMult___0" localSheetId="3">#REF!</definedName>
    <definedName name="TOPMult___0" localSheetId="1">#N/A</definedName>
    <definedName name="TOPMult___0" localSheetId="2">#REF!</definedName>
    <definedName name="TOPMult___12" localSheetId="3">#REF!</definedName>
    <definedName name="TOPMult___12" localSheetId="1">#N/A</definedName>
    <definedName name="TOPMult___12" localSheetId="2">#REF!</definedName>
    <definedName name="TOPMult___14" localSheetId="3">#REF!</definedName>
    <definedName name="TOPMult___14" localSheetId="1">#N/A</definedName>
    <definedName name="TOPMult___14" localSheetId="2">#REF!</definedName>
    <definedName name="TOPMult___16" localSheetId="3">#REF!</definedName>
    <definedName name="TOPMult___16" localSheetId="1">#N/A</definedName>
    <definedName name="TOPMult___16" localSheetId="2">#REF!</definedName>
    <definedName name="TOPMult___2" localSheetId="3">#REF!</definedName>
    <definedName name="TOPMult___2" localSheetId="1">#N/A</definedName>
    <definedName name="TOPMult___2" localSheetId="2">#REF!</definedName>
    <definedName name="TOPMult___25" localSheetId="3">#REF!</definedName>
    <definedName name="TOPMult___25" localSheetId="1">#N/A</definedName>
    <definedName name="TOPMult___25" localSheetId="2">#REF!</definedName>
    <definedName name="TOPMult___26" localSheetId="3">#REF!</definedName>
    <definedName name="TOPMult___26" localSheetId="1">#N/A</definedName>
    <definedName name="TOPMult___26" localSheetId="2">#REF!</definedName>
    <definedName name="TOPMult___27" localSheetId="3">#REF!</definedName>
    <definedName name="TOPMult___27" localSheetId="1">#N/A</definedName>
    <definedName name="TOPMult___27" localSheetId="2">#REF!</definedName>
    <definedName name="TOPMult___4" localSheetId="3">#REF!</definedName>
    <definedName name="TOPMult___4" localSheetId="1">#N/A</definedName>
    <definedName name="TOPMult___4" localSheetId="2">#REF!</definedName>
    <definedName name="TOPMult___5" localSheetId="3">#REF!</definedName>
    <definedName name="TOPMult___5" localSheetId="1">#N/A</definedName>
    <definedName name="TOPMult___5" localSheetId="2">#REF!</definedName>
    <definedName name="TOPMult___7" localSheetId="3">#REF!</definedName>
    <definedName name="TOPMult___7" localSheetId="1">#N/A</definedName>
    <definedName name="TOPMult___7" localSheetId="2">#REF!</definedName>
    <definedName name="TOTAL" localSheetId="7">#REF!</definedName>
    <definedName name="TOTAL" localSheetId="3">#REF!</definedName>
    <definedName name="TOTAL" localSheetId="1">#N/A</definedName>
    <definedName name="TOTAL" localSheetId="2">#REF!</definedName>
    <definedName name="TOTAL" localSheetId="11">#REF!</definedName>
    <definedName name="TOTAL___0" localSheetId="7">[20]CH95!#REF!</definedName>
    <definedName name="TOTAL___0" localSheetId="3">[20]CH95!#REF!</definedName>
    <definedName name="TOTAL___0" localSheetId="1">#N/A</definedName>
    <definedName name="TOTAL___0" localSheetId="2">[20]CH95!#REF!</definedName>
    <definedName name="TOTAL___0" localSheetId="11">[20]CH95!#REF!</definedName>
    <definedName name="TOTAL___12" localSheetId="7">#REF!</definedName>
    <definedName name="TOTAL___12" localSheetId="3">#REF!</definedName>
    <definedName name="TOTAL___12" localSheetId="1">#N/A</definedName>
    <definedName name="TOTAL___12" localSheetId="2">#REF!</definedName>
    <definedName name="TOTAL___12" localSheetId="11">#REF!</definedName>
    <definedName name="Total_amort_fore" localSheetId="3">#REF!</definedName>
    <definedName name="Total_amort_fore" localSheetId="2">#REF!</definedName>
    <definedName name="Total_Amortization" localSheetId="3">[55]NOPAT_VDF!$C$18:$AZ$18</definedName>
    <definedName name="Total_Amortization" localSheetId="2">[56]NOPAT_VDF!$C$18:$AZ$18</definedName>
    <definedName name="Total_Amortization_fore" localSheetId="3">#REF!</definedName>
    <definedName name="Total_Amortization_fore" localSheetId="2">#REF!</definedName>
    <definedName name="Total_COS" localSheetId="3">[55]NOPAT_VDF!$C$9:$AZ$9</definedName>
    <definedName name="Total_COS" localSheetId="2">[56]NOPAT_VDF!$C$9:$AZ$9</definedName>
    <definedName name="Total_COS_fore" localSheetId="3">#REF!</definedName>
    <definedName name="Total_COS_fore" localSheetId="2">#REF!</definedName>
    <definedName name="Total_COS_growth_fore" localSheetId="3">#REF!</definedName>
    <definedName name="Total_COS_growth_fore" localSheetId="2">#REF!</definedName>
    <definedName name="Total_COS_net_DnA_fore" localSheetId="7">#REF!</definedName>
    <definedName name="Total_COS_net_DnA_fore" localSheetId="3">#REF!</definedName>
    <definedName name="Total_COS_net_DnA_fore" localSheetId="2">#REF!</definedName>
    <definedName name="Total_COS_net_DnA_fore" localSheetId="11">#REF!</definedName>
    <definedName name="Total_debt" localSheetId="3">'[55]Invested capital_VDF'!$C$61:$AU$61</definedName>
    <definedName name="Total_debt" localSheetId="2">'[56]Invested capital_VDF'!$C$61:$AU$61</definedName>
    <definedName name="Total_debt_DCF" localSheetId="3">[55]DCF_VDF!$C$35:$AZ$35</definedName>
    <definedName name="Total_debt_DCF" localSheetId="2">[56]DCF_VDF!$C$35:$AZ$35</definedName>
    <definedName name="Total_debt_fore" localSheetId="3">#REF!</definedName>
    <definedName name="Total_debt_fore" localSheetId="2">#REF!</definedName>
    <definedName name="Total_debt_growth_fore" localSheetId="3">#REF!</definedName>
    <definedName name="Total_debt_growth_fore" localSheetId="2">#REF!</definedName>
    <definedName name="Total_Increase_in_EEs_fore" localSheetId="3">#REF!</definedName>
    <definedName name="Total_Increase_in_EEs_fore" localSheetId="2">#REF!</definedName>
    <definedName name="Total_other_assets" localSheetId="3">'[199]Invested capital_VDF'!$C$47:$Z$47</definedName>
    <definedName name="Total_other_assets" localSheetId="2">'[200]Invested capital_VDF'!$C$47:$Z$47</definedName>
    <definedName name="TotalAn">'[6]Rapport Période'!$P$24</definedName>
    <definedName name="TotalGraph" localSheetId="7">'[40]Daily Z10'!#REF!</definedName>
    <definedName name="TotalGraph" localSheetId="1">#N/A</definedName>
    <definedName name="TotalGraph" localSheetId="2">'[40]Daily Z10'!#REF!</definedName>
    <definedName name="TotalGraph" localSheetId="11">'[40]Daily Z10'!#REF!</definedName>
    <definedName name="TotalHypDebt" localSheetId="7">[220]ADELPHIA!#REF!</definedName>
    <definedName name="TotalHypDebt" localSheetId="3">[219]ADELPHIA!#REF!</definedName>
    <definedName name="TotalHypDebt" localSheetId="2">[220]ADELPHIA!#REF!</definedName>
    <definedName name="TotalHypDebt" localSheetId="11">[220]ADELPHIA!#REF!</definedName>
    <definedName name="TotalMens" localSheetId="1">#N/A</definedName>
    <definedName name="TotalRMDGraph" localSheetId="7">'[40]Daily Z10'!#REF!</definedName>
    <definedName name="TotalRMDGraph" localSheetId="1">#N/A</definedName>
    <definedName name="TotalRMDGraph" localSheetId="2">'[40]Daily Z10'!#REF!</definedName>
    <definedName name="TotalRMDGraph" localSheetId="11">'[40]Daily Z10'!#REF!</definedName>
    <definedName name="TotalVend" localSheetId="1">#N/A</definedName>
    <definedName name="TotalVol" localSheetId="3">#REF!</definedName>
    <definedName name="TotalVol" localSheetId="2">#REF!</definedName>
    <definedName name="TOTDB" localSheetId="7">#REF!</definedName>
    <definedName name="TOTDB" localSheetId="3">#REF!</definedName>
    <definedName name="TOTDB" localSheetId="2">#REF!</definedName>
    <definedName name="TOTDB" localSheetId="11">#REF!</definedName>
    <definedName name="TOther1" localSheetId="3">#REF!</definedName>
    <definedName name="TOther1" localSheetId="1">#N/A</definedName>
    <definedName name="TOther1" localSheetId="2">#REF!</definedName>
    <definedName name="TOther1___0" localSheetId="3">#REF!</definedName>
    <definedName name="TOther1___0" localSheetId="1">#N/A</definedName>
    <definedName name="TOther1___0" localSheetId="2">#REF!</definedName>
    <definedName name="TOther1___12" localSheetId="3">#REF!</definedName>
    <definedName name="TOther1___12" localSheetId="1">#N/A</definedName>
    <definedName name="TOther1___12" localSheetId="2">#REF!</definedName>
    <definedName name="TOther1___14" localSheetId="3">#REF!</definedName>
    <definedName name="TOther1___14" localSheetId="1">#N/A</definedName>
    <definedName name="TOther1___14" localSheetId="2">#REF!</definedName>
    <definedName name="TOther1___16" localSheetId="3">#REF!</definedName>
    <definedName name="TOther1___16" localSheetId="1">#N/A</definedName>
    <definedName name="TOther1___16" localSheetId="2">#REF!</definedName>
    <definedName name="TOther1___2" localSheetId="3">#REF!</definedName>
    <definedName name="TOther1___2" localSheetId="1">#N/A</definedName>
    <definedName name="TOther1___2" localSheetId="2">#REF!</definedName>
    <definedName name="TOther1___25" localSheetId="3">#REF!</definedName>
    <definedName name="TOther1___25" localSheetId="1">#N/A</definedName>
    <definedName name="TOther1___25" localSheetId="2">#REF!</definedName>
    <definedName name="TOther1___26" localSheetId="3">#REF!</definedName>
    <definedName name="TOther1___26" localSheetId="1">#N/A</definedName>
    <definedName name="TOther1___26" localSheetId="2">#REF!</definedName>
    <definedName name="TOther1___27" localSheetId="3">#REF!</definedName>
    <definedName name="TOther1___27" localSheetId="1">#N/A</definedName>
    <definedName name="TOther1___27" localSheetId="2">#REF!</definedName>
    <definedName name="TOther1___4" localSheetId="3">#REF!</definedName>
    <definedName name="TOther1___4" localSheetId="1">#N/A</definedName>
    <definedName name="TOther1___4" localSheetId="2">#REF!</definedName>
    <definedName name="TOther1___5" localSheetId="3">#REF!</definedName>
    <definedName name="TOther1___5" localSheetId="1">#N/A</definedName>
    <definedName name="TOther1___5" localSheetId="2">#REF!</definedName>
    <definedName name="TOther1___7" localSheetId="3">#REF!</definedName>
    <definedName name="TOther1___7" localSheetId="1">#N/A</definedName>
    <definedName name="TOther1___7" localSheetId="2">#REF!</definedName>
    <definedName name="TOther1Adj" localSheetId="3">#REF!</definedName>
    <definedName name="TOther1Adj" localSheetId="1">#N/A</definedName>
    <definedName name="TOther1Adj" localSheetId="2">#REF!</definedName>
    <definedName name="TOther1Adj___0" localSheetId="3">#REF!</definedName>
    <definedName name="TOther1Adj___0" localSheetId="1">#N/A</definedName>
    <definedName name="TOther1Adj___0" localSheetId="2">#REF!</definedName>
    <definedName name="TOther1Adj___12" localSheetId="3">#REF!</definedName>
    <definedName name="TOther1Adj___12" localSheetId="1">#N/A</definedName>
    <definedName name="TOther1Adj___12" localSheetId="2">#REF!</definedName>
    <definedName name="TOther1Adj___14" localSheetId="3">#REF!</definedName>
    <definedName name="TOther1Adj___14" localSheetId="1">#N/A</definedName>
    <definedName name="TOther1Adj___14" localSheetId="2">#REF!</definedName>
    <definedName name="TOther1Adj___16" localSheetId="3">#REF!</definedName>
    <definedName name="TOther1Adj___16" localSheetId="1">#N/A</definedName>
    <definedName name="TOther1Adj___16" localSheetId="2">#REF!</definedName>
    <definedName name="TOther1Adj___2" localSheetId="3">#REF!</definedName>
    <definedName name="TOther1Adj___2" localSheetId="1">#N/A</definedName>
    <definedName name="TOther1Adj___2" localSheetId="2">#REF!</definedName>
    <definedName name="TOther1Adj___25" localSheetId="3">#REF!</definedName>
    <definedName name="TOther1Adj___25" localSheetId="1">#N/A</definedName>
    <definedName name="TOther1Adj___25" localSheetId="2">#REF!</definedName>
    <definedName name="TOther1Adj___26" localSheetId="3">#REF!</definedName>
    <definedName name="TOther1Adj___26" localSheetId="1">#N/A</definedName>
    <definedName name="TOther1Adj___26" localSheetId="2">#REF!</definedName>
    <definedName name="TOther1Adj___27" localSheetId="3">#REF!</definedName>
    <definedName name="TOther1Adj___27" localSheetId="1">#N/A</definedName>
    <definedName name="TOther1Adj___27" localSheetId="2">#REF!</definedName>
    <definedName name="TOther1Adj___4" localSheetId="3">#REF!</definedName>
    <definedName name="TOther1Adj___4" localSheetId="1">#N/A</definedName>
    <definedName name="TOther1Adj___4" localSheetId="2">#REF!</definedName>
    <definedName name="TOther1Adj___5" localSheetId="3">#REF!</definedName>
    <definedName name="TOther1Adj___5" localSheetId="1">#N/A</definedName>
    <definedName name="TOther1Adj___5" localSheetId="2">#REF!</definedName>
    <definedName name="TOther1Adj___7" localSheetId="3">#REF!</definedName>
    <definedName name="TOther1Adj___7" localSheetId="1">#N/A</definedName>
    <definedName name="TOther1Adj___7" localSheetId="2">#REF!</definedName>
    <definedName name="TOther1Mult" localSheetId="3">#REF!</definedName>
    <definedName name="TOther1Mult" localSheetId="1">#N/A</definedName>
    <definedName name="TOther1Mult" localSheetId="2">#REF!</definedName>
    <definedName name="TOther1Mult___0" localSheetId="3">#REF!</definedName>
    <definedName name="TOther1Mult___0" localSheetId="1">#N/A</definedName>
    <definedName name="TOther1Mult___0" localSheetId="2">#REF!</definedName>
    <definedName name="TOther1Mult___12" localSheetId="3">#REF!</definedName>
    <definedName name="TOther1Mult___12" localSheetId="1">#N/A</definedName>
    <definedName name="TOther1Mult___12" localSheetId="2">#REF!</definedName>
    <definedName name="TOther1Mult___14" localSheetId="3">#REF!</definedName>
    <definedName name="TOther1Mult___14" localSheetId="1">#N/A</definedName>
    <definedName name="TOther1Mult___14" localSheetId="2">#REF!</definedName>
    <definedName name="TOther1Mult___16" localSheetId="3">#REF!</definedName>
    <definedName name="TOther1Mult___16" localSheetId="1">#N/A</definedName>
    <definedName name="TOther1Mult___16" localSheetId="2">#REF!</definedName>
    <definedName name="TOther1Mult___2" localSheetId="3">#REF!</definedName>
    <definedName name="TOther1Mult___2" localSheetId="1">#N/A</definedName>
    <definedName name="TOther1Mult___2" localSheetId="2">#REF!</definedName>
    <definedName name="TOther1Mult___25" localSheetId="3">#REF!</definedName>
    <definedName name="TOther1Mult___25" localSheetId="1">#N/A</definedName>
    <definedName name="TOther1Mult___25" localSheetId="2">#REF!</definedName>
    <definedName name="TOther1Mult___26" localSheetId="3">#REF!</definedName>
    <definedName name="TOther1Mult___26" localSheetId="1">#N/A</definedName>
    <definedName name="TOther1Mult___26" localSheetId="2">#REF!</definedName>
    <definedName name="TOther1Mult___27" localSheetId="3">#REF!</definedName>
    <definedName name="TOther1Mult___27" localSheetId="1">#N/A</definedName>
    <definedName name="TOther1Mult___27" localSheetId="2">#REF!</definedName>
    <definedName name="TOther1Mult___4" localSheetId="3">#REF!</definedName>
    <definedName name="TOther1Mult___4" localSheetId="1">#N/A</definedName>
    <definedName name="TOther1Mult___4" localSheetId="2">#REF!</definedName>
    <definedName name="TOther1Mult___5" localSheetId="3">#REF!</definedName>
    <definedName name="TOther1Mult___5" localSheetId="1">#N/A</definedName>
    <definedName name="TOther1Mult___5" localSheetId="2">#REF!</definedName>
    <definedName name="TOther1Mult___7" localSheetId="3">#REF!</definedName>
    <definedName name="TOther1Mult___7" localSheetId="1">#N/A</definedName>
    <definedName name="TOther1Mult___7" localSheetId="2">#REF!</definedName>
    <definedName name="TOther1Pct" localSheetId="3">#REF!</definedName>
    <definedName name="TOther1Pct" localSheetId="1">#N/A</definedName>
    <definedName name="TOther1Pct" localSheetId="2">#REF!</definedName>
    <definedName name="TOther1Pct___0" localSheetId="3">#REF!</definedName>
    <definedName name="TOther1Pct___0" localSheetId="1">#N/A</definedName>
    <definedName name="TOther1Pct___0" localSheetId="2">#REF!</definedName>
    <definedName name="TOther1Pct___12" localSheetId="3">#REF!</definedName>
    <definedName name="TOther1Pct___12" localSheetId="1">#N/A</definedName>
    <definedName name="TOther1Pct___12" localSheetId="2">#REF!</definedName>
    <definedName name="TOther1Pct___14" localSheetId="3">#REF!</definedName>
    <definedName name="TOther1Pct___14" localSheetId="1">#N/A</definedName>
    <definedName name="TOther1Pct___14" localSheetId="2">#REF!</definedName>
    <definedName name="TOther1Pct___16" localSheetId="3">#REF!</definedName>
    <definedName name="TOther1Pct___16" localSheetId="1">#N/A</definedName>
    <definedName name="TOther1Pct___16" localSheetId="2">#REF!</definedName>
    <definedName name="TOther1Pct___2" localSheetId="3">#REF!</definedName>
    <definedName name="TOther1Pct___2" localSheetId="1">#N/A</definedName>
    <definedName name="TOther1Pct___2" localSheetId="2">#REF!</definedName>
    <definedName name="TOther1Pct___25" localSheetId="3">#REF!</definedName>
    <definedName name="TOther1Pct___25" localSheetId="1">#N/A</definedName>
    <definedName name="TOther1Pct___25" localSheetId="2">#REF!</definedName>
    <definedName name="TOther1Pct___26" localSheetId="3">#REF!</definedName>
    <definedName name="TOther1Pct___26" localSheetId="1">#N/A</definedName>
    <definedName name="TOther1Pct___26" localSheetId="2">#REF!</definedName>
    <definedName name="TOther1Pct___27" localSheetId="3">#REF!</definedName>
    <definedName name="TOther1Pct___27" localSheetId="1">#N/A</definedName>
    <definedName name="TOther1Pct___27" localSheetId="2">#REF!</definedName>
    <definedName name="TOther1Pct___4" localSheetId="3">#REF!</definedName>
    <definedName name="TOther1Pct___4" localSheetId="1">#N/A</definedName>
    <definedName name="TOther1Pct___4" localSheetId="2">#REF!</definedName>
    <definedName name="TOther1Pct___5" localSheetId="3">#REF!</definedName>
    <definedName name="TOther1Pct___5" localSheetId="1">#N/A</definedName>
    <definedName name="TOther1Pct___5" localSheetId="2">#REF!</definedName>
    <definedName name="TOther1Pct___7" localSheetId="3">#REF!</definedName>
    <definedName name="TOther1Pct___7" localSheetId="1">#N/A</definedName>
    <definedName name="TOther1Pct___7" localSheetId="2">#REF!</definedName>
    <definedName name="TOther2" localSheetId="3">#REF!</definedName>
    <definedName name="TOther2" localSheetId="1">#N/A</definedName>
    <definedName name="TOther2" localSheetId="2">#REF!</definedName>
    <definedName name="TOther2___0" localSheetId="3">#REF!</definedName>
    <definedName name="TOther2___0" localSheetId="1">#N/A</definedName>
    <definedName name="TOther2___0" localSheetId="2">#REF!</definedName>
    <definedName name="TOther2___12" localSheetId="3">#REF!</definedName>
    <definedName name="TOther2___12" localSheetId="1">#N/A</definedName>
    <definedName name="TOther2___12" localSheetId="2">#REF!</definedName>
    <definedName name="TOther2___14" localSheetId="3">#REF!</definedName>
    <definedName name="TOther2___14" localSheetId="1">#N/A</definedName>
    <definedName name="TOther2___14" localSheetId="2">#REF!</definedName>
    <definedName name="TOther2___16" localSheetId="3">#REF!</definedName>
    <definedName name="TOther2___16" localSheetId="1">#N/A</definedName>
    <definedName name="TOther2___16" localSheetId="2">#REF!</definedName>
    <definedName name="TOther2___2" localSheetId="3">#REF!</definedName>
    <definedName name="TOther2___2" localSheetId="1">#N/A</definedName>
    <definedName name="TOther2___2" localSheetId="2">#REF!</definedName>
    <definedName name="TOther2___25" localSheetId="3">#REF!</definedName>
    <definedName name="TOther2___25" localSheetId="1">#N/A</definedName>
    <definedName name="TOther2___25" localSheetId="2">#REF!</definedName>
    <definedName name="TOther2___26" localSheetId="3">#REF!</definedName>
    <definedName name="TOther2___26" localSheetId="1">#N/A</definedName>
    <definedName name="TOther2___26" localSheetId="2">#REF!</definedName>
    <definedName name="TOther2___27" localSheetId="3">#REF!</definedName>
    <definedName name="TOther2___27" localSheetId="1">#N/A</definedName>
    <definedName name="TOther2___27" localSheetId="2">#REF!</definedName>
    <definedName name="TOther2___4" localSheetId="3">#REF!</definedName>
    <definedName name="TOther2___4" localSheetId="1">#N/A</definedName>
    <definedName name="TOther2___4" localSheetId="2">#REF!</definedName>
    <definedName name="TOther2___5" localSheetId="3">#REF!</definedName>
    <definedName name="TOther2___5" localSheetId="1">#N/A</definedName>
    <definedName name="TOther2___5" localSheetId="2">#REF!</definedName>
    <definedName name="TOther2___7" localSheetId="3">#REF!</definedName>
    <definedName name="TOther2___7" localSheetId="1">#N/A</definedName>
    <definedName name="TOther2___7" localSheetId="2">#REF!</definedName>
    <definedName name="TOther2Adj" localSheetId="3">#REF!</definedName>
    <definedName name="TOther2Adj" localSheetId="1">#N/A</definedName>
    <definedName name="TOther2Adj" localSheetId="2">#REF!</definedName>
    <definedName name="TOther2Adj___0" localSheetId="3">#REF!</definedName>
    <definedName name="TOther2Adj___0" localSheetId="1">#N/A</definedName>
    <definedName name="TOther2Adj___0" localSheetId="2">#REF!</definedName>
    <definedName name="TOther2Adj___12" localSheetId="3">#REF!</definedName>
    <definedName name="TOther2Adj___12" localSheetId="1">#N/A</definedName>
    <definedName name="TOther2Adj___12" localSheetId="2">#REF!</definedName>
    <definedName name="TOther2Adj___14" localSheetId="3">#REF!</definedName>
    <definedName name="TOther2Adj___14" localSheetId="1">#N/A</definedName>
    <definedName name="TOther2Adj___14" localSheetId="2">#REF!</definedName>
    <definedName name="TOther2Adj___16" localSheetId="3">#REF!</definedName>
    <definedName name="TOther2Adj___16" localSheetId="1">#N/A</definedName>
    <definedName name="TOther2Adj___16" localSheetId="2">#REF!</definedName>
    <definedName name="TOther2Adj___2" localSheetId="3">#REF!</definedName>
    <definedName name="TOther2Adj___2" localSheetId="1">#N/A</definedName>
    <definedName name="TOther2Adj___2" localSheetId="2">#REF!</definedName>
    <definedName name="TOther2Adj___25" localSheetId="3">#REF!</definedName>
    <definedName name="TOther2Adj___25" localSheetId="1">#N/A</definedName>
    <definedName name="TOther2Adj___25" localSheetId="2">#REF!</definedName>
    <definedName name="TOther2Adj___26" localSheetId="3">#REF!</definedName>
    <definedName name="TOther2Adj___26" localSheetId="1">#N/A</definedName>
    <definedName name="TOther2Adj___26" localSheetId="2">#REF!</definedName>
    <definedName name="TOther2Adj___27" localSheetId="3">#REF!</definedName>
    <definedName name="TOther2Adj___27" localSheetId="1">#N/A</definedName>
    <definedName name="TOther2Adj___27" localSheetId="2">#REF!</definedName>
    <definedName name="TOther2Adj___4" localSheetId="3">#REF!</definedName>
    <definedName name="TOther2Adj___4" localSheetId="1">#N/A</definedName>
    <definedName name="TOther2Adj___4" localSheetId="2">#REF!</definedName>
    <definedName name="TOther2Adj___5" localSheetId="3">#REF!</definedName>
    <definedName name="TOther2Adj___5" localSheetId="1">#N/A</definedName>
    <definedName name="TOther2Adj___5" localSheetId="2">#REF!</definedName>
    <definedName name="TOther2Adj___7" localSheetId="3">#REF!</definedName>
    <definedName name="TOther2Adj___7" localSheetId="1">#N/A</definedName>
    <definedName name="TOther2Adj___7" localSheetId="2">#REF!</definedName>
    <definedName name="TOther2Mult" localSheetId="3">#REF!</definedName>
    <definedName name="TOther2Mult" localSheetId="1">#N/A</definedName>
    <definedName name="TOther2Mult" localSheetId="2">#REF!</definedName>
    <definedName name="TOther2Mult___0" localSheetId="3">#REF!</definedName>
    <definedName name="TOther2Mult___0" localSheetId="1">#N/A</definedName>
    <definedName name="TOther2Mult___0" localSheetId="2">#REF!</definedName>
    <definedName name="TOther2Mult___12" localSheetId="3">#REF!</definedName>
    <definedName name="TOther2Mult___12" localSheetId="1">#N/A</definedName>
    <definedName name="TOther2Mult___12" localSheetId="2">#REF!</definedName>
    <definedName name="TOther2Mult___14" localSheetId="3">#REF!</definedName>
    <definedName name="TOther2Mult___14" localSheetId="1">#N/A</definedName>
    <definedName name="TOther2Mult___14" localSheetId="2">#REF!</definedName>
    <definedName name="TOther2Mult___16" localSheetId="3">#REF!</definedName>
    <definedName name="TOther2Mult___16" localSheetId="1">#N/A</definedName>
    <definedName name="TOther2Mult___16" localSheetId="2">#REF!</definedName>
    <definedName name="TOther2Mult___2" localSheetId="3">#REF!</definedName>
    <definedName name="TOther2Mult___2" localSheetId="1">#N/A</definedName>
    <definedName name="TOther2Mult___2" localSheetId="2">#REF!</definedName>
    <definedName name="TOther2Mult___25" localSheetId="3">#REF!</definedName>
    <definedName name="TOther2Mult___25" localSheetId="1">#N/A</definedName>
    <definedName name="TOther2Mult___25" localSheetId="2">#REF!</definedName>
    <definedName name="TOther2Mult___26" localSheetId="3">#REF!</definedName>
    <definedName name="TOther2Mult___26" localSheetId="1">#N/A</definedName>
    <definedName name="TOther2Mult___26" localSheetId="2">#REF!</definedName>
    <definedName name="TOther2Mult___27" localSheetId="3">#REF!</definedName>
    <definedName name="TOther2Mult___27" localSheetId="1">#N/A</definedName>
    <definedName name="TOther2Mult___27" localSheetId="2">#REF!</definedName>
    <definedName name="TOther2Mult___4" localSheetId="3">#REF!</definedName>
    <definedName name="TOther2Mult___4" localSheetId="1">#N/A</definedName>
    <definedName name="TOther2Mult___4" localSheetId="2">#REF!</definedName>
    <definedName name="TOther2Mult___5" localSheetId="3">#REF!</definedName>
    <definedName name="TOther2Mult___5" localSheetId="1">#N/A</definedName>
    <definedName name="TOther2Mult___5" localSheetId="2">#REF!</definedName>
    <definedName name="TOther2Mult___7" localSheetId="3">#REF!</definedName>
    <definedName name="TOther2Mult___7" localSheetId="1">#N/A</definedName>
    <definedName name="TOther2Mult___7" localSheetId="2">#REF!</definedName>
    <definedName name="TOther2Pct" localSheetId="3">#REF!</definedName>
    <definedName name="TOther2Pct" localSheetId="1">#N/A</definedName>
    <definedName name="TOther2Pct" localSheetId="2">#REF!</definedName>
    <definedName name="TOther2Pct___0" localSheetId="3">#REF!</definedName>
    <definedName name="TOther2Pct___0" localSheetId="1">#N/A</definedName>
    <definedName name="TOther2Pct___0" localSheetId="2">#REF!</definedName>
    <definedName name="TOther2Pct___12" localSheetId="3">#REF!</definedName>
    <definedName name="TOther2Pct___12" localSheetId="1">#N/A</definedName>
    <definedName name="TOther2Pct___12" localSheetId="2">#REF!</definedName>
    <definedName name="TOther2Pct___14" localSheetId="3">#REF!</definedName>
    <definedName name="TOther2Pct___14" localSheetId="1">#N/A</definedName>
    <definedName name="TOther2Pct___14" localSheetId="2">#REF!</definedName>
    <definedName name="TOther2Pct___16" localSheetId="3">#REF!</definedName>
    <definedName name="TOther2Pct___16" localSheetId="1">#N/A</definedName>
    <definedName name="TOther2Pct___16" localSheetId="2">#REF!</definedName>
    <definedName name="TOther2Pct___2" localSheetId="3">#REF!</definedName>
    <definedName name="TOther2Pct___2" localSheetId="1">#N/A</definedName>
    <definedName name="TOther2Pct___2" localSheetId="2">#REF!</definedName>
    <definedName name="TOther2Pct___25" localSheetId="3">#REF!</definedName>
    <definedName name="TOther2Pct___25" localSheetId="1">#N/A</definedName>
    <definedName name="TOther2Pct___25" localSheetId="2">#REF!</definedName>
    <definedName name="TOther2Pct___26" localSheetId="3">#REF!</definedName>
    <definedName name="TOther2Pct___26" localSheetId="1">#N/A</definedName>
    <definedName name="TOther2Pct___26" localSheetId="2">#REF!</definedName>
    <definedName name="TOther2Pct___27" localSheetId="3">#REF!</definedName>
    <definedName name="TOther2Pct___27" localSheetId="1">#N/A</definedName>
    <definedName name="TOther2Pct___27" localSheetId="2">#REF!</definedName>
    <definedName name="TOther2Pct___4" localSheetId="3">#REF!</definedName>
    <definedName name="TOther2Pct___4" localSheetId="1">#N/A</definedName>
    <definedName name="TOther2Pct___4" localSheetId="2">#REF!</definedName>
    <definedName name="TOther2Pct___5" localSheetId="3">#REF!</definedName>
    <definedName name="TOther2Pct___5" localSheetId="1">#N/A</definedName>
    <definedName name="TOther2Pct___5" localSheetId="2">#REF!</definedName>
    <definedName name="TOther2Pct___7" localSheetId="3">#REF!</definedName>
    <definedName name="TOther2Pct___7" localSheetId="1">#N/A</definedName>
    <definedName name="TOther2Pct___7" localSheetId="2">#REF!</definedName>
    <definedName name="TOther3Adj" localSheetId="3">#REF!</definedName>
    <definedName name="TOther3Adj" localSheetId="1">#N/A</definedName>
    <definedName name="TOther3Adj" localSheetId="2">#REF!</definedName>
    <definedName name="TOther3Adj___0" localSheetId="3">#REF!</definedName>
    <definedName name="TOther3Adj___0" localSheetId="1">#N/A</definedName>
    <definedName name="TOther3Adj___0" localSheetId="2">#REF!</definedName>
    <definedName name="TOther3Adj___12" localSheetId="3">#REF!</definedName>
    <definedName name="TOther3Adj___12" localSheetId="1">#N/A</definedName>
    <definedName name="TOther3Adj___12" localSheetId="2">#REF!</definedName>
    <definedName name="TOther3Adj___14" localSheetId="3">#REF!</definedName>
    <definedName name="TOther3Adj___14" localSheetId="1">#N/A</definedName>
    <definedName name="TOther3Adj___14" localSheetId="2">#REF!</definedName>
    <definedName name="TOther3Adj___16" localSheetId="3">#REF!</definedName>
    <definedName name="TOther3Adj___16" localSheetId="1">#N/A</definedName>
    <definedName name="TOther3Adj___16" localSheetId="2">#REF!</definedName>
    <definedName name="TOther3Adj___2" localSheetId="3">#REF!</definedName>
    <definedName name="TOther3Adj___2" localSheetId="1">#N/A</definedName>
    <definedName name="TOther3Adj___2" localSheetId="2">#REF!</definedName>
    <definedName name="TOther3Adj___25" localSheetId="3">#REF!</definedName>
    <definedName name="TOther3Adj___25" localSheetId="1">#N/A</definedName>
    <definedName name="TOther3Adj___25" localSheetId="2">#REF!</definedName>
    <definedName name="TOther3Adj___26" localSheetId="3">#REF!</definedName>
    <definedName name="TOther3Adj___26" localSheetId="1">#N/A</definedName>
    <definedName name="TOther3Adj___26" localSheetId="2">#REF!</definedName>
    <definedName name="TOther3Adj___27" localSheetId="3">#REF!</definedName>
    <definedName name="TOther3Adj___27" localSheetId="1">#N/A</definedName>
    <definedName name="TOther3Adj___27" localSheetId="2">#REF!</definedName>
    <definedName name="TOther3Adj___4" localSheetId="3">#REF!</definedName>
    <definedName name="TOther3Adj___4" localSheetId="1">#N/A</definedName>
    <definedName name="TOther3Adj___4" localSheetId="2">#REF!</definedName>
    <definedName name="TOther3Adj___5" localSheetId="3">#REF!</definedName>
    <definedName name="TOther3Adj___5" localSheetId="1">#N/A</definedName>
    <definedName name="TOther3Adj___5" localSheetId="2">#REF!</definedName>
    <definedName name="TOther3Adj___7" localSheetId="3">#REF!</definedName>
    <definedName name="TOther3Adj___7" localSheetId="1">#N/A</definedName>
    <definedName name="TOther3Adj___7" localSheetId="2">#REF!</definedName>
    <definedName name="TOther3Mult" localSheetId="3">#REF!</definedName>
    <definedName name="TOther3Mult" localSheetId="1">#N/A</definedName>
    <definedName name="TOther3Mult" localSheetId="2">#REF!</definedName>
    <definedName name="TOther3Mult___0" localSheetId="3">#REF!</definedName>
    <definedName name="TOther3Mult___0" localSheetId="1">#N/A</definedName>
    <definedName name="TOther3Mult___0" localSheetId="2">#REF!</definedName>
    <definedName name="TOther3Mult___12" localSheetId="3">#REF!</definedName>
    <definedName name="TOther3Mult___12" localSheetId="1">#N/A</definedName>
    <definedName name="TOther3Mult___12" localSheetId="2">#REF!</definedName>
    <definedName name="TOther3Mult___14" localSheetId="3">#REF!</definedName>
    <definedName name="TOther3Mult___14" localSheetId="1">#N/A</definedName>
    <definedName name="TOther3Mult___14" localSheetId="2">#REF!</definedName>
    <definedName name="TOther3Mult___16" localSheetId="3">#REF!</definedName>
    <definedName name="TOther3Mult___16" localSheetId="1">#N/A</definedName>
    <definedName name="TOther3Mult___16" localSheetId="2">#REF!</definedName>
    <definedName name="TOther3Mult___2" localSheetId="3">#REF!</definedName>
    <definedName name="TOther3Mult___2" localSheetId="1">#N/A</definedName>
    <definedName name="TOther3Mult___2" localSheetId="2">#REF!</definedName>
    <definedName name="TOther3Mult___25" localSheetId="3">#REF!</definedName>
    <definedName name="TOther3Mult___25" localSheetId="1">#N/A</definedName>
    <definedName name="TOther3Mult___25" localSheetId="2">#REF!</definedName>
    <definedName name="TOther3Mult___26" localSheetId="3">#REF!</definedName>
    <definedName name="TOther3Mult___26" localSheetId="1">#N/A</definedName>
    <definedName name="TOther3Mult___26" localSheetId="2">#REF!</definedName>
    <definedName name="TOther3Mult___27" localSheetId="3">#REF!</definedName>
    <definedName name="TOther3Mult___27" localSheetId="1">#N/A</definedName>
    <definedName name="TOther3Mult___27" localSheetId="2">#REF!</definedName>
    <definedName name="TOther3Mult___4" localSheetId="3">#REF!</definedName>
    <definedName name="TOther3Mult___4" localSheetId="1">#N/A</definedName>
    <definedName name="TOther3Mult___4" localSheetId="2">#REF!</definedName>
    <definedName name="TOther3Mult___5" localSheetId="3">#REF!</definedName>
    <definedName name="TOther3Mult___5" localSheetId="1">#N/A</definedName>
    <definedName name="TOther3Mult___5" localSheetId="2">#REF!</definedName>
    <definedName name="TOther3Mult___7" localSheetId="3">#REF!</definedName>
    <definedName name="TOther3Mult___7" localSheetId="1">#N/A</definedName>
    <definedName name="TOther3Mult___7" localSheetId="2">#REF!</definedName>
    <definedName name="TOTICB" localSheetId="7">#REF!</definedName>
    <definedName name="TOTICB" localSheetId="3">#REF!</definedName>
    <definedName name="TOTICB" localSheetId="2">#REF!</definedName>
    <definedName name="TOTICB" localSheetId="11">#REF!</definedName>
    <definedName name="toto"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oto"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oto"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P_CAPEX_ACTU2_PREVISION" localSheetId="3">#REF!</definedName>
    <definedName name="TP_CAPEX_ACTU2_PREVISION" localSheetId="1">#N/A</definedName>
    <definedName name="TP_CAPEX_ACTU2_PREVISION" localSheetId="2">#REF!</definedName>
    <definedName name="TPPESalesPct" localSheetId="3">#REF!</definedName>
    <definedName name="TPPESalesPct" localSheetId="1">#N/A</definedName>
    <definedName name="TPPESalesPct" localSheetId="2">#REF!</definedName>
    <definedName name="TPPESalesPct___0" localSheetId="3">#REF!</definedName>
    <definedName name="TPPESalesPct___0" localSheetId="1">#N/A</definedName>
    <definedName name="TPPESalesPct___0" localSheetId="2">#REF!</definedName>
    <definedName name="TPPESalesPct___12" localSheetId="3">#REF!</definedName>
    <definedName name="TPPESalesPct___12" localSheetId="1">#N/A</definedName>
    <definedName name="TPPESalesPct___12" localSheetId="2">#REF!</definedName>
    <definedName name="TPPESalesPct___14" localSheetId="3">#REF!</definedName>
    <definedName name="TPPESalesPct___14" localSheetId="1">#N/A</definedName>
    <definedName name="TPPESalesPct___14" localSheetId="2">#REF!</definedName>
    <definedName name="TPPESalesPct___16" localSheetId="3">#REF!</definedName>
    <definedName name="TPPESalesPct___16" localSheetId="1">#N/A</definedName>
    <definedName name="TPPESalesPct___16" localSheetId="2">#REF!</definedName>
    <definedName name="TPPESalesPct___2" localSheetId="3">#REF!</definedName>
    <definedName name="TPPESalesPct___2" localSheetId="1">#N/A</definedName>
    <definedName name="TPPESalesPct___2" localSheetId="2">#REF!</definedName>
    <definedName name="TPPESalesPct___25" localSheetId="3">#REF!</definedName>
    <definedName name="TPPESalesPct___25" localSheetId="1">#N/A</definedName>
    <definedName name="TPPESalesPct___25" localSheetId="2">#REF!</definedName>
    <definedName name="TPPESalesPct___26" localSheetId="3">#REF!</definedName>
    <definedName name="TPPESalesPct___26" localSheetId="1">#N/A</definedName>
    <definedName name="TPPESalesPct___26" localSheetId="2">#REF!</definedName>
    <definedName name="TPPESalesPct___27" localSheetId="3">#REF!</definedName>
    <definedName name="TPPESalesPct___27" localSheetId="1">#N/A</definedName>
    <definedName name="TPPESalesPct___27" localSheetId="2">#REF!</definedName>
    <definedName name="TPPESalesPct___4" localSheetId="3">#REF!</definedName>
    <definedName name="TPPESalesPct___4" localSheetId="1">#N/A</definedName>
    <definedName name="TPPESalesPct___4" localSheetId="2">#REF!</definedName>
    <definedName name="TPPESalesPct___5" localSheetId="3">#REF!</definedName>
    <definedName name="TPPESalesPct___5" localSheetId="1">#N/A</definedName>
    <definedName name="TPPESalesPct___5" localSheetId="2">#REF!</definedName>
    <definedName name="TPPESalesPct___7" localSheetId="3">#REF!</definedName>
    <definedName name="TPPESalesPct___7" localSheetId="1">#N/A</definedName>
    <definedName name="TPPESalesPct___7" localSheetId="2">#REF!</definedName>
    <definedName name="TProvisions" localSheetId="3">#REF!</definedName>
    <definedName name="TProvisions" localSheetId="1">#N/A</definedName>
    <definedName name="TProvisions" localSheetId="2">#REF!</definedName>
    <definedName name="TProvisions___0" localSheetId="3">#REF!</definedName>
    <definedName name="TProvisions___0" localSheetId="1">#N/A</definedName>
    <definedName name="TProvisions___0" localSheetId="2">#REF!</definedName>
    <definedName name="TProvisions___12" localSheetId="3">#REF!</definedName>
    <definedName name="TProvisions___12" localSheetId="1">#N/A</definedName>
    <definedName name="TProvisions___12" localSheetId="2">#REF!</definedName>
    <definedName name="TProvisions___14" localSheetId="3">#REF!</definedName>
    <definedName name="TProvisions___14" localSheetId="1">#N/A</definedName>
    <definedName name="TProvisions___14" localSheetId="2">#REF!</definedName>
    <definedName name="TProvisions___16" localSheetId="3">#REF!</definedName>
    <definedName name="TProvisions___16" localSheetId="1">#N/A</definedName>
    <definedName name="TProvisions___16" localSheetId="2">#REF!</definedName>
    <definedName name="TProvisions___2" localSheetId="3">#REF!</definedName>
    <definedName name="TProvisions___2" localSheetId="1">#N/A</definedName>
    <definedName name="TProvisions___2" localSheetId="2">#REF!</definedName>
    <definedName name="TProvisions___25" localSheetId="3">#REF!</definedName>
    <definedName name="TProvisions___25" localSheetId="1">#N/A</definedName>
    <definedName name="TProvisions___25" localSheetId="2">#REF!</definedName>
    <definedName name="TProvisions___26" localSheetId="3">#REF!</definedName>
    <definedName name="TProvisions___26" localSheetId="1">#N/A</definedName>
    <definedName name="TProvisions___26" localSheetId="2">#REF!</definedName>
    <definedName name="TProvisions___27" localSheetId="3">#REF!</definedName>
    <definedName name="TProvisions___27" localSheetId="1">#N/A</definedName>
    <definedName name="TProvisions___27" localSheetId="2">#REF!</definedName>
    <definedName name="TProvisions___4" localSheetId="3">#REF!</definedName>
    <definedName name="TProvisions___4" localSheetId="1">#N/A</definedName>
    <definedName name="TProvisions___4" localSheetId="2">#REF!</definedName>
    <definedName name="TProvisions___5" localSheetId="3">#REF!</definedName>
    <definedName name="TProvisions___5" localSheetId="1">#N/A</definedName>
    <definedName name="TProvisions___5" localSheetId="2">#REF!</definedName>
    <definedName name="TProvisions___7" localSheetId="3">#REF!</definedName>
    <definedName name="TProvisions___7" localSheetId="1">#N/A</definedName>
    <definedName name="TProvisions___7" localSheetId="2">#REF!</definedName>
    <definedName name="tr">#N/A</definedName>
    <definedName name="Trabat" localSheetId="1">#N/A</definedName>
    <definedName name="TRADINGMULTIPLES" localSheetId="3">#REF!</definedName>
    <definedName name="TRADINGMULTIPLES" localSheetId="2">#REF!</definedName>
    <definedName name="traficinterur" localSheetId="3">#REF!</definedName>
    <definedName name="traficinterur" localSheetId="1">#N/A</definedName>
    <definedName name="traficinterur" localSheetId="2">#REF!</definedName>
    <definedName name="traficinterur___0" localSheetId="3">#REF!</definedName>
    <definedName name="traficinterur___0" localSheetId="1">#N/A</definedName>
    <definedName name="traficinterur___0" localSheetId="2">#REF!</definedName>
    <definedName name="traficinterur___14" localSheetId="3">#REF!</definedName>
    <definedName name="traficinterur___14" localSheetId="1">#N/A</definedName>
    <definedName name="traficinterur___14" localSheetId="2">#REF!</definedName>
    <definedName name="tralocintur" localSheetId="7">#REF!</definedName>
    <definedName name="tralocintur" localSheetId="3">#REF!</definedName>
    <definedName name="tralocintur" localSheetId="1">#N/A</definedName>
    <definedName name="tralocintur" localSheetId="2">#REF!</definedName>
    <definedName name="tralocintur" localSheetId="11">#REF!</definedName>
    <definedName name="tralocintur___0" localSheetId="7">#REF!</definedName>
    <definedName name="tralocintur___0" localSheetId="3">#REF!</definedName>
    <definedName name="tralocintur___0" localSheetId="1">#N/A</definedName>
    <definedName name="tralocintur___0" localSheetId="2">#REF!</definedName>
    <definedName name="tralocintur___0" localSheetId="11">#REF!</definedName>
    <definedName name="tralocintur___12" localSheetId="7">#REF!</definedName>
    <definedName name="tralocintur___12" localSheetId="3">#REF!</definedName>
    <definedName name="tralocintur___12" localSheetId="1">#N/A</definedName>
    <definedName name="tralocintur___12" localSheetId="2">#REF!</definedName>
    <definedName name="tralocintur___12" localSheetId="11">#REF!</definedName>
    <definedName name="TRANB" localSheetId="3">#REF!</definedName>
    <definedName name="TRANB" localSheetId="2">#REF!</definedName>
    <definedName name="trans" localSheetId="7">[343]MS!#REF!</definedName>
    <definedName name="trans" localSheetId="3">[344]MS!#REF!</definedName>
    <definedName name="trans" localSheetId="1">#N/A</definedName>
    <definedName name="trans" localSheetId="2">[343]MS!#REF!</definedName>
    <definedName name="trans" localSheetId="11">[343]MS!#REF!</definedName>
    <definedName name="Transaction_Assumptions" localSheetId="3">#REF!</definedName>
    <definedName name="Transaction_Assumptions" localSheetId="2">#REF!</definedName>
    <definedName name="TransactionExpenses" localSheetId="3">[41]Merger!$J$20</definedName>
    <definedName name="TransactionExpenses" localSheetId="2">[42]Merger!$J$20</definedName>
    <definedName name="TRANSACTIONS" localSheetId="3">#REF!</definedName>
    <definedName name="TRANSACTIONS" localSheetId="2">#REF!</definedName>
    <definedName name="Transit" localSheetId="7">#REF!</definedName>
    <definedName name="Transit" localSheetId="3">#REF!</definedName>
    <definedName name="Transit" localSheetId="2">#REF!</definedName>
    <definedName name="Transit" localSheetId="11">#REF!</definedName>
    <definedName name="TRESORERIE_REGIONALE" localSheetId="3">#REF!</definedName>
    <definedName name="TRESORERIE_REGIONALE" localSheetId="1">#N/A</definedName>
    <definedName name="TRESORERIE_REGIONALE" localSheetId="2">#REF!</definedName>
    <definedName name="TRESORERIE_REGIONALE___0" localSheetId="3">#REF!</definedName>
    <definedName name="TRESORERIE_REGIONALE___0" localSheetId="1">#N/A</definedName>
    <definedName name="TRESORERIE_REGIONALE___0" localSheetId="2">#REF!</definedName>
    <definedName name="TRESORERIE_REGIONALE___12" localSheetId="3">#REF!</definedName>
    <definedName name="TRESORERIE_REGIONALE___12" localSheetId="1">#N/A</definedName>
    <definedName name="TRESORERIE_REGIONALE___12" localSheetId="2">#REF!</definedName>
    <definedName name="TRESORERIE_REGIONALE___14">'[122]IAM '!$B$36</definedName>
    <definedName name="trf_des" localSheetId="1">#N/A</definedName>
    <definedName name="tri">#N/A</definedName>
    <definedName name="TRIIE_5_yr_est">[54]Input!$P$89</definedName>
    <definedName name="TRIIE_52_wk">[54]Input!$D$89</definedName>
    <definedName name="TRIIE_curr">[54]Input!$F$89</definedName>
    <definedName name="TRIIE_eps96">[54]Input!$I$89</definedName>
    <definedName name="TRIIE_eps97">[54]Input!$J$89</definedName>
    <definedName name="TRIIE_eps98">[54]Input!$K$89</definedName>
    <definedName name="TRIIE_eps99">[54]Input!$L$89</definedName>
    <definedName name="TRIIE_equity_mcap">[54]Backup!$G$54</definedName>
    <definedName name="TRIIE_name">[54]TRIIE!$A$1</definedName>
    <definedName name="TRIIE_pr">[54]Input!$C$89</definedName>
    <definedName name="trim" localSheetId="3">#REF!</definedName>
    <definedName name="trim" localSheetId="1">#N/A</definedName>
    <definedName name="trim" localSheetId="2">#REF!</definedName>
    <definedName name="trim___0" localSheetId="3">#REF!</definedName>
    <definedName name="trim___0" localSheetId="1">#N/A</definedName>
    <definedName name="trim___0" localSheetId="2">#REF!</definedName>
    <definedName name="trim___14" localSheetId="3">#REF!</definedName>
    <definedName name="trim___14" localSheetId="1">#N/A</definedName>
    <definedName name="trim___14" localSheetId="2">#REF!</definedName>
    <definedName name="trim___26" localSheetId="3">#REF!</definedName>
    <definedName name="trim___26" localSheetId="1">#N/A</definedName>
    <definedName name="trim___26" localSheetId="2">#REF!</definedName>
    <definedName name="trim___27" localSheetId="3">#REF!</definedName>
    <definedName name="trim___27" localSheetId="1">#N/A</definedName>
    <definedName name="trim___27" localSheetId="2">#REF!</definedName>
    <definedName name="trim___5" localSheetId="3">#REF!</definedName>
    <definedName name="trim___5" localSheetId="1">#N/A</definedName>
    <definedName name="trim___5" localSheetId="2">#REF!</definedName>
    <definedName name="trim___7" localSheetId="3">#REF!</definedName>
    <definedName name="trim___7" localSheetId="1">#N/A</definedName>
    <definedName name="trim___7" localSheetId="2">#REF!</definedName>
    <definedName name="trim_reel" localSheetId="7">#REF!</definedName>
    <definedName name="trim_reel" localSheetId="3">#REF!</definedName>
    <definedName name="trim_reel" localSheetId="2">#REF!</definedName>
    <definedName name="trim_reel" localSheetId="11">#REF!</definedName>
    <definedName name="trim2" localSheetId="7">#REF!</definedName>
    <definedName name="trim2" localSheetId="3">#REF!</definedName>
    <definedName name="trim2" localSheetId="1">#N/A</definedName>
    <definedName name="trim2" localSheetId="2">#REF!</definedName>
    <definedName name="trim2" localSheetId="11">#REF!</definedName>
    <definedName name="trim2___0" localSheetId="7">#REF!</definedName>
    <definedName name="trim2___0" localSheetId="3">#REF!</definedName>
    <definedName name="trim2___0" localSheetId="1">#N/A</definedName>
    <definedName name="trim2___0" localSheetId="2">#REF!</definedName>
    <definedName name="trim2___0" localSheetId="11">#REF!</definedName>
    <definedName name="trim2___12" localSheetId="7">#REF!</definedName>
    <definedName name="trim2___12" localSheetId="3">#REF!</definedName>
    <definedName name="trim2___12" localSheetId="1">#N/A</definedName>
    <definedName name="trim2___12" localSheetId="2">#REF!</definedName>
    <definedName name="trim2___12" localSheetId="11">#REF!</definedName>
    <definedName name="trrt" localSheetId="3" hidden="1">{"'100'!$A$1:$M$83"}</definedName>
    <definedName name="trrt" localSheetId="1" hidden="1">{"'100'!$A$1:$M$83"}</definedName>
    <definedName name="trrt" localSheetId="2" hidden="1">{"'100'!$A$1:$M$83"}</definedName>
    <definedName name="trrth" localSheetId="7">[195]BATIMENT!#REF!</definedName>
    <definedName name="trrth" localSheetId="3">[196]BATIMENT!#REF!</definedName>
    <definedName name="trrth" localSheetId="1">#N/A</definedName>
    <definedName name="trrth" localSheetId="2">[195]BATIMENT!#REF!</definedName>
    <definedName name="trrth" localSheetId="11">[195]BATIMENT!#REF!</definedName>
    <definedName name="trthhhnlmklm" localSheetId="1" hidden="1">#N/A</definedName>
    <definedName name="trtrt" localSheetId="1">#N/A</definedName>
    <definedName name="trtruytiuyi" localSheetId="7">'[58]Capex-C'!#REF!</definedName>
    <definedName name="trtruytiuyi" localSheetId="11">'[58]Capex-C'!#REF!</definedName>
    <definedName name="trttyt" localSheetId="1">#N/A</definedName>
    <definedName name="try" localSheetId="1" hidden="1">{0,0,0,0;0,0,0,0;0,0,0,0;0,0,0,0;0,0,0,0;TRUE,0,0,0;0,0,0,0;0,0,0,0;0,0,0,0;0,0,0,0;0,0,0,0;0,0,0,0;0,0,0,0;0,0,0,0;0,0,0,0;0,0,0,0;0,0,0,0;0,0,0,0}</definedName>
    <definedName name="TS" localSheetId="7">[204]Drivers!#REF!</definedName>
    <definedName name="TS" localSheetId="3">[205]Drivers!#REF!</definedName>
    <definedName name="TS" localSheetId="2">[204]Drivers!#REF!</definedName>
    <definedName name="TS" localSheetId="11">[204]Drivers!#REF!</definedName>
    <definedName name="TSales" localSheetId="3">#REF!</definedName>
    <definedName name="TSales" localSheetId="1">#N/A</definedName>
    <definedName name="TSales" localSheetId="2">#REF!</definedName>
    <definedName name="TSales___0" localSheetId="3">#REF!</definedName>
    <definedName name="TSales___0" localSheetId="1">#N/A</definedName>
    <definedName name="TSales___0" localSheetId="2">#REF!</definedName>
    <definedName name="TSales___12" localSheetId="3">#REF!</definedName>
    <definedName name="TSales___12" localSheetId="1">#N/A</definedName>
    <definedName name="TSales___12" localSheetId="2">#REF!</definedName>
    <definedName name="TSales___14" localSheetId="3">#REF!</definedName>
    <definedName name="TSales___14" localSheetId="1">#N/A</definedName>
    <definedName name="TSales___14" localSheetId="2">#REF!</definedName>
    <definedName name="TSales___16" localSheetId="3">#REF!</definedName>
    <definedName name="TSales___16" localSheetId="1">#N/A</definedName>
    <definedName name="TSales___16" localSheetId="2">#REF!</definedName>
    <definedName name="TSales___2" localSheetId="3">#REF!</definedName>
    <definedName name="TSales___2" localSheetId="1">#N/A</definedName>
    <definedName name="TSales___2" localSheetId="2">#REF!</definedName>
    <definedName name="TSales___25" localSheetId="3">#REF!</definedName>
    <definedName name="TSales___25" localSheetId="1">#N/A</definedName>
    <definedName name="TSales___25" localSheetId="2">#REF!</definedName>
    <definedName name="TSales___26" localSheetId="3">#REF!</definedName>
    <definedName name="TSales___26" localSheetId="1">#N/A</definedName>
    <definedName name="TSales___26" localSheetId="2">#REF!</definedName>
    <definedName name="TSales___27" localSheetId="3">#REF!</definedName>
    <definedName name="TSales___27" localSheetId="1">#N/A</definedName>
    <definedName name="TSales___27" localSheetId="2">#REF!</definedName>
    <definedName name="TSales___4" localSheetId="3">#REF!</definedName>
    <definedName name="TSales___4" localSheetId="1">#N/A</definedName>
    <definedName name="TSales___4" localSheetId="2">#REF!</definedName>
    <definedName name="TSales___5" localSheetId="3">#REF!</definedName>
    <definedName name="TSales___5" localSheetId="1">#N/A</definedName>
    <definedName name="TSales___5" localSheetId="2">#REF!</definedName>
    <definedName name="TSales___7" localSheetId="3">#REF!</definedName>
    <definedName name="TSales___7" localSheetId="1">#N/A</definedName>
    <definedName name="TSales___7" localSheetId="2">#REF!</definedName>
    <definedName name="TSalesAdj" localSheetId="3">#REF!</definedName>
    <definedName name="TSalesAdj" localSheetId="1">#N/A</definedName>
    <definedName name="TSalesAdj" localSheetId="2">#REF!</definedName>
    <definedName name="TSalesAdj___0" localSheetId="3">#REF!</definedName>
    <definedName name="TSalesAdj___0" localSheetId="1">#N/A</definedName>
    <definedName name="TSalesAdj___0" localSheetId="2">#REF!</definedName>
    <definedName name="TSalesAdj___12" localSheetId="3">#REF!</definedName>
    <definedName name="TSalesAdj___12" localSheetId="1">#N/A</definedName>
    <definedName name="TSalesAdj___12" localSheetId="2">#REF!</definedName>
    <definedName name="TSalesAdj___14" localSheetId="3">#REF!</definedName>
    <definedName name="TSalesAdj___14" localSheetId="1">#N/A</definedName>
    <definedName name="TSalesAdj___14" localSheetId="2">#REF!</definedName>
    <definedName name="TSalesAdj___16" localSheetId="3">#REF!</definedName>
    <definedName name="TSalesAdj___16" localSheetId="1">#N/A</definedName>
    <definedName name="TSalesAdj___16" localSheetId="2">#REF!</definedName>
    <definedName name="TSalesAdj___2" localSheetId="3">#REF!</definedName>
    <definedName name="TSalesAdj___2" localSheetId="1">#N/A</definedName>
    <definedName name="TSalesAdj___2" localSheetId="2">#REF!</definedName>
    <definedName name="TSalesAdj___25" localSheetId="3">#REF!</definedName>
    <definedName name="TSalesAdj___25" localSheetId="1">#N/A</definedName>
    <definedName name="TSalesAdj___25" localSheetId="2">#REF!</definedName>
    <definedName name="TSalesAdj___26" localSheetId="3">#REF!</definedName>
    <definedName name="TSalesAdj___26" localSheetId="1">#N/A</definedName>
    <definedName name="TSalesAdj___26" localSheetId="2">#REF!</definedName>
    <definedName name="TSalesAdj___27" localSheetId="3">#REF!</definedName>
    <definedName name="TSalesAdj___27" localSheetId="1">#N/A</definedName>
    <definedName name="TSalesAdj___27" localSheetId="2">#REF!</definedName>
    <definedName name="TSalesAdj___4" localSheetId="3">#REF!</definedName>
    <definedName name="TSalesAdj___4" localSheetId="1">#N/A</definedName>
    <definedName name="TSalesAdj___4" localSheetId="2">#REF!</definedName>
    <definedName name="TSalesAdj___5" localSheetId="3">#REF!</definedName>
    <definedName name="TSalesAdj___5" localSheetId="1">#N/A</definedName>
    <definedName name="TSalesAdj___5" localSheetId="2">#REF!</definedName>
    <definedName name="TSalesAdj___7" localSheetId="3">#REF!</definedName>
    <definedName name="TSalesAdj___7" localSheetId="1">#N/A</definedName>
    <definedName name="TSalesAdj___7" localSheetId="2">#REF!</definedName>
    <definedName name="TSalesG" localSheetId="3">#REF!</definedName>
    <definedName name="TSalesG" localSheetId="1">#N/A</definedName>
    <definedName name="TSalesG" localSheetId="2">#REF!</definedName>
    <definedName name="TSalesG___0" localSheetId="3">#REF!</definedName>
    <definedName name="TSalesG___0" localSheetId="1">#N/A</definedName>
    <definedName name="TSalesG___0" localSheetId="2">#REF!</definedName>
    <definedName name="TSalesG___12" localSheetId="3">#REF!</definedName>
    <definedName name="TSalesG___12" localSheetId="1">#N/A</definedName>
    <definedName name="TSalesG___12" localSheetId="2">#REF!</definedName>
    <definedName name="TSalesG___14" localSheetId="3">#REF!</definedName>
    <definedName name="TSalesG___14" localSheetId="1">#N/A</definedName>
    <definedName name="TSalesG___14" localSheetId="2">#REF!</definedName>
    <definedName name="TSalesG___16" localSheetId="3">#REF!</definedName>
    <definedName name="TSalesG___16" localSheetId="1">#N/A</definedName>
    <definedName name="TSalesG___16" localSheetId="2">#REF!</definedName>
    <definedName name="TSalesG___2" localSheetId="3">#REF!</definedName>
    <definedName name="TSalesG___2" localSheetId="1">#N/A</definedName>
    <definedName name="TSalesG___2" localSheetId="2">#REF!</definedName>
    <definedName name="TSalesG___25" localSheetId="3">#REF!</definedName>
    <definedName name="TSalesG___25" localSheetId="1">#N/A</definedName>
    <definedName name="TSalesG___25" localSheetId="2">#REF!</definedName>
    <definedName name="TSalesG___26" localSheetId="3">#REF!</definedName>
    <definedName name="TSalesG___26" localSheetId="1">#N/A</definedName>
    <definedName name="TSalesG___26" localSheetId="2">#REF!</definedName>
    <definedName name="TSalesG___27" localSheetId="3">#REF!</definedName>
    <definedName name="TSalesG___27" localSheetId="1">#N/A</definedName>
    <definedName name="TSalesG___27" localSheetId="2">#REF!</definedName>
    <definedName name="TSalesG___4" localSheetId="3">#REF!</definedName>
    <definedName name="TSalesG___4" localSheetId="1">#N/A</definedName>
    <definedName name="TSalesG___4" localSheetId="2">#REF!</definedName>
    <definedName name="TSalesG___5" localSheetId="3">#REF!</definedName>
    <definedName name="TSalesG___5" localSheetId="1">#N/A</definedName>
    <definedName name="TSalesG___5" localSheetId="2">#REF!</definedName>
    <definedName name="TSalesG___7" localSheetId="3">#REF!</definedName>
    <definedName name="TSalesG___7" localSheetId="1">#N/A</definedName>
    <definedName name="TSalesG___7" localSheetId="2">#REF!</definedName>
    <definedName name="TSalesGIncrement" localSheetId="3">#REF!</definedName>
    <definedName name="TSalesGIncrement" localSheetId="1">#N/A</definedName>
    <definedName name="TSalesGIncrement" localSheetId="2">#REF!</definedName>
    <definedName name="TSalesGIncrement___0" localSheetId="3">#REF!</definedName>
    <definedName name="TSalesGIncrement___0" localSheetId="1">#N/A</definedName>
    <definedName name="TSalesGIncrement___0" localSheetId="2">#REF!</definedName>
    <definedName name="TSalesGIncrement___12" localSheetId="3">#REF!</definedName>
    <definedName name="TSalesGIncrement___12" localSheetId="1">#N/A</definedName>
    <definedName name="TSalesGIncrement___12" localSheetId="2">#REF!</definedName>
    <definedName name="TSalesGIncrement___14" localSheetId="3">#REF!</definedName>
    <definedName name="TSalesGIncrement___14" localSheetId="1">#N/A</definedName>
    <definedName name="TSalesGIncrement___14" localSheetId="2">#REF!</definedName>
    <definedName name="TSalesGIncrement___16" localSheetId="3">#REF!</definedName>
    <definedName name="TSalesGIncrement___16" localSheetId="1">#N/A</definedName>
    <definedName name="TSalesGIncrement___16" localSheetId="2">#REF!</definedName>
    <definedName name="TSalesGIncrement___2" localSheetId="3">#REF!</definedName>
    <definedName name="TSalesGIncrement___2" localSheetId="1">#N/A</definedName>
    <definedName name="TSalesGIncrement___2" localSheetId="2">#REF!</definedName>
    <definedName name="TSalesGIncrement___25" localSheetId="3">#REF!</definedName>
    <definedName name="TSalesGIncrement___25" localSheetId="1">#N/A</definedName>
    <definedName name="TSalesGIncrement___25" localSheetId="2">#REF!</definedName>
    <definedName name="TSalesGIncrement___26" localSheetId="3">#REF!</definedName>
    <definedName name="TSalesGIncrement___26" localSheetId="1">#N/A</definedName>
    <definedName name="TSalesGIncrement___26" localSheetId="2">#REF!</definedName>
    <definedName name="TSalesGIncrement___27" localSheetId="3">#REF!</definedName>
    <definedName name="TSalesGIncrement___27" localSheetId="1">#N/A</definedName>
    <definedName name="TSalesGIncrement___27" localSheetId="2">#REF!</definedName>
    <definedName name="TSalesGIncrement___4" localSheetId="3">#REF!</definedName>
    <definedName name="TSalesGIncrement___4" localSheetId="1">#N/A</definedName>
    <definedName name="TSalesGIncrement___4" localSheetId="2">#REF!</definedName>
    <definedName name="TSalesGIncrement___5" localSheetId="3">#REF!</definedName>
    <definedName name="TSalesGIncrement___5" localSheetId="1">#N/A</definedName>
    <definedName name="TSalesGIncrement___5" localSheetId="2">#REF!</definedName>
    <definedName name="TSalesGIncrement___7" localSheetId="3">#REF!</definedName>
    <definedName name="TSalesGIncrement___7" localSheetId="1">#N/A</definedName>
    <definedName name="TSalesGIncrement___7" localSheetId="2">#REF!</definedName>
    <definedName name="TSalesgrowte" localSheetId="1">#N/A</definedName>
    <definedName name="TSalesGrowth" localSheetId="3">#REF!</definedName>
    <definedName name="TSalesGrowth" localSheetId="1">#N/A</definedName>
    <definedName name="TSalesGrowth" localSheetId="2">#REF!</definedName>
    <definedName name="TSalesGrowth___0" localSheetId="3">#REF!</definedName>
    <definedName name="TSalesGrowth___0" localSheetId="1">#N/A</definedName>
    <definedName name="TSalesGrowth___0" localSheetId="2">#REF!</definedName>
    <definedName name="TSalesGrowth___12" localSheetId="3">#REF!</definedName>
    <definedName name="TSalesGrowth___12" localSheetId="1">#N/A</definedName>
    <definedName name="TSalesGrowth___12" localSheetId="2">#REF!</definedName>
    <definedName name="TSalesGrowth___14" localSheetId="3">#REF!</definedName>
    <definedName name="TSalesGrowth___14" localSheetId="1">#N/A</definedName>
    <definedName name="TSalesGrowth___14" localSheetId="2">#REF!</definedName>
    <definedName name="TSalesGrowth___16" localSheetId="3">#REF!</definedName>
    <definedName name="TSalesGrowth___16" localSheetId="1">#N/A</definedName>
    <definedName name="TSalesGrowth___16" localSheetId="2">#REF!</definedName>
    <definedName name="TSalesGrowth___2" localSheetId="3">#REF!</definedName>
    <definedName name="TSalesGrowth___2" localSheetId="1">#N/A</definedName>
    <definedName name="TSalesGrowth___2" localSheetId="2">#REF!</definedName>
    <definedName name="TSalesGrowth___25" localSheetId="3">#REF!</definedName>
    <definedName name="TSalesGrowth___25" localSheetId="1">#N/A</definedName>
    <definedName name="TSalesGrowth___25" localSheetId="2">#REF!</definedName>
    <definedName name="TSalesGrowth___26" localSheetId="3">#REF!</definedName>
    <definedName name="TSalesGrowth___26" localSheetId="1">#N/A</definedName>
    <definedName name="TSalesGrowth___26" localSheetId="2">#REF!</definedName>
    <definedName name="TSalesGrowth___27" localSheetId="3">#REF!</definedName>
    <definedName name="TSalesGrowth___27" localSheetId="1">#N/A</definedName>
    <definedName name="TSalesGrowth___27" localSheetId="2">#REF!</definedName>
    <definedName name="TSalesGrowth___4" localSheetId="3">#REF!</definedName>
    <definedName name="TSalesGrowth___4" localSheetId="1">#N/A</definedName>
    <definedName name="TSalesGrowth___4" localSheetId="2">#REF!</definedName>
    <definedName name="TSalesGrowth___5" localSheetId="3">#REF!</definedName>
    <definedName name="TSalesGrowth___5" localSheetId="1">#N/A</definedName>
    <definedName name="TSalesGrowth___5" localSheetId="2">#REF!</definedName>
    <definedName name="TSalesGrowth___7" localSheetId="3">#REF!</definedName>
    <definedName name="TSalesGrowth___7" localSheetId="1">#N/A</definedName>
    <definedName name="TSalesGrowth___7" localSheetId="2">#REF!</definedName>
    <definedName name="TSalesOutput" localSheetId="3">#REF!</definedName>
    <definedName name="TSalesOutput" localSheetId="1">#N/A</definedName>
    <definedName name="TSalesOutput" localSheetId="2">#REF!</definedName>
    <definedName name="TSalesOutput___0" localSheetId="3">#REF!</definedName>
    <definedName name="TSalesOutput___0" localSheetId="1">#N/A</definedName>
    <definedName name="TSalesOutput___0" localSheetId="2">#REF!</definedName>
    <definedName name="TSalesOutput___12" localSheetId="3">#REF!</definedName>
    <definedName name="TSalesOutput___12" localSheetId="1">#N/A</definedName>
    <definedName name="TSalesOutput___12" localSheetId="2">#REF!</definedName>
    <definedName name="TSalesOutput___14" localSheetId="3">#REF!</definedName>
    <definedName name="TSalesOutput___14" localSheetId="1">#N/A</definedName>
    <definedName name="TSalesOutput___14" localSheetId="2">#REF!</definedName>
    <definedName name="TSalesOutput___16" localSheetId="3">#REF!</definedName>
    <definedName name="TSalesOutput___16" localSheetId="1">#N/A</definedName>
    <definedName name="TSalesOutput___16" localSheetId="2">#REF!</definedName>
    <definedName name="TSalesOutput___2" localSheetId="3">#REF!</definedName>
    <definedName name="TSalesOutput___2" localSheetId="1">#N/A</definedName>
    <definedName name="TSalesOutput___2" localSheetId="2">#REF!</definedName>
    <definedName name="TSalesOutput___25" localSheetId="3">#REF!</definedName>
    <definedName name="TSalesOutput___25" localSheetId="1">#N/A</definedName>
    <definedName name="TSalesOutput___25" localSheetId="2">#REF!</definedName>
    <definedName name="TSalesOutput___26" localSheetId="3">#REF!</definedName>
    <definedName name="TSalesOutput___26" localSheetId="1">#N/A</definedName>
    <definedName name="TSalesOutput___26" localSheetId="2">#REF!</definedName>
    <definedName name="TSalesOutput___27" localSheetId="3">#REF!</definedName>
    <definedName name="TSalesOutput___27" localSheetId="1">#N/A</definedName>
    <definedName name="TSalesOutput___27" localSheetId="2">#REF!</definedName>
    <definedName name="TSalesOutput___4" localSheetId="3">#REF!</definedName>
    <definedName name="TSalesOutput___4" localSheetId="1">#N/A</definedName>
    <definedName name="TSalesOutput___4" localSheetId="2">#REF!</definedName>
    <definedName name="TSalesOutput___5" localSheetId="3">#REF!</definedName>
    <definedName name="TSalesOutput___5" localSheetId="1">#N/A</definedName>
    <definedName name="TSalesOutput___5" localSheetId="2">#REF!</definedName>
    <definedName name="TSalesOutput___7" localSheetId="3">#REF!</definedName>
    <definedName name="TSalesOutput___7" localSheetId="1">#N/A</definedName>
    <definedName name="TSalesOutput___7" localSheetId="2">#REF!</definedName>
    <definedName name="TSMult" localSheetId="3">#REF!</definedName>
    <definedName name="TSMult" localSheetId="1">#N/A</definedName>
    <definedName name="TSMult" localSheetId="2">#REF!</definedName>
    <definedName name="TSMult___0" localSheetId="3">#REF!</definedName>
    <definedName name="TSMult___0" localSheetId="1">#N/A</definedName>
    <definedName name="TSMult___0" localSheetId="2">#REF!</definedName>
    <definedName name="TSMult___12" localSheetId="3">#REF!</definedName>
    <definedName name="TSMult___12" localSheetId="1">#N/A</definedName>
    <definedName name="TSMult___12" localSheetId="2">#REF!</definedName>
    <definedName name="TSMult___14" localSheetId="3">#REF!</definedName>
    <definedName name="TSMult___14" localSheetId="1">#N/A</definedName>
    <definedName name="TSMult___14" localSheetId="2">#REF!</definedName>
    <definedName name="TSMult___16" localSheetId="3">#REF!</definedName>
    <definedName name="TSMult___16" localSheetId="1">#N/A</definedName>
    <definedName name="TSMult___16" localSheetId="2">#REF!</definedName>
    <definedName name="TSMult___2" localSheetId="3">#REF!</definedName>
    <definedName name="TSMult___2" localSheetId="1">#N/A</definedName>
    <definedName name="TSMult___2" localSheetId="2">#REF!</definedName>
    <definedName name="TSMult___25" localSheetId="3">#REF!</definedName>
    <definedName name="TSMult___25" localSheetId="1">#N/A</definedName>
    <definedName name="TSMult___25" localSheetId="2">#REF!</definedName>
    <definedName name="TSMult___26" localSheetId="3">#REF!</definedName>
    <definedName name="TSMult___26" localSheetId="1">#N/A</definedName>
    <definedName name="TSMult___26" localSheetId="2">#REF!</definedName>
    <definedName name="TSMult___27" localSheetId="3">#REF!</definedName>
    <definedName name="TSMult___27" localSheetId="1">#N/A</definedName>
    <definedName name="TSMult___27" localSheetId="2">#REF!</definedName>
    <definedName name="TSMult___4" localSheetId="3">#REF!</definedName>
    <definedName name="TSMult___4" localSheetId="1">#N/A</definedName>
    <definedName name="TSMult___4" localSheetId="2">#REF!</definedName>
    <definedName name="TSMult___5" localSheetId="3">#REF!</definedName>
    <definedName name="TSMult___5" localSheetId="1">#N/A</definedName>
    <definedName name="TSMult___5" localSheetId="2">#REF!</definedName>
    <definedName name="TSMult___7" localSheetId="3">#REF!</definedName>
    <definedName name="TSMult___7" localSheetId="1">#N/A</definedName>
    <definedName name="TSMult___7" localSheetId="2">#REF!</definedName>
    <definedName name="tt" localSheetId="3">'Cash '!Nb_de_paiements_par_an*#REF!</definedName>
    <definedName name="tt" localSheetId="1">'Canevas au 31 Décembre 2023'!Nb_de_paiements_par_an*'P&amp;L '!$C$11</definedName>
    <definedName name="tt" localSheetId="2">Sommaire!Nb_de_paiements_par_an*#REF!</definedName>
    <definedName name="TTaxes" localSheetId="3">#REF!</definedName>
    <definedName name="TTaxes" localSheetId="1">#N/A</definedName>
    <definedName name="TTaxes" localSheetId="2">#REF!</definedName>
    <definedName name="TTaxes___0" localSheetId="3">#REF!</definedName>
    <definedName name="TTaxes___0" localSheetId="1">#N/A</definedName>
    <definedName name="TTaxes___0" localSheetId="2">#REF!</definedName>
    <definedName name="TTaxes___12" localSheetId="3">#REF!</definedName>
    <definedName name="TTaxes___12" localSheetId="1">#N/A</definedName>
    <definedName name="TTaxes___12" localSheetId="2">#REF!</definedName>
    <definedName name="TTaxes___14" localSheetId="3">#REF!</definedName>
    <definedName name="TTaxes___14" localSheetId="1">#N/A</definedName>
    <definedName name="TTaxes___14" localSheetId="2">#REF!</definedName>
    <definedName name="TTaxes___16" localSheetId="3">#REF!</definedName>
    <definedName name="TTaxes___16" localSheetId="1">#N/A</definedName>
    <definedName name="TTaxes___16" localSheetId="2">#REF!</definedName>
    <definedName name="TTaxes___2" localSheetId="3">#REF!</definedName>
    <definedName name="TTaxes___2" localSheetId="1">#N/A</definedName>
    <definedName name="TTaxes___2" localSheetId="2">#REF!</definedName>
    <definedName name="TTaxes___25" localSheetId="3">#REF!</definedName>
    <definedName name="TTaxes___25" localSheetId="1">#N/A</definedName>
    <definedName name="TTaxes___25" localSheetId="2">#REF!</definedName>
    <definedName name="TTaxes___26" localSheetId="3">#REF!</definedName>
    <definedName name="TTaxes___26" localSheetId="1">#N/A</definedName>
    <definedName name="TTaxes___26" localSheetId="2">#REF!</definedName>
    <definedName name="TTaxes___27" localSheetId="3">#REF!</definedName>
    <definedName name="TTaxes___27" localSheetId="1">#N/A</definedName>
    <definedName name="TTaxes___27" localSheetId="2">#REF!</definedName>
    <definedName name="TTaxes___4" localSheetId="3">#REF!</definedName>
    <definedName name="TTaxes___4" localSheetId="1">#N/A</definedName>
    <definedName name="TTaxes___4" localSheetId="2">#REF!</definedName>
    <definedName name="TTaxes___5" localSheetId="3">#REF!</definedName>
    <definedName name="TTaxes___5" localSheetId="1">#N/A</definedName>
    <definedName name="TTaxes___5" localSheetId="2">#REF!</definedName>
    <definedName name="TTaxes___7" localSheetId="3">#REF!</definedName>
    <definedName name="TTaxes___7" localSheetId="1">#N/A</definedName>
    <definedName name="TTaxes___7" localSheetId="2">#REF!</definedName>
    <definedName name="TTaxRate" localSheetId="3">#REF!</definedName>
    <definedName name="TTaxRate" localSheetId="1">#N/A</definedName>
    <definedName name="TTaxRate" localSheetId="2">#REF!</definedName>
    <definedName name="TTaxRate___0" localSheetId="3">#REF!</definedName>
    <definedName name="TTaxRate___0" localSheetId="1">#N/A</definedName>
    <definedName name="TTaxRate___0" localSheetId="2">#REF!</definedName>
    <definedName name="TTaxRate___12" localSheetId="3">#REF!</definedName>
    <definedName name="TTaxRate___12" localSheetId="1">#N/A</definedName>
    <definedName name="TTaxRate___12" localSheetId="2">#REF!</definedName>
    <definedName name="TTaxRate___14" localSheetId="3">#REF!</definedName>
    <definedName name="TTaxRate___14" localSheetId="1">#N/A</definedName>
    <definedName name="TTaxRate___14" localSheetId="2">#REF!</definedName>
    <definedName name="TTaxRate___16" localSheetId="3">#REF!</definedName>
    <definedName name="TTaxRate___16" localSheetId="1">#N/A</definedName>
    <definedName name="TTaxRate___16" localSheetId="2">#REF!</definedName>
    <definedName name="TTaxRate___2" localSheetId="3">#REF!</definedName>
    <definedName name="TTaxRate___2" localSheetId="1">#N/A</definedName>
    <definedName name="TTaxRate___2" localSheetId="2">#REF!</definedName>
    <definedName name="TTaxRate___25" localSheetId="3">#REF!</definedName>
    <definedName name="TTaxRate___25" localSheetId="1">#N/A</definedName>
    <definedName name="TTaxRate___25" localSheetId="2">#REF!</definedName>
    <definedName name="TTaxRate___26" localSheetId="3">#REF!</definedName>
    <definedName name="TTaxRate___26" localSheetId="1">#N/A</definedName>
    <definedName name="TTaxRate___26" localSheetId="2">#REF!</definedName>
    <definedName name="TTaxRate___27" localSheetId="3">#REF!</definedName>
    <definedName name="TTaxRate___27" localSheetId="1">#N/A</definedName>
    <definedName name="TTaxRate___27" localSheetId="2">#REF!</definedName>
    <definedName name="TTaxRate___4" localSheetId="3">#REF!</definedName>
    <definedName name="TTaxRate___4" localSheetId="1">#N/A</definedName>
    <definedName name="TTaxRate___4" localSheetId="2">#REF!</definedName>
    <definedName name="TTaxRate___5" localSheetId="3">#REF!</definedName>
    <definedName name="TTaxRate___5" localSheetId="1">#N/A</definedName>
    <definedName name="TTaxRate___5" localSheetId="2">#REF!</definedName>
    <definedName name="TTaxRate___7" localSheetId="3">#REF!</definedName>
    <definedName name="TTaxRate___7" localSheetId="1">#N/A</definedName>
    <definedName name="TTaxRate___7" localSheetId="2">#REF!</definedName>
    <definedName name="tttt" localSheetId="1">#N/A</definedName>
    <definedName name="turnemoff" localSheetId="3">'Cash '!turnemoff</definedName>
    <definedName name="turnemoff" localSheetId="1">'Page de garde'!turnemoff</definedName>
    <definedName name="turnemoff" localSheetId="2">Sommaire!turnemoff</definedName>
    <definedName name="tutr" localSheetId="7">'[58]Capex-C'!#REF!</definedName>
    <definedName name="tutr" localSheetId="11">'[58]Capex-C'!#REF!</definedName>
    <definedName name="TV" localSheetId="3">#REF!</definedName>
    <definedName name="TV" localSheetId="2">#REF!</definedName>
    <definedName name="TVAsChosen" localSheetId="3">#REF!</definedName>
    <definedName name="TVAsChosen" localSheetId="1">#N/A</definedName>
    <definedName name="TVAsChosen" localSheetId="2">#REF!</definedName>
    <definedName name="TVAsChosen___0" localSheetId="3">#REF!</definedName>
    <definedName name="TVAsChosen___0" localSheetId="1">#N/A</definedName>
    <definedName name="TVAsChosen___0" localSheetId="2">#REF!</definedName>
    <definedName name="TVAsChosen___12" localSheetId="3">#REF!</definedName>
    <definedName name="TVAsChosen___12" localSheetId="1">#N/A</definedName>
    <definedName name="TVAsChosen___12" localSheetId="2">#REF!</definedName>
    <definedName name="TVAsChosen___14" localSheetId="3">#REF!</definedName>
    <definedName name="TVAsChosen___14" localSheetId="1">#N/A</definedName>
    <definedName name="TVAsChosen___14" localSheetId="2">#REF!</definedName>
    <definedName name="TVAsChosen___16" localSheetId="3">#REF!</definedName>
    <definedName name="TVAsChosen___16" localSheetId="1">#N/A</definedName>
    <definedName name="TVAsChosen___16" localSheetId="2">#REF!</definedName>
    <definedName name="TVAsChosen___2" localSheetId="3">#REF!</definedName>
    <definedName name="TVAsChosen___2" localSheetId="1">#N/A</definedName>
    <definedName name="TVAsChosen___2" localSheetId="2">#REF!</definedName>
    <definedName name="TVAsChosen___25" localSheetId="3">#REF!</definedName>
    <definedName name="TVAsChosen___25" localSheetId="1">#N/A</definedName>
    <definedName name="TVAsChosen___25" localSheetId="2">#REF!</definedName>
    <definedName name="TVAsChosen___26" localSheetId="3">#REF!</definedName>
    <definedName name="TVAsChosen___26" localSheetId="1">#N/A</definedName>
    <definedName name="TVAsChosen___26" localSheetId="2">#REF!</definedName>
    <definedName name="TVAsChosen___27" localSheetId="3">#REF!</definedName>
    <definedName name="TVAsChosen___27" localSheetId="1">#N/A</definedName>
    <definedName name="TVAsChosen___27" localSheetId="2">#REF!</definedName>
    <definedName name="TVAsChosen___4" localSheetId="3">#REF!</definedName>
    <definedName name="TVAsChosen___4" localSheetId="1">#N/A</definedName>
    <definedName name="TVAsChosen___4" localSheetId="2">#REF!</definedName>
    <definedName name="TVAsChosen___5" localSheetId="3">#REF!</definedName>
    <definedName name="TVAsChosen___5" localSheetId="1">#N/A</definedName>
    <definedName name="TVAsChosen___5" localSheetId="2">#REF!</definedName>
    <definedName name="TVAsChosen___7" localSheetId="3">#REF!</definedName>
    <definedName name="TVAsChosen___7" localSheetId="1">#N/A</definedName>
    <definedName name="TVAsChosen___7" localSheetId="2">#REF!</definedName>
    <definedName name="TVButton" localSheetId="3">#REF!</definedName>
    <definedName name="TVButton" localSheetId="1">#N/A</definedName>
    <definedName name="TVButton" localSheetId="2">#REF!</definedName>
    <definedName name="TVButton___0" localSheetId="3">#REF!</definedName>
    <definedName name="TVButton___0" localSheetId="1">#N/A</definedName>
    <definedName name="TVButton___0" localSheetId="2">#REF!</definedName>
    <definedName name="TVButton___12" localSheetId="3">#REF!</definedName>
    <definedName name="TVButton___12" localSheetId="1">#N/A</definedName>
    <definedName name="TVButton___12" localSheetId="2">#REF!</definedName>
    <definedName name="TVButton___14" localSheetId="3">#REF!</definedName>
    <definedName name="TVButton___14" localSheetId="1">#N/A</definedName>
    <definedName name="TVButton___14" localSheetId="2">#REF!</definedName>
    <definedName name="TVButton___16" localSheetId="3">#REF!</definedName>
    <definedName name="TVButton___16" localSheetId="1">#N/A</definedName>
    <definedName name="TVButton___16" localSheetId="2">#REF!</definedName>
    <definedName name="TVButton___2" localSheetId="3">#REF!</definedName>
    <definedName name="TVButton___2" localSheetId="1">#N/A</definedName>
    <definedName name="TVButton___2" localSheetId="2">#REF!</definedName>
    <definedName name="TVButton___25" localSheetId="3">#REF!</definedName>
    <definedName name="TVButton___25" localSheetId="1">#N/A</definedName>
    <definedName name="TVButton___25" localSheetId="2">#REF!</definedName>
    <definedName name="TVButton___26" localSheetId="3">#REF!</definedName>
    <definedName name="TVButton___26" localSheetId="1">#N/A</definedName>
    <definedName name="TVButton___26" localSheetId="2">#REF!</definedName>
    <definedName name="TVButton___27" localSheetId="3">#REF!</definedName>
    <definedName name="TVButton___27" localSheetId="1">#N/A</definedName>
    <definedName name="TVButton___27" localSheetId="2">#REF!</definedName>
    <definedName name="TVButton___4" localSheetId="3">#REF!</definedName>
    <definedName name="TVButton___4" localSheetId="1">#N/A</definedName>
    <definedName name="TVButton___4" localSheetId="2">#REF!</definedName>
    <definedName name="TVButton___5" localSheetId="3">#REF!</definedName>
    <definedName name="TVButton___5" localSheetId="1">#N/A</definedName>
    <definedName name="TVButton___5" localSheetId="2">#REF!</definedName>
    <definedName name="TVButton___7" localSheetId="3">#REF!</definedName>
    <definedName name="TVButton___7" localSheetId="1">#N/A</definedName>
    <definedName name="TVButton___7" localSheetId="2">#REF!</definedName>
    <definedName name="TVbyTFCF" localSheetId="3">#REF!</definedName>
    <definedName name="TVbyTFCF" localSheetId="1">#N/A</definedName>
    <definedName name="TVbyTFCF" localSheetId="2">#REF!</definedName>
    <definedName name="TVbyTFCF___0" localSheetId="3">#REF!</definedName>
    <definedName name="TVbyTFCF___0" localSheetId="1">#N/A</definedName>
    <definedName name="TVbyTFCF___0" localSheetId="2">#REF!</definedName>
    <definedName name="TVbyTFCF___12" localSheetId="3">#REF!</definedName>
    <definedName name="TVbyTFCF___12" localSheetId="1">#N/A</definedName>
    <definedName name="TVbyTFCF___12" localSheetId="2">#REF!</definedName>
    <definedName name="TVbyTFCF___14" localSheetId="3">#REF!</definedName>
    <definedName name="TVbyTFCF___14" localSheetId="1">#N/A</definedName>
    <definedName name="TVbyTFCF___14" localSheetId="2">#REF!</definedName>
    <definedName name="TVbyTFCF___16" localSheetId="3">#REF!</definedName>
    <definedName name="TVbyTFCF___16" localSheetId="1">#N/A</definedName>
    <definedName name="TVbyTFCF___16" localSheetId="2">#REF!</definedName>
    <definedName name="TVbyTFCF___2" localSheetId="3">#REF!</definedName>
    <definedName name="TVbyTFCF___2" localSheetId="1">#N/A</definedName>
    <definedName name="TVbyTFCF___2" localSheetId="2">#REF!</definedName>
    <definedName name="TVbyTFCF___25" localSheetId="3">#REF!</definedName>
    <definedName name="TVbyTFCF___25" localSheetId="1">#N/A</definedName>
    <definedName name="TVbyTFCF___25" localSheetId="2">#REF!</definedName>
    <definedName name="TVbyTFCF___26" localSheetId="3">#REF!</definedName>
    <definedName name="TVbyTFCF___26" localSheetId="1">#N/A</definedName>
    <definedName name="TVbyTFCF___26" localSheetId="2">#REF!</definedName>
    <definedName name="TVbyTFCF___27" localSheetId="3">#REF!</definedName>
    <definedName name="TVbyTFCF___27" localSheetId="1">#N/A</definedName>
    <definedName name="TVbyTFCF___27" localSheetId="2">#REF!</definedName>
    <definedName name="TVbyTFCF___4" localSheetId="3">#REF!</definedName>
    <definedName name="TVbyTFCF___4" localSheetId="1">#N/A</definedName>
    <definedName name="TVbyTFCF___4" localSheetId="2">#REF!</definedName>
    <definedName name="TVbyTFCF___5" localSheetId="3">#REF!</definedName>
    <definedName name="TVbyTFCF___5" localSheetId="1">#N/A</definedName>
    <definedName name="TVbyTFCF___5" localSheetId="2">#REF!</definedName>
    <definedName name="TVbyTFCF___7" localSheetId="3">#REF!</definedName>
    <definedName name="TVbyTFCF___7" localSheetId="1">#N/A</definedName>
    <definedName name="TVbyTFCF___7" localSheetId="2">#REF!</definedName>
    <definedName name="TVMETH1" localSheetId="3">#REF!</definedName>
    <definedName name="TVMETH1" localSheetId="2">#REF!</definedName>
    <definedName name="TVMETH2" localSheetId="3">#REF!</definedName>
    <definedName name="TVMETH2" localSheetId="2">#REF!</definedName>
    <definedName name="TVMETH3" localSheetId="3">#REF!</definedName>
    <definedName name="TVMETH3" localSheetId="2">#REF!</definedName>
    <definedName name="TVMETH4" localSheetId="3">#REF!</definedName>
    <definedName name="TVMETH4" localSheetId="2">#REF!</definedName>
    <definedName name="TVMETH5" localSheetId="3">#REF!</definedName>
    <definedName name="TVMETH5" localSheetId="2">#REF!</definedName>
    <definedName name="TVMult" localSheetId="3">#REF!</definedName>
    <definedName name="TVMult" localSheetId="1">#N/A</definedName>
    <definedName name="TVMult" localSheetId="2">#REF!</definedName>
    <definedName name="TVMult___0" localSheetId="3">#REF!</definedName>
    <definedName name="TVMult___0" localSheetId="1">#N/A</definedName>
    <definedName name="TVMult___0" localSheetId="2">#REF!</definedName>
    <definedName name="TVMult___12" localSheetId="3">#REF!</definedName>
    <definedName name="TVMult___12" localSheetId="1">#N/A</definedName>
    <definedName name="TVMult___12" localSheetId="2">#REF!</definedName>
    <definedName name="TVMult___14" localSheetId="3">#REF!</definedName>
    <definedName name="TVMult___14" localSheetId="1">#N/A</definedName>
    <definedName name="TVMult___14" localSheetId="2">#REF!</definedName>
    <definedName name="TVMult___16" localSheetId="3">#REF!</definedName>
    <definedName name="TVMult___16" localSheetId="1">#N/A</definedName>
    <definedName name="TVMult___16" localSheetId="2">#REF!</definedName>
    <definedName name="TVMult___2" localSheetId="3">#REF!</definedName>
    <definedName name="TVMult___2" localSheetId="1">#N/A</definedName>
    <definedName name="TVMult___2" localSheetId="2">#REF!</definedName>
    <definedName name="TVMult___25" localSheetId="3">#REF!</definedName>
    <definedName name="TVMult___25" localSheetId="1">#N/A</definedName>
    <definedName name="TVMult___25" localSheetId="2">#REF!</definedName>
    <definedName name="TVMult___26" localSheetId="3">#REF!</definedName>
    <definedName name="TVMult___26" localSheetId="1">#N/A</definedName>
    <definedName name="TVMult___26" localSheetId="2">#REF!</definedName>
    <definedName name="TVMult___27" localSheetId="3">#REF!</definedName>
    <definedName name="TVMult___27" localSheetId="1">#N/A</definedName>
    <definedName name="TVMult___27" localSheetId="2">#REF!</definedName>
    <definedName name="TVMult___4" localSheetId="3">#REF!</definedName>
    <definedName name="TVMult___4" localSheetId="1">#N/A</definedName>
    <definedName name="TVMult___4" localSheetId="2">#REF!</definedName>
    <definedName name="TVMult___5" localSheetId="3">#REF!</definedName>
    <definedName name="TVMult___5" localSheetId="1">#N/A</definedName>
    <definedName name="TVMult___5" localSheetId="2">#REF!</definedName>
    <definedName name="TVMult___7" localSheetId="3">#REF!</definedName>
    <definedName name="TVMult___7" localSheetId="1">#N/A</definedName>
    <definedName name="TVMult___7" localSheetId="2">#REF!</definedName>
    <definedName name="TVMultIncrement" localSheetId="3">#REF!</definedName>
    <definedName name="TVMultIncrement" localSheetId="1">#N/A</definedName>
    <definedName name="TVMultIncrement" localSheetId="2">#REF!</definedName>
    <definedName name="TVMultIncrement___0" localSheetId="3">#REF!</definedName>
    <definedName name="TVMultIncrement___0" localSheetId="1">#N/A</definedName>
    <definedName name="TVMultIncrement___0" localSheetId="2">#REF!</definedName>
    <definedName name="TVMultIncrement___12" localSheetId="3">#REF!</definedName>
    <definedName name="TVMultIncrement___12" localSheetId="1">#N/A</definedName>
    <definedName name="TVMultIncrement___12" localSheetId="2">#REF!</definedName>
    <definedName name="TVMultIncrement___14" localSheetId="3">#REF!</definedName>
    <definedName name="TVMultIncrement___14" localSheetId="1">#N/A</definedName>
    <definedName name="TVMultIncrement___14" localSheetId="2">#REF!</definedName>
    <definedName name="TVMultIncrement___16" localSheetId="3">#REF!</definedName>
    <definedName name="TVMultIncrement___16" localSheetId="1">#N/A</definedName>
    <definedName name="TVMultIncrement___16" localSheetId="2">#REF!</definedName>
    <definedName name="TVMultIncrement___2" localSheetId="3">#REF!</definedName>
    <definedName name="TVMultIncrement___2" localSheetId="1">#N/A</definedName>
    <definedName name="TVMultIncrement___2" localSheetId="2">#REF!</definedName>
    <definedName name="TVMultIncrement___25" localSheetId="3">#REF!</definedName>
    <definedName name="TVMultIncrement___25" localSheetId="1">#N/A</definedName>
    <definedName name="TVMultIncrement___25" localSheetId="2">#REF!</definedName>
    <definedName name="TVMultIncrement___26" localSheetId="3">#REF!</definedName>
    <definedName name="TVMultIncrement___26" localSheetId="1">#N/A</definedName>
    <definedName name="TVMultIncrement___26" localSheetId="2">#REF!</definedName>
    <definedName name="TVMultIncrement___27" localSheetId="3">#REF!</definedName>
    <definedName name="TVMultIncrement___27" localSheetId="1">#N/A</definedName>
    <definedName name="TVMultIncrement___27" localSheetId="2">#REF!</definedName>
    <definedName name="TVMultIncrement___4" localSheetId="3">#REF!</definedName>
    <definedName name="TVMultIncrement___4" localSheetId="1">#N/A</definedName>
    <definedName name="TVMultIncrement___4" localSheetId="2">#REF!</definedName>
    <definedName name="TVMultIncrement___5" localSheetId="3">#REF!</definedName>
    <definedName name="TVMultIncrement___5" localSheetId="1">#N/A</definedName>
    <definedName name="TVMultIncrement___5" localSheetId="2">#REF!</definedName>
    <definedName name="TVMultIncrement___7" localSheetId="3">#REF!</definedName>
    <definedName name="TVMultIncrement___7" localSheetId="1">#N/A</definedName>
    <definedName name="TVMultIncrement___7" localSheetId="2">#REF!</definedName>
    <definedName name="TVMultInputs" localSheetId="3">#REF!</definedName>
    <definedName name="TVMultInputs" localSheetId="1">#N/A</definedName>
    <definedName name="TVMultInputs" localSheetId="2">#REF!</definedName>
    <definedName name="TVMultInputs___0" localSheetId="3">#REF!</definedName>
    <definedName name="TVMultInputs___0" localSheetId="1">#N/A</definedName>
    <definedName name="TVMultInputs___0" localSheetId="2">#REF!</definedName>
    <definedName name="TVMultInputs___12" localSheetId="3">#REF!</definedName>
    <definedName name="TVMultInputs___12" localSheetId="1">#N/A</definedName>
    <definedName name="TVMultInputs___12" localSheetId="2">#REF!</definedName>
    <definedName name="TVMultInputs___14" localSheetId="3">#REF!</definedName>
    <definedName name="TVMultInputs___14" localSheetId="1">#N/A</definedName>
    <definedName name="TVMultInputs___14" localSheetId="2">#REF!</definedName>
    <definedName name="TVMultInputs___16" localSheetId="3">#REF!</definedName>
    <definedName name="TVMultInputs___16" localSheetId="1">#N/A</definedName>
    <definedName name="TVMultInputs___16" localSheetId="2">#REF!</definedName>
    <definedName name="TVMultInputs___2" localSheetId="3">#REF!</definedName>
    <definedName name="TVMultInputs___2" localSheetId="1">#N/A</definedName>
    <definedName name="TVMultInputs___2" localSheetId="2">#REF!</definedName>
    <definedName name="TVMultInputs___25" localSheetId="3">#REF!</definedName>
    <definedName name="TVMultInputs___25" localSheetId="1">#N/A</definedName>
    <definedName name="TVMultInputs___25" localSheetId="2">#REF!</definedName>
    <definedName name="TVMultInputs___26" localSheetId="3">#REF!</definedName>
    <definedName name="TVMultInputs___26" localSheetId="1">#N/A</definedName>
    <definedName name="TVMultInputs___26" localSheetId="2">#REF!</definedName>
    <definedName name="TVMultInputs___27" localSheetId="3">#REF!</definedName>
    <definedName name="TVMultInputs___27" localSheetId="1">#N/A</definedName>
    <definedName name="TVMultInputs___27" localSheetId="2">#REF!</definedName>
    <definedName name="TVMultInputs___4" localSheetId="3">#REF!</definedName>
    <definedName name="TVMultInputs___4" localSheetId="1">#N/A</definedName>
    <definedName name="TVMultInputs___4" localSheetId="2">#REF!</definedName>
    <definedName name="TVMultInputs___5" localSheetId="3">#REF!</definedName>
    <definedName name="TVMultInputs___5" localSheetId="1">#N/A</definedName>
    <definedName name="TVMultInputs___5" localSheetId="2">#REF!</definedName>
    <definedName name="TVMultInputs___7" localSheetId="3">#REF!</definedName>
    <definedName name="TVMultInputs___7" localSheetId="1">#N/A</definedName>
    <definedName name="TVMultInputs___7" localSheetId="2">#REF!</definedName>
    <definedName name="TVREV" localSheetId="3">#REF!</definedName>
    <definedName name="TVREV" localSheetId="1">#N/A</definedName>
    <definedName name="TVREV" localSheetId="2">#REF!</definedName>
    <definedName name="TVTitles" localSheetId="3">#REF!</definedName>
    <definedName name="TVTitles" localSheetId="1">#N/A</definedName>
    <definedName name="TVTitles" localSheetId="2">#REF!</definedName>
    <definedName name="TVTitles___0" localSheetId="3">#REF!</definedName>
    <definedName name="TVTitles___0" localSheetId="1">#N/A</definedName>
    <definedName name="TVTitles___0" localSheetId="2">#REF!</definedName>
    <definedName name="TVTitles___12" localSheetId="3">#REF!</definedName>
    <definedName name="TVTitles___12" localSheetId="1">#N/A</definedName>
    <definedName name="TVTitles___12" localSheetId="2">#REF!</definedName>
    <definedName name="TVTitles___14" localSheetId="3">#REF!</definedName>
    <definedName name="TVTitles___14" localSheetId="1">#N/A</definedName>
    <definedName name="TVTitles___14" localSheetId="2">#REF!</definedName>
    <definedName name="TVTitles___16" localSheetId="3">#REF!</definedName>
    <definedName name="TVTitles___16" localSheetId="1">#N/A</definedName>
    <definedName name="TVTitles___16" localSheetId="2">#REF!</definedName>
    <definedName name="TVTitles___2" localSheetId="3">#REF!</definedName>
    <definedName name="TVTitles___2" localSheetId="1">#N/A</definedName>
    <definedName name="TVTitles___2" localSheetId="2">#REF!</definedName>
    <definedName name="TVTitles___25" localSheetId="3">#REF!</definedName>
    <definedName name="TVTitles___25" localSheetId="1">#N/A</definedName>
    <definedName name="TVTitles___25" localSheetId="2">#REF!</definedName>
    <definedName name="TVTitles___26" localSheetId="3">#REF!</definedName>
    <definedName name="TVTitles___26" localSheetId="1">#N/A</definedName>
    <definedName name="TVTitles___26" localSheetId="2">#REF!</definedName>
    <definedName name="TVTitles___27" localSheetId="3">#REF!</definedName>
    <definedName name="TVTitles___27" localSheetId="1">#N/A</definedName>
    <definedName name="TVTitles___27" localSheetId="2">#REF!</definedName>
    <definedName name="TVTitles___4" localSheetId="3">#REF!</definedName>
    <definedName name="TVTitles___4" localSheetId="1">#N/A</definedName>
    <definedName name="TVTitles___4" localSheetId="2">#REF!</definedName>
    <definedName name="TVTitles___5" localSheetId="3">#REF!</definedName>
    <definedName name="TVTitles___5" localSheetId="1">#N/A</definedName>
    <definedName name="TVTitles___5" localSheetId="2">#REF!</definedName>
    <definedName name="TVTitles___7" localSheetId="3">#REF!</definedName>
    <definedName name="TVTitles___7" localSheetId="1">#N/A</definedName>
    <definedName name="TVTitles___7" localSheetId="2">#REF!</definedName>
    <definedName name="TWACCAdjustment" localSheetId="3">#REF!</definedName>
    <definedName name="TWACCAdjustment" localSheetId="1">#N/A</definedName>
    <definedName name="TWACCAdjustment" localSheetId="2">#REF!</definedName>
    <definedName name="TWACCAdjustment___0" localSheetId="3">#REF!</definedName>
    <definedName name="TWACCAdjustment___0" localSheetId="1">#N/A</definedName>
    <definedName name="TWACCAdjustment___0" localSheetId="2">#REF!</definedName>
    <definedName name="TWACCAdjustment___12" localSheetId="3">#REF!</definedName>
    <definedName name="TWACCAdjustment___12" localSheetId="1">#N/A</definedName>
    <definedName name="TWACCAdjustment___12" localSheetId="2">#REF!</definedName>
    <definedName name="TWACCAdjustment___14" localSheetId="3">#REF!</definedName>
    <definedName name="TWACCAdjustment___14" localSheetId="1">#N/A</definedName>
    <definedName name="TWACCAdjustment___14" localSheetId="2">#REF!</definedName>
    <definedName name="TWACCAdjustment___16" localSheetId="3">#REF!</definedName>
    <definedName name="TWACCAdjustment___16" localSheetId="1">#N/A</definedName>
    <definedName name="TWACCAdjustment___16" localSheetId="2">#REF!</definedName>
    <definedName name="TWACCAdjustment___2" localSheetId="3">#REF!</definedName>
    <definedName name="TWACCAdjustment___2" localSheetId="1">#N/A</definedName>
    <definedName name="TWACCAdjustment___2" localSheetId="2">#REF!</definedName>
    <definedName name="TWACCAdjustment___25" localSheetId="3">#REF!</definedName>
    <definedName name="TWACCAdjustment___25" localSheetId="1">#N/A</definedName>
    <definedName name="TWACCAdjustment___25" localSheetId="2">#REF!</definedName>
    <definedName name="TWACCAdjustment___26" localSheetId="3">#REF!</definedName>
    <definedName name="TWACCAdjustment___26" localSheetId="1">#N/A</definedName>
    <definedName name="TWACCAdjustment___26" localSheetId="2">#REF!</definedName>
    <definedName name="TWACCAdjustment___27" localSheetId="3">#REF!</definedName>
    <definedName name="TWACCAdjustment___27" localSheetId="1">#N/A</definedName>
    <definedName name="TWACCAdjustment___27" localSheetId="2">#REF!</definedName>
    <definedName name="TWACCAdjustment___4" localSheetId="3">#REF!</definedName>
    <definedName name="TWACCAdjustment___4" localSheetId="1">#N/A</definedName>
    <definedName name="TWACCAdjustment___4" localSheetId="2">#REF!</definedName>
    <definedName name="TWACCAdjustment___5" localSheetId="3">#REF!</definedName>
    <definedName name="TWACCAdjustment___5" localSheetId="1">#N/A</definedName>
    <definedName name="TWACCAdjustment___5" localSheetId="2">#REF!</definedName>
    <definedName name="TWACCAdjustment___7" localSheetId="3">#REF!</definedName>
    <definedName name="TWACCAdjustment___7" localSheetId="1">#N/A</definedName>
    <definedName name="TWACCAdjustment___7" localSheetId="2">#REF!</definedName>
    <definedName name="twd" localSheetId="1">#N/A</definedName>
    <definedName name="Tx_intérêt_par_an" localSheetId="7">#REF!</definedName>
    <definedName name="Tx_intérêt_par_an" localSheetId="0">#REF!</definedName>
    <definedName name="Tx_intérêt_par_an" localSheetId="3">#REF!</definedName>
    <definedName name="Tx_intérêt_par_an" localSheetId="1">#N/A</definedName>
    <definedName name="Tx_intérêt_par_an" localSheetId="2">#REF!</definedName>
    <definedName name="Tx_intérêt_par_an___0" localSheetId="7">#REF!</definedName>
    <definedName name="Tx_intérêt_par_an___0" localSheetId="0">#REF!</definedName>
    <definedName name="Tx_intérêt_par_an___0" localSheetId="3">#REF!</definedName>
    <definedName name="Tx_intérêt_par_an___0" localSheetId="1">#N/A</definedName>
    <definedName name="Tx_intérêt_par_an___0" localSheetId="2">#REF!</definedName>
    <definedName name="Tx_intérêt_par_an___12" localSheetId="7">#REF!</definedName>
    <definedName name="Tx_intérêt_par_an___12" localSheetId="0">#REF!</definedName>
    <definedName name="Tx_intérêt_par_an___12" localSheetId="3">#REF!</definedName>
    <definedName name="Tx_intérêt_par_an___12" localSheetId="1">#N/A</definedName>
    <definedName name="Tx_intérêt_par_an___12" localSheetId="2">#REF!</definedName>
    <definedName name="Tx_intérêt_par_an___14" localSheetId="7">#REF!</definedName>
    <definedName name="Tx_intérêt_par_an___14" localSheetId="0">#REF!</definedName>
    <definedName name="Tx_intérêt_par_an___14" localSheetId="3">#REF!</definedName>
    <definedName name="Tx_intérêt_par_an___14" localSheetId="1">#N/A</definedName>
    <definedName name="Tx_intérêt_par_an___14" localSheetId="2">#REF!</definedName>
    <definedName name="Tx_intérêt_par_an___16" localSheetId="7">#REF!</definedName>
    <definedName name="Tx_intérêt_par_an___16" localSheetId="0">#REF!</definedName>
    <definedName name="Tx_intérêt_par_an___16" localSheetId="3">#REF!</definedName>
    <definedName name="Tx_intérêt_par_an___16" localSheetId="1">#N/A</definedName>
    <definedName name="Tx_intérêt_par_an___16" localSheetId="2">#REF!</definedName>
    <definedName name="Tx_intérêt_par_an___2" localSheetId="7">#REF!</definedName>
    <definedName name="Tx_intérêt_par_an___2" localSheetId="0">#REF!</definedName>
    <definedName name="Tx_intérêt_par_an___2" localSheetId="3">#REF!</definedName>
    <definedName name="Tx_intérêt_par_an___2" localSheetId="1">#N/A</definedName>
    <definedName name="Tx_intérêt_par_an___2" localSheetId="2">#REF!</definedName>
    <definedName name="Tx_intérêt_par_an___25" localSheetId="7">#REF!</definedName>
    <definedName name="Tx_intérêt_par_an___25" localSheetId="0">#REF!</definedName>
    <definedName name="Tx_intérêt_par_an___25" localSheetId="3">#REF!</definedName>
    <definedName name="Tx_intérêt_par_an___25" localSheetId="1">#N/A</definedName>
    <definedName name="Tx_intérêt_par_an___25" localSheetId="2">#REF!</definedName>
    <definedName name="Tx_intérêt_par_an___26" localSheetId="7">#REF!</definedName>
    <definedName name="Tx_intérêt_par_an___26" localSheetId="0">#REF!</definedName>
    <definedName name="Tx_intérêt_par_an___26" localSheetId="3">#REF!</definedName>
    <definedName name="Tx_intérêt_par_an___26" localSheetId="1">#N/A</definedName>
    <definedName name="Tx_intérêt_par_an___26" localSheetId="2">#REF!</definedName>
    <definedName name="Tx_intérêt_par_an___27" localSheetId="7">#REF!</definedName>
    <definedName name="Tx_intérêt_par_an___27" localSheetId="0">#REF!</definedName>
    <definedName name="Tx_intérêt_par_an___27" localSheetId="3">#REF!</definedName>
    <definedName name="Tx_intérêt_par_an___27" localSheetId="1">#N/A</definedName>
    <definedName name="Tx_intérêt_par_an___27" localSheetId="2">#REF!</definedName>
    <definedName name="Tx_intérêt_par_an___4" localSheetId="7">#REF!</definedName>
    <definedName name="Tx_intérêt_par_an___4" localSheetId="0">#REF!</definedName>
    <definedName name="Tx_intérêt_par_an___4" localSheetId="3">#REF!</definedName>
    <definedName name="Tx_intérêt_par_an___4" localSheetId="1">#N/A</definedName>
    <definedName name="Tx_intérêt_par_an___4" localSheetId="2">#REF!</definedName>
    <definedName name="Tx_intérêt_par_an___5" localSheetId="7">#REF!</definedName>
    <definedName name="Tx_intérêt_par_an___5" localSheetId="0">#REF!</definedName>
    <definedName name="Tx_intérêt_par_an___5" localSheetId="3">#REF!</definedName>
    <definedName name="Tx_intérêt_par_an___5" localSheetId="1">#N/A</definedName>
    <definedName name="Tx_intérêt_par_an___5" localSheetId="2">#REF!</definedName>
    <definedName name="Tx_intérêt_par_an___7" localSheetId="7">#REF!</definedName>
    <definedName name="Tx_intérêt_par_an___7" localSheetId="0">#REF!</definedName>
    <definedName name="Tx_intérêt_par_an___7" localSheetId="3">#REF!</definedName>
    <definedName name="Tx_intérêt_par_an___7" localSheetId="1">#N/A</definedName>
    <definedName name="Tx_intérêt_par_an___7" localSheetId="2">#REF!</definedName>
    <definedName name="txclot">[345]Data!$C$1</definedName>
    <definedName name="txouv">[345]Data!$C$5</definedName>
    <definedName name="txpl">[345]Data!$B$1</definedName>
    <definedName name="Txyz" localSheetId="3">#REF!</definedName>
    <definedName name="Txyz" localSheetId="2">#REF!</definedName>
    <definedName name="ty" localSheetId="3" hidden="1">{"orixcsc",#N/A,FALSE,"ORIX CSC";"orixcsc2",#N/A,FALSE,"ORIX CSC"}</definedName>
    <definedName name="ty" localSheetId="1" hidden="1">{"orixcsc",#N/A,FALSE,"ORIX CSC";"orixcsc2",#N/A,FALSE,"ORIX CSC"}</definedName>
    <definedName name="ty" localSheetId="2" hidden="1">{"orixcsc",#N/A,FALSE,"ORIX CSC";"orixcsc2",#N/A,FALSE,"ORIX CSC"}</definedName>
    <definedName name="tyhtf" localSheetId="3">#REF!</definedName>
    <definedName name="tyhtf" localSheetId="1">#N/A</definedName>
    <definedName name="tyhtf" localSheetId="2">#REF!</definedName>
    <definedName name="TYI" localSheetId="7">'[58]Capex-C'!#REF!</definedName>
    <definedName name="TYI" localSheetId="11">'[58]Capex-C'!#REF!</definedName>
    <definedName name="tyjutjnty" localSheetId="7">[193]BATIMENT!#REF!</definedName>
    <definedName name="tyjutjnty" localSheetId="3">[194]BATIMENT!#REF!</definedName>
    <definedName name="tyjutjnty" localSheetId="1">#N/A</definedName>
    <definedName name="tyjutjnty" localSheetId="2">[193]BATIMENT!#REF!</definedName>
    <definedName name="tyjutjnty" localSheetId="11">[193]BATIMENT!#REF!</definedName>
    <definedName name="Type" localSheetId="7">#REF!</definedName>
    <definedName name="Type" localSheetId="0">#REF!</definedName>
    <definedName name="tyryt" localSheetId="7" hidden="1">#REF!</definedName>
    <definedName name="tyryt" localSheetId="3" hidden="1">#REF!</definedName>
    <definedName name="tyryt" localSheetId="1" hidden="1">#N/A</definedName>
    <definedName name="tyryt" localSheetId="2" hidden="1">#REF!</definedName>
    <definedName name="tyryt" localSheetId="11" hidden="1">#REF!</definedName>
    <definedName name="tytr" localSheetId="2" hidden="1">{0,0,0,0;0,0,0,0;0,0,0,0;0,0,0,0;0,0,0,0;0,0,0,0;0,0,0,0;0,0,0,0;0,0,0,0;0,0,0,0;0,0,0,0;0,0,0,0;0,0,0,0;0,0,0,0;0,0,0,0;0,0,0,0;0,0,0,0;2.57281498507349E-306,0,0,0}</definedName>
    <definedName name="tyutrjutyi" localSheetId="7">'[58]Capex-C'!#REF!</definedName>
    <definedName name="tyutrjutyi" localSheetId="11">'[58]Capex-C'!#REF!</definedName>
    <definedName name="tzr" localSheetId="7">'[58]Capex-C'!#REF!</definedName>
    <definedName name="tzr" localSheetId="11">'[58]Capex-C'!#REF!</definedName>
    <definedName name="U">#N/A</definedName>
    <definedName name="ù" localSheetId="3">'Cash '!Tx_intérêt_par_an/#REF!</definedName>
    <definedName name="ù" localSheetId="1">#N/A</definedName>
    <definedName name="ù" localSheetId="2">Sommaire!Tx_intérêt_par_an/#REF!</definedName>
    <definedName name="ud06r.GroupNums" localSheetId="3">#REF!</definedName>
    <definedName name="ud06r.GroupNums" localSheetId="2">#REF!</definedName>
    <definedName name="ue" localSheetId="1" hidden="1">{0,0,0,0;0,0,0,0;0,0,0,0;0,0,0,0;0,0,0,0;0,0,0,0;0,0,0,0;0,0,0,0;0,0,0,0;0,0,0,0;0,0,0,0;0,0,0,0;0,0,0,0;0,0,0,0;0,0,0,0;0,0,0,0;0,0,0,0;0,0,0,TRUE}</definedName>
    <definedName name="ueio" localSheetId="7">'[58]Capex-C'!#REF!</definedName>
    <definedName name="ueio" localSheetId="11">'[58]Capex-C'!#REF!</definedName>
    <definedName name="uektttk" localSheetId="7">#REF!</definedName>
    <definedName name="uektttk" localSheetId="0">#REF!</definedName>
    <definedName name="ufio" localSheetId="3">[346]Bud_OPEX_Analytique_DAL_04!$A$6:$R$44</definedName>
    <definedName name="ufykfk" localSheetId="3" hidden="1">{"print 1",#N/A,FALSE,"PrimeCo PCS";"print 2",#N/A,FALSE,"PrimeCo PCS";"valuation",#N/A,FALSE,"PrimeCo PCS"}</definedName>
    <definedName name="ufykfk" localSheetId="1" hidden="1">{"print 1",#N/A,FALSE,"PrimeCo PCS";"print 2",#N/A,FALSE,"PrimeCo PCS";"valuation",#N/A,FALSE,"PrimeCo PCS"}</definedName>
    <definedName name="ufykfk" localSheetId="2" hidden="1">{"print 1",#N/A,FALSE,"PrimeCo PCS";"print 2",#N/A,FALSE,"PrimeCo PCS";"valuation",#N/A,FALSE,"PrimeCo PCS"}</definedName>
    <definedName name="ufykfk_1" localSheetId="3" hidden="1">{"print 1",#N/A,FALSE,"PrimeCo PCS";"print 2",#N/A,FALSE,"PrimeCo PCS";"valuation",#N/A,FALSE,"PrimeCo PCS"}</definedName>
    <definedName name="ufykfk_1" localSheetId="1" hidden="1">{"print 1",#N/A,FALSE,"PrimeCo PCS";"print 2",#N/A,FALSE,"PrimeCo PCS";"valuation",#N/A,FALSE,"PrimeCo PCS"}</definedName>
    <definedName name="ufykfk_2" localSheetId="3" hidden="1">{"print 1",#N/A,FALSE,"PrimeCo PCS";"print 2",#N/A,FALSE,"PrimeCo PCS";"valuation",#N/A,FALSE,"PrimeCo PCS"}</definedName>
    <definedName name="ufykfk_2" localSheetId="1" hidden="1">{"print 1",#N/A,FALSE,"PrimeCo PCS";"print 2",#N/A,FALSE,"PrimeCo PCS";"valuation",#N/A,FALSE,"PrimeCo PCS"}</definedName>
    <definedName name="ufykfk_3" localSheetId="3" hidden="1">{"print 1",#N/A,FALSE,"PrimeCo PCS";"print 2",#N/A,FALSE,"PrimeCo PCS";"valuation",#N/A,FALSE,"PrimeCo PCS"}</definedName>
    <definedName name="ufykfk_3" localSheetId="1" hidden="1">{"print 1",#N/A,FALSE,"PrimeCo PCS";"print 2",#N/A,FALSE,"PrimeCo PCS";"valuation",#N/A,FALSE,"PrimeCo PCS"}</definedName>
    <definedName name="ufykfk_4" localSheetId="3" hidden="1">{"print 1",#N/A,FALSE,"PrimeCo PCS";"print 2",#N/A,FALSE,"PrimeCo PCS";"valuation",#N/A,FALSE,"PrimeCo PCS"}</definedName>
    <definedName name="ufykfk_4" localSheetId="1" hidden="1">{"print 1",#N/A,FALSE,"PrimeCo PCS";"print 2",#N/A,FALSE,"PrimeCo PCS";"valuation",#N/A,FALSE,"PrimeCo PCS"}</definedName>
    <definedName name="ufykfk_5" localSheetId="3" hidden="1">{"print 1",#N/A,FALSE,"PrimeCo PCS";"print 2",#N/A,FALSE,"PrimeCo PCS";"valuation",#N/A,FALSE,"PrimeCo PCS"}</definedName>
    <definedName name="ufykfk_5" localSheetId="1" hidden="1">{"print 1",#N/A,FALSE,"PrimeCo PCS";"print 2",#N/A,FALSE,"PrimeCo PCS";"valuation",#N/A,FALSE,"PrimeCo PCS"}</definedName>
    <definedName name="UGJ" localSheetId="7">'[58]Capex-C'!#REF!</definedName>
    <definedName name="UGJ" localSheetId="11">'[58]Capex-C'!#REF!</definedName>
    <definedName name="uiomiml" localSheetId="1">#N/A</definedName>
    <definedName name="uiuu" localSheetId="3" hidden="1">{"'100'!$A$1:$M$83"}</definedName>
    <definedName name="uiuu" localSheetId="1" hidden="1">{"'100'!$A$1:$M$83"}</definedName>
    <definedName name="uiuu" localSheetId="2" hidden="1">{"'100'!$A$1:$M$83"}</definedName>
    <definedName name="UK">'[267]Control Panel'!$E$9</definedName>
    <definedName name="UKDIG" localSheetId="3">#REF!</definedName>
    <definedName name="UKDIG" localSheetId="2">#REF!</definedName>
    <definedName name="ukt" localSheetId="7">[133]WACC!#REF!</definedName>
    <definedName name="ukt" localSheetId="3">[134]WACC!#REF!</definedName>
    <definedName name="ukt" localSheetId="2">[133]WACC!#REF!</definedName>
    <definedName name="ukt" localSheetId="11">[133]WACC!#REF!</definedName>
    <definedName name="ULTSUMM97" localSheetId="1">#N/A</definedName>
    <definedName name="umg" localSheetId="3">#REF!</definedName>
    <definedName name="umg" localSheetId="2">#REF!</definedName>
    <definedName name="ums_access">[135]Umsatz!$A$373:$IV$373</definedName>
    <definedName name="Ums_Airtime">[135]Umsatz!$A$285:$IV$285</definedName>
    <definedName name="ums_connect">[135]Umsatz!$A$307:$IV$307</definedName>
    <definedName name="Ums_mobileport">[135]Umsatz!$A$439:$IV$439</definedName>
    <definedName name="UMTS_Application" localSheetId="3">'Cash '!UMTS_Application</definedName>
    <definedName name="UMTS_Application" localSheetId="1">'Page de garde'!UMTS_Application</definedName>
    <definedName name="UMTS_Application" localSheetId="2">Sommaire!UMTS_Application</definedName>
    <definedName name="UMTS_Capex_Core" localSheetId="3">#REF!</definedName>
    <definedName name="UMTS_Capex_Core" localSheetId="2">#REF!</definedName>
    <definedName name="UMTS_Capex_RadioCap" localSheetId="3">#REF!</definedName>
    <definedName name="UMTS_Capex_RadioCap" localSheetId="2">#REF!</definedName>
    <definedName name="Umts_Capex_RadioCov" localSheetId="3">#REF!</definedName>
    <definedName name="Umts_Capex_RadioCov" localSheetId="2">#REF!</definedName>
    <definedName name="UMTS_scenario">[347]Scenario!$K$14</definedName>
    <definedName name="umtscapex" localSheetId="3">'Cash '!umtscapex</definedName>
    <definedName name="umtscapex" localSheetId="1">'Page de garde'!umtscapex</definedName>
    <definedName name="umtscapex" localSheetId="2">Sommaire!umtscapex</definedName>
    <definedName name="umtsguv" localSheetId="3">'Cash '!umtsguv</definedName>
    <definedName name="umtsguv" localSheetId="1">'Page de garde'!umtsguv</definedName>
    <definedName name="umtsguv" localSheetId="2">Sommaire!umtsguv</definedName>
    <definedName name="UNDERLINE">#N/A</definedName>
    <definedName name="Uni" localSheetId="7">[0]!AcqIS:'[73]AcqBS'!$A$47:$N$48</definedName>
    <definedName name="Uni" localSheetId="3">[0]!AcqIS:'[73]AcqBS'!$A$47:$N$48</definedName>
    <definedName name="Uni" localSheetId="1">[0]!AcqIS:#REF!</definedName>
    <definedName name="Uni" localSheetId="2">[0]!AcqIS:'[73]AcqBS'!$A$47:$N$48</definedName>
    <definedName name="Uni" localSheetId="11">[0]!AcqIS:'[73]AcqBS'!$A$47:$N$48</definedName>
    <definedName name="unit" localSheetId="3">[348]Input!$B$13</definedName>
    <definedName name="unit" localSheetId="2">[349]Input!$B$13</definedName>
    <definedName name="UOP" localSheetId="7">'[58]Capex-C'!#REF!</definedName>
    <definedName name="UOP" localSheetId="11">'[58]Capex-C'!#REF!</definedName>
    <definedName name="ur" localSheetId="7" hidden="1">#REF!</definedName>
    <definedName name="ur" localSheetId="3" hidden="1">#REF!</definedName>
    <definedName name="ur" localSheetId="11" hidden="1">#REF!</definedName>
    <definedName name="us_dh_30_06_02" localSheetId="3">#REF!</definedName>
    <definedName name="us_dh_30_06_02" localSheetId="2">#REF!</definedName>
    <definedName name="us_dh_31_12_02" localSheetId="3">#REF!</definedName>
    <definedName name="us_dh_31_12_02" localSheetId="2">#REF!</definedName>
    <definedName name="US_inflation">[81]Assumptions!$A$19:$IV$19</definedName>
    <definedName name="usage" localSheetId="3">'Cash '!usage</definedName>
    <definedName name="usage" localSheetId="1">'Page de garde'!usage</definedName>
    <definedName name="usage" localSheetId="2">Sommaire!usage</definedName>
    <definedName name="usage_revenue">[81]Assumptions!$E$294:$S$294</definedName>
    <definedName name="usai.price" localSheetId="3">[29]Stock!$J$16</definedName>
    <definedName name="usai.price" localSheetId="2">[16]Stock!$J$16</definedName>
    <definedName name="USAsthamaProRataShare" localSheetId="7">'[36]Assumptions page'!#REF!</definedName>
    <definedName name="USAsthamaProRataShare" localSheetId="3">'[37]Assumptions page'!#REF!</definedName>
    <definedName name="USAsthamaProRataShare" localSheetId="2">'[36]Assumptions page'!#REF!</definedName>
    <definedName name="USAsthamaProRataShare" localSheetId="11">'[36]Assumptions page'!#REF!</definedName>
    <definedName name="USD" localSheetId="3">[350]FactSet!$N$31</definedName>
    <definedName name="USD" localSheetId="2">[351]FactSet!$N$31</definedName>
    <definedName name="USD_EUR" localSheetId="3">'[178]Cap Table'!$N$10</definedName>
    <definedName name="USD_EUR" localSheetId="2">'[179]Cap Table'!$N$10</definedName>
    <definedName name="USD_SKK" localSheetId="3">'[178]Cap Table'!$N$12</definedName>
    <definedName name="USD_SKK" localSheetId="2">'[179]Cap Table'!$N$12</definedName>
    <definedName name="usecash" localSheetId="7">[74]Control!#REF!</definedName>
    <definedName name="usecash" localSheetId="3">[75]Control!#REF!</definedName>
    <definedName name="usecash" localSheetId="2">[74]Control!#REF!</definedName>
    <definedName name="usecash" localSheetId="11">[74]Control!#REF!</definedName>
    <definedName name="uso.cost" localSheetId="3">[104]SENS!$D$6</definedName>
    <definedName name="uso.cost" localSheetId="2">[105]SENS!$D$6</definedName>
    <definedName name="uso.start.year" localSheetId="3">[104]SENS!$D$7</definedName>
    <definedName name="uso.start.year" localSheetId="2">[105]SENS!$D$7</definedName>
    <definedName name="USO_as_percentage_of_revenues" localSheetId="3">[104]NAV!$L$11</definedName>
    <definedName name="USO_as_percentage_of_revenues" localSheetId="2">[105]NAV!$L$11</definedName>
    <definedName name="USO_starting_date" localSheetId="3">[104]NAV!$L$12</definedName>
    <definedName name="USO_starting_date" localSheetId="2">[105]NAV!$L$12</definedName>
    <definedName name="USProRataShare" localSheetId="7">'[36]Assumptions page'!#REF!</definedName>
    <definedName name="USProRataShare" localSheetId="3">'[37]Assumptions page'!#REF!</definedName>
    <definedName name="USProRataShare" localSheetId="2">'[36]Assumptions page'!#REF!</definedName>
    <definedName name="USProRataShare" localSheetId="11">'[36]Assumptions page'!#REF!</definedName>
    <definedName name="USRhinitisProRataShare" localSheetId="7">'[36]Assumptions page'!#REF!</definedName>
    <definedName name="USRhinitisProRataShare" localSheetId="3">'[37]Assumptions page'!#REF!</definedName>
    <definedName name="USRhinitisProRataShare" localSheetId="2">'[36]Assumptions page'!#REF!</definedName>
    <definedName name="USRhinitisProRataShare" localSheetId="11">'[36]Assumptions page'!#REF!</definedName>
    <definedName name="USRoyaltyRate" localSheetId="7">'[36]Assumptions page'!#REF!</definedName>
    <definedName name="USRoyaltyRate" localSheetId="3">'[37]Assumptions page'!#REF!</definedName>
    <definedName name="USRoyaltyRate" localSheetId="2">'[36]Assumptions page'!#REF!</definedName>
    <definedName name="USRoyaltyRate" localSheetId="11">'[36]Assumptions page'!#REF!</definedName>
    <definedName name="usw_switch" localSheetId="3">#REF!</definedName>
    <definedName name="usw_switch" localSheetId="2">#REF!</definedName>
    <definedName name="utuititiu" localSheetId="3" hidden="1">{0,0,0,0;0,0,0,0;0,#VALUE!,0,0;#VALUE!,0,0,0;0,0,0,0;0,0,0,0}</definedName>
    <definedName name="utzui" localSheetId="7">'[58]Capex-C'!#REF!</definedName>
    <definedName name="utzui" localSheetId="11">'[58]Capex-C'!#REF!</definedName>
    <definedName name="uuytutye" localSheetId="3" hidden="1">{"'100'!$A$1:$M$83"}</definedName>
    <definedName name="uuytutye" localSheetId="1" hidden="1">{"'100'!$A$1:$M$83"}</definedName>
    <definedName name="uuytutye" localSheetId="2" hidden="1">{"'100'!$A$1:$M$83"}</definedName>
    <definedName name="uydk" localSheetId="3">'Cash '!Nb_de_paiements_par_an*#REF!</definedName>
    <definedName name="uydk" localSheetId="1">'Canevas au 31 Décembre 2023'!Nb_de_paiements_par_an*'P&amp;L '!$C$11</definedName>
    <definedName name="uydk" localSheetId="2">Sommaire!Nb_de_paiements_par_an*#REF!</definedName>
    <definedName name="uykfu" localSheetId="3">'Cash '!uykfu</definedName>
    <definedName name="uykfu" localSheetId="1">'Page de garde'!uykfu</definedName>
    <definedName name="uykfu" localSheetId="2">Sommaire!uykfu</definedName>
    <definedName name="uyuuuy" localSheetId="3" hidden="1">{"'100'!$A$1:$M$83"}</definedName>
    <definedName name="uyuuuy" localSheetId="1" hidden="1">{"'100'!$A$1:$M$83"}</definedName>
    <definedName name="uyuuuy" localSheetId="2" hidden="1">{"'100'!$A$1:$M$83"}</definedName>
    <definedName name="uyuyuyuyuyu" localSheetId="3" hidden="1">{#N/A,#N/A,TRUE,"Cover sheet";#N/A,#N/A,TRUE,"DCF analysis";#N/A,#N/A,TRUE,"WACC calculation"}</definedName>
    <definedName name="uyuyuyuyuyu" localSheetId="1" hidden="1">{#N/A,#N/A,TRUE,"Cover sheet";#N/A,#N/A,TRUE,"DCF analysis";#N/A,#N/A,TRUE,"WACC calculation"}</definedName>
    <definedName name="uyuyuyuyuyu" localSheetId="2" hidden="1">{#N/A,#N/A,TRUE,"Cover sheet";#N/A,#N/A,TRUE,"DCF analysis";#N/A,#N/A,TRUE,"WACC calculation"}</definedName>
    <definedName name="uyyuu" localSheetId="3" hidden="1">{"'100'!$A$1:$M$83"}</definedName>
    <definedName name="uyyuu" localSheetId="1" hidden="1">{"'100'!$A$1:$M$83"}</definedName>
    <definedName name="uyyuu" localSheetId="2" hidden="1">{"'100'!$A$1:$M$83"}</definedName>
    <definedName name="V" localSheetId="3">'Cash '!V</definedName>
    <definedName name="V" localSheetId="1">'Page de garde'!V</definedName>
    <definedName name="V" localSheetId="2">Sommaire!V</definedName>
    <definedName name="V_modèle">[152]Param!$C$8</definedName>
    <definedName name="VA" localSheetId="3">#REF!</definedName>
    <definedName name="VA" localSheetId="1">#N/A</definedName>
    <definedName name="VA" localSheetId="2">#REF!</definedName>
    <definedName name="val" localSheetId="7">#REF!</definedName>
    <definedName name="val" localSheetId="0">#REF!</definedName>
    <definedName name="ValD" localSheetId="3">[352]Control!$E$6</definedName>
    <definedName name="ValD" localSheetId="2">[353]Control!$E$6</definedName>
    <definedName name="valeur_brute_totale" localSheetId="7">[90]BATIMENT!#REF!</definedName>
    <definedName name="valeur_brute_totale" localSheetId="1">#N/A</definedName>
    <definedName name="valeur_brute_totale" localSheetId="11">[90]BATIMENT!#REF!</definedName>
    <definedName name="vall" localSheetId="3" hidden="1">{"mgmt forecast",#N/A,FALSE,"Mgmt Forecast";"dcf table",#N/A,FALSE,"Mgmt Forecast";"sensitivity",#N/A,FALSE,"Mgmt Forecast";"table inputs",#N/A,FALSE,"Mgmt Forecast";"calculations",#N/A,FALSE,"Mgmt Forecast"}</definedName>
    <definedName name="vall" localSheetId="1" hidden="1">{"mgmt forecast",#N/A,FALSE,"Mgmt Forecast";"dcf table",#N/A,FALSE,"Mgmt Forecast";"sensitivity",#N/A,FALSE,"Mgmt Forecast";"table inputs",#N/A,FALSE,"Mgmt Forecast";"calculations",#N/A,FALSE,"Mgmt Forecast"}</definedName>
    <definedName name="vall" localSheetId="2" hidden="1">{"mgmt forecast",#N/A,FALSE,"Mgmt Forecast";"dcf table",#N/A,FALSE,"Mgmt Forecast";"sensitivity",#N/A,FALSE,"Mgmt Forecast";"table inputs",#N/A,FALSE,"Mgmt Forecast";"calculations",#N/A,FALSE,"Mgmt Forecast"}</definedName>
    <definedName name="Valuation" localSheetId="3">#REF!</definedName>
    <definedName name="Valuation" localSheetId="2">#REF!</definedName>
    <definedName name="ValuationDate" localSheetId="3">#REF!</definedName>
    <definedName name="ValuationDate" localSheetId="1">#N/A</definedName>
    <definedName name="ValuationDate" localSheetId="2">#REF!</definedName>
    <definedName name="ValuationDate___0" localSheetId="3">#REF!</definedName>
    <definedName name="ValuationDate___0" localSheetId="1">#N/A</definedName>
    <definedName name="ValuationDate___0" localSheetId="2">#REF!</definedName>
    <definedName name="ValuationDate___12" localSheetId="3">#REF!</definedName>
    <definedName name="ValuationDate___12" localSheetId="1">#N/A</definedName>
    <definedName name="ValuationDate___12" localSheetId="2">#REF!</definedName>
    <definedName name="ValuationDate___14" localSheetId="3">#REF!</definedName>
    <definedName name="ValuationDate___14" localSheetId="1">#N/A</definedName>
    <definedName name="ValuationDate___14" localSheetId="2">#REF!</definedName>
    <definedName name="ValuationDate___16" localSheetId="3">#REF!</definedName>
    <definedName name="ValuationDate___16" localSheetId="1">#N/A</definedName>
    <definedName name="ValuationDate___16" localSheetId="2">#REF!</definedName>
    <definedName name="ValuationDate___2" localSheetId="3">#REF!</definedName>
    <definedName name="ValuationDate___2" localSheetId="1">#N/A</definedName>
    <definedName name="ValuationDate___2" localSheetId="2">#REF!</definedName>
    <definedName name="ValuationDate___25" localSheetId="3">#REF!</definedName>
    <definedName name="ValuationDate___25" localSheetId="1">#N/A</definedName>
    <definedName name="ValuationDate___25" localSheetId="2">#REF!</definedName>
    <definedName name="ValuationDate___26" localSheetId="3">#REF!</definedName>
    <definedName name="ValuationDate___26" localSheetId="1">#N/A</definedName>
    <definedName name="ValuationDate___26" localSheetId="2">#REF!</definedName>
    <definedName name="ValuationDate___27" localSheetId="3">#REF!</definedName>
    <definedName name="ValuationDate___27" localSheetId="1">#N/A</definedName>
    <definedName name="ValuationDate___27" localSheetId="2">#REF!</definedName>
    <definedName name="ValuationDate___4" localSheetId="3">#REF!</definedName>
    <definedName name="ValuationDate___4" localSheetId="1">#N/A</definedName>
    <definedName name="ValuationDate___4" localSheetId="2">#REF!</definedName>
    <definedName name="ValuationDate___5" localSheetId="3">#REF!</definedName>
    <definedName name="ValuationDate___5" localSheetId="1">#N/A</definedName>
    <definedName name="ValuationDate___5" localSheetId="2">#REF!</definedName>
    <definedName name="ValuationDate___7" localSheetId="3">#REF!</definedName>
    <definedName name="ValuationDate___7" localSheetId="1">#N/A</definedName>
    <definedName name="ValuationDate___7" localSheetId="2">#REF!</definedName>
    <definedName name="value" localSheetId="3">#REF!</definedName>
    <definedName name="value" localSheetId="2">#REF!</definedName>
    <definedName name="Value_of_Equity" localSheetId="3">#REF!</definedName>
    <definedName name="Value_of_Equity" localSheetId="2">#REF!</definedName>
    <definedName name="variance" localSheetId="3">#REF!</definedName>
    <definedName name="variance" localSheetId="1">#N/A</definedName>
    <definedName name="variance" localSheetId="2">#REF!</definedName>
    <definedName name="vat" localSheetId="3">[104]OPS!$L$11</definedName>
    <definedName name="vat" localSheetId="2">[105]OPS!$L$11</definedName>
    <definedName name="vbncxdsegqsgqwd" localSheetId="7">'[58]Capex-C'!#REF!</definedName>
    <definedName name="vbncxdsegqsgqwd" localSheetId="11">'[58]Capex-C'!#REF!</definedName>
    <definedName name="vcgcfgdhsersqegh" localSheetId="7">'[58]Capex-C'!#REF!</definedName>
    <definedName name="vcgcfgdhsersqegh" localSheetId="11">'[58]Capex-C'!#REF!</definedName>
    <definedName name="VColsToPrint" localSheetId="3">#REF!</definedName>
    <definedName name="VColsToPrint" localSheetId="1">#N/A</definedName>
    <definedName name="VColsToPrint" localSheetId="2">#REF!</definedName>
    <definedName name="VColsToPrint___0" localSheetId="3">#REF!</definedName>
    <definedName name="VColsToPrint___0" localSheetId="1">#N/A</definedName>
    <definedName name="VColsToPrint___0" localSheetId="2">#REF!</definedName>
    <definedName name="VColsToPrint___12" localSheetId="3">#REF!</definedName>
    <definedName name="VColsToPrint___12" localSheetId="1">#N/A</definedName>
    <definedName name="VColsToPrint___12" localSheetId="2">#REF!</definedName>
    <definedName name="VColsToPrint___14" localSheetId="3">#REF!</definedName>
    <definedName name="VColsToPrint___14" localSheetId="1">#N/A</definedName>
    <definedName name="VColsToPrint___14" localSheetId="2">#REF!</definedName>
    <definedName name="VColsToPrint___16" localSheetId="3">#REF!</definedName>
    <definedName name="VColsToPrint___16" localSheetId="1">#N/A</definedName>
    <definedName name="VColsToPrint___16" localSheetId="2">#REF!</definedName>
    <definedName name="VColsToPrint___2" localSheetId="3">#REF!</definedName>
    <definedName name="VColsToPrint___2" localSheetId="1">#N/A</definedName>
    <definedName name="VColsToPrint___2" localSheetId="2">#REF!</definedName>
    <definedName name="VColsToPrint___25" localSheetId="3">#REF!</definedName>
    <definedName name="VColsToPrint___25" localSheetId="1">#N/A</definedName>
    <definedName name="VColsToPrint___25" localSheetId="2">#REF!</definedName>
    <definedName name="VColsToPrint___26" localSheetId="3">#REF!</definedName>
    <definedName name="VColsToPrint___26" localSheetId="1">#N/A</definedName>
    <definedName name="VColsToPrint___26" localSheetId="2">#REF!</definedName>
    <definedName name="VColsToPrint___27" localSheetId="3">#REF!</definedName>
    <definedName name="VColsToPrint___27" localSheetId="1">#N/A</definedName>
    <definedName name="VColsToPrint___27" localSheetId="2">#REF!</definedName>
    <definedName name="VColsToPrint___4" localSheetId="3">#REF!</definedName>
    <definedName name="VColsToPrint___4" localSheetId="1">#N/A</definedName>
    <definedName name="VColsToPrint___4" localSheetId="2">#REF!</definedName>
    <definedName name="VColsToPrint___5" localSheetId="3">#REF!</definedName>
    <definedName name="VColsToPrint___5" localSheetId="1">#N/A</definedName>
    <definedName name="VColsToPrint___5" localSheetId="2">#REF!</definedName>
    <definedName name="VColsToPrint___7" localSheetId="3">#REF!</definedName>
    <definedName name="VColsToPrint___7" localSheetId="1">#N/A</definedName>
    <definedName name="VColsToPrint___7" localSheetId="2">#REF!</definedName>
    <definedName name="vcxbcvbnvc" localSheetId="2">[53]R2000ssta!$A$1:$IV$32000</definedName>
    <definedName name="vcxcv" localSheetId="7">#REF!</definedName>
    <definedName name="vcxcv" localSheetId="11">#REF!</definedName>
    <definedName name="VERRECCCP">[61]ONPT!$B$17</definedName>
    <definedName name="VERS_REC_CCP" localSheetId="7">#REF!</definedName>
    <definedName name="VERS_REC_CCP" localSheetId="1">#N/A</definedName>
    <definedName name="VERS_REC_CCP" localSheetId="11">#REF!</definedName>
    <definedName name="VertPos">[203]graphdialog!$A$40</definedName>
    <definedName name="vgdsj" localSheetId="3">'Cash '!Tx_intérêt_par_an/#REF!</definedName>
    <definedName name="vgdsj" localSheetId="1">#N/A</definedName>
    <definedName name="vgdsj" localSheetId="2">Sommaire!Tx_intérêt_par_an/#REF!</definedName>
    <definedName name="vghfgjdfgdfhsdfsh" localSheetId="7">'[58]Capex-C'!#REF!</definedName>
    <definedName name="vghfgjdfgdfhsdfsh" localSheetId="11">'[58]Capex-C'!#REF!</definedName>
    <definedName name="vghh">#N/A</definedName>
    <definedName name="vhghgfhgf" localSheetId="1">#N/A</definedName>
    <definedName name="via.min.int" localSheetId="7">[69]VIA!#REF!</definedName>
    <definedName name="via.min.int" localSheetId="3">[70]VIA!#REF!</definedName>
    <definedName name="via.min.int" localSheetId="2">[69]VIA!#REF!</definedName>
    <definedName name="via.min.int" localSheetId="11">[69]VIA!#REF!</definedName>
    <definedName name="via.price" localSheetId="3">[70]PRICES1!$D$51</definedName>
    <definedName name="via.price" localSheetId="2">[69]PRICES1!$D$51</definedName>
    <definedName name="VIGNETTES_TG" localSheetId="7">#REF!</definedName>
    <definedName name="VIGNETTES_TG" localSheetId="1">#N/A</definedName>
    <definedName name="VIGNETTES_TG" localSheetId="11">#REF!</definedName>
    <definedName name="VIGNTG">[61]ONPT!$E$18</definedName>
    <definedName name="vince" localSheetId="3" hidden="1">{#N/A,#N/A,TRUE,"Cover sheet";#N/A,#N/A,TRUE,"DCF analysis";#N/A,#N/A,TRUE,"WACC calculation"}</definedName>
    <definedName name="vince" localSheetId="1" hidden="1">{#N/A,#N/A,TRUE,"Cover sheet";#N/A,#N/A,TRUE,"DCF analysis";#N/A,#N/A,TRUE,"WACC calculation"}</definedName>
    <definedName name="vince" localSheetId="2" hidden="1">{#N/A,#N/A,TRUE,"Cover sheet";#N/A,#N/A,TRUE,"DCF analysis";#N/A,#N/A,TRUE,"WACC calculation"}</definedName>
    <definedName name="VIR_BANQUE" localSheetId="7">#REF!</definedName>
    <definedName name="VIR_BANQUE" localSheetId="1">#N/A</definedName>
    <definedName name="VIR_BANQUE" localSheetId="11">#REF!</definedName>
    <definedName name="VIRBQ">[61]ONPT!$H$19</definedName>
    <definedName name="VLastRow" localSheetId="3">#REF!</definedName>
    <definedName name="VLastRow" localSheetId="1">#N/A</definedName>
    <definedName name="VLastRow" localSheetId="2">#REF!</definedName>
    <definedName name="VLastRow___0" localSheetId="3">#REF!</definedName>
    <definedName name="VLastRow___0" localSheetId="1">#N/A</definedName>
    <definedName name="VLastRow___0" localSheetId="2">#REF!</definedName>
    <definedName name="VLastRow___12" localSheetId="3">#REF!</definedName>
    <definedName name="VLastRow___12" localSheetId="1">#N/A</definedName>
    <definedName name="VLastRow___12" localSheetId="2">#REF!</definedName>
    <definedName name="VLastRow___14" localSheetId="3">#REF!</definedName>
    <definedName name="VLastRow___14" localSheetId="1">#N/A</definedName>
    <definedName name="VLastRow___14" localSheetId="2">#REF!</definedName>
    <definedName name="VLastRow___16" localSheetId="3">#REF!</definedName>
    <definedName name="VLastRow___16" localSheetId="1">#N/A</definedName>
    <definedName name="VLastRow___16" localSheetId="2">#REF!</definedName>
    <definedName name="VLastRow___2" localSheetId="3">#REF!</definedName>
    <definedName name="VLastRow___2" localSheetId="1">#N/A</definedName>
    <definedName name="VLastRow___2" localSheetId="2">#REF!</definedName>
    <definedName name="VLastRow___25" localSheetId="3">#REF!</definedName>
    <definedName name="VLastRow___25" localSheetId="1">#N/A</definedName>
    <definedName name="VLastRow___25" localSheetId="2">#REF!</definedName>
    <definedName name="VLastRow___26" localSheetId="3">#REF!</definedName>
    <definedName name="VLastRow___26" localSheetId="1">#N/A</definedName>
    <definedName name="VLastRow___26" localSheetId="2">#REF!</definedName>
    <definedName name="VLastRow___27" localSheetId="3">#REF!</definedName>
    <definedName name="VLastRow___27" localSheetId="1">#N/A</definedName>
    <definedName name="VLastRow___27" localSheetId="2">#REF!</definedName>
    <definedName name="VLastRow___4" localSheetId="3">#REF!</definedName>
    <definedName name="VLastRow___4" localSheetId="1">#N/A</definedName>
    <definedName name="VLastRow___4" localSheetId="2">#REF!</definedName>
    <definedName name="VLastRow___5" localSheetId="3">#REF!</definedName>
    <definedName name="VLastRow___5" localSheetId="1">#N/A</definedName>
    <definedName name="VLastRow___5" localSheetId="2">#REF!</definedName>
    <definedName name="VLastRow___7" localSheetId="3">#REF!</definedName>
    <definedName name="VLastRow___7" localSheetId="1">#N/A</definedName>
    <definedName name="VLastRow___7" localSheetId="2">#REF!</definedName>
    <definedName name="VLastRowToPrint" localSheetId="3">#REF!</definedName>
    <definedName name="VLastRowToPrint" localSheetId="1">#N/A</definedName>
    <definedName name="VLastRowToPrint" localSheetId="2">#REF!</definedName>
    <definedName name="VLastRowToPrint___0" localSheetId="3">#REF!</definedName>
    <definedName name="VLastRowToPrint___0" localSheetId="1">#N/A</definedName>
    <definedName name="VLastRowToPrint___0" localSheetId="2">#REF!</definedName>
    <definedName name="VLastRowToPrint___12" localSheetId="3">#REF!</definedName>
    <definedName name="VLastRowToPrint___12" localSheetId="1">#N/A</definedName>
    <definedName name="VLastRowToPrint___12" localSheetId="2">#REF!</definedName>
    <definedName name="VLastRowToPrint___14" localSheetId="3">#REF!</definedName>
    <definedName name="VLastRowToPrint___14" localSheetId="1">#N/A</definedName>
    <definedName name="VLastRowToPrint___14" localSheetId="2">#REF!</definedName>
    <definedName name="VLastRowToPrint___16" localSheetId="3">#REF!</definedName>
    <definedName name="VLastRowToPrint___16" localSheetId="1">#N/A</definedName>
    <definedName name="VLastRowToPrint___16" localSheetId="2">#REF!</definedName>
    <definedName name="VLastRowToPrint___2" localSheetId="3">#REF!</definedName>
    <definedName name="VLastRowToPrint___2" localSheetId="1">#N/A</definedName>
    <definedName name="VLastRowToPrint___2" localSheetId="2">#REF!</definedName>
    <definedName name="VLastRowToPrint___25" localSheetId="3">#REF!</definedName>
    <definedName name="VLastRowToPrint___25" localSheetId="1">#N/A</definedName>
    <definedName name="VLastRowToPrint___25" localSheetId="2">#REF!</definedName>
    <definedName name="VLastRowToPrint___26" localSheetId="3">#REF!</definedName>
    <definedName name="VLastRowToPrint___26" localSheetId="1">#N/A</definedName>
    <definedName name="VLastRowToPrint___26" localSheetId="2">#REF!</definedName>
    <definedName name="VLastRowToPrint___27" localSheetId="3">#REF!</definedName>
    <definedName name="VLastRowToPrint___27" localSheetId="1">#N/A</definedName>
    <definedName name="VLastRowToPrint___27" localSheetId="2">#REF!</definedName>
    <definedName name="VLastRowToPrint___4" localSheetId="3">#REF!</definedName>
    <definedName name="VLastRowToPrint___4" localSheetId="1">#N/A</definedName>
    <definedName name="VLastRowToPrint___4" localSheetId="2">#REF!</definedName>
    <definedName name="VLastRowToPrint___5" localSheetId="3">#REF!</definedName>
    <definedName name="VLastRowToPrint___5" localSheetId="1">#N/A</definedName>
    <definedName name="VLastRowToPrint___5" localSheetId="2">#REF!</definedName>
    <definedName name="VLastRowToPrint___7" localSheetId="3">#REF!</definedName>
    <definedName name="VLastRowToPrint___7" localSheetId="1">#N/A</definedName>
    <definedName name="VLastRowToPrint___7" localSheetId="2">#REF!</definedName>
    <definedName name="VLR" localSheetId="1">#N/A</definedName>
    <definedName name="VNWK_5_yr_est">[54]Input!$P$58</definedName>
    <definedName name="VNWK_52_wk">[54]Input!$D$58</definedName>
    <definedName name="VNWK_curr">[54]Input!$F$58</definedName>
    <definedName name="VNWK_eps96">[54]Input!$I$58</definedName>
    <definedName name="VNWK_eps97">[54]Input!$J$58</definedName>
    <definedName name="VNWK_eps98">[54]Input!$K$58</definedName>
    <definedName name="VNWK_eps99">[54]Input!$L$58</definedName>
    <definedName name="VNWK_equity_mcap">[54]Backup!$G$42</definedName>
    <definedName name="VNWK_lev_mcap">[54]Backup!$L$42</definedName>
    <definedName name="VNWK_ltm_rev">[54]VNWK!$P$3</definedName>
    <definedName name="VNWK_name">[54]VNWK!$A$1</definedName>
    <definedName name="VNWK_pr">[54]Input!$C$58</definedName>
    <definedName name="vo.price" localSheetId="3">[70]PRICES1!$D$40</definedName>
    <definedName name="vo.price" localSheetId="2">[69]PRICES1!$D$40</definedName>
    <definedName name="VolFactor" localSheetId="3">#REF!</definedName>
    <definedName name="VolFactor" localSheetId="1">#N/A</definedName>
    <definedName name="VolFactor" localSheetId="2">#REF!</definedName>
    <definedName name="VolFactor___0" localSheetId="3">#REF!</definedName>
    <definedName name="VolFactor___0" localSheetId="1">#N/A</definedName>
    <definedName name="VolFactor___0" localSheetId="2">#REF!</definedName>
    <definedName name="VolFactor___12" localSheetId="3">#REF!</definedName>
    <definedName name="VolFactor___12" localSheetId="1">#N/A</definedName>
    <definedName name="VolFactor___12" localSheetId="2">#REF!</definedName>
    <definedName name="VolFactor___14" localSheetId="3">#REF!</definedName>
    <definedName name="VolFactor___14" localSheetId="1">#N/A</definedName>
    <definedName name="VolFactor___14" localSheetId="2">#REF!</definedName>
    <definedName name="VolFactor___16" localSheetId="3">#REF!</definedName>
    <definedName name="VolFactor___16" localSheetId="1">#N/A</definedName>
    <definedName name="VolFactor___16" localSheetId="2">#REF!</definedName>
    <definedName name="VolFactor___2" localSheetId="3">#REF!</definedName>
    <definedName name="VolFactor___2" localSheetId="1">#N/A</definedName>
    <definedName name="VolFactor___2" localSheetId="2">#REF!</definedName>
    <definedName name="VolFactor___25" localSheetId="3">#REF!</definedName>
    <definedName name="VolFactor___25" localSheetId="1">#N/A</definedName>
    <definedName name="VolFactor___25" localSheetId="2">#REF!</definedName>
    <definedName name="VolFactor___26" localSheetId="3">#REF!</definedName>
    <definedName name="VolFactor___26" localSheetId="1">#N/A</definedName>
    <definedName name="VolFactor___26" localSheetId="2">#REF!</definedName>
    <definedName name="VolFactor___27" localSheetId="3">#REF!</definedName>
    <definedName name="VolFactor___27" localSheetId="1">#N/A</definedName>
    <definedName name="VolFactor___27" localSheetId="2">#REF!</definedName>
    <definedName name="VolFactor___4" localSheetId="3">#REF!</definedName>
    <definedName name="VolFactor___4" localSheetId="1">#N/A</definedName>
    <definedName name="VolFactor___4" localSheetId="2">#REF!</definedName>
    <definedName name="VolFactor___5" localSheetId="3">#REF!</definedName>
    <definedName name="VolFactor___5" localSheetId="1">#N/A</definedName>
    <definedName name="VolFactor___5" localSheetId="2">#REF!</definedName>
    <definedName name="VolFactor___7" localSheetId="3">#REF!</definedName>
    <definedName name="VolFactor___7" localSheetId="1">#N/A</definedName>
    <definedName name="VolFactor___7" localSheetId="2">#REF!</definedName>
    <definedName name="VolumeCell" localSheetId="3">#REF!</definedName>
    <definedName name="VolumeCell" localSheetId="2">#REF!</definedName>
    <definedName name="VolumeComplement" localSheetId="3">#REF!</definedName>
    <definedName name="VolumeComplement" localSheetId="2">#REF!</definedName>
    <definedName name="VPC" localSheetId="1">#N/A</definedName>
    <definedName name="VPLastRow" localSheetId="3">#REF!</definedName>
    <definedName name="VPLastRow" localSheetId="1">#N/A</definedName>
    <definedName name="VPLastRow" localSheetId="2">#REF!</definedName>
    <definedName name="VPLastRow___0" localSheetId="3">#REF!</definedName>
    <definedName name="VPLastRow___0" localSheetId="1">#N/A</definedName>
    <definedName name="VPLastRow___0" localSheetId="2">#REF!</definedName>
    <definedName name="VPLastRow___12" localSheetId="3">#REF!</definedName>
    <definedName name="VPLastRow___12" localSheetId="1">#N/A</definedName>
    <definedName name="VPLastRow___12" localSheetId="2">#REF!</definedName>
    <definedName name="VPLastRow___14" localSheetId="3">#REF!</definedName>
    <definedName name="VPLastRow___14" localSheetId="1">#N/A</definedName>
    <definedName name="VPLastRow___14" localSheetId="2">#REF!</definedName>
    <definedName name="VPLastRow___16" localSheetId="3">#REF!</definedName>
    <definedName name="VPLastRow___16" localSheetId="1">#N/A</definedName>
    <definedName name="VPLastRow___16" localSheetId="2">#REF!</definedName>
    <definedName name="VPLastRow___2" localSheetId="3">#REF!</definedName>
    <definedName name="VPLastRow___2" localSheetId="1">#N/A</definedName>
    <definedName name="VPLastRow___2" localSheetId="2">#REF!</definedName>
    <definedName name="VPLastRow___25" localSheetId="3">#REF!</definedName>
    <definedName name="VPLastRow___25" localSheetId="1">#N/A</definedName>
    <definedName name="VPLastRow___25" localSheetId="2">#REF!</definedName>
    <definedName name="VPLastRow___26" localSheetId="3">#REF!</definedName>
    <definedName name="VPLastRow___26" localSheetId="1">#N/A</definedName>
    <definedName name="VPLastRow___26" localSheetId="2">#REF!</definedName>
    <definedName name="VPLastRow___27" localSheetId="3">#REF!</definedName>
    <definedName name="VPLastRow___27" localSheetId="1">#N/A</definedName>
    <definedName name="VPLastRow___27" localSheetId="2">#REF!</definedName>
    <definedName name="VPLastRow___4" localSheetId="3">#REF!</definedName>
    <definedName name="VPLastRow___4" localSheetId="1">#N/A</definedName>
    <definedName name="VPLastRow___4" localSheetId="2">#REF!</definedName>
    <definedName name="VPLastRow___5" localSheetId="3">#REF!</definedName>
    <definedName name="VPLastRow___5" localSheetId="1">#N/A</definedName>
    <definedName name="VPLastRow___5" localSheetId="2">#REF!</definedName>
    <definedName name="VPLastRow___7" localSheetId="3">#REF!</definedName>
    <definedName name="VPLastRow___7" localSheetId="1">#N/A</definedName>
    <definedName name="VPLastRow___7" localSheetId="2">#REF!</definedName>
    <definedName name="vstake" localSheetId="7">#REF!</definedName>
    <definedName name="vstake" localSheetId="3">#REF!</definedName>
    <definedName name="vstake" localSheetId="2">#REF!</definedName>
    <definedName name="vstake" localSheetId="11">#REF!</definedName>
    <definedName name="VSVR_5_yr_est">[54]Input!$P$85</definedName>
    <definedName name="VSVR_52_wk">[54]Input!$D$85</definedName>
    <definedName name="VSVR_curr">[54]Input!$F$85</definedName>
    <definedName name="VSVR_eps96">[54]Input!$I$85</definedName>
    <definedName name="VSVR_eps97">[54]Input!$J$85</definedName>
    <definedName name="VSVR_eps98">[54]Input!$K$85</definedName>
    <definedName name="VSVR_eps99">[54]Input!$L$85</definedName>
    <definedName name="VSVR_equity_mcap">[54]Backup!$G$64</definedName>
    <definedName name="VSVR_lev_mcap">[54]Backup!$L$64</definedName>
    <definedName name="VSVR_LQ_rev">[54]VSVR!$Q$3</definedName>
    <definedName name="VSVR_ltm_rev">[54]VSVR!$P$3</definedName>
    <definedName name="VSVR_name">[54]VSVR!$A$1</definedName>
    <definedName name="VSVR_PQ_rev">[54]VSVR!$S$3</definedName>
    <definedName name="VSVR_pr">[54]Input!$C$85</definedName>
    <definedName name="VSVR_YQ_rev">[54]VSVR!$R$3</definedName>
    <definedName name="VTEL_5_yr_est">[54]Input!$P$83</definedName>
    <definedName name="VTEL_52_wk">[54]Input!$D$83</definedName>
    <definedName name="VTEL_curr">[54]Input!$F$83</definedName>
    <definedName name="VTEL_eps96">[54]Input!$I$83</definedName>
    <definedName name="VTEL_eps97">[54]Input!$J$83</definedName>
    <definedName name="VTEL_eps98">[54]Input!$K$83</definedName>
    <definedName name="VTEL_eps99">[54]Input!$L$83</definedName>
    <definedName name="VTEL_equity_mcap">[54]Backup!$G$62</definedName>
    <definedName name="VTEL_lev_mcap">[54]Backup!$L$62</definedName>
    <definedName name="VTEL_LQ_rev">[54]VTEL!$Q$3</definedName>
    <definedName name="VTEL_ltm_rev">[54]VTEL!$P$3</definedName>
    <definedName name="VTEL_name">[54]VTEL!$A$1</definedName>
    <definedName name="VTEL_PQ_rev">[54]VTEL!$S$3</definedName>
    <definedName name="VTEL_pr">[54]Input!$C$83</definedName>
    <definedName name="VTEL_YQ_rev">[54]VTEL!$R$3</definedName>
    <definedName name="VTitle" localSheetId="3">#REF!</definedName>
    <definedName name="VTitle" localSheetId="1">#N/A</definedName>
    <definedName name="VTitle" localSheetId="2">#REF!</definedName>
    <definedName name="VTitle___0" localSheetId="3">#REF!</definedName>
    <definedName name="VTitle___0" localSheetId="1">#N/A</definedName>
    <definedName name="VTitle___0" localSheetId="2">#REF!</definedName>
    <definedName name="VTitle___12" localSheetId="3">#REF!</definedName>
    <definedName name="VTitle___12" localSheetId="1">#N/A</definedName>
    <definedName name="VTitle___12" localSheetId="2">#REF!</definedName>
    <definedName name="VTitle___14" localSheetId="3">#REF!</definedName>
    <definedName name="VTitle___14" localSheetId="1">#N/A</definedName>
    <definedName name="VTitle___14" localSheetId="2">#REF!</definedName>
    <definedName name="VTitle___16" localSheetId="3">#REF!</definedName>
    <definedName name="VTitle___16" localSheetId="1">#N/A</definedName>
    <definedName name="VTitle___16" localSheetId="2">#REF!</definedName>
    <definedName name="VTitle___2" localSheetId="3">#REF!</definedName>
    <definedName name="VTitle___2" localSheetId="1">#N/A</definedName>
    <definedName name="VTitle___2" localSheetId="2">#REF!</definedName>
    <definedName name="VTitle___25" localSheetId="3">#REF!</definedName>
    <definedName name="VTitle___25" localSheetId="1">#N/A</definedName>
    <definedName name="VTitle___25" localSheetId="2">#REF!</definedName>
    <definedName name="VTitle___26" localSheetId="3">#REF!</definedName>
    <definedName name="VTitle___26" localSheetId="1">#N/A</definedName>
    <definedName name="VTitle___26" localSheetId="2">#REF!</definedName>
    <definedName name="VTitle___27" localSheetId="3">#REF!</definedName>
    <definedName name="VTitle___27" localSheetId="1">#N/A</definedName>
    <definedName name="VTitle___27" localSheetId="2">#REF!</definedName>
    <definedName name="VTitle___4" localSheetId="3">#REF!</definedName>
    <definedName name="VTitle___4" localSheetId="1">#N/A</definedName>
    <definedName name="VTitle___4" localSheetId="2">#REF!</definedName>
    <definedName name="VTitle___5" localSheetId="3">#REF!</definedName>
    <definedName name="VTitle___5" localSheetId="1">#N/A</definedName>
    <definedName name="VTitle___5" localSheetId="2">#REF!</definedName>
    <definedName name="VTitle___7" localSheetId="3">#REF!</definedName>
    <definedName name="VTitle___7" localSheetId="1">#N/A</definedName>
    <definedName name="VTitle___7" localSheetId="2">#REF!</definedName>
    <definedName name="vvv" localSheetId="3" hidden="1">{#N/A,#N/A,TRUE,"Cover sheet";#N/A,#N/A,TRUE,"DCF analysis";#N/A,#N/A,TRUE,"WACC calculation"}</definedName>
    <definedName name="vvv" localSheetId="1" hidden="1">{#N/A,#N/A,TRUE,"Cover sheet";#N/A,#N/A,TRUE,"DCF analysis";#N/A,#N/A,TRUE,"WACC calculation"}</definedName>
    <definedName name="vvv" localSheetId="2" hidden="1">{#N/A,#N/A,TRUE,"Cover sheet";#N/A,#N/A,TRUE,"DCF analysis";#N/A,#N/A,TRUE,"WACC calculation"}</definedName>
    <definedName name="vxcvxcv" localSheetId="7">#REF!</definedName>
    <definedName name="vxcvxcv" localSheetId="11">#REF!</definedName>
    <definedName name="VZ_netdebt">[62]VZ!$C$64</definedName>
    <definedName name="VZ_share">[62]VZ!$C$10</definedName>
    <definedName name="W" localSheetId="7">#REF!</definedName>
    <definedName name="W" localSheetId="3">#REF!</definedName>
    <definedName name="W" localSheetId="1">#N/A</definedName>
    <definedName name="W" localSheetId="2">#REF!</definedName>
    <definedName name="W" localSheetId="11">#REF!</definedName>
    <definedName name="W.B" localSheetId="7">#REF!</definedName>
    <definedName name="W.B" localSheetId="1">#N/A</definedName>
    <definedName name="W.B" localSheetId="11">#REF!</definedName>
    <definedName name="W___0" localSheetId="7">#REF!</definedName>
    <definedName name="W___0" localSheetId="3">#REF!</definedName>
    <definedName name="W___0" localSheetId="1">#N/A</definedName>
    <definedName name="W___0" localSheetId="2">#REF!</definedName>
    <definedName name="W___0" localSheetId="11">#REF!</definedName>
    <definedName name="W___12" localSheetId="7">#REF!</definedName>
    <definedName name="W___12" localSheetId="3">#REF!</definedName>
    <definedName name="W___12" localSheetId="1">#N/A</definedName>
    <definedName name="W___12" localSheetId="2">#REF!</definedName>
    <definedName name="W___12" localSheetId="11">#REF!</definedName>
    <definedName name="W___14" localSheetId="7">#REF!</definedName>
    <definedName name="W___14" localSheetId="3">#REF!</definedName>
    <definedName name="W___14" localSheetId="1">#N/A</definedName>
    <definedName name="W___14" localSheetId="2">#REF!</definedName>
    <definedName name="W___14" localSheetId="11">#REF!</definedName>
    <definedName name="W___16" localSheetId="7">#REF!</definedName>
    <definedName name="W___16" localSheetId="3">#REF!</definedName>
    <definedName name="W___16" localSheetId="1">#N/A</definedName>
    <definedName name="W___16" localSheetId="2">#REF!</definedName>
    <definedName name="W___16" localSheetId="11">#REF!</definedName>
    <definedName name="W___2" localSheetId="7">#REF!</definedName>
    <definedName name="W___2" localSheetId="3">#REF!</definedName>
    <definedName name="W___2" localSheetId="1">#N/A</definedName>
    <definedName name="W___2" localSheetId="2">#REF!</definedName>
    <definedName name="W___2" localSheetId="11">#REF!</definedName>
    <definedName name="W___25" localSheetId="7">#REF!</definedName>
    <definedName name="W___25" localSheetId="3">#REF!</definedName>
    <definedName name="W___25" localSheetId="1">#N/A</definedName>
    <definedName name="W___25" localSheetId="2">#REF!</definedName>
    <definedName name="W___25" localSheetId="11">#REF!</definedName>
    <definedName name="W___26" localSheetId="7">#REF!</definedName>
    <definedName name="W___26" localSheetId="3">#REF!</definedName>
    <definedName name="W___26" localSheetId="1">#N/A</definedName>
    <definedName name="W___26" localSheetId="2">#REF!</definedName>
    <definedName name="W___26" localSheetId="11">#REF!</definedName>
    <definedName name="W___27" localSheetId="7">#REF!</definedName>
    <definedName name="W___27" localSheetId="3">#REF!</definedName>
    <definedName name="W___27" localSheetId="1">#N/A</definedName>
    <definedName name="W___27" localSheetId="2">#REF!</definedName>
    <definedName name="W___27" localSheetId="11">#REF!</definedName>
    <definedName name="W___4" localSheetId="7">#REF!</definedName>
    <definedName name="W___4" localSheetId="3">#REF!</definedName>
    <definedName name="W___4" localSheetId="1">#N/A</definedName>
    <definedName name="W___4" localSheetId="2">#REF!</definedName>
    <definedName name="W___4" localSheetId="11">#REF!</definedName>
    <definedName name="W___5" localSheetId="7">#REF!</definedName>
    <definedName name="W___5" localSheetId="3">#REF!</definedName>
    <definedName name="W___5" localSheetId="1">#N/A</definedName>
    <definedName name="W___5" localSheetId="2">#REF!</definedName>
    <definedName name="W___5" localSheetId="11">#REF!</definedName>
    <definedName name="W___7" localSheetId="7">#REF!</definedName>
    <definedName name="W___7" localSheetId="3">#REF!</definedName>
    <definedName name="W___7" localSheetId="1">#N/A</definedName>
    <definedName name="W___7" localSheetId="2">#REF!</definedName>
    <definedName name="W___7" localSheetId="11">#REF!</definedName>
    <definedName name="WACC" localSheetId="3">#REF!</definedName>
    <definedName name="WACC" localSheetId="1">#N/A</definedName>
    <definedName name="WACC" localSheetId="2">#REF!</definedName>
    <definedName name="WACC___0" localSheetId="3">#REF!</definedName>
    <definedName name="WACC___0" localSheetId="1">#N/A</definedName>
    <definedName name="WACC___0" localSheetId="2">#REF!</definedName>
    <definedName name="WACC___12" localSheetId="3">#REF!</definedName>
    <definedName name="WACC___12" localSheetId="1">#N/A</definedName>
    <definedName name="WACC___12" localSheetId="2">#REF!</definedName>
    <definedName name="WACC___14" localSheetId="3">#REF!</definedName>
    <definedName name="WACC___14" localSheetId="1">#N/A</definedName>
    <definedName name="WACC___14" localSheetId="2">#REF!</definedName>
    <definedName name="WACC___16" localSheetId="3">#REF!</definedName>
    <definedName name="WACC___16" localSheetId="1">#N/A</definedName>
    <definedName name="WACC___16" localSheetId="2">#REF!</definedName>
    <definedName name="WACC___2" localSheetId="3">#REF!</definedName>
    <definedName name="WACC___2" localSheetId="1">#N/A</definedName>
    <definedName name="WACC___2" localSheetId="2">#REF!</definedName>
    <definedName name="WACC___25" localSheetId="3">#REF!</definedName>
    <definedName name="WACC___25" localSheetId="1">#N/A</definedName>
    <definedName name="WACC___25" localSheetId="2">#REF!</definedName>
    <definedName name="WACC___26" localSheetId="3">#REF!</definedName>
    <definedName name="WACC___26" localSheetId="1">#N/A</definedName>
    <definedName name="WACC___26" localSheetId="2">#REF!</definedName>
    <definedName name="WACC___27" localSheetId="3">#REF!</definedName>
    <definedName name="WACC___27" localSheetId="1">#N/A</definedName>
    <definedName name="WACC___27" localSheetId="2">#REF!</definedName>
    <definedName name="WACC___4" localSheetId="3">#REF!</definedName>
    <definedName name="WACC___4" localSheetId="1">#N/A</definedName>
    <definedName name="WACC___4" localSheetId="2">#REF!</definedName>
    <definedName name="WACC___5" localSheetId="3">#REF!</definedName>
    <definedName name="WACC___5" localSheetId="1">#N/A</definedName>
    <definedName name="WACC___5" localSheetId="2">#REF!</definedName>
    <definedName name="WACC___7" localSheetId="3">#REF!</definedName>
    <definedName name="WACC___7" localSheetId="1">#N/A</definedName>
    <definedName name="WACC___7" localSheetId="2">#REF!</definedName>
    <definedName name="WACC_fore" localSheetId="3">[199]WACC_VDF!$J$21</definedName>
    <definedName name="WACC_fore" localSheetId="2">[200]WACC_VDF!$J$21</definedName>
    <definedName name="WACC_P" localSheetId="3">'[55]Income Statement_VDF'!$R$44</definedName>
    <definedName name="WACC_P" localSheetId="2">'[56]Income Statement_VDF'!$R$44</definedName>
    <definedName name="WACC_P_1" localSheetId="3">[55]WACC_VDF!$U$23</definedName>
    <definedName name="WACC_P_1" localSheetId="2">[56]WACC_VDF!$U$23</definedName>
    <definedName name="WACC_P_8" localSheetId="7">[56]WACC_VDF!#REF!</definedName>
    <definedName name="WACC_P_8" localSheetId="3">[55]WACC_VDF!#REF!</definedName>
    <definedName name="WACC_P_8" localSheetId="2">[56]WACC_VDF!#REF!</definedName>
    <definedName name="WACC_P_8" localSheetId="11">[56]WACC_VDF!#REF!</definedName>
    <definedName name="WACCIncrement" localSheetId="3">#REF!</definedName>
    <definedName name="WACCIncrement" localSheetId="1">#N/A</definedName>
    <definedName name="WACCIncrement" localSheetId="2">#REF!</definedName>
    <definedName name="WACCIncrement___0" localSheetId="3">#REF!</definedName>
    <definedName name="WACCIncrement___0" localSheetId="1">#N/A</definedName>
    <definedName name="WACCIncrement___0" localSheetId="2">#REF!</definedName>
    <definedName name="WACCIncrement___12" localSheetId="3">#REF!</definedName>
    <definedName name="WACCIncrement___12" localSheetId="1">#N/A</definedName>
    <definedName name="WACCIncrement___12" localSheetId="2">#REF!</definedName>
    <definedName name="WACCIncrement___14" localSheetId="3">#REF!</definedName>
    <definedName name="WACCIncrement___14" localSheetId="1">#N/A</definedName>
    <definedName name="WACCIncrement___14" localSheetId="2">#REF!</definedName>
    <definedName name="WACCIncrement___16" localSheetId="3">#REF!</definedName>
    <definedName name="WACCIncrement___16" localSheetId="1">#N/A</definedName>
    <definedName name="WACCIncrement___16" localSheetId="2">#REF!</definedName>
    <definedName name="WACCIncrement___2" localSheetId="3">#REF!</definedName>
    <definedName name="WACCIncrement___2" localSheetId="1">#N/A</definedName>
    <definedName name="WACCIncrement___2" localSheetId="2">#REF!</definedName>
    <definedName name="WACCIncrement___25" localSheetId="3">#REF!</definedName>
    <definedName name="WACCIncrement___25" localSheetId="1">#N/A</definedName>
    <definedName name="WACCIncrement___25" localSheetId="2">#REF!</definedName>
    <definedName name="WACCIncrement___26" localSheetId="3">#REF!</definedName>
    <definedName name="WACCIncrement___26" localSheetId="1">#N/A</definedName>
    <definedName name="WACCIncrement___26" localSheetId="2">#REF!</definedName>
    <definedName name="WACCIncrement___27" localSheetId="3">#REF!</definedName>
    <definedName name="WACCIncrement___27" localSheetId="1">#N/A</definedName>
    <definedName name="WACCIncrement___27" localSheetId="2">#REF!</definedName>
    <definedName name="WACCIncrement___4" localSheetId="3">#REF!</definedName>
    <definedName name="WACCIncrement___4" localSheetId="1">#N/A</definedName>
    <definedName name="WACCIncrement___4" localSheetId="2">#REF!</definedName>
    <definedName name="WACCIncrement___5" localSheetId="3">#REF!</definedName>
    <definedName name="WACCIncrement___5" localSheetId="1">#N/A</definedName>
    <definedName name="WACCIncrement___5" localSheetId="2">#REF!</definedName>
    <definedName name="WACCIncrement___7" localSheetId="3">#REF!</definedName>
    <definedName name="WACCIncrement___7" localSheetId="1">#N/A</definedName>
    <definedName name="WACCIncrement___7" localSheetId="2">#REF!</definedName>
    <definedName name="WAFA_BANK" localSheetId="7">#REF!</definedName>
    <definedName name="WAFA_BANK" localSheetId="1">#N/A</definedName>
    <definedName name="WAFA_BANK" localSheetId="11">#REF!</definedName>
    <definedName name="WB">[61]ONPT!$B$52</definedName>
    <definedName name="WCChange" localSheetId="3">#REF!</definedName>
    <definedName name="WCChange" localSheetId="2">#REF!</definedName>
    <definedName name="wefsdfasdf" localSheetId="3" hidden="1">{"equity comps",#N/A,FALSE,"CS Comps";"equity comps",#N/A,FALSE,"PS Comps";"equity comps",#N/A,FALSE,"GIC_Comps";"equity comps",#N/A,FALSE,"GIC2_Comps";"debt comps",#N/A,FALSE,"CS Comps";"debt comps",#N/A,FALSE,"PS Comps";"debt comps",#N/A,FALSE,"GIC_Comps";"debt comps",#N/A,FALSE,"GIC2_Comps"}</definedName>
    <definedName name="wefsdfasdf" localSheetId="1" hidden="1">{"equity comps",#N/A,FALSE,"CS Comps";"equity comps",#N/A,FALSE,"PS Comps";"equity comps",#N/A,FALSE,"GIC_Comps";"equity comps",#N/A,FALSE,"GIC2_Comps";"debt comps",#N/A,FALSE,"CS Comps";"debt comps",#N/A,FALSE,"PS Comps";"debt comps",#N/A,FALSE,"GIC_Comps";"debt comps",#N/A,FALSE,"GIC2_Comps"}</definedName>
    <definedName name="wefsdfasdf" localSheetId="2" hidden="1">{"equity comps",#N/A,FALSE,"CS Comps";"equity comps",#N/A,FALSE,"PS Comps";"equity comps",#N/A,FALSE,"GIC_Comps";"equity comps",#N/A,FALSE,"GIC2_Comps";"debt comps",#N/A,FALSE,"CS Comps";"debt comps",#N/A,FALSE,"PS Comps";"debt comps",#N/A,FALSE,"GIC_Comps";"debt comps",#N/A,FALSE,"GIC2_Comps"}</definedName>
    <definedName name="Weight" localSheetId="3">#REF!</definedName>
    <definedName name="Weight" localSheetId="2">#REF!</definedName>
    <definedName name="Weight_List" localSheetId="3">#REF!</definedName>
    <definedName name="Weight_List" localSheetId="2">#REF!</definedName>
    <definedName name="Wireless" localSheetId="3">#REF!</definedName>
    <definedName name="Wireless" localSheetId="2">#REF!</definedName>
    <definedName name="Wireless_s" localSheetId="3">#REF!</definedName>
    <definedName name="Wireless_s" localSheetId="2">#REF!</definedName>
    <definedName name="Workbook.Author" localSheetId="3">#REF!</definedName>
    <definedName name="Workbook.Author" localSheetId="2">#REF!</definedName>
    <definedName name="Workbook.Authors_Email_Address" localSheetId="3">#REF!</definedName>
    <definedName name="Workbook.Authors_Email_Address" localSheetId="2">#REF!</definedName>
    <definedName name="Workbook.Objective" localSheetId="3">#REF!</definedName>
    <definedName name="Workbook.Objective" localSheetId="2">#REF!</definedName>
    <definedName name="Workbook.Status" localSheetId="3">#REF!</definedName>
    <definedName name="Workbook.Status" localSheetId="2">#REF!</definedName>
    <definedName name="Workbook.Title" localSheetId="3">#REF!</definedName>
    <definedName name="Workbook.Title" localSheetId="2">#REF!</definedName>
    <definedName name="Workbook.Version" localSheetId="3">#REF!</definedName>
    <definedName name="Workbook.Version" localSheetId="2">#REF!</definedName>
    <definedName name="WorkingCapitalWriteUp" localSheetId="3">[41]Merger!$L$55</definedName>
    <definedName name="WorkingCapitalWriteUp" localSheetId="2">[42]Merger!$L$55</definedName>
    <definedName name="WriteOff" localSheetId="3">#REF!</definedName>
    <definedName name="WriteOff" localSheetId="2">#REF!</definedName>
    <definedName name="wrn" localSheetId="3" hidden="1">{#N/A,#N/A,FALSE,"DCF Summary";#N/A,#N/A,FALSE,"Casema";#N/A,#N/A,FALSE,"Casema NoTel";#N/A,#N/A,FALSE,"UK";#N/A,#N/A,FALSE,"RCF";#N/A,#N/A,FALSE,"Intercable CZ";#N/A,#N/A,FALSE,"Interkabel P"}</definedName>
    <definedName name="wrn" localSheetId="1" hidden="1">{#N/A,#N/A,FALSE,"DCF Summary";#N/A,#N/A,FALSE,"Casema";#N/A,#N/A,FALSE,"Casema NoTel";#N/A,#N/A,FALSE,"UK";#N/A,#N/A,FALSE,"RCF";#N/A,#N/A,FALSE,"Intercable CZ";#N/A,#N/A,FALSE,"Interkabel P"}</definedName>
    <definedName name="wrn" localSheetId="2" hidden="1">{#N/A,#N/A,FALSE,"DCF Summary";#N/A,#N/A,FALSE,"Casema";#N/A,#N/A,FALSE,"Casema NoTel";#N/A,#N/A,FALSE,"UK";#N/A,#N/A,FALSE,"RCF";#N/A,#N/A,FALSE,"Intercable CZ";#N/A,#N/A,FALSE,"Interkabel P"}</definedName>
    <definedName name="wrn.1." localSheetId="3" hidden="1">{#N/A,#N/A,FALSE,"Calc";#N/A,#N/A,FALSE,"Sensitivity";#N/A,#N/A,FALSE,"LT Earn.Dil.";#N/A,#N/A,FALSE,"Dil. AVP"}</definedName>
    <definedName name="wrn.1." localSheetId="1" hidden="1">{#N/A,#N/A,FALSE,"Calc";#N/A,#N/A,FALSE,"Sensitivity";#N/A,#N/A,FALSE,"LT Earn.Dil.";#N/A,#N/A,FALSE,"Dil. AVP"}</definedName>
    <definedName name="wrn.1." localSheetId="2" hidden="1">{#N/A,#N/A,FALSE,"Calc";#N/A,#N/A,FALSE,"Sensitivity";#N/A,#N/A,FALSE,"LT Earn.Dil.";#N/A,#N/A,FALSE,"Dil. AVP"}</definedName>
    <definedName name="WRN.2." localSheetId="3" hidden="1">{#N/A,#N/A,FALSE,"Calc";#N/A,#N/A,FALSE,"Sensitivity";#N/A,#N/A,FALSE,"LT Earn.Dil.";#N/A,#N/A,FALSE,"Dil. AVP"}</definedName>
    <definedName name="WRN.2." localSheetId="1" hidden="1">{#N/A,#N/A,FALSE,"Calc";#N/A,#N/A,FALSE,"Sensitivity";#N/A,#N/A,FALSE,"LT Earn.Dil.";#N/A,#N/A,FALSE,"Dil. AVP"}</definedName>
    <definedName name="WRN.2." localSheetId="2" hidden="1">{#N/A,#N/A,FALSE,"Calc";#N/A,#N/A,FALSE,"Sensitivity";#N/A,#N/A,FALSE,"LT Earn.Dil.";#N/A,#N/A,FALSE,"Dil. AVP"}</definedName>
    <definedName name="wrn.50._.50." localSheetId="3" hidden="1">{"assumption 50 50",#N/A,TRUE,"Merger";"has gets cash",#N/A,TRUE,"Merger";"accretion dilution",#N/A,TRUE,"Merger";"comparison credit stats",#N/A,TRUE,"Merger";"pf credit stats",#N/A,TRUE,"Merger";"pf sheets",#N/A,TRUE,"Merger"}</definedName>
    <definedName name="wrn.50._.50." localSheetId="1" hidden="1">{"assumption 50 50",#N/A,TRUE,"Merger";"has gets cash",#N/A,TRUE,"Merger";"accretion dilution",#N/A,TRUE,"Merger";"comparison credit stats",#N/A,TRUE,"Merger";"pf credit stats",#N/A,TRUE,"Merger";"pf sheets",#N/A,TRUE,"Merger"}</definedName>
    <definedName name="wrn.50._.50." localSheetId="2" hidden="1">{"assumption 50 50",#N/A,TRUE,"Merger";"has gets cash",#N/A,TRUE,"Merger";"accretion dilution",#N/A,TRUE,"Merger";"comparison credit stats",#N/A,TRUE,"Merger";"pf credit stats",#N/A,TRUE,"Merger";"pf sheets",#N/A,TRUE,"Merger"}</definedName>
    <definedName name="wrn.All._.Company._.Analyses." localSheetId="3"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s." localSheetId="3" hidden="1">{"equity comps",#N/A,FALSE,"CS Comps";"equity comps",#N/A,FALSE,"PS Comps";"equity comps",#N/A,FALSE,"GIC_Comps";"equity comps",#N/A,FALSE,"GIC2_Comps";"debt comps",#N/A,FALSE,"CS Comps";"debt comps",#N/A,FALSE,"PS Comps";"debt comps",#N/A,FALSE,"GIC_Comps";"debt comps",#N/A,FALSE,"GIC2_Comps"}</definedName>
    <definedName name="wrn.all._.comps." localSheetId="1" hidden="1">{"equity comps",#N/A,FALSE,"CS Comps";"equity comps",#N/A,FALSE,"PS Comps";"equity comps",#N/A,FALSE,"GIC_Comps";"equity comps",#N/A,FALSE,"GIC2_Comps";"debt comps",#N/A,FALSE,"CS Comps";"debt comps",#N/A,FALSE,"PS Comps";"debt comps",#N/A,FALSE,"GIC_Comps";"debt comps",#N/A,FALSE,"GIC2_Comps"}</definedName>
    <definedName name="wrn.all._.comps." localSheetId="2" hidden="1">{"equity comps",#N/A,FALSE,"CS Comps";"equity comps",#N/A,FALSE,"PS Comps";"equity comps",#N/A,FALSE,"GIC_Comps";"equity comps",#N/A,FALSE,"GIC2_Comps";"debt comps",#N/A,FALSE,"CS Comps";"debt comps",#N/A,FALSE,"PS Comps";"debt comps",#N/A,FALSE,"GIC_Comps";"debt comps",#N/A,FALSE,"GIC2_Comps"}</definedName>
    <definedName name="wrn.All._.Financials." localSheetId="3" hidden="1">{#N/A,#N/A,TRUE,"Assumptions";#N/A,#N/A,TRUE,"Op Projection";#N/A,#N/A,TRUE,"Capital";#N/A,#N/A,TRUE,"Income";#N/A,#N/A,TRUE,"Balance";#N/A,#N/A,TRUE,"Sources&amp;Uses"}</definedName>
    <definedName name="wrn.All._.Financials." localSheetId="1" hidden="1">{#N/A,#N/A,TRUE,"Assumptions";#N/A,#N/A,TRUE,"Op Projection";#N/A,#N/A,TRUE,"Capital";#N/A,#N/A,TRUE,"Income";#N/A,#N/A,TRUE,"Balance";#N/A,#N/A,TRUE,"Sources&amp;Uses"}</definedName>
    <definedName name="wrn.All._.Financials." localSheetId="2" hidden="1">{#N/A,#N/A,TRUE,"Assumptions";#N/A,#N/A,TRUE,"Op Projection";#N/A,#N/A,TRUE,"Capital";#N/A,#N/A,TRUE,"Income";#N/A,#N/A,TRUE,"Balance";#N/A,#N/A,TRUE,"Sources&amp;Uses"}</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3" hidden="1">{"casespecific",#N/A,FALSE,"Assumptions"}</definedName>
    <definedName name="wrn.assumptions." localSheetId="1" hidden="1">{"casespecific",#N/A,FALSE,"Assumptions"}</definedName>
    <definedName name="wrn.assumptions." localSheetId="2" hidden="1">{"casespecific",#N/A,FALSE,"Assumptions"}</definedName>
    <definedName name="wrn.away." localSheetId="3" hidden="1">{"away stand alones",#N/A,FALSE,"Target"}</definedName>
    <definedName name="wrn.away." localSheetId="1" hidden="1">{"away stand alones",#N/A,FALSE,"Target"}</definedName>
    <definedName name="wrn.away." localSheetId="2" hidden="1">{"away stand alones",#N/A,FALSE,"Target"}</definedName>
    <definedName name="wrn.B._.P._.TDS." localSheetId="3"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_.P._.TDS." localSheetId="1"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_.P._.TDS." localSheetId="2"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aseDEV." localSheetId="3" hidden="1">{"cover",#N/A,TRUE,"Cover";"pnldet",#N/A,TRUE,"BaseCaseDEV";"pnl",#N/A,TRUE,"BaseCaseDEV";"bil",#N/A,TRUE,"BaseCaseDEV";"tabfi",#N/A,TRUE,"BaseCaseDEV";"ratios",#N/A,TRUE,"BaseCaseDEV";"variab",#N/A,TRUE,"BaseCaseDEV";"inv",#N/A,TRUE,"BaseCaseDEV"}</definedName>
    <definedName name="wrn.baseDEV." localSheetId="1" hidden="1">{"cover",#N/A,TRUE,"Cover";"pnldet",#N/A,TRUE,"BaseCaseDEV";"pnl",#N/A,TRUE,"BaseCaseDEV";"bil",#N/A,TRUE,"BaseCaseDEV";"tabfi",#N/A,TRUE,"BaseCaseDEV";"ratios",#N/A,TRUE,"BaseCaseDEV";"variab",#N/A,TRUE,"BaseCaseDEV";"inv",#N/A,TRUE,"BaseCaseDEV"}</definedName>
    <definedName name="wrn.baseDEV." localSheetId="2" hidden="1">{"cover",#N/A,TRUE,"Cover";"pnldet",#N/A,TRUE,"BaseCaseDEV";"pnl",#N/A,TRUE,"BaseCaseDEV";"bil",#N/A,TRUE,"BaseCaseDEV";"tabfi",#N/A,TRUE,"BaseCaseDEV";"ratios",#N/A,TRUE,"BaseCaseDEV";"variab",#N/A,TRUE,"BaseCaseDEV";"inv",#N/A,TRUE,"BaseCaseDEV"}</definedName>
    <definedName name="wrn.BEL." localSheetId="3" hidden="1">{"IS",#N/A,FALSE,"IS";"RPTIS",#N/A,FALSE,"RPTIS";"STATS",#N/A,FALSE,"STATS";"CELL",#N/A,FALSE,"CELL";"BS",#N/A,FALSE,"BS"}</definedName>
    <definedName name="wrn.BEL." localSheetId="1" hidden="1">{"IS",#N/A,FALSE,"IS";"RPTIS",#N/A,FALSE,"RPTIS";"STATS",#N/A,FALSE,"STATS";"CELL",#N/A,FALSE,"CELL";"BS",#N/A,FALSE,"BS"}</definedName>
    <definedName name="wrn.BEL." localSheetId="2" hidden="1">{"IS",#N/A,FALSE,"IS";"RPTIS",#N/A,FALSE,"RPTIS";"STATS",#N/A,FALSE,"STATS";"CELL",#N/A,FALSE,"CELL";"BS",#N/A,FALSE,"BS"}</definedName>
    <definedName name="wrn.BEL._1" localSheetId="3" hidden="1">{"IS",#N/A,FALSE,"IS";"RPTIS",#N/A,FALSE,"RPTIS";"STATS",#N/A,FALSE,"STATS";"CELL",#N/A,FALSE,"CELL";"BS",#N/A,FALSE,"BS"}</definedName>
    <definedName name="wrn.BEL._1" localSheetId="1" hidden="1">{"IS",#N/A,FALSE,"IS";"RPTIS",#N/A,FALSE,"RPTIS";"STATS",#N/A,FALSE,"STATS";"CELL",#N/A,FALSE,"CELL";"BS",#N/A,FALSE,"BS"}</definedName>
    <definedName name="wrn.BEL._2" localSheetId="3" hidden="1">{"IS",#N/A,FALSE,"IS";"RPTIS",#N/A,FALSE,"RPTIS";"STATS",#N/A,FALSE,"STATS";"CELL",#N/A,FALSE,"CELL";"BS",#N/A,FALSE,"BS"}</definedName>
    <definedName name="wrn.BEL._2" localSheetId="1" hidden="1">{"IS",#N/A,FALSE,"IS";"RPTIS",#N/A,FALSE,"RPTIS";"STATS",#N/A,FALSE,"STATS";"CELL",#N/A,FALSE,"CELL";"BS",#N/A,FALSE,"BS"}</definedName>
    <definedName name="wrn.BEL._3" localSheetId="3" hidden="1">{"IS",#N/A,FALSE,"IS";"RPTIS",#N/A,FALSE,"RPTIS";"STATS",#N/A,FALSE,"STATS";"CELL",#N/A,FALSE,"CELL";"BS",#N/A,FALSE,"BS"}</definedName>
    <definedName name="wrn.BEL._3" localSheetId="1" hidden="1">{"IS",#N/A,FALSE,"IS";"RPTIS",#N/A,FALSE,"RPTIS";"STATS",#N/A,FALSE,"STATS";"CELL",#N/A,FALSE,"CELL";"BS",#N/A,FALSE,"BS"}</definedName>
    <definedName name="wrn.BEL._4" localSheetId="3" hidden="1">{"IS",#N/A,FALSE,"IS";"RPTIS",#N/A,FALSE,"RPTIS";"STATS",#N/A,FALSE,"STATS";"CELL",#N/A,FALSE,"CELL";"BS",#N/A,FALSE,"BS"}</definedName>
    <definedName name="wrn.BEL._4" localSheetId="1" hidden="1">{"IS",#N/A,FALSE,"IS";"RPTIS",#N/A,FALSE,"RPTIS";"STATS",#N/A,FALSE,"STATS";"CELL",#N/A,FALSE,"CELL";"BS",#N/A,FALSE,"BS"}</definedName>
    <definedName name="wrn.BEL._5" localSheetId="3" hidden="1">{"IS",#N/A,FALSE,"IS";"RPTIS",#N/A,FALSE,"RPTIS";"STATS",#N/A,FALSE,"STATS";"CELL",#N/A,FALSE,"CELL";"BS",#N/A,FALSE,"BS"}</definedName>
    <definedName name="wrn.BEL._5" localSheetId="1" hidden="1">{"IS",#N/A,FALSE,"IS";"RPTIS",#N/A,FALSE,"RPTIS";"STATS",#N/A,FALSE,"STATS";"CELL",#N/A,FALSE,"CELL";"BS",#N/A,FALSE,"BS"}</definedName>
    <definedName name="wrn.Both." localSheetId="3" hidden="1">{#N/A,#N/A,FALSE,"1998";#N/A,#N/A,FALSE,"1997"}</definedName>
    <definedName name="wrn.Both." localSheetId="1" hidden="1">{#N/A,#N/A,FALSE,"1998";#N/A,#N/A,FALSE,"1997"}</definedName>
    <definedName name="wrn.Both." localSheetId="2" hidden="1">{#N/A,#N/A,FALSE,"1998";#N/A,#N/A,FALSE,"1997"}</definedName>
    <definedName name="wrn.Both._1" localSheetId="3" hidden="1">{#N/A,#N/A,FALSE,"1998";#N/A,#N/A,FALSE,"1997"}</definedName>
    <definedName name="wrn.Both._1" localSheetId="1" hidden="1">{#N/A,#N/A,FALSE,"1998";#N/A,#N/A,FALSE,"1997"}</definedName>
    <definedName name="wrn.Both._2" localSheetId="3" hidden="1">{#N/A,#N/A,FALSE,"1998";#N/A,#N/A,FALSE,"1997"}</definedName>
    <definedName name="wrn.Both._2" localSheetId="1" hidden="1">{#N/A,#N/A,FALSE,"1998";#N/A,#N/A,FALSE,"1997"}</definedName>
    <definedName name="wrn.Both._3" localSheetId="3" hidden="1">{#N/A,#N/A,FALSE,"1998";#N/A,#N/A,FALSE,"1997"}</definedName>
    <definedName name="wrn.Both._3" localSheetId="1" hidden="1">{#N/A,#N/A,FALSE,"1998";#N/A,#N/A,FALSE,"1997"}</definedName>
    <definedName name="wrn.Both._4" localSheetId="3" hidden="1">{#N/A,#N/A,FALSE,"1998";#N/A,#N/A,FALSE,"1997"}</definedName>
    <definedName name="wrn.Both._4" localSheetId="1" hidden="1">{#N/A,#N/A,FALSE,"1998";#N/A,#N/A,FALSE,"1997"}</definedName>
    <definedName name="wrn.Both._5" localSheetId="3" hidden="1">{#N/A,#N/A,FALSE,"1998";#N/A,#N/A,FALSE,"1997"}</definedName>
    <definedName name="wrn.Both._5" localSheetId="1" hidden="1">{#N/A,#N/A,FALSE,"1998";#N/A,#N/A,FALSE,"1997"}</definedName>
    <definedName name="wrn.BPlan." localSheetId="3" hidden="1">{#N/A,#N/A,FALSE,"F_Plan";#N/A,#N/A,FALSE,"Parameter"}</definedName>
    <definedName name="wrn.BPlan." localSheetId="1" hidden="1">{#N/A,#N/A,FALSE,"F_Plan";#N/A,#N/A,FALSE,"Parameter"}</definedName>
    <definedName name="wrn.BPlan." localSheetId="2" hidden="1">{#N/A,#N/A,FALSE,"F_Plan";#N/A,#N/A,FALSE,"Parameter"}</definedName>
    <definedName name="wrn.BPlan._1" localSheetId="3" hidden="1">{#N/A,#N/A,FALSE,"F_Plan";#N/A,#N/A,FALSE,"Parameter"}</definedName>
    <definedName name="wrn.BPlan._1" localSheetId="1" hidden="1">{#N/A,#N/A,FALSE,"F_Plan";#N/A,#N/A,FALSE,"Parameter"}</definedName>
    <definedName name="wrn.BPlan._2" localSheetId="3" hidden="1">{#N/A,#N/A,FALSE,"F_Plan";#N/A,#N/A,FALSE,"Parameter"}</definedName>
    <definedName name="wrn.BPlan._2" localSheetId="1" hidden="1">{#N/A,#N/A,FALSE,"F_Plan";#N/A,#N/A,FALSE,"Parameter"}</definedName>
    <definedName name="wrn.BPlan._3" localSheetId="3" hidden="1">{#N/A,#N/A,FALSE,"F_Plan";#N/A,#N/A,FALSE,"Parameter"}</definedName>
    <definedName name="wrn.BPlan._3" localSheetId="1" hidden="1">{#N/A,#N/A,FALSE,"F_Plan";#N/A,#N/A,FALSE,"Parameter"}</definedName>
    <definedName name="wrn.BPlan._4" localSheetId="3" hidden="1">{#N/A,#N/A,FALSE,"F_Plan";#N/A,#N/A,FALSE,"Parameter"}</definedName>
    <definedName name="wrn.BPlan._4" localSheetId="1" hidden="1">{#N/A,#N/A,FALSE,"F_Plan";#N/A,#N/A,FALSE,"Parameter"}</definedName>
    <definedName name="wrn.BPlan._5" localSheetId="3" hidden="1">{#N/A,#N/A,FALSE,"F_Plan";#N/A,#N/A,FALSE,"Parameter"}</definedName>
    <definedName name="wrn.BPlan._5" localSheetId="1" hidden="1">{#N/A,#N/A,FALSE,"F_Plan";#N/A,#N/A,FALSE,"Parameter"}</definedName>
    <definedName name="wrn.brian." localSheetId="3" hidden="1">{#N/A,#N/A,FALSE,"output";#N/A,#N/A,FALSE,"contrib";#N/A,#N/A,FALSE,"profile";#N/A,#N/A,FALSE,"comps"}</definedName>
    <definedName name="wrn.brian." localSheetId="1" hidden="1">{#N/A,#N/A,FALSE,"output";#N/A,#N/A,FALSE,"contrib";#N/A,#N/A,FALSE,"profile";#N/A,#N/A,FALSE,"comps"}</definedName>
    <definedName name="wrn.brian." localSheetId="2" hidden="1">{#N/A,#N/A,FALSE,"output";#N/A,#N/A,FALSE,"contrib";#N/A,#N/A,FALSE,"profile";#N/A,#N/A,FALSE,"comps"}</definedName>
    <definedName name="wrn.ca." localSheetId="3" hidden="1">{#N/A,#N/A,FALSE,"CA"}</definedName>
    <definedName name="wrn.ca." localSheetId="1" hidden="1">{#N/A,#N/A,FALSE,"CA"}</definedName>
    <definedName name="wrn.ca." localSheetId="2" hidden="1">{#N/A,#N/A,FALSE,"CA"}</definedName>
    <definedName name="wrn.cash." localSheetId="3" hidden="1">{"assumption cash",#N/A,TRUE,"Merger";"has gets cash",#N/A,TRUE,"Merger";"accretion dilution",#N/A,TRUE,"Merger";"comparison credit stats",#N/A,TRUE,"Merger";"pf credit stats",#N/A,TRUE,"Merger";"pf sheets",#N/A,TRUE,"Merger"}</definedName>
    <definedName name="wrn.cash." localSheetId="1" hidden="1">{"assumption cash",#N/A,TRUE,"Merger";"has gets cash",#N/A,TRUE,"Merger";"accretion dilution",#N/A,TRUE,"Merger";"comparison credit stats",#N/A,TRUE,"Merger";"pf credit stats",#N/A,TRUE,"Merger";"pf sheets",#N/A,TRUE,"Merger"}</definedName>
    <definedName name="wrn.cash." localSheetId="2" hidden="1">{"assumption cash",#N/A,TRUE,"Merger";"has gets cash",#N/A,TRUE,"Merger";"accretion dilution",#N/A,TRUE,"Merger";"comparison credit stats",#N/A,TRUE,"Merger";"pf credit stats",#N/A,TRUE,"Merger";"pf sheets",#N/A,TRUE,"Merger"}</definedName>
    <definedName name="wrn.client." localSheetId="3" hidden="1">{"multiple",#N/A,FALSE,"client";"margins",#N/A,FALSE,"client";"data",#N/A,FALSE,"client"}</definedName>
    <definedName name="wrn.client." localSheetId="1" hidden="1">{"multiple",#N/A,FALSE,"client";"margins",#N/A,FALSE,"client";"data",#N/A,FALSE,"client"}</definedName>
    <definedName name="wrn.client." localSheetId="2" hidden="1">{"multiple",#N/A,FALSE,"client";"margins",#N/A,FALSE,"client";"data",#N/A,FALSE,"client"}</definedName>
    <definedName name="wrn.Client3." localSheetId="3" hidden="1">{"data",#N/A,FALSE,"client (3)";"margins",#N/A,FALSE,"client (3)";"multiple",#N/A,FALSE,"client (3)"}</definedName>
    <definedName name="wrn.Client3." localSheetId="1" hidden="1">{"data",#N/A,FALSE,"client (3)";"margins",#N/A,FALSE,"client (3)";"multiple",#N/A,FALSE,"client (3)"}</definedName>
    <definedName name="wrn.Client3." localSheetId="2" hidden="1">{"data",#N/A,FALSE,"client (3)";"margins",#N/A,FALSE,"client (3)";"multiple",#N/A,FALSE,"client (3)"}</definedName>
    <definedName name="wrn.client4." localSheetId="3" hidden="1">{"multiple",#N/A,FALSE,"client (4)";"margins",#N/A,FALSE,"client (4)";"data",#N/A,FALSE,"client (4)"}</definedName>
    <definedName name="wrn.client4." localSheetId="1" hidden="1">{"multiple",#N/A,FALSE,"client (4)";"margins",#N/A,FALSE,"client (4)";"data",#N/A,FALSE,"client (4)"}</definedName>
    <definedName name="wrn.client4." localSheetId="2" hidden="1">{"multiple",#N/A,FALSE,"client (4)";"margins",#N/A,FALSE,"client (4)";"data",#N/A,FALSE,"client (4)"}</definedName>
    <definedName name="wrn.Complete." localSheetId="3" hidden="1">{#N/A,#N/A,TRUE,"DCF Summary";#N/A,#N/A,TRUE,"Casema";#N/A,#N/A,TRUE,"UK";#N/A,#N/A,TRUE,"RCF";#N/A,#N/A,TRUE,"Intercable CZ";#N/A,#N/A,TRUE,"Interkabel P";#N/A,#N/A,TRUE,"LBO-Total";#N/A,#N/A,TRUE,"LBO-Casema"}</definedName>
    <definedName name="wrn.Complete." localSheetId="1" hidden="1">{#N/A,#N/A,TRUE,"DCF Summary";#N/A,#N/A,TRUE,"Casema";#N/A,#N/A,TRUE,"UK";#N/A,#N/A,TRUE,"RCF";#N/A,#N/A,TRUE,"Intercable CZ";#N/A,#N/A,TRUE,"Interkabel P";#N/A,#N/A,TRUE,"LBO-Total";#N/A,#N/A,TRUE,"LBO-Casema"}</definedName>
    <definedName name="wrn.Complete." localSheetId="2" hidden="1">{#N/A,#N/A,TRUE,"DCF Summary";#N/A,#N/A,TRUE,"Casema";#N/A,#N/A,TRUE,"UK";#N/A,#N/A,TRUE,"RCF";#N/A,#N/A,TRUE,"Intercable CZ";#N/A,#N/A,TRUE,"Interkabel P";#N/A,#N/A,TRUE,"LBO-Total";#N/A,#N/A,TRUE,"LBO-Casema"}</definedName>
    <definedName name="wrn.comps." localSheetId="3" hidden="1">{"comps",#N/A,FALSE,"comps";"notes",#N/A,FALSE,"comps"}</definedName>
    <definedName name="wrn.comps." localSheetId="1" hidden="1">{"comps",#N/A,FALSE,"comps";"notes",#N/A,FALSE,"comps"}</definedName>
    <definedName name="wrn.comps." localSheetId="2" hidden="1">{"comps",#N/A,FALSE,"comps";"notes",#N/A,FALSE,"comps"}</definedName>
    <definedName name="wrn.contribution." localSheetId="3" hidden="1">{#N/A,#N/A,FALSE,"Contribution Analysis"}</definedName>
    <definedName name="wrn.contribution." localSheetId="1" hidden="1">{#N/A,#N/A,FALSE,"Contribution Analysis"}</definedName>
    <definedName name="wrn.contribution." localSheetId="2" hidden="1">{#N/A,#N/A,FALSE,"Contribution Analysis"}</definedName>
    <definedName name="wrn.contribution._1" localSheetId="3" hidden="1">{#N/A,#N/A,FALSE,"Contribution Analysis"}</definedName>
    <definedName name="wrn.contribution._1" localSheetId="1" hidden="1">{#N/A,#N/A,FALSE,"Contribution Analysis"}</definedName>
    <definedName name="wrn.contribution._2" localSheetId="3" hidden="1">{#N/A,#N/A,FALSE,"Contribution Analysis"}</definedName>
    <definedName name="wrn.contribution._2" localSheetId="1" hidden="1">{#N/A,#N/A,FALSE,"Contribution Analysis"}</definedName>
    <definedName name="wrn.contribution._3" localSheetId="3" hidden="1">{#N/A,#N/A,FALSE,"Contribution Analysis"}</definedName>
    <definedName name="wrn.contribution._3" localSheetId="1" hidden="1">{#N/A,#N/A,FALSE,"Contribution Analysis"}</definedName>
    <definedName name="wrn.contribution._4" localSheetId="3" hidden="1">{#N/A,#N/A,FALSE,"Contribution Analysis"}</definedName>
    <definedName name="wrn.contribution._4" localSheetId="1" hidden="1">{#N/A,#N/A,FALSE,"Contribution Analysis"}</definedName>
    <definedName name="wrn.contribution._5" localSheetId="3" hidden="1">{#N/A,#N/A,FALSE,"Contribution Analysis"}</definedName>
    <definedName name="wrn.contribution._5" localSheetId="1" hidden="1">{#N/A,#N/A,FALSE,"Contribution Analysis"}</definedName>
    <definedName name="wrn.cooper." localSheetId="3" hidden="1">{#N/A,#N/A,TRUE,"Pro Forma";#N/A,#N/A,TRUE,"PF_Bal";#N/A,#N/A,TRUE,"PF_INC";#N/A,#N/A,TRUE,"CBE";#N/A,#N/A,TRUE,"SWK"}</definedName>
    <definedName name="wrn.cooper." localSheetId="1" hidden="1">{#N/A,#N/A,TRUE,"Pro Forma";#N/A,#N/A,TRUE,"PF_Bal";#N/A,#N/A,TRUE,"PF_INC";#N/A,#N/A,TRUE,"CBE";#N/A,#N/A,TRUE,"SWK"}</definedName>
    <definedName name="wrn.cooper." localSheetId="2" hidden="1">{#N/A,#N/A,TRUE,"Pro Forma";#N/A,#N/A,TRUE,"PF_Bal";#N/A,#N/A,TRUE,"PF_INC";#N/A,#N/A,TRUE,"CBE";#N/A,#N/A,TRUE,"SWK"}</definedName>
    <definedName name="wrn.Cover." localSheetId="3" hidden="1">{"coverall",#N/A,FALSE,"Definitions";"cover1",#N/A,FALSE,"Definitions";"cover2",#N/A,FALSE,"Definitions";"cover3",#N/A,FALSE,"Definitions";"cover4",#N/A,FALSE,"Definitions";"cover5",#N/A,FALSE,"Definitions";"blank",#N/A,FALSE,"Definitions"}</definedName>
    <definedName name="wrn.Cover." localSheetId="1" hidden="1">{"coverall",#N/A,FALSE,"Definitions";"cover1",#N/A,FALSE,"Definitions";"cover2",#N/A,FALSE,"Definitions";"cover3",#N/A,FALSE,"Definitions";"cover4",#N/A,FALSE,"Definitions";"cover5",#N/A,FALSE,"Definitions";"blank",#N/A,FALSE,"Definitions"}</definedName>
    <definedName name="wrn.Cover." localSheetId="2" hidden="1">{"coverall",#N/A,FALSE,"Definitions";"cover1",#N/A,FALSE,"Definitions";"cover2",#N/A,FALSE,"Definitions";"cover3",#N/A,FALSE,"Definitions";"cover4",#N/A,FALSE,"Definitions";"cover5",#N/A,FALSE,"Definitions";"blank",#N/A,FALSE,"Definitions"}</definedName>
    <definedName name="wrn.Cover._1" localSheetId="3" hidden="1">{"coverall",#N/A,FALSE,"Definitions";"cover1",#N/A,FALSE,"Definitions";"cover2",#N/A,FALSE,"Definitions";"cover3",#N/A,FALSE,"Definitions";"cover4",#N/A,FALSE,"Definitions";"cover5",#N/A,FALSE,"Definitions";"blank",#N/A,FALSE,"Definitions"}</definedName>
    <definedName name="wrn.Cover._1" localSheetId="1" hidden="1">{"coverall",#N/A,FALSE,"Definitions";"cover1",#N/A,FALSE,"Definitions";"cover2",#N/A,FALSE,"Definitions";"cover3",#N/A,FALSE,"Definitions";"cover4",#N/A,FALSE,"Definitions";"cover5",#N/A,FALSE,"Definitions";"blank",#N/A,FALSE,"Definitions"}</definedName>
    <definedName name="wrn.Cover._2" localSheetId="3" hidden="1">{"coverall",#N/A,FALSE,"Definitions";"cover1",#N/A,FALSE,"Definitions";"cover2",#N/A,FALSE,"Definitions";"cover3",#N/A,FALSE,"Definitions";"cover4",#N/A,FALSE,"Definitions";"cover5",#N/A,FALSE,"Definitions";"blank",#N/A,FALSE,"Definitions"}</definedName>
    <definedName name="wrn.Cover._2" localSheetId="1" hidden="1">{"coverall",#N/A,FALSE,"Definitions";"cover1",#N/A,FALSE,"Definitions";"cover2",#N/A,FALSE,"Definitions";"cover3",#N/A,FALSE,"Definitions";"cover4",#N/A,FALSE,"Definitions";"cover5",#N/A,FALSE,"Definitions";"blank",#N/A,FALSE,"Definitions"}</definedName>
    <definedName name="wrn.Cover._3" localSheetId="3" hidden="1">{"coverall",#N/A,FALSE,"Definitions";"cover1",#N/A,FALSE,"Definitions";"cover2",#N/A,FALSE,"Definitions";"cover3",#N/A,FALSE,"Definitions";"cover4",#N/A,FALSE,"Definitions";"cover5",#N/A,FALSE,"Definitions";"blank",#N/A,FALSE,"Definitions"}</definedName>
    <definedName name="wrn.Cover._3" localSheetId="1" hidden="1">{"coverall",#N/A,FALSE,"Definitions";"cover1",#N/A,FALSE,"Definitions";"cover2",#N/A,FALSE,"Definitions";"cover3",#N/A,FALSE,"Definitions";"cover4",#N/A,FALSE,"Definitions";"cover5",#N/A,FALSE,"Definitions";"blank",#N/A,FALSE,"Definitions"}</definedName>
    <definedName name="wrn.Cover._4" localSheetId="3" hidden="1">{"coverall",#N/A,FALSE,"Definitions";"cover1",#N/A,FALSE,"Definitions";"cover2",#N/A,FALSE,"Definitions";"cover3",#N/A,FALSE,"Definitions";"cover4",#N/A,FALSE,"Definitions";"cover5",#N/A,FALSE,"Definitions";"blank",#N/A,FALSE,"Definitions"}</definedName>
    <definedName name="wrn.Cover._4" localSheetId="1" hidden="1">{"coverall",#N/A,FALSE,"Definitions";"cover1",#N/A,FALSE,"Definitions";"cover2",#N/A,FALSE,"Definitions";"cover3",#N/A,FALSE,"Definitions";"cover4",#N/A,FALSE,"Definitions";"cover5",#N/A,FALSE,"Definitions";"blank",#N/A,FALSE,"Definitions"}</definedName>
    <definedName name="wrn.Cover._5" localSheetId="3" hidden="1">{"coverall",#N/A,FALSE,"Definitions";"cover1",#N/A,FALSE,"Definitions";"cover2",#N/A,FALSE,"Definitions";"cover3",#N/A,FALSE,"Definitions";"cover4",#N/A,FALSE,"Definitions";"cover5",#N/A,FALSE,"Definitions";"blank",#N/A,FALSE,"Definitions"}</definedName>
    <definedName name="wrn.Cover._5" localSheetId="1" hidden="1">{"coverall",#N/A,FALSE,"Definitions";"cover1",#N/A,FALSE,"Definitions";"cover2",#N/A,FALSE,"Definitions";"cover3",#N/A,FALSE,"Definitions";"cover4",#N/A,FALSE,"Definitions";"cover5",#N/A,FALSE,"Definitions";"blank",#N/A,FALSE,"Definitions"}</definedName>
    <definedName name="wrn.csc." localSheetId="3" hidden="1">{"orixcsc",#N/A,FALSE,"ORIX CSC";"orixcsc2",#N/A,FALSE,"ORIX CSC"}</definedName>
    <definedName name="wrn.csc." localSheetId="1" hidden="1">{"orixcsc",#N/A,FALSE,"ORIX CSC";"orixcsc2",#N/A,FALSE,"ORIX CSC"}</definedName>
    <definedName name="wrn.csc." localSheetId="2" hidden="1">{"orixcsc",#N/A,FALSE,"ORIX CSC";"orixcsc2",#N/A,FALSE,"ORIX CSC"}</definedName>
    <definedName name="wrn.csc._1" localSheetId="3" hidden="1">{"orixcsc",#N/A,FALSE,"ORIX CSC";"orixcsc2",#N/A,FALSE,"ORIX CSC"}</definedName>
    <definedName name="wrn.csc._1" localSheetId="1" hidden="1">{"orixcsc",#N/A,FALSE,"ORIX CSC";"orixcsc2",#N/A,FALSE,"ORIX CSC"}</definedName>
    <definedName name="wrn.csc._2" localSheetId="3" hidden="1">{"orixcsc",#N/A,FALSE,"ORIX CSC";"orixcsc2",#N/A,FALSE,"ORIX CSC"}</definedName>
    <definedName name="wrn.csc._2" localSheetId="1" hidden="1">{"orixcsc",#N/A,FALSE,"ORIX CSC";"orixcsc2",#N/A,FALSE,"ORIX CSC"}</definedName>
    <definedName name="wrn.csc._3" localSheetId="3" hidden="1">{"orixcsc",#N/A,FALSE,"ORIX CSC";"orixcsc2",#N/A,FALSE,"ORIX CSC"}</definedName>
    <definedName name="wrn.csc._3" localSheetId="1" hidden="1">{"orixcsc",#N/A,FALSE,"ORIX CSC";"orixcsc2",#N/A,FALSE,"ORIX CSC"}</definedName>
    <definedName name="wrn.csc._4" localSheetId="3" hidden="1">{"orixcsc",#N/A,FALSE,"ORIX CSC";"orixcsc2",#N/A,FALSE,"ORIX CSC"}</definedName>
    <definedName name="wrn.csc._4" localSheetId="1" hidden="1">{"orixcsc",#N/A,FALSE,"ORIX CSC";"orixcsc2",#N/A,FALSE,"ORIX CSC"}</definedName>
    <definedName name="wrn.csc._5" localSheetId="3" hidden="1">{"orixcsc",#N/A,FALSE,"ORIX CSC";"orixcsc2",#N/A,FALSE,"ORIX CSC"}</definedName>
    <definedName name="wrn.csc._5" localSheetId="1" hidden="1">{"orixcsc",#N/A,FALSE,"ORIX CSC";"orixcsc2",#N/A,FALSE,"ORIX CSC"}</definedName>
    <definedName name="wrn.csc2." localSheetId="3" hidden="1">{#N/A,#N/A,FALSE,"ORIX CSC"}</definedName>
    <definedName name="wrn.csc2." localSheetId="1" hidden="1">{#N/A,#N/A,FALSE,"ORIX CSC"}</definedName>
    <definedName name="wrn.csc2." localSheetId="2" hidden="1">{#N/A,#N/A,FALSE,"ORIX CSC"}</definedName>
    <definedName name="wrn.csc2._1" localSheetId="3" hidden="1">{#N/A,#N/A,FALSE,"ORIX CSC"}</definedName>
    <definedName name="wrn.csc2._1" localSheetId="1" hidden="1">{#N/A,#N/A,FALSE,"ORIX CSC"}</definedName>
    <definedName name="wrn.csc2._2" localSheetId="3" hidden="1">{#N/A,#N/A,FALSE,"ORIX CSC"}</definedName>
    <definedName name="wrn.csc2._2" localSheetId="1" hidden="1">{#N/A,#N/A,FALSE,"ORIX CSC"}</definedName>
    <definedName name="wrn.csc2._3" localSheetId="3" hidden="1">{#N/A,#N/A,FALSE,"ORIX CSC"}</definedName>
    <definedName name="wrn.csc2._3" localSheetId="1" hidden="1">{#N/A,#N/A,FALSE,"ORIX CSC"}</definedName>
    <definedName name="wrn.csc2._4" localSheetId="3" hidden="1">{#N/A,#N/A,FALSE,"ORIX CSC"}</definedName>
    <definedName name="wrn.csc2._4" localSheetId="1" hidden="1">{#N/A,#N/A,FALSE,"ORIX CSC"}</definedName>
    <definedName name="wrn.csc2._5" localSheetId="3" hidden="1">{#N/A,#N/A,FALSE,"ORIX CSC"}</definedName>
    <definedName name="wrn.csc2._5" localSheetId="1" hidden="1">{#N/A,#N/A,FALSE,"ORIX CSC"}</definedName>
    <definedName name="wrn.database." localSheetId="3" hidden="1">{"subs",#N/A,FALSE,"database ";"proportional",#N/A,FALSE,"database "}</definedName>
    <definedName name="wrn.database." localSheetId="1" hidden="1">{"subs",#N/A,FALSE,"database ";"proportional",#N/A,FALSE,"database "}</definedName>
    <definedName name="wrn.database." localSheetId="2" hidden="1">{"subs",#N/A,FALSE,"database ";"proportional",#N/A,FALSE,"database "}</definedName>
    <definedName name="wrn.database._1" localSheetId="3" hidden="1">{"subs",#N/A,FALSE,"database ";"proportional",#N/A,FALSE,"database "}</definedName>
    <definedName name="wrn.database._1" localSheetId="1" hidden="1">{"subs",#N/A,FALSE,"database ";"proportional",#N/A,FALSE,"database "}</definedName>
    <definedName name="wrn.database._2" localSheetId="3" hidden="1">{"subs",#N/A,FALSE,"database ";"proportional",#N/A,FALSE,"database "}</definedName>
    <definedName name="wrn.database._2" localSheetId="1" hidden="1">{"subs",#N/A,FALSE,"database ";"proportional",#N/A,FALSE,"database "}</definedName>
    <definedName name="wrn.database._3" localSheetId="3" hidden="1">{"subs",#N/A,FALSE,"database ";"proportional",#N/A,FALSE,"database "}</definedName>
    <definedName name="wrn.database._3" localSheetId="1" hidden="1">{"subs",#N/A,FALSE,"database ";"proportional",#N/A,FALSE,"database "}</definedName>
    <definedName name="wrn.database._4" localSheetId="3" hidden="1">{"subs",#N/A,FALSE,"database ";"proportional",#N/A,FALSE,"database "}</definedName>
    <definedName name="wrn.database._4" localSheetId="1" hidden="1">{"subs",#N/A,FALSE,"database ";"proportional",#N/A,FALSE,"database "}</definedName>
    <definedName name="wrn.database._5" localSheetId="3" hidden="1">{"subs",#N/A,FALSE,"database ";"proportional",#N/A,FALSE,"database "}</definedName>
    <definedName name="wrn.database._5" localSheetId="1" hidden="1">{"subs",#N/A,FALSE,"database ";"proportional",#N/A,FALSE,"database "}</definedName>
    <definedName name="wrn.dcf." localSheetId="3" hidden="1">{"mgmt forecast",#N/A,FALSE,"Mgmt Forecast";"dcf table",#N/A,FALSE,"Mgmt Forecast";"sensitivity",#N/A,FALSE,"Mgmt Forecast";"table inputs",#N/A,FALSE,"Mgmt Forecast";"calculations",#N/A,FALSE,"Mgmt Forecast"}</definedName>
    <definedName name="wrn.dcf." localSheetId="1"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_.Only." localSheetId="3" hidden="1">{#N/A,#N/A,FALSE,"DCF Summary";#N/A,#N/A,FALSE,"Casema";#N/A,#N/A,FALSE,"Casema NoTel";#N/A,#N/A,FALSE,"UK";#N/A,#N/A,FALSE,"RCF";#N/A,#N/A,FALSE,"Intercable CZ";#N/A,#N/A,FALSE,"Interkabel P"}</definedName>
    <definedName name="wrn.DCF._.Only." localSheetId="1" hidden="1">{#N/A,#N/A,FALSE,"DCF Summary";#N/A,#N/A,FALSE,"Casema";#N/A,#N/A,FALSE,"Casema NoTel";#N/A,#N/A,FALSE,"UK";#N/A,#N/A,FALSE,"RCF";#N/A,#N/A,FALSE,"Intercable CZ";#N/A,#N/A,FALSE,"Interkabel P"}</definedName>
    <definedName name="wrn.DCF._.Only." localSheetId="2" hidden="1">{#N/A,#N/A,FALSE,"DCF Summary";#N/A,#N/A,FALSE,"Casema";#N/A,#N/A,FALSE,"Casema NoTel";#N/A,#N/A,FALSE,"UK";#N/A,#N/A,FALSE,"RCF";#N/A,#N/A,FALSE,"Intercable CZ";#N/A,#N/A,FALSE,"Interkabel P"}</definedName>
    <definedName name="wrn.dcf2" localSheetId="3" hidden="1">{"mgmt forecast",#N/A,FALSE,"Mgmt Forecast";"dcf table",#N/A,FALSE,"Mgmt Forecast";"sensitivity",#N/A,FALSE,"Mgmt Forecast";"table inputs",#N/A,FALSE,"Mgmt Forecast";"calculations",#N/A,FALSE,"Mgmt Forecast"}</definedName>
    <definedName name="wrn.dcf2" localSheetId="1" hidden="1">{"mgmt forecast",#N/A,FALSE,"Mgmt Forecast";"dcf table",#N/A,FALSE,"Mgmt Forecast";"sensitivity",#N/A,FALSE,"Mgmt Forecast";"table inputs",#N/A,FALSE,"Mgmt Forecast";"calculations",#N/A,FALSE,"Mgmt Forecast"}</definedName>
    <definedName name="wrn.dcf2" localSheetId="2" hidden="1">{"mgmt forecast",#N/A,FALSE,"Mgmt Forecast";"dcf table",#N/A,FALSE,"Mgmt Forecast";"sensitivity",#N/A,FALSE,"Mgmt Forecast";"table inputs",#N/A,FALSE,"Mgmt Forecast";"calculations",#N/A,FALSE,"Mgmt Forecast"}</definedName>
    <definedName name="wrn.dcf3" localSheetId="3" hidden="1">{"mgmt forecast",#N/A,FALSE,"Mgmt Forecast";"dcf table",#N/A,FALSE,"Mgmt Forecast";"sensitivity",#N/A,FALSE,"Mgmt Forecast";"table inputs",#N/A,FALSE,"Mgmt Forecast";"calculations",#N/A,FALSE,"Mgmt Forecast"}</definedName>
    <definedName name="wrn.dcf3" localSheetId="1" hidden="1">{"mgmt forecast",#N/A,FALSE,"Mgmt Forecast";"dcf table",#N/A,FALSE,"Mgmt Forecast";"sensitivity",#N/A,FALSE,"Mgmt Forecast";"table inputs",#N/A,FALSE,"Mgmt Forecast";"calculations",#N/A,FALSE,"Mgmt Forecast"}</definedName>
    <definedName name="wrn.dcf3" localSheetId="2" hidden="1">{"mgmt forecast",#N/A,FALSE,"Mgmt Forecast";"dcf table",#N/A,FALSE,"Mgmt Forecast";"sensitivity",#N/A,FALSE,"Mgmt Forecast";"table inputs",#N/A,FALSE,"Mgmt Forecast";"calculations",#N/A,FALSE,"Mgmt Forecast"}</definedName>
    <definedName name="wrn.dcf4" localSheetId="3" hidden="1">{"mgmt forecast",#N/A,FALSE,"Mgmt Forecast";"dcf table",#N/A,FALSE,"Mgmt Forecast";"sensitivity",#N/A,FALSE,"Mgmt Forecast";"table inputs",#N/A,FALSE,"Mgmt Forecast";"calculations",#N/A,FALSE,"Mgmt Forecast"}</definedName>
    <definedName name="wrn.dcf4" localSheetId="1" hidden="1">{"mgmt forecast",#N/A,FALSE,"Mgmt Forecast";"dcf table",#N/A,FALSE,"Mgmt Forecast";"sensitivity",#N/A,FALSE,"Mgmt Forecast";"table inputs",#N/A,FALSE,"Mgmt Forecast";"calculations",#N/A,FALSE,"Mgmt Forecast"}</definedName>
    <definedName name="wrn.dcf4" localSheetId="2" hidden="1">{"mgmt forecast",#N/A,FALSE,"Mgmt Forecast";"dcf table",#N/A,FALSE,"Mgmt Forecast";"sensitivity",#N/A,FALSE,"Mgmt Forecast";"table inputs",#N/A,FALSE,"Mgmt Forecast";"calculations",#N/A,FALSE,"Mgmt Forecast"}</definedName>
    <definedName name="wrn.dcf5" localSheetId="3" hidden="1">{"mgmt forecast",#N/A,FALSE,"Mgmt Forecast";"dcf table",#N/A,FALSE,"Mgmt Forecast";"sensitivity",#N/A,FALSE,"Mgmt Forecast";"table inputs",#N/A,FALSE,"Mgmt Forecast";"calculations",#N/A,FALSE,"Mgmt Forecast"}</definedName>
    <definedName name="wrn.dcf5" localSheetId="1" hidden="1">{"mgmt forecast",#N/A,FALSE,"Mgmt Forecast";"dcf table",#N/A,FALSE,"Mgmt Forecast";"sensitivity",#N/A,FALSE,"Mgmt Forecast";"table inputs",#N/A,FALSE,"Mgmt Forecast";"calculations",#N/A,FALSE,"Mgmt Forecast"}</definedName>
    <definedName name="wrn.dcf5" localSheetId="2" hidden="1">{"mgmt forecast",#N/A,FALSE,"Mgmt Forecast";"dcf table",#N/A,FALSE,"Mgmt Forecast";"sensitivity",#N/A,FALSE,"Mgmt Forecast";"table inputs",#N/A,FALSE,"Mgmt Forecast";"calculations",#N/A,FALSE,"Mgmt Forecast"}</definedName>
    <definedName name="wrn.dil_anal." localSheetId="3" hidden="1">{"hiden",#N/A,FALSE,"14";"hidden",#N/A,FALSE,"16";"hidden",#N/A,FALSE,"18";"hidden",#N/A,FALSE,"20"}</definedName>
    <definedName name="wrn.dil_anal." localSheetId="1" hidden="1">{"hiden",#N/A,FALSE,"14";"hidden",#N/A,FALSE,"16";"hidden",#N/A,FALSE,"18";"hidden",#N/A,FALSE,"20"}</definedName>
    <definedName name="wrn.dil_anal." localSheetId="2" hidden="1">{"hiden",#N/A,FALSE,"14";"hidden",#N/A,FALSE,"16";"hidden",#N/A,FALSE,"18";"hidden",#N/A,FALSE,"20"}</definedName>
    <definedName name="wrn.document." localSheetId="3" hidden="1">{"consolidated",#N/A,FALSE,"Sheet1";"cms",#N/A,FALSE,"Sheet1";"fse",#N/A,FALSE,"Sheet1"}</definedName>
    <definedName name="wrn.document." localSheetId="1" hidden="1">{"consolidated",#N/A,FALSE,"Sheet1";"cms",#N/A,FALSE,"Sheet1";"fse",#N/A,FALSE,"Sheet1"}</definedName>
    <definedName name="wrn.document." localSheetId="2" hidden="1">{"consolidated",#N/A,FALSE,"Sheet1";"cms",#N/A,FALSE,"Sheet1";"fse",#N/A,FALSE,"Sheet1"}</definedName>
    <definedName name="wrn.documentaero." localSheetId="3" hidden="1">{"comps2",#N/A,FALSE,"AERO";"footnotes",#N/A,FALSE,"AERO"}</definedName>
    <definedName name="wrn.documentaero." localSheetId="1" hidden="1">{"comps2",#N/A,FALSE,"AERO";"footnotes",#N/A,FALSE,"AERO"}</definedName>
    <definedName name="wrn.documentaero." localSheetId="2" hidden="1">{"comps2",#N/A,FALSE,"AERO";"footnotes",#N/A,FALSE,"AERO"}</definedName>
    <definedName name="wrn.documenthand." localSheetId="3" hidden="1">{"comps",#N/A,FALSE,"HANDPACK";"footnotes",#N/A,FALSE,"HANDPACK"}</definedName>
    <definedName name="wrn.documenthand." localSheetId="1" hidden="1">{"comps",#N/A,FALSE,"HANDPACK";"footnotes",#N/A,FALSE,"HANDPACK"}</definedName>
    <definedName name="wrn.documenthand." localSheetId="2" hidden="1">{"comps",#N/A,FALSE,"HANDPACK";"footnotes",#N/A,FALSE,"HANDPACK"}</definedName>
    <definedName name="wrn.Earnings._.Model."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édition." localSheetId="3" hidden="1">{"résultats",#N/A,FALSE,"résultats SFS";"indicateurs",#N/A,FALSE,"résultats SFS";"commentaires",#N/A,FALSE,"commentaires SFS";"graphiques",#N/A,FALSE,"graphiques SFS"}</definedName>
    <definedName name="wrn.édition." localSheetId="1" hidden="1">{"résultats",#N/A,FALSE,"résultats SFS";"indicateurs",#N/A,FALSE,"résultats SFS";"commentaires",#N/A,FALSE,"commentaires SFS";"graphiques",#N/A,FALSE,"graphiques SFS"}</definedName>
    <definedName name="wrn.édition." localSheetId="2" hidden="1">{"résultats",#N/A,FALSE,"résultats SFS";"indicateurs",#N/A,FALSE,"résultats SFS";"commentaires",#N/A,FALSE,"commentaires SFS";"graphiques",#N/A,FALSE,"graphiques SFS"}</definedName>
    <definedName name="wrn.Employee._.Efficiency." localSheetId="3" hidden="1">{"Employee Efficiency",#N/A,FALSE,"Benchmarking"}</definedName>
    <definedName name="wrn.Employee._.Efficiency." localSheetId="1" hidden="1">{"Employee Efficiency",#N/A,FALSE,"Benchmarking"}</definedName>
    <definedName name="wrn.Employee._.Efficiency." localSheetId="2" hidden="1">{"Employee Efficiency",#N/A,FALSE,"Benchmarking"}</definedName>
    <definedName name="wrn.equity._.comps." localSheetId="3" hidden="1">{"equity comps",#N/A,FALSE,"CS Comps";"equity comps",#N/A,FALSE,"PS Comps";"equity comps",#N/A,FALSE,"GIC_Comps";"equity comps",#N/A,FALSE,"GIC2_Comps"}</definedName>
    <definedName name="wrn.equity._.comps." localSheetId="1" hidden="1">{"equity comps",#N/A,FALSE,"CS Comps";"equity comps",#N/A,FALSE,"PS Comps";"equity comps",#N/A,FALSE,"GIC_Comps";"equity comps",#N/A,FALSE,"GIC2_Comps"}</definedName>
    <definedName name="wrn.equity._.comps." localSheetId="2" hidden="1">{"equity comps",#N/A,FALSE,"CS Comps";"equity comps",#N/A,FALSE,"PS Comps";"equity comps",#N/A,FALSE,"GIC_Comps";"equity comps",#N/A,FALSE,"GIC2_Comps"}</definedName>
    <definedName name="wrn.Europe."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Flash._.Report." localSheetId="3" hidden="1">{#N/A,#N/A,FALSE,"1999 Fiscal Current Week";#N/A,#N/A,FALSE,"1999 Flash Report Variance "}</definedName>
    <definedName name="wrn.Flash._.Report." localSheetId="1" hidden="1">{#N/A,#N/A,FALSE,"1999 Fiscal Current Week";#N/A,#N/A,FALSE,"1999 Flash Report Variance "}</definedName>
    <definedName name="wrn.Flash._.Report." localSheetId="2" hidden="1">{#N/A,#N/A,FALSE,"1999 Fiscal Current Week";#N/A,#N/A,FALSE,"1999 Flash Report Variance "}</definedName>
    <definedName name="wrn.Flash._.Report._1" localSheetId="3" hidden="1">{#N/A,#N/A,FALSE,"1999 Fiscal Current Week";#N/A,#N/A,FALSE,"1999 Flash Report Variance "}</definedName>
    <definedName name="wrn.Flash._.Report._1" localSheetId="1" hidden="1">{#N/A,#N/A,FALSE,"1999 Fiscal Current Week";#N/A,#N/A,FALSE,"1999 Flash Report Variance "}</definedName>
    <definedName name="wrn.Flash._.Report._2" localSheetId="3" hidden="1">{#N/A,#N/A,FALSE,"1999 Fiscal Current Week";#N/A,#N/A,FALSE,"1999 Flash Report Variance "}</definedName>
    <definedName name="wrn.Flash._.Report._2" localSheetId="1" hidden="1">{#N/A,#N/A,FALSE,"1999 Fiscal Current Week";#N/A,#N/A,FALSE,"1999 Flash Report Variance "}</definedName>
    <definedName name="wrn.Flash._.Report._3" localSheetId="3" hidden="1">{#N/A,#N/A,FALSE,"1999 Fiscal Current Week";#N/A,#N/A,FALSE,"1999 Flash Report Variance "}</definedName>
    <definedName name="wrn.Flash._.Report._3" localSheetId="1" hidden="1">{#N/A,#N/A,FALSE,"1999 Fiscal Current Week";#N/A,#N/A,FALSE,"1999 Flash Report Variance "}</definedName>
    <definedName name="wrn.Flash._.Report._4" localSheetId="3" hidden="1">{#N/A,#N/A,FALSE,"1999 Fiscal Current Week";#N/A,#N/A,FALSE,"1999 Flash Report Variance "}</definedName>
    <definedName name="wrn.Flash._.Report._4" localSheetId="1" hidden="1">{#N/A,#N/A,FALSE,"1999 Fiscal Current Week";#N/A,#N/A,FALSE,"1999 Flash Report Variance "}</definedName>
    <definedName name="wrn.Flash._.Report._5" localSheetId="3" hidden="1">{#N/A,#N/A,FALSE,"1999 Fiscal Current Week";#N/A,#N/A,FALSE,"1999 Flash Report Variance "}</definedName>
    <definedName name="wrn.Flash._.Report._5" localSheetId="1" hidden="1">{#N/A,#N/A,FALSE,"1999 Fiscal Current Week";#N/A,#N/A,FALSE,"1999 Flash Report Variance "}</definedName>
    <definedName name="wrn.fleck." localSheetId="3" hidden="1">{"first",#N/A,FALSE,"FLEXPAC2";"second",#N/A,FALSE,"FLEXPAC2"}</definedName>
    <definedName name="wrn.fleck." localSheetId="1" hidden="1">{"first",#N/A,FALSE,"FLEXPAC2";"second",#N/A,FALSE,"FLEXPAC2"}</definedName>
    <definedName name="wrn.fleck." localSheetId="2" hidden="1">{"first",#N/A,FALSE,"FLEXPAC2";"second",#N/A,FALSE,"FLEXPAC2"}</definedName>
    <definedName name="wrn.fleckcompac." localSheetId="3" hidden="1">{"one",#N/A,FALSE,"FLEXPAC2";"two",#N/A,FALSE,"FLEXPAC2";"three",#N/A,FALSE,"FLEXPAC2"}</definedName>
    <definedName name="wrn.fleckcompac." localSheetId="1" hidden="1">{"one",#N/A,FALSE,"FLEXPAC2";"two",#N/A,FALSE,"FLEXPAC2";"three",#N/A,FALSE,"FLEXPAC2"}</definedName>
    <definedName name="wrn.fleckcompac." localSheetId="2" hidden="1">{"one",#N/A,FALSE,"FLEXPAC2";"two",#N/A,FALSE,"FLEXPAC2";"three",#N/A,FALSE,"FLEXPAC2"}</definedName>
    <definedName name="wrn.fred." localSheetId="3" hidden="1">{"cover",#N/A,TRUE,"BaseCase";"pnl",#N/A,TRUE,"BaseCase";"pnldet",#N/A,TRUE,"BaseCase";"bil",#N/A,TRUE,"BaseCase";"tabfi",#N/A,TRUE,"BaseCase";"ratios",#N/A,TRUE,"BaseCase";"variab",#N/A,TRUE,"BaseCase";"inv",#N/A,TRUE,"BaseCase"}</definedName>
    <definedName name="wrn.fred." localSheetId="1" hidden="1">{"cover",#N/A,TRUE,"BaseCase";"pnl",#N/A,TRUE,"BaseCase";"pnldet",#N/A,TRUE,"BaseCase";"bil",#N/A,TRUE,"BaseCase";"tabfi",#N/A,TRUE,"BaseCase";"ratios",#N/A,TRUE,"BaseCase";"variab",#N/A,TRUE,"BaseCase";"inv",#N/A,TRUE,"BaseCase"}</definedName>
    <definedName name="wrn.fred." localSheetId="2" hidden="1">{"cover",#N/A,TRUE,"BaseCase";"pnl",#N/A,TRUE,"BaseCase";"pnldet",#N/A,TRUE,"BaseCase";"bil",#N/A,TRUE,"BaseCase";"tabfi",#N/A,TRUE,"BaseCase";"ratios",#N/A,TRUE,"BaseCase";"variab",#N/A,TRUE,"BaseCase";"inv",#N/A,TRUE,"BaseCase"}</definedName>
    <definedName name="wrn.Full." localSheetId="3" hidden="1">{#N/A,#N/A,FALSE,"Cover";"outputs total",#N/A,FALSE,"Outputs"}</definedName>
    <definedName name="wrn.Full." localSheetId="1" hidden="1">{#N/A,#N/A,FALSE,"Cover";"outputs total",#N/A,FALSE,"Outputs"}</definedName>
    <definedName name="wrn.Full." localSheetId="2" hidden="1">{#N/A,#N/A,FALSE,"Cover";"outputs total",#N/A,FALSE,"Outputs"}</definedName>
    <definedName name="wrn.Full._.model." localSheetId="3" hidden="1">{#N/A,#N/A,TRUE,"Cover sheet";#N/A,#N/A,TRUE,"Summary";#N/A,#N/A,TRUE,"Key Assumptions";#N/A,#N/A,TRUE,"Profit &amp; Loss";#N/A,#N/A,TRUE,"Balance Sheet";#N/A,#N/A,TRUE,"Cashflow";#N/A,#N/A,TRUE,"IRR";#N/A,#N/A,TRUE,"Ratios";#N/A,#N/A,TRUE,"Debt analysis"}</definedName>
    <definedName name="wrn.Full._.model." localSheetId="1" hidden="1">{#N/A,#N/A,TRUE,"Cover sheet";#N/A,#N/A,TRUE,"Summary";#N/A,#N/A,TRUE,"Key Assumptions";#N/A,#N/A,TRUE,"Profit &amp; Loss";#N/A,#N/A,TRUE,"Balance Sheet";#N/A,#N/A,TRUE,"Cashflow";#N/A,#N/A,TRUE,"IRR";#N/A,#N/A,TRUE,"Ratios";#N/A,#N/A,TRUE,"Debt analysis"}</definedName>
    <definedName name="wrn.Full._.model." localSheetId="2" hidden="1">{#N/A,#N/A,TRUE,"Cover sheet";#N/A,#N/A,TRUE,"Summary";#N/A,#N/A,TRUE,"Key Assumptions";#N/A,#N/A,TRUE,"Profit &amp; Loss";#N/A,#N/A,TRUE,"Balance Sheet";#N/A,#N/A,TRUE,"Cashflow";#N/A,#N/A,TRUE,"IRR";#N/A,#N/A,TRUE,"Ratios";#N/A,#N/A,TRUE,"Debt analysis"}</definedName>
    <definedName name="wrn.Full._.report." localSheetId="3" hidden="1">{"multiple",#N/A,FALSE,"client (2)";"margins",#N/A,FALSE,"client (2)";"data",#N/A,FALSE,"client (2)";"multiple",#N/A,FALSE,"client";"margins",#N/A,FALSE,"client";"data",#N/A,FALSE,"client"}</definedName>
    <definedName name="wrn.Full._.report." localSheetId="1" hidden="1">{"multiple",#N/A,FALSE,"client (2)";"margins",#N/A,FALSE,"client (2)";"data",#N/A,FALSE,"client (2)";"multiple",#N/A,FALSE,"client";"margins",#N/A,FALSE,"client";"data",#N/A,FALSE,"client"}</definedName>
    <definedName name="wrn.Full._.report." localSheetId="2" hidden="1">{"multiple",#N/A,FALSE,"client (2)";"margins",#N/A,FALSE,"client (2)";"data",#N/A,FALSE,"client (2)";"multiple",#N/A,FALSE,"client";"margins",#N/A,FALSE,"client";"data",#N/A,FALSE,"client"}</definedName>
    <definedName name="wrn.FullPrintout."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1"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1"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2"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2"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3"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3"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4"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4"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5"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_5"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imp." localSheetId="3" hidden="1">{"vue1",#N/A,FALSE,"synthese";"vue2",#N/A,FALSE,"synthese"}</definedName>
    <definedName name="wrn.imp." localSheetId="1" hidden="1">{"vue1",#N/A,FALSE,"synthese";"vue2",#N/A,FALSE,"synthese"}</definedName>
    <definedName name="wrn.imp." localSheetId="2" hidden="1">{"vue1",#N/A,FALSE,"synthese";"vue2",#N/A,FALSE,"synthese"}</definedName>
    <definedName name="wrn.Income._.Statement." localSheetId="3" hidden="1">{#N/A,#N/A,FALSE,"Report Print"}</definedName>
    <definedName name="wrn.Income._.Statement." localSheetId="1" hidden="1">{#N/A,#N/A,FALSE,"Report Print"}</definedName>
    <definedName name="wrn.Income._.Statement." localSheetId="2" hidden="1">{#N/A,#N/A,FALSE,"Report Print"}</definedName>
    <definedName name="wrn.Inputsheet_ProjectInput." localSheetId="3" hidden="1">{"ProjectInput",#N/A,FALSE,"INPUT-AREA"}</definedName>
    <definedName name="wrn.Inputsheet_ProjectInput." localSheetId="1" hidden="1">{"ProjectInput",#N/A,FALSE,"INPUT-AREA"}</definedName>
    <definedName name="wrn.Inputsheet_ProjectInput." localSheetId="2" hidden="1">{"ProjectInput",#N/A,FALSE,"INPUT-AREA"}</definedName>
    <definedName name="wrn.international." localSheetId="3" hidden="1">{"sweden",#N/A,FALSE,"Sweden";"germany",#N/A,FALSE,"Germany";"portugal",#N/A,FALSE,"Portugal";"belgium",#N/A,FALSE,"Belgium";"japan",#N/A,FALSE,"Japan ";"italy",#N/A,FALSE,"Italy";"spain",#N/A,FALSE,"Spain";"korea",#N/A,FALSE,"Korea"}</definedName>
    <definedName name="wrn.international." localSheetId="1" hidden="1">{"sweden",#N/A,FALSE,"Sweden";"germany",#N/A,FALSE,"Germany";"portugal",#N/A,FALSE,"Portugal";"belgium",#N/A,FALSE,"Belgium";"japan",#N/A,FALSE,"Japan ";"italy",#N/A,FALSE,"Italy";"spain",#N/A,FALSE,"Spain";"korea",#N/A,FALSE,"Korea"}</definedName>
    <definedName name="wrn.international." localSheetId="2" hidden="1">{"sweden",#N/A,FALSE,"Sweden";"germany",#N/A,FALSE,"Germany";"portugal",#N/A,FALSE,"Portugal";"belgium",#N/A,FALSE,"Belgium";"japan",#N/A,FALSE,"Japan ";"italy",#N/A,FALSE,"Italy";"spain",#N/A,FALSE,"Spain";"korea",#N/A,FALSE,"Korea"}</definedName>
    <definedName name="wrn.international._1" localSheetId="3" hidden="1">{"sweden",#N/A,FALSE,"Sweden";"germany",#N/A,FALSE,"Germany";"portugal",#N/A,FALSE,"Portugal";"belgium",#N/A,FALSE,"Belgium";"japan",#N/A,FALSE,"Japan ";"italy",#N/A,FALSE,"Italy";"spain",#N/A,FALSE,"Spain";"korea",#N/A,FALSE,"Korea"}</definedName>
    <definedName name="wrn.international._1" localSheetId="1" hidden="1">{"sweden",#N/A,FALSE,"Sweden";"germany",#N/A,FALSE,"Germany";"portugal",#N/A,FALSE,"Portugal";"belgium",#N/A,FALSE,"Belgium";"japan",#N/A,FALSE,"Japan ";"italy",#N/A,FALSE,"Italy";"spain",#N/A,FALSE,"Spain";"korea",#N/A,FALSE,"Korea"}</definedName>
    <definedName name="wrn.international._2" localSheetId="3" hidden="1">{"sweden",#N/A,FALSE,"Sweden";"germany",#N/A,FALSE,"Germany";"portugal",#N/A,FALSE,"Portugal";"belgium",#N/A,FALSE,"Belgium";"japan",#N/A,FALSE,"Japan ";"italy",#N/A,FALSE,"Italy";"spain",#N/A,FALSE,"Spain";"korea",#N/A,FALSE,"Korea"}</definedName>
    <definedName name="wrn.international._2" localSheetId="1" hidden="1">{"sweden",#N/A,FALSE,"Sweden";"germany",#N/A,FALSE,"Germany";"portugal",#N/A,FALSE,"Portugal";"belgium",#N/A,FALSE,"Belgium";"japan",#N/A,FALSE,"Japan ";"italy",#N/A,FALSE,"Italy";"spain",#N/A,FALSE,"Spain";"korea",#N/A,FALSE,"Korea"}</definedName>
    <definedName name="wrn.international._3" localSheetId="3" hidden="1">{"sweden",#N/A,FALSE,"Sweden";"germany",#N/A,FALSE,"Germany";"portugal",#N/A,FALSE,"Portugal";"belgium",#N/A,FALSE,"Belgium";"japan",#N/A,FALSE,"Japan ";"italy",#N/A,FALSE,"Italy";"spain",#N/A,FALSE,"Spain";"korea",#N/A,FALSE,"Korea"}</definedName>
    <definedName name="wrn.international._3" localSheetId="1" hidden="1">{"sweden",#N/A,FALSE,"Sweden";"germany",#N/A,FALSE,"Germany";"portugal",#N/A,FALSE,"Portugal";"belgium",#N/A,FALSE,"Belgium";"japan",#N/A,FALSE,"Japan ";"italy",#N/A,FALSE,"Italy";"spain",#N/A,FALSE,"Spain";"korea",#N/A,FALSE,"Korea"}</definedName>
    <definedName name="wrn.international._4" localSheetId="3" hidden="1">{"sweden",#N/A,FALSE,"Sweden";"germany",#N/A,FALSE,"Germany";"portugal",#N/A,FALSE,"Portugal";"belgium",#N/A,FALSE,"Belgium";"japan",#N/A,FALSE,"Japan ";"italy",#N/A,FALSE,"Italy";"spain",#N/A,FALSE,"Spain";"korea",#N/A,FALSE,"Korea"}</definedName>
    <definedName name="wrn.international._4" localSheetId="1" hidden="1">{"sweden",#N/A,FALSE,"Sweden";"germany",#N/A,FALSE,"Germany";"portugal",#N/A,FALSE,"Portugal";"belgium",#N/A,FALSE,"Belgium";"japan",#N/A,FALSE,"Japan ";"italy",#N/A,FALSE,"Italy";"spain",#N/A,FALSE,"Spain";"korea",#N/A,FALSE,"Korea"}</definedName>
    <definedName name="wrn.international._5" localSheetId="3" hidden="1">{"sweden",#N/A,FALSE,"Sweden";"germany",#N/A,FALSE,"Germany";"portugal",#N/A,FALSE,"Portugal";"belgium",#N/A,FALSE,"Belgium";"japan",#N/A,FALSE,"Japan ";"italy",#N/A,FALSE,"Italy";"spain",#N/A,FALSE,"Spain";"korea",#N/A,FALSE,"Korea"}</definedName>
    <definedName name="wrn.international._5" localSheetId="1" hidden="1">{"sweden",#N/A,FALSE,"Sweden";"germany",#N/A,FALSE,"Germany";"portugal",#N/A,FALSE,"Portugal";"belgium",#N/A,FALSE,"Belgium";"japan",#N/A,FALSE,"Japan ";"italy",#N/A,FALSE,"Italy";"spain",#N/A,FALSE,"Spain";"korea",#N/A,FALSE,"Korea"}</definedName>
    <definedName name="wrn.KOMPLETTDRUCK." localSheetId="3" hidden="1">{#N/A,#N/A,FALSE,"MARKT";#N/A,#N/A,FALSE,"TEILNEHMER";#N/A,#N/A,FALSE,"VERTRIEB";#N/A,#N/A,FALSE,"TARIFE_NO";#N/A,#N/A,FALSE,"NUTZUNG";#N/A,#N/A,FALSE,"MEHRWERT";#N/A,#N/A,FALSE,"ENDGERÄTE";#N/A,#N/A,FALSE,"UMSATZ"}</definedName>
    <definedName name="wrn.KOMPLETTDRUCK." localSheetId="1" hidden="1">{#N/A,#N/A,FALSE,"MARKT";#N/A,#N/A,FALSE,"TEILNEHMER";#N/A,#N/A,FALSE,"VERTRIEB";#N/A,#N/A,FALSE,"TARIFE_NO";#N/A,#N/A,FALSE,"NUTZUNG";#N/A,#N/A,FALSE,"MEHRWERT";#N/A,#N/A,FALSE,"ENDGERÄTE";#N/A,#N/A,FALSE,"UMSATZ"}</definedName>
    <definedName name="wrn.KOMPLETTDRUCK." localSheetId="2" hidden="1">{#N/A,#N/A,FALSE,"MARKT";#N/A,#N/A,FALSE,"TEILNEHMER";#N/A,#N/A,FALSE,"VERTRIEB";#N/A,#N/A,FALSE,"TARIFE_NO";#N/A,#N/A,FALSE,"NUTZUNG";#N/A,#N/A,FALSE,"MEHRWERT";#N/A,#N/A,FALSE,"ENDGERÄTE";#N/A,#N/A,FALSE,"UMSATZ"}</definedName>
    <definedName name="wrn.lh97." localSheetId="3" hidden="1">{"RETRO",#N/A,FALSE,"Ret";"retro",#N/A,FALSE,"Ret_RO";"retp",#N/A,FALSE,"Ret_P";"livro",#N/A,FALSE,"Livr_RO";"livp",#N/A,FALSE,"Livr_P";"puro",#N/A,FALSE,"Pu_RO";"pup",#N/A,FALSE,"Pu_P";"stocro",#N/A,FALSE,"Stock_RO";"stocp",#N/A,FALSE,"Stock_P";"vitro",#N/A,FALSE,"Vitr-RO";"vitp",#N/A,FALSE,"Vitr-P";"destro",#N/A,FALSE,"Dest_RO";"destp",#N/A,FALSE,"Dest_P"}</definedName>
    <definedName name="wrn.lh97." localSheetId="1" hidden="1">{"RETRO",#N/A,FALSE,"Ret";"retro",#N/A,FALSE,"Ret_RO";"retp",#N/A,FALSE,"Ret_P";"livro",#N/A,FALSE,"Livr_RO";"livp",#N/A,FALSE,"Livr_P";"puro",#N/A,FALSE,"Pu_RO";"pup",#N/A,FALSE,"Pu_P";"stocro",#N/A,FALSE,"Stock_RO";"stocp",#N/A,FALSE,"Stock_P";"vitro",#N/A,FALSE,"Vitr-RO";"vitp",#N/A,FALSE,"Vitr-P";"destro",#N/A,FALSE,"Dest_RO";"destp",#N/A,FALSE,"Dest_P"}</definedName>
    <definedName name="wrn.lh97." localSheetId="2" hidden="1">{"RETRO",#N/A,FALSE,"Ret";"retro",#N/A,FALSE,"Ret_RO";"retp",#N/A,FALSE,"Ret_P";"livro",#N/A,FALSE,"Livr_RO";"livp",#N/A,FALSE,"Livr_P";"puro",#N/A,FALSE,"Pu_RO";"pup",#N/A,FALSE,"Pu_P";"stocro",#N/A,FALSE,"Stock_RO";"stocp",#N/A,FALSE,"Stock_P";"vitro",#N/A,FALSE,"Vitr-RO";"vitp",#N/A,FALSE,"Vitr-P";"destro",#N/A,FALSE,"Dest_RO";"destp",#N/A,FALSE,"Dest_P"}</definedName>
    <definedName name="wrn.Line._.Efficiency." localSheetId="3" hidden="1">{"Line Efficiency",#N/A,FALSE,"Benchmarking"}</definedName>
    <definedName name="wrn.Line._.Efficiency." localSheetId="1" hidden="1">{"Line Efficiency",#N/A,FALSE,"Benchmarking"}</definedName>
    <definedName name="wrn.Line._.Efficiency." localSheetId="2" hidden="1">{"Line Efficiency",#N/A,FALSE,"Benchmarking"}</definedName>
    <definedName name="wrn.Mark._.P.._.Report." localSheetId="3" hidden="1">{#N/A,#N/A,FALSE,"1999 Fiscal Current Week";#N/A,#N/A,FALSE,"1999 Fiscal Variance"}</definedName>
    <definedName name="wrn.Mark._.P.._.Report." localSheetId="1" hidden="1">{#N/A,#N/A,FALSE,"1999 Fiscal Current Week";#N/A,#N/A,FALSE,"1999 Fiscal Variance"}</definedName>
    <definedName name="wrn.Mark._.P.._.Report." localSheetId="2" hidden="1">{#N/A,#N/A,FALSE,"1999 Fiscal Current Week";#N/A,#N/A,FALSE,"1999 Fiscal Variance"}</definedName>
    <definedName name="wrn.Mark._.P.._.Report._1" localSheetId="3" hidden="1">{#N/A,#N/A,FALSE,"1999 Fiscal Current Week";#N/A,#N/A,FALSE,"1999 Fiscal Variance"}</definedName>
    <definedName name="wrn.Mark._.P.._.Report._1" localSheetId="1" hidden="1">{#N/A,#N/A,FALSE,"1999 Fiscal Current Week";#N/A,#N/A,FALSE,"1999 Fiscal Variance"}</definedName>
    <definedName name="wrn.Mark._.P.._.Report._2" localSheetId="3" hidden="1">{#N/A,#N/A,FALSE,"1999 Fiscal Current Week";#N/A,#N/A,FALSE,"1999 Fiscal Variance"}</definedName>
    <definedName name="wrn.Mark._.P.._.Report._2" localSheetId="1" hidden="1">{#N/A,#N/A,FALSE,"1999 Fiscal Current Week";#N/A,#N/A,FALSE,"1999 Fiscal Variance"}</definedName>
    <definedName name="wrn.Mark._.P.._.Report._3" localSheetId="3" hidden="1">{#N/A,#N/A,FALSE,"1999 Fiscal Current Week";#N/A,#N/A,FALSE,"1999 Fiscal Variance"}</definedName>
    <definedName name="wrn.Mark._.P.._.Report._3" localSheetId="1" hidden="1">{#N/A,#N/A,FALSE,"1999 Fiscal Current Week";#N/A,#N/A,FALSE,"1999 Fiscal Variance"}</definedName>
    <definedName name="wrn.Mark._.P.._.Report._4" localSheetId="3" hidden="1">{#N/A,#N/A,FALSE,"1999 Fiscal Current Week";#N/A,#N/A,FALSE,"1999 Fiscal Variance"}</definedName>
    <definedName name="wrn.Mark._.P.._.Report._4" localSheetId="1" hidden="1">{#N/A,#N/A,FALSE,"1999 Fiscal Current Week";#N/A,#N/A,FALSE,"1999 Fiscal Variance"}</definedName>
    <definedName name="wrn.Mark._.P.._.Report._5" localSheetId="3" hidden="1">{#N/A,#N/A,FALSE,"1999 Fiscal Current Week";#N/A,#N/A,FALSE,"1999 Fiscal Variance"}</definedName>
    <definedName name="wrn.Mark._.P.._.Report._5" localSheetId="1" hidden="1">{#N/A,#N/A,FALSE,"1999 Fiscal Current Week";#N/A,#N/A,FALSE,"1999 Fiscal Variance"}</definedName>
    <definedName name="wrn.memo." localSheetId="3" hidden="1">{#N/A,#N/A,TRUE,"financial";#N/A,#N/A,TRUE,"plants"}</definedName>
    <definedName name="wrn.memo." localSheetId="1" hidden="1">{#N/A,#N/A,TRUE,"financial";#N/A,#N/A,TRUE,"plants"}</definedName>
    <definedName name="wrn.memo." localSheetId="2" hidden="1">{#N/A,#N/A,TRUE,"financial";#N/A,#N/A,TRUE,"plants"}</definedName>
    <definedName name="wrn.merger."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onthly." localSheetId="3" hidden="1">{#N/A,#N/A,FALSE,"EL-M-01";#N/A,#N/A,FALSE,"EL-M-02";#N/A,#N/A,FALSE,"EL-M-03";#N/A,#N/A,FALSE,"EL-S-01";#N/A,#N/A,FALSE,"EL-S-02";#N/A,#N/A,FALSE,"EL-A-01";#N/A,#N/A,FALSE,"EL-A-02"}</definedName>
    <definedName name="wrn.Monthly." localSheetId="1" hidden="1">{#N/A,#N/A,FALSE,"EL-M-01";#N/A,#N/A,FALSE,"EL-M-02";#N/A,#N/A,FALSE,"EL-M-03";#N/A,#N/A,FALSE,"EL-S-01";#N/A,#N/A,FALSE,"EL-S-02";#N/A,#N/A,FALSE,"EL-A-01";#N/A,#N/A,FALSE,"EL-A-02"}</definedName>
    <definedName name="wrn.Monthly." localSheetId="2" hidden="1">{#N/A,#N/A,FALSE,"EL-M-01";#N/A,#N/A,FALSE,"EL-M-02";#N/A,#N/A,FALSE,"EL-M-03";#N/A,#N/A,FALSE,"EL-S-01";#N/A,#N/A,FALSE,"EL-S-02";#N/A,#N/A,FALSE,"EL-A-01";#N/A,#N/A,FALSE,"EL-A-02"}</definedName>
    <definedName name="wrn.new." localSheetId="3" hidden="1">{"new1",#N/A,FALSE,"FLEXPAC2";"new2",#N/A,FALSE,"FLEXPAC2"}</definedName>
    <definedName name="wrn.new." localSheetId="1" hidden="1">{"new1",#N/A,FALSE,"FLEXPAC2";"new2",#N/A,FALSE,"FLEXPAC2"}</definedName>
    <definedName name="wrn.new." localSheetId="2" hidden="1">{"new1",#N/A,FALSE,"FLEXPAC2";"new2",#N/A,FALSE,"FLEXPAC2"}</definedName>
    <definedName name="wrn.newDEV." localSheetId="3" hidden="1">{"cover",#N/A,TRUE,"Cover";"pnl_NEWDEV",#N/A,TRUE,"NewCaseDEV";"bil_NEWDEV",#N/A,TRUE,"NewCaseDEV";"tabfi_NEWDEV",#N/A,TRUE,"NewCaseDEV";"ratios_NEWDEV",#N/A,TRUE,"NewCaseDEV";"variab_NEWDEV",#N/A,TRUE,"NewCaseDEV";"inv_NEWDEV",#N/A,TRUE,"NewCaseDEV"}</definedName>
    <definedName name="wrn.newDEV." localSheetId="1" hidden="1">{"cover",#N/A,TRUE,"Cover";"pnl_NEWDEV",#N/A,TRUE,"NewCaseDEV";"bil_NEWDEV",#N/A,TRUE,"NewCaseDEV";"tabfi_NEWDEV",#N/A,TRUE,"NewCaseDEV";"ratios_NEWDEV",#N/A,TRUE,"NewCaseDEV";"variab_NEWDEV",#N/A,TRUE,"NewCaseDEV";"inv_NEWDEV",#N/A,TRUE,"NewCaseDEV"}</definedName>
    <definedName name="wrn.newDEV." localSheetId="2" hidden="1">{"cover",#N/A,TRUE,"Cover";"pnl_NEWDEV",#N/A,TRUE,"NewCaseDEV";"bil_NEWDEV",#N/A,TRUE,"NewCaseDEV";"tabfi_NEWDEV",#N/A,TRUE,"NewCaseDEV";"ratios_NEWDEV",#N/A,TRUE,"NewCaseDEV";"variab_NEWDEV",#N/A,TRUE,"NewCaseDEV";"inv_NEWDEV",#N/A,TRUE,"NewCaseDEV"}</definedName>
    <definedName name="wrn.newEUR." localSheetId="3" hidden="1">{"cover",#N/A,TRUE,"Cover";"pnl_NEWEUR",#N/A,TRUE,"NewCaseEUR";"bil_NEWEUR",#N/A,TRUE,"NewCaseEUR";"tabfi_NEWEUR",#N/A,TRUE,"NewCaseEUR";"ratios_NEWEUR",#N/A,TRUE,"NewCaseEUR";"variab_NEWEUR",#N/A,TRUE,"NewCaseEUR";"inv_NEWEUR",#N/A,TRUE,"NewCaseEUR"}</definedName>
    <definedName name="wrn.newEUR." localSheetId="1" hidden="1">{"cover",#N/A,TRUE,"Cover";"pnl_NEWEUR",#N/A,TRUE,"NewCaseEUR";"bil_NEWEUR",#N/A,TRUE,"NewCaseEUR";"tabfi_NEWEUR",#N/A,TRUE,"NewCaseEUR";"ratios_NEWEUR",#N/A,TRUE,"NewCaseEUR";"variab_NEWEUR",#N/A,TRUE,"NewCaseEUR";"inv_NEWEUR",#N/A,TRUE,"NewCaseEUR"}</definedName>
    <definedName name="wrn.newEUR." localSheetId="2" hidden="1">{"cover",#N/A,TRUE,"Cover";"pnl_NEWEUR",#N/A,TRUE,"NewCaseEUR";"bil_NEWEUR",#N/A,TRUE,"NewCaseEUR";"tabfi_NEWEUR",#N/A,TRUE,"NewCaseEUR";"ratios_NEWEUR",#N/A,TRUE,"NewCaseEUR";"variab_NEWEUR",#N/A,TRUE,"NewCaseEUR";"inv_NEWEUR",#N/A,TRUE,"NewCaseEUR"}</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rimeCo." localSheetId="3" hidden="1">{"print 1",#N/A,FALSE,"PrimeCo PCS";"print 2",#N/A,FALSE,"PrimeCo PCS";"valuation",#N/A,FALSE,"PrimeCo PCS"}</definedName>
    <definedName name="wrn.PrimeCo." localSheetId="1" hidden="1">{"print 1",#N/A,FALSE,"PrimeCo PCS";"print 2",#N/A,FALSE,"PrimeCo PCS";"valuation",#N/A,FALSE,"PrimeCo PCS"}</definedName>
    <definedName name="wrn.PrimeCo." localSheetId="2" hidden="1">{"print 1",#N/A,FALSE,"PrimeCo PCS";"print 2",#N/A,FALSE,"PrimeCo PCS";"valuation",#N/A,FALSE,"PrimeCo PCS"}</definedName>
    <definedName name="wrn.PrimeCo._1" localSheetId="3" hidden="1">{"print 1",#N/A,FALSE,"PrimeCo PCS";"print 2",#N/A,FALSE,"PrimeCo PCS";"valuation",#N/A,FALSE,"PrimeCo PCS"}</definedName>
    <definedName name="wrn.PrimeCo._1" localSheetId="1" hidden="1">{"print 1",#N/A,FALSE,"PrimeCo PCS";"print 2",#N/A,FALSE,"PrimeCo PCS";"valuation",#N/A,FALSE,"PrimeCo PCS"}</definedName>
    <definedName name="wrn.PrimeCo._2" localSheetId="3" hidden="1">{"print 1",#N/A,FALSE,"PrimeCo PCS";"print 2",#N/A,FALSE,"PrimeCo PCS";"valuation",#N/A,FALSE,"PrimeCo PCS"}</definedName>
    <definedName name="wrn.PrimeCo._2" localSheetId="1" hidden="1">{"print 1",#N/A,FALSE,"PrimeCo PCS";"print 2",#N/A,FALSE,"PrimeCo PCS";"valuation",#N/A,FALSE,"PrimeCo PCS"}</definedName>
    <definedName name="wrn.PrimeCo._3" localSheetId="3" hidden="1">{"print 1",#N/A,FALSE,"PrimeCo PCS";"print 2",#N/A,FALSE,"PrimeCo PCS";"valuation",#N/A,FALSE,"PrimeCo PCS"}</definedName>
    <definedName name="wrn.PrimeCo._3" localSheetId="1" hidden="1">{"print 1",#N/A,FALSE,"PrimeCo PCS";"print 2",#N/A,FALSE,"PrimeCo PCS";"valuation",#N/A,FALSE,"PrimeCo PCS"}</definedName>
    <definedName name="wrn.PrimeCo._4" localSheetId="3" hidden="1">{"print 1",#N/A,FALSE,"PrimeCo PCS";"print 2",#N/A,FALSE,"PrimeCo PCS";"valuation",#N/A,FALSE,"PrimeCo PCS"}</definedName>
    <definedName name="wrn.PrimeCo._4" localSheetId="1" hidden="1">{"print 1",#N/A,FALSE,"PrimeCo PCS";"print 2",#N/A,FALSE,"PrimeCo PCS";"valuation",#N/A,FALSE,"PrimeCo PCS"}</definedName>
    <definedName name="wrn.PrimeCo._5" localSheetId="3" hidden="1">{"print 1",#N/A,FALSE,"PrimeCo PCS";"print 2",#N/A,FALSE,"PrimeCo PCS";"valuation",#N/A,FALSE,"PrimeCo PCS"}</definedName>
    <definedName name="wrn.PrimeCo._5" localSheetId="1" hidden="1">{"print 1",#N/A,FALSE,"PrimeCo PCS";"print 2",#N/A,FALSE,"PrimeCo PCS";"valuation",#N/A,FALSE,"PrimeCo PCS"}</definedName>
    <definedName name="wrn.Print." localSheetId="3" hidden="1">{#N/A,#N/A,FALSE,"Underlying";#N/A,#N/A,FALSE,"Assumptions";#N/A,#N/A,FALSE,"Financials";#N/A,#N/A,FALSE,"Summary";#N/A,#N/A,FALSE,"Acqpl";#N/A,#N/A,FALSE,"Yearonepl";#N/A,#N/A,FALSE,"Yeartwopl";#N/A,#N/A,FALSE,"Balsheet";#N/A,#N/A,FALSE,"Cashflow";#N/A,#N/A,FALSE,"Sensitivities";#N/A,#N/A,FALSE,"Sensitivities2"}</definedName>
    <definedName name="wrn.Print." localSheetId="1" hidden="1">{#N/A,#N/A,FALSE,"Underlying";#N/A,#N/A,FALSE,"Assumptions";#N/A,#N/A,FALSE,"Financials";#N/A,#N/A,FALSE,"Summary";#N/A,#N/A,FALSE,"Acqpl";#N/A,#N/A,FALSE,"Yearonepl";#N/A,#N/A,FALSE,"Yeartwopl";#N/A,#N/A,FALSE,"Balsheet";#N/A,#N/A,FALSE,"Cashflow";#N/A,#N/A,FALSE,"Sensitivities";#N/A,#N/A,FALSE,"Sensitivities2"}</definedName>
    <definedName name="wrn.Print." localSheetId="2" hidden="1">{#N/A,#N/A,FALSE,"Underlying";#N/A,#N/A,FALSE,"Assumptions";#N/A,#N/A,FALSE,"Financials";#N/A,#N/A,FALSE,"Summary";#N/A,#N/A,FALSE,"Acqpl";#N/A,#N/A,FALSE,"Yearonepl";#N/A,#N/A,FALSE,"Yeartwopl";#N/A,#N/A,FALSE,"Balsheet";#N/A,#N/A,FALSE,"Cashflow";#N/A,#N/A,FALSE,"Sensitivities";#N/A,#N/A,FALSE,"Sensitivities2"}</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graphs." localSheetId="3"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Model." localSheetId="3"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pages." localSheetId="3" hidden="1">{#N/A,#N/A,FALSE,"Spain MKT";#N/A,#N/A,FALSE,"Assumptions";#N/A,#N/A,FALSE,"Adve";#N/A,#N/A,FALSE,"E-Commerce";#N/A,#N/A,FALSE,"Opex";#N/A,#N/A,FALSE,"P&amp;L";#N/A,#N/A,FALSE,"FCF &amp; DCF"}</definedName>
    <definedName name="wrn.print._.pages." localSheetId="1" hidden="1">{#N/A,#N/A,FALSE,"Spain MKT";#N/A,#N/A,FALSE,"Assumptions";#N/A,#N/A,FALSE,"Adve";#N/A,#N/A,FALSE,"E-Commerce";#N/A,#N/A,FALSE,"Opex";#N/A,#N/A,FALSE,"P&amp;L";#N/A,#N/A,FALSE,"FCF &amp; DCF"}</definedName>
    <definedName name="wrn.print._.pages." localSheetId="2" hidden="1">{#N/A,#N/A,FALSE,"Spain MKT";#N/A,#N/A,FALSE,"Assumptions";#N/A,#N/A,FALSE,"Adve";#N/A,#N/A,FALSE,"E-Commerce";#N/A,#N/A,FALSE,"Opex";#N/A,#N/A,FALSE,"P&amp;L";#N/A,#N/A,FALSE,"FCF &amp; DCF"}</definedName>
    <definedName name="wrn.print._.raw._.data._.entry." localSheetId="3" hidden="1">{"inputs raw data",#N/A,TRUE,"INPUT"}</definedName>
    <definedName name="wrn.print._.raw._.data._.entry." localSheetId="1" hidden="1">{"inputs raw data",#N/A,TRUE,"INPUT"}</definedName>
    <definedName name="wrn.print._.raw._.data._.entry." localSheetId="2" hidden="1">{"inputs raw data",#N/A,TRUE,"INPUT"}</definedName>
    <definedName name="wrn.Print._.Results._.A4." localSheetId="3" hidden="1">{"Valuation",#N/A,TRUE,"Valuation Summary";"Financial Statements",#N/A,TRUE,"Results";"Results",#N/A,TRUE,"Results";"Ratios",#N/A,TRUE,"Results";"P2 Summary",#N/A,TRUE,"Results"}</definedName>
    <definedName name="wrn.Print._.Results._.A4." localSheetId="1" hidden="1">{"Valuation",#N/A,TRUE,"Valuation Summary";"Financial Statements",#N/A,TRUE,"Results";"Results",#N/A,TRUE,"Results";"Ratios",#N/A,TRUE,"Results";"P2 Summary",#N/A,TRUE,"Results"}</definedName>
    <definedName name="wrn.Print._.Results._.A4." localSheetId="2" hidden="1">{"Valuation",#N/A,TRUE,"Valuation Summary";"Financial Statements",#N/A,TRUE,"Results";"Results",#N/A,TRUE,"Results";"Ratios",#N/A,TRUE,"Results";"P2 Summary",#N/A,TRUE,"Results"}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1" hidden="1">{"Valuation - Letter",#N/A,TRUE,"Valuation Summary";"Financial Statements - Letter",#N/A,TRUE,"Results";"Results - Letter",#N/A,TRUE,"Results";"Ratios - Letter",#N/A,TRUE,"Results";"P2 Summary - Letter",#N/A,TRUE,"Results"}</definedName>
    <definedName name="wrn.Print._.Results._.Letter." localSheetId="2" hidden="1">{"Valuation - Letter",#N/A,TRUE,"Valuation Summary";"Financial Statements - Letter",#N/A,TRUE,"Results";"Results - Letter",#N/A,TRUE,"Results";"Ratios - Letter",#N/A,TRUE,"Results";"P2 Summary - Letter",#N/A,TRUE,"Results"}</definedName>
    <definedName name="wrn.print._.standalone." localSheetId="3" hidden="1">{"standalone1",#N/A,FALSE,"DCFBase";"standalone2",#N/A,FALSE,"DCFBase"}</definedName>
    <definedName name="wrn.print._.standalone." localSheetId="1" hidden="1">{"standalone1",#N/A,FALSE,"DCFBase";"standalone2",#N/A,FALSE,"DCFBase"}</definedName>
    <definedName name="wrn.print._.standalone." localSheetId="2" hidden="1">{"standalone1",#N/A,FALSE,"DCFBase";"standalone2",#N/A,FALSE,"DCFBase"}</definedName>
    <definedName name="wrn.print._.summary._.sheets." localSheetId="3" hidden="1">{"summary1",#N/A,TRUE,"Comps";"summary2",#N/A,TRUE,"Comps";"summary3",#N/A,TRUE,"Comps"}</definedName>
    <definedName name="wrn.print._.summary._.sheets." localSheetId="1" hidden="1">{"summary1",#N/A,TRUE,"Comps";"summary2",#N/A,TRUE,"Comps";"summary3",#N/A,TRUE,"Comps"}</definedName>
    <definedName name="wrn.print._.summary._.sheets." localSheetId="2" hidden="1">{"summary1",#N/A,TRUE,"Comps";"summary2",#N/A,TRUE,"Comps";"summary3",#N/A,TRUE,"Comps"}</definedName>
    <definedName name="wrn.Print._.the._.lot." localSheetId="3" hidden="1">{"First Page",#N/A,FALSE,"Surfactants LBO";"Second Page",#N/A,FALSE,"Surfactants LBO"}</definedName>
    <definedName name="wrn.Print._.the._.lot." localSheetId="1" hidden="1">{"First Page",#N/A,FALSE,"Surfactants LBO";"Second Page",#N/A,FALSE,"Surfactants LBO"}</definedName>
    <definedName name="wrn.Print._.the._.lot." localSheetId="2" hidden="1">{"First Page",#N/A,FALSE,"Surfactants LBO";"Second Page",#N/A,FALSE,"Surfactants LBO"}</definedName>
    <definedName name="wrn.Print._.whole._.Report." localSheetId="3"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out." localSheetId="3"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1"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2"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Buyer." localSheetId="3" hidden="1">{#N/A,"DR",FALSE,"increm pf";#N/A,"MAMSI",FALSE,"increm pf";#N/A,"MAXI",FALSE,"increm pf";#N/A,"PCAM",FALSE,"increm pf";#N/A,"PHSV",FALSE,"increm pf";#N/A,"SIE",FALSE,"increm pf"}</definedName>
    <definedName name="wrn.Print_Buyer." localSheetId="1" hidden="1">{#N/A,"DR",FALSE,"increm pf";#N/A,"MAMSI",FALSE,"increm pf";#N/A,"MAXI",FALSE,"increm pf";#N/A,"PCAM",FALSE,"increm pf";#N/A,"PHSV",FALSE,"increm pf";#N/A,"SIE",FALSE,"increm pf"}</definedName>
    <definedName name="wrn.Print_Buyer." localSheetId="2" hidden="1">{#N/A,"DR",FALSE,"increm pf";#N/A,"MAMSI",FALSE,"increm pf";#N/A,"MAXI",FALSE,"increm pf";#N/A,"PCAM",FALSE,"increm pf";#N/A,"PHSV",FALSE,"increm pf";#N/A,"SIE",FALSE,"increm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ing._.the._.transactions._.sheets." localSheetId="3" hidden="1">{#N/A,#N/A,FALSE,"Eastern";#N/A,#N/A,FALSE,"Western"}</definedName>
    <definedName name="wrn.Printing._.the._.transactions._.sheets." localSheetId="1" hidden="1">{#N/A,#N/A,FALSE,"Eastern";#N/A,#N/A,FALSE,"Western"}</definedName>
    <definedName name="wrn.Printing._.the._.transactions._.sheets." localSheetId="2" hidden="1">{#N/A,#N/A,FALSE,"Eastern";#N/A,#N/A,FALSE,"Western"}</definedName>
    <definedName name="wrn.ProMonte." localSheetId="3" hidden="1">{#N/A,#N/A,FALSE,"Assump";"view1",#N/A,FALSE,"P&amp;L";"view2",#N/A,FALSE,"P&amp;L";#N/A,#N/A,FALSE,"P&amp;L PERC";"view1",#N/A,FALSE,"BS";"view2",#N/A,FALSE,"BS";#N/A,#N/A,FALSE,"CF";#N/A,#N/A,FALSE,"Debt Rep";#N/A,#N/A,FALSE,"Ratios";#N/A,#N/A,FALSE,"adjusted BS";#N/A,#N/A,FALSE,"96-97 P&amp;L";#N/A,#N/A,FALSE,"96-97 BS"}</definedName>
    <definedName name="wrn.ProMonte." localSheetId="1" hidden="1">{#N/A,#N/A,FALSE,"Assump";"view1",#N/A,FALSE,"P&amp;L";"view2",#N/A,FALSE,"P&amp;L";#N/A,#N/A,FALSE,"P&amp;L PERC";"view1",#N/A,FALSE,"BS";"view2",#N/A,FALSE,"BS";#N/A,#N/A,FALSE,"CF";#N/A,#N/A,FALSE,"Debt Rep";#N/A,#N/A,FALSE,"Ratios";#N/A,#N/A,FALSE,"adjusted BS";#N/A,#N/A,FALSE,"96-97 P&amp;L";#N/A,#N/A,FALSE,"96-97 BS"}</definedName>
    <definedName name="wrn.ProMonte." localSheetId="2" hidden="1">{#N/A,#N/A,FALSE,"Assump";"view1",#N/A,FALSE,"P&amp;L";"view2",#N/A,FALSE,"P&amp;L";#N/A,#N/A,FALSE,"P&amp;L PERC";"view1",#N/A,FALSE,"BS";"view2",#N/A,FALSE,"BS";#N/A,#N/A,FALSE,"CF";#N/A,#N/A,FALSE,"Debt Rep";#N/A,#N/A,FALSE,"Ratios";#N/A,#N/A,FALSE,"adjusted BS";#N/A,#N/A,FALSE,"96-97 P&amp;L";#N/A,#N/A,FALSE,"96-97 BS"}</definedName>
    <definedName name="wrn.ProMonte._1" localSheetId="3" hidden="1">{#N/A,#N/A,FALSE,"Assump";"view1",#N/A,FALSE,"P&amp;L";"view2",#N/A,FALSE,"P&amp;L";#N/A,#N/A,FALSE,"P&amp;L PERC";"view1",#N/A,FALSE,"BS";"view2",#N/A,FALSE,"BS";#N/A,#N/A,FALSE,"CF";#N/A,#N/A,FALSE,"Debt Rep";#N/A,#N/A,FALSE,"Ratios";#N/A,#N/A,FALSE,"adjusted BS";#N/A,#N/A,FALSE,"96-97 P&amp;L";#N/A,#N/A,FALSE,"96-97 BS"}</definedName>
    <definedName name="wrn.ProMonte._1" localSheetId="1" hidden="1">{#N/A,#N/A,FALSE,"Assump";"view1",#N/A,FALSE,"P&amp;L";"view2",#N/A,FALSE,"P&amp;L";#N/A,#N/A,FALSE,"P&amp;L PERC";"view1",#N/A,FALSE,"BS";"view2",#N/A,FALSE,"BS";#N/A,#N/A,FALSE,"CF";#N/A,#N/A,FALSE,"Debt Rep";#N/A,#N/A,FALSE,"Ratios";#N/A,#N/A,FALSE,"adjusted BS";#N/A,#N/A,FALSE,"96-97 P&amp;L";#N/A,#N/A,FALSE,"96-97 BS"}</definedName>
    <definedName name="wrn.ProMonte._2" localSheetId="3" hidden="1">{#N/A,#N/A,FALSE,"Assump";"view1",#N/A,FALSE,"P&amp;L";"view2",#N/A,FALSE,"P&amp;L";#N/A,#N/A,FALSE,"P&amp;L PERC";"view1",#N/A,FALSE,"BS";"view2",#N/A,FALSE,"BS";#N/A,#N/A,FALSE,"CF";#N/A,#N/A,FALSE,"Debt Rep";#N/A,#N/A,FALSE,"Ratios";#N/A,#N/A,FALSE,"adjusted BS";#N/A,#N/A,FALSE,"96-97 P&amp;L";#N/A,#N/A,FALSE,"96-97 BS"}</definedName>
    <definedName name="wrn.ProMonte._2" localSheetId="1" hidden="1">{#N/A,#N/A,FALSE,"Assump";"view1",#N/A,FALSE,"P&amp;L";"view2",#N/A,FALSE,"P&amp;L";#N/A,#N/A,FALSE,"P&amp;L PERC";"view1",#N/A,FALSE,"BS";"view2",#N/A,FALSE,"BS";#N/A,#N/A,FALSE,"CF";#N/A,#N/A,FALSE,"Debt Rep";#N/A,#N/A,FALSE,"Ratios";#N/A,#N/A,FALSE,"adjusted BS";#N/A,#N/A,FALSE,"96-97 P&amp;L";#N/A,#N/A,FALSE,"96-97 BS"}</definedName>
    <definedName name="wrn.ProMonte._3" localSheetId="3" hidden="1">{#N/A,#N/A,FALSE,"Assump";"view1",#N/A,FALSE,"P&amp;L";"view2",#N/A,FALSE,"P&amp;L";#N/A,#N/A,FALSE,"P&amp;L PERC";"view1",#N/A,FALSE,"BS";"view2",#N/A,FALSE,"BS";#N/A,#N/A,FALSE,"CF";#N/A,#N/A,FALSE,"Debt Rep";#N/A,#N/A,FALSE,"Ratios";#N/A,#N/A,FALSE,"adjusted BS";#N/A,#N/A,FALSE,"96-97 P&amp;L";#N/A,#N/A,FALSE,"96-97 BS"}</definedName>
    <definedName name="wrn.ProMonte._3" localSheetId="1" hidden="1">{#N/A,#N/A,FALSE,"Assump";"view1",#N/A,FALSE,"P&amp;L";"view2",#N/A,FALSE,"P&amp;L";#N/A,#N/A,FALSE,"P&amp;L PERC";"view1",#N/A,FALSE,"BS";"view2",#N/A,FALSE,"BS";#N/A,#N/A,FALSE,"CF";#N/A,#N/A,FALSE,"Debt Rep";#N/A,#N/A,FALSE,"Ratios";#N/A,#N/A,FALSE,"adjusted BS";#N/A,#N/A,FALSE,"96-97 P&amp;L";#N/A,#N/A,FALSE,"96-97 BS"}</definedName>
    <definedName name="wrn.ProMonte._4" localSheetId="3" hidden="1">{#N/A,#N/A,FALSE,"Assump";"view1",#N/A,FALSE,"P&amp;L";"view2",#N/A,FALSE,"P&amp;L";#N/A,#N/A,FALSE,"P&amp;L PERC";"view1",#N/A,FALSE,"BS";"view2",#N/A,FALSE,"BS";#N/A,#N/A,FALSE,"CF";#N/A,#N/A,FALSE,"Debt Rep";#N/A,#N/A,FALSE,"Ratios";#N/A,#N/A,FALSE,"adjusted BS";#N/A,#N/A,FALSE,"96-97 P&amp;L";#N/A,#N/A,FALSE,"96-97 BS"}</definedName>
    <definedName name="wrn.ProMonte._4" localSheetId="1" hidden="1">{#N/A,#N/A,FALSE,"Assump";"view1",#N/A,FALSE,"P&amp;L";"view2",#N/A,FALSE,"P&amp;L";#N/A,#N/A,FALSE,"P&amp;L PERC";"view1",#N/A,FALSE,"BS";"view2",#N/A,FALSE,"BS";#N/A,#N/A,FALSE,"CF";#N/A,#N/A,FALSE,"Debt Rep";#N/A,#N/A,FALSE,"Ratios";#N/A,#N/A,FALSE,"adjusted BS";#N/A,#N/A,FALSE,"96-97 P&amp;L";#N/A,#N/A,FALSE,"96-97 BS"}</definedName>
    <definedName name="wrn.ProMonte._5" localSheetId="3" hidden="1">{#N/A,#N/A,FALSE,"Assump";"view1",#N/A,FALSE,"P&amp;L";"view2",#N/A,FALSE,"P&amp;L";#N/A,#N/A,FALSE,"P&amp;L PERC";"view1",#N/A,FALSE,"BS";"view2",#N/A,FALSE,"BS";#N/A,#N/A,FALSE,"CF";#N/A,#N/A,FALSE,"Debt Rep";#N/A,#N/A,FALSE,"Ratios";#N/A,#N/A,FALSE,"adjusted BS";#N/A,#N/A,FALSE,"96-97 P&amp;L";#N/A,#N/A,FALSE,"96-97 BS"}</definedName>
    <definedName name="wrn.ProMonte._5" localSheetId="1" hidden="1">{#N/A,#N/A,FALSE,"Assump";"view1",#N/A,FALSE,"P&amp;L";"view2",#N/A,FALSE,"P&amp;L";#N/A,#N/A,FALSE,"P&amp;L PERC";"view1",#N/A,FALSE,"BS";"view2",#N/A,FALSE,"BS";#N/A,#N/A,FALSE,"CF";#N/A,#N/A,FALSE,"Debt Rep";#N/A,#N/A,FALSE,"Ratios";#N/A,#N/A,FALSE,"adjusted BS";#N/A,#N/A,FALSE,"96-97 P&amp;L";#N/A,#N/A,FALSE,"96-97 BS"}</definedName>
    <definedName name="wrn.rapport._.1." localSheetId="3" hidden="1">{#N/A,#N/A,TRUE,"Forecast &amp; Analysis";#N/A,#N/A,TRUE,"Market Values";#N/A,#N/A,TRUE,"Ratios";#N/A,#N/A,TRUE,"Regressions";#N/A,#N/A,TRUE,"Market Values";#N/A,#N/A,TRUE,"Parameters &amp; Results"}</definedName>
    <definedName name="wrn.rapport._.1." localSheetId="1" hidden="1">{#N/A,#N/A,TRUE,"Forecast &amp; Analysis";#N/A,#N/A,TRUE,"Market Values";#N/A,#N/A,TRUE,"Ratios";#N/A,#N/A,TRUE,"Regressions";#N/A,#N/A,TRUE,"Market Values";#N/A,#N/A,TRUE,"Parameters &amp; Results"}</definedName>
    <definedName name="wrn.rapport._.1." localSheetId="2" hidden="1">{#N/A,#N/A,TRUE,"Forecast &amp; Analysis";#N/A,#N/A,TRUE,"Market Values";#N/A,#N/A,TRUE,"Ratios";#N/A,#N/A,TRUE,"Regressions";#N/A,#N/A,TRUE,"Market Values";#N/A,#N/A,TRUE,"Parameters &amp; Results"}</definedName>
    <definedName name="wrn.rapport._.305." localSheetId="3" hidden="1">{#N/A,#N/A,TRUE,"Forecast &amp; Analysis";#N/A,#N/A,TRUE,"Market Values";#N/A,#N/A,TRUE,"Ratios";#N/A,#N/A,TRUE,"Regressions";#N/A,#N/A,TRUE,"Market Values";#N/A,#N/A,TRUE,"Parameters &amp; Results"}</definedName>
    <definedName name="wrn.rapport._.305." localSheetId="1" hidden="1">{#N/A,#N/A,TRUE,"Forecast &amp; Analysis";#N/A,#N/A,TRUE,"Market Values";#N/A,#N/A,TRUE,"Ratios";#N/A,#N/A,TRUE,"Regressions";#N/A,#N/A,TRUE,"Market Values";#N/A,#N/A,TRUE,"Parameters &amp; Results"}</definedName>
    <definedName name="wrn.rapport._.305." localSheetId="2" hidden="1">{#N/A,#N/A,TRUE,"Forecast &amp; Analysis";#N/A,#N/A,TRUE,"Market Values";#N/A,#N/A,TRUE,"Ratios";#N/A,#N/A,TRUE,"Regressions";#N/A,#N/A,TRUE,"Market Values";#N/A,#N/A,TRUE,"Parameters &amp; Results"}</definedName>
    <definedName name="wrn.Report1." localSheetId="3" hidden="1">{#N/A,#N/A,FALSE,"Operations";#N/A,#N/A,FALSE,"Financials"}</definedName>
    <definedName name="wrn.Report1." localSheetId="1" hidden="1">{#N/A,#N/A,FALSE,"Operations";#N/A,#N/A,FALSE,"Financials"}</definedName>
    <definedName name="wrn.Report1." localSheetId="2" hidden="1">{#N/A,#N/A,FALSE,"Operations";#N/A,#N/A,FALSE,"Financials"}</definedName>
    <definedName name="wrn.sens." localSheetId="3" hidden="1">{#N/A,#N/A,FALSE,"Sensitivities";#N/A,#N/A,FALSE,"Sensitivities2"}</definedName>
    <definedName name="wrn.sens." localSheetId="1" hidden="1">{#N/A,#N/A,FALSE,"Sensitivities";#N/A,#N/A,FALSE,"Sensitivities2"}</definedName>
    <definedName name="wrn.sens." localSheetId="2" hidden="1">{#N/A,#N/A,FALSE,"Sensitivities";#N/A,#N/A,FALSE,"Sensitivities2"}</definedName>
    <definedName name="wrn.sensitivity._.analyses." localSheetId="3" hidden="1">{"general",#N/A,FALSE,"Assumptions"}</definedName>
    <definedName name="wrn.sensitivity._.analyses." localSheetId="1" hidden="1">{"general",#N/A,FALSE,"Assumptions"}</definedName>
    <definedName name="wrn.sensitivity._.analyses." localSheetId="2" hidden="1">{"general",#N/A,FALSE,"Assumptions"}</definedName>
    <definedName name="wrn.SKSCS1." localSheetId="3" hidden="1">{#N/A,#N/A,FALSE,"Antony Financials";#N/A,#N/A,FALSE,"Cowboy Financials";#N/A,#N/A,FALSE,"Combined";#N/A,#N/A,FALSE,"Valuematrix";#N/A,#N/A,FALSE,"DCFAntony";#N/A,#N/A,FALSE,"DCFCowboy";#N/A,#N/A,FALSE,"DCFCombined"}</definedName>
    <definedName name="wrn.SKSCS1." localSheetId="1" hidden="1">{#N/A,#N/A,FALSE,"Antony Financials";#N/A,#N/A,FALSE,"Cowboy Financials";#N/A,#N/A,FALSE,"Combined";#N/A,#N/A,FALSE,"Valuematrix";#N/A,#N/A,FALSE,"DCFAntony";#N/A,#N/A,FALSE,"DCFCowboy";#N/A,#N/A,FALSE,"DCFCombined"}</definedName>
    <definedName name="wrn.SKSCS1." localSheetId="2" hidden="1">{#N/A,#N/A,FALSE,"Antony Financials";#N/A,#N/A,FALSE,"Cowboy Financials";#N/A,#N/A,FALSE,"Combined";#N/A,#N/A,FALSE,"Valuematrix";#N/A,#N/A,FALSE,"DCFAntony";#N/A,#N/A,FALSE,"DCFCowboy";#N/A,#N/A,FALSE,"DCFCombined"}</definedName>
    <definedName name="wrn.Søren." localSheetId="3" hidden="1">{#N/A,#N/A,FALSE,"Front";#N/A,#N/A,FALSE,"Index";#N/A,#N/A,FALSE,"FOR Highlights";#N/A,#N/A,FALSE,"FOR P&amp;L";#N/A,#N/A,FALSE,"Revenues";#N/A,#N/A,FALSE,"TDK Traffic Overview";#N/A,#N/A,FALSE,"External charges";#N/A,#N/A,FALSE,"Wages";#N/A,#N/A,FALSE,"Headcount";#N/A,#N/A,FALSE,"Dep Fin Tax"}</definedName>
    <definedName name="wrn.Søren." localSheetId="1" hidden="1">{#N/A,#N/A,FALSE,"Front";#N/A,#N/A,FALSE,"Index";#N/A,#N/A,FALSE,"FOR Highlights";#N/A,#N/A,FALSE,"FOR P&amp;L";#N/A,#N/A,FALSE,"Revenues";#N/A,#N/A,FALSE,"TDK Traffic Overview";#N/A,#N/A,FALSE,"External charges";#N/A,#N/A,FALSE,"Wages";#N/A,#N/A,FALSE,"Headcount";#N/A,#N/A,FALSE,"Dep Fin Tax"}</definedName>
    <definedName name="wrn.Søren." localSheetId="2" hidden="1">{#N/A,#N/A,FALSE,"Front";#N/A,#N/A,FALSE,"Index";#N/A,#N/A,FALSE,"FOR Highlights";#N/A,#N/A,FALSE,"FOR P&amp;L";#N/A,#N/A,FALSE,"Revenues";#N/A,#N/A,FALSE,"TDK Traffic Overview";#N/A,#N/A,FALSE,"External charges";#N/A,#N/A,FALSE,"Wages";#N/A,#N/A,FALSE,"Headcount";#N/A,#N/A,FALSE,"Dep Fin Tax"}</definedName>
    <definedName name="wrn.stand_alone." localSheetId="3" hidden="1">{#N/A,#N/A,FALSE,"CBE";#N/A,#N/A,FALSE,"SWK"}</definedName>
    <definedName name="wrn.stand_alone." localSheetId="1" hidden="1">{#N/A,#N/A,FALSE,"CBE";#N/A,#N/A,FALSE,"SWK"}</definedName>
    <definedName name="wrn.stand_alone." localSheetId="2" hidden="1">{#N/A,#N/A,FALSE,"CBE";#N/A,#N/A,FALSE,"SWK"}</definedName>
    <definedName name="wrn.stay" localSheetId="3" hidden="1">{"summary1",#N/A,TRUE,"Comps";"summary2",#N/A,TRUE,"Comps";"summary3",#N/A,TRUE,"Comps"}</definedName>
    <definedName name="wrn.stay" localSheetId="1" hidden="1">{"summary1",#N/A,TRUE,"Comps";"summary2",#N/A,TRUE,"Comps";"summary3",#N/A,TRUE,"Comps"}</definedName>
    <definedName name="wrn.stay" localSheetId="2" hidden="1">{"summary1",#N/A,TRUE,"Comps";"summary2",#N/A,TRUE,"Comps";"summary3",#N/A,TRUE,"Comps"}</definedName>
    <definedName name="wrn.Summary." localSheetId="3" hidden="1">{#N/A,#N/A,FALSE,"Summary3";#N/A,#N/A,FALSE,"Summary1";#N/A,#N/A,FALSE,"Summary2";#N/A,#N/A,FALSE,"Sensitivities1";#N/A,#N/A,FALSE,"Sensitivities2"}</definedName>
    <definedName name="wrn.Summary." localSheetId="1" hidden="1">{#N/A,#N/A,FALSE,"Summary3";#N/A,#N/A,FALSE,"Summary1";#N/A,#N/A,FALSE,"Summary2";#N/A,#N/A,FALSE,"Sensitivities1";#N/A,#N/A,FALSE,"Sensitivities2"}</definedName>
    <definedName name="wrn.Summary." localSheetId="2" hidden="1">{#N/A,#N/A,FALSE,"Summary3";#N/A,#N/A,FALSE,"Summary1";#N/A,#N/A,FALSE,"Summary2";#N/A,#N/A,FALSE,"Sensitivities1";#N/A,#N/A,FALSE,"Sensitivities2"}</definedName>
    <definedName name="wrn.Summary._.with._.short._.outputs." localSheetId="3"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localSheetId="1"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Pgs." localSheetId="3" hidden="1">{#N/A,#N/A,FALSE,"CreditStat";#N/A,#N/A,FALSE,"SPbrkup";#N/A,#N/A,FALSE,"MerSPsyn";#N/A,#N/A,FALSE,"MerSPwKCsyn";#N/A,#N/A,FALSE,"MerSPwKCsyn (2)";#N/A,#N/A,FALSE,"CreditStat (2)"}</definedName>
    <definedName name="wrn.SummaryPgs." localSheetId="1" hidden="1">{#N/A,#N/A,FALSE,"CreditStat";#N/A,#N/A,FALSE,"SPbrkup";#N/A,#N/A,FALSE,"MerSPsyn";#N/A,#N/A,FALSE,"MerSPwKCsyn";#N/A,#N/A,FALSE,"MerSPwKCsyn (2)";#N/A,#N/A,FALSE,"CreditStat (2)"}</definedName>
    <definedName name="wrn.SummaryPgs." localSheetId="2" hidden="1">{#N/A,#N/A,FALSE,"CreditStat";#N/A,#N/A,FALSE,"SPbrkup";#N/A,#N/A,FALSE,"MerSPsyn";#N/A,#N/A,FALSE,"MerSPwKCsyn";#N/A,#N/A,FALSE,"MerSPwKCsyn (2)";#N/A,#N/A,FALSE,"CreditStat (2)"}</definedName>
    <definedName name="wrn.Tariff._.Analysis." localSheetId="3" hidden="1">{"Tarifica91",#N/A,FALSE,"Tariffs";"Tarifica92",#N/A,FALSE,"Tariffs";"Tarifica93",#N/A,FALSE,"Tariffs";"Tarifica94",#N/A,FALSE,"Tariffs";"Tarifica95",#N/A,FALSE,"Tariffs";"Tarifica96",#N/A,FALSE,"Tariffs"}</definedName>
    <definedName name="wrn.Tariff._.Analysis." localSheetId="1" hidden="1">{"Tarifica91",#N/A,FALSE,"Tariffs";"Tarifica92",#N/A,FALSE,"Tariffs";"Tarifica93",#N/A,FALSE,"Tariffs";"Tarifica94",#N/A,FALSE,"Tariffs";"Tarifica95",#N/A,FALSE,"Tariffs";"Tarifica96",#N/A,FALSE,"Tariffs"}</definedName>
    <definedName name="wrn.Tariff._.Analysis." localSheetId="2" hidden="1">{"Tarifica91",#N/A,FALSE,"Tariffs";"Tarifica92",#N/A,FALSE,"Tariffs";"Tarifica93",#N/A,FALSE,"Tariffs";"Tarifica94",#N/A,FALSE,"Tariffs";"Tarifica95",#N/A,FALSE,"Tariffs";"Tarifica96",#N/A,FALSE,"Tariffs"}</definedName>
    <definedName name="wrn.Tariff._.Comaprison." localSheetId="3" hidden="1">{"Tariff Comparison",#N/A,FALSE,"Benchmarking";"Tariff Comparison 2",#N/A,FALSE,"Benchmarking";"Tariff Comparison 3",#N/A,FALSE,"Benchmarking"}</definedName>
    <definedName name="wrn.Tariff._.Comaprison." localSheetId="1" hidden="1">{"Tariff Comparison",#N/A,FALSE,"Benchmarking";"Tariff Comparison 2",#N/A,FALSE,"Benchmarking";"Tariff Comparison 3",#N/A,FALSE,"Benchmarking"}</definedName>
    <definedName name="wrn.Tariff._.Comaprison." localSheetId="2" hidden="1">{"Tariff Comparison",#N/A,FALSE,"Benchmarking";"Tariff Comparison 2",#N/A,FALSE,"Benchmarking";"Tariff Comparison 3",#N/A,FALSE,"Benchmarking"}</definedName>
    <definedName name="wrn.test." localSheetId="3" hidden="1">{"test2",#N/A,TRUE,"Prices"}</definedName>
    <definedName name="wrn.test." localSheetId="1" hidden="1">{"test2",#N/A,TRUE,"Prices"}</definedName>
    <definedName name="wrn.test." localSheetId="2" hidden="1">{"test2",#N/A,TRUE,"Prices"}</definedName>
    <definedName name="wrn.test._1" localSheetId="3" hidden="1">{"test2",#N/A,TRUE,"Prices"}</definedName>
    <definedName name="wrn.test._1" localSheetId="1" hidden="1">{"test2",#N/A,TRUE,"Prices"}</definedName>
    <definedName name="wrn.test._2" localSheetId="3" hidden="1">{"test2",#N/A,TRUE,"Prices"}</definedName>
    <definedName name="wrn.test._2" localSheetId="1" hidden="1">{"test2",#N/A,TRUE,"Prices"}</definedName>
    <definedName name="wrn.test._3" localSheetId="3" hidden="1">{"test2",#N/A,TRUE,"Prices"}</definedName>
    <definedName name="wrn.test._3" localSheetId="1" hidden="1">{"test2",#N/A,TRUE,"Prices"}</definedName>
    <definedName name="wrn.test._4" localSheetId="3" hidden="1">{"test2",#N/A,TRUE,"Prices"}</definedName>
    <definedName name="wrn.test._4" localSheetId="1" hidden="1">{"test2",#N/A,TRUE,"Prices"}</definedName>
    <definedName name="wrn.test._5" localSheetId="3" hidden="1">{"test2",#N/A,TRUE,"Prices"}</definedName>
    <definedName name="wrn.test._5" localSheetId="1" hidden="1">{"test2",#N/A,TRUE,"Prices"}</definedName>
    <definedName name="wrn.Thomas_Case." localSheetId="3" hidden="1">{#N/A,#N/A,TRUE,"Thomas Case";#N/A,#N/A,TRUE,"Corporate Overhead";#N/A,#N/A,TRUE,"Arizona";#N/A,#N/A,TRUE,"Cal";#N/A,#N/A,TRUE,"Illinois";#N/A,#N/A,TRUE,"Indiana";#N/A,#N/A,TRUE,"Ohio";#N/A,#N/A,TRUE,"Pennsylvania";#N/A,#N/A,TRUE,"Growth";#N/A,#N/A,TRUE,"Anthem";#N/A,#N/A,TRUE,"Pipeline"}</definedName>
    <definedName name="wrn.Thomas_Case." localSheetId="1" hidden="1">{#N/A,#N/A,TRUE,"Thomas Case";#N/A,#N/A,TRUE,"Corporate Overhead";#N/A,#N/A,TRUE,"Arizona";#N/A,#N/A,TRUE,"Cal";#N/A,#N/A,TRUE,"Illinois";#N/A,#N/A,TRUE,"Indiana";#N/A,#N/A,TRUE,"Ohio";#N/A,#N/A,TRUE,"Pennsylvania";#N/A,#N/A,TRUE,"Growth";#N/A,#N/A,TRUE,"Anthem";#N/A,#N/A,TRUE,"Pipeline"}</definedName>
    <definedName name="wrn.Thomas_Case." localSheetId="2" hidden="1">{#N/A,#N/A,TRUE,"Thomas Case";#N/A,#N/A,TRUE,"Corporate Overhead";#N/A,#N/A,TRUE,"Arizona";#N/A,#N/A,TRUE,"Cal";#N/A,#N/A,TRUE,"Illinois";#N/A,#N/A,TRUE,"Indiana";#N/A,#N/A,TRUE,"Ohio";#N/A,#N/A,TRUE,"Pennsylvania";#N/A,#N/A,TRUE,"Growth";#N/A,#N/A,TRUE,"Anthem";#N/A,#N/A,TRUE,"Pipeline"}</definedName>
    <definedName name="wrn.totalcomp." localSheetId="3" hidden="1">{"comp1",#N/A,FALSE,"COMPS";"footnotes",#N/A,FALSE,"COMPS"}</definedName>
    <definedName name="wrn.totalcomp." localSheetId="1" hidden="1">{"comp1",#N/A,FALSE,"COMPS";"footnotes",#N/A,FALSE,"COMPS"}</definedName>
    <definedName name="wrn.totalcomp." localSheetId="2" hidden="1">{"comp1",#N/A,FALSE,"COMPS";"footnotes",#N/A,FALSE,"COMPS"}</definedName>
    <definedName name="wrn.trans._.sum." localSheetId="3" hidden="1">{"trans assumptions",#N/A,FALSE,"Merger";"trans accretion",#N/A,FALSE,"Merger"}</definedName>
    <definedName name="wrn.trans._.sum." localSheetId="1" hidden="1">{"trans assumptions",#N/A,FALSE,"Merger";"trans accretion",#N/A,FALSE,"Merger"}</definedName>
    <definedName name="wrn.trans._.sum." localSheetId="2" hidden="1">{"trans assumptions",#N/A,FALSE,"Merger";"trans accretion",#N/A,FALSE,"Merger"}</definedName>
    <definedName name="wrn.Tweety." localSheetId="3" hidden="1">{#N/A,#N/A,FALSE,"A&amp;E";#N/A,#N/A,FALSE,"HighTop";#N/A,#N/A,FALSE,"JG";#N/A,#N/A,FALSE,"RI";#N/A,#N/A,FALSE,"woHT";#N/A,#N/A,FALSE,"woHT&amp;JG"}</definedName>
    <definedName name="wrn.Tweety." localSheetId="1" hidden="1">{#N/A,#N/A,FALSE,"A&amp;E";#N/A,#N/A,FALSE,"HighTop";#N/A,#N/A,FALSE,"JG";#N/A,#N/A,FALSE,"RI";#N/A,#N/A,FALSE,"woHT";#N/A,#N/A,FALSE,"woHT&amp;JG"}</definedName>
    <definedName name="wrn.Tweety." localSheetId="2" hidden="1">{#N/A,#N/A,FALSE,"A&amp;E";#N/A,#N/A,FALSE,"HighTop";#N/A,#N/A,FALSE,"JG";#N/A,#N/A,FALSE,"RI";#N/A,#N/A,FALSE,"woHT";#N/A,#N/A,FALSE,"woHT&amp;JG"}</definedName>
    <definedName name="wrn.Udskriv._.alt." localSheetId="3" hidden="1">{#N/A,#N/A,TRUE,"Front";#N/A,#N/A,TRUE,"Index";#N/A,#N/A,TRUE,"EBITDA Highlights";#N/A,#N/A,TRUE,"Statement of Income";#N/A,#N/A,TRUE,"Revenue growth analysis";#N/A,#N/A,TRUE,"Ebitda growth analysis";#N/A,#N/A,TRUE,"Revenues";#N/A,#N/A,TRUE,"P&amp;L comments detailed";#N/A,#N/A,TRUE,"Capex Net og I&amp;S"}</definedName>
    <definedName name="wrn.Udskriv._.alt." localSheetId="1" hidden="1">{#N/A,#N/A,TRUE,"Front";#N/A,#N/A,TRUE,"Index";#N/A,#N/A,TRUE,"EBITDA Highlights";#N/A,#N/A,TRUE,"Statement of Income";#N/A,#N/A,TRUE,"Revenue growth analysis";#N/A,#N/A,TRUE,"Ebitda growth analysis";#N/A,#N/A,TRUE,"Revenues";#N/A,#N/A,TRUE,"P&amp;L comments detailed";#N/A,#N/A,TRUE,"Capex Net og I&amp;S"}</definedName>
    <definedName name="wrn.Udskriv._.alt." localSheetId="2" hidden="1">{#N/A,#N/A,TRUE,"Front";#N/A,#N/A,TRUE,"Index";#N/A,#N/A,TRUE,"EBITDA Highlights";#N/A,#N/A,TRUE,"Statement of Income";#N/A,#N/A,TRUE,"Revenue growth analysis";#N/A,#N/A,TRUE,"Ebitda growth analysis";#N/A,#N/A,TRUE,"Revenues";#N/A,#N/A,TRUE,"P&amp;L comments detailed";#N/A,#N/A,TRUE,"Capex Net og I&amp;S"}</definedName>
    <definedName name="wrn.Umsatz." localSheetId="3" hidden="1">{#N/A,#N/A,FALSE,"Umsatz";#N/A,#N/A,FALSE,"Base V.02";#N/A,#N/A,FALSE,"Charts"}</definedName>
    <definedName name="wrn.Umsatz." localSheetId="1" hidden="1">{#N/A,#N/A,FALSE,"Umsatz";#N/A,#N/A,FALSE,"Base V.02";#N/A,#N/A,FALSE,"Charts"}</definedName>
    <definedName name="wrn.Umsatz." localSheetId="2" hidden="1">{#N/A,#N/A,FALSE,"Umsatz";#N/A,#N/A,FALSE,"Base V.02";#N/A,#N/A,FALSE,"Charts"}</definedName>
    <definedName name="wrn.Umsatz._1" localSheetId="3" hidden="1">{#N/A,#N/A,FALSE,"Umsatz";#N/A,#N/A,FALSE,"Base V.02";#N/A,#N/A,FALSE,"Charts"}</definedName>
    <definedName name="wrn.Umsatz._1" localSheetId="1" hidden="1">{#N/A,#N/A,FALSE,"Umsatz";#N/A,#N/A,FALSE,"Base V.02";#N/A,#N/A,FALSE,"Charts"}</definedName>
    <definedName name="wrn.Umsatz._2" localSheetId="3" hidden="1">{#N/A,#N/A,FALSE,"Umsatz";#N/A,#N/A,FALSE,"Base V.02";#N/A,#N/A,FALSE,"Charts"}</definedName>
    <definedName name="wrn.Umsatz._2" localSheetId="1" hidden="1">{#N/A,#N/A,FALSE,"Umsatz";#N/A,#N/A,FALSE,"Base V.02";#N/A,#N/A,FALSE,"Charts"}</definedName>
    <definedName name="wrn.Umsatz._3" localSheetId="3" hidden="1">{#N/A,#N/A,FALSE,"Umsatz";#N/A,#N/A,FALSE,"Base V.02";#N/A,#N/A,FALSE,"Charts"}</definedName>
    <definedName name="wrn.Umsatz._3" localSheetId="1" hidden="1">{#N/A,#N/A,FALSE,"Umsatz";#N/A,#N/A,FALSE,"Base V.02";#N/A,#N/A,FALSE,"Charts"}</definedName>
    <definedName name="wrn.Umsatz._4" localSheetId="3" hidden="1">{#N/A,#N/A,FALSE,"Umsatz";#N/A,#N/A,FALSE,"Base V.02";#N/A,#N/A,FALSE,"Charts"}</definedName>
    <definedName name="wrn.Umsatz._4" localSheetId="1" hidden="1">{#N/A,#N/A,FALSE,"Umsatz";#N/A,#N/A,FALSE,"Base V.02";#N/A,#N/A,FALSE,"Charts"}</definedName>
    <definedName name="wrn.Umsatz._5" localSheetId="3" hidden="1">{#N/A,#N/A,FALSE,"Umsatz";#N/A,#N/A,FALSE,"Base V.02";#N/A,#N/A,FALSE,"Charts"}</definedName>
    <definedName name="wrn.Umsatz._5" localSheetId="1" hidden="1">{#N/A,#N/A,FALSE,"Umsatz";#N/A,#N/A,FALSE,"Base V.02";#N/A,#N/A,FALSE,"Charts"}</definedName>
    <definedName name="wrn.up." localSheetId="3" hidden="1">{"up stand alones",#N/A,FALSE,"Acquiror"}</definedName>
    <definedName name="wrn.up." localSheetId="1" hidden="1">{"up stand alones",#N/A,FALSE,"Acquiror"}</definedName>
    <definedName name="wrn.up." localSheetId="2" hidden="1">{"up stand alones",#N/A,FALSE,"Acquiror"}</definedName>
    <definedName name="wrn.upfront." localSheetId="3" hidden="1">{#N/A,#N/A,FALSE,"SUMMARY";#N/A,#N/A,FALSE,"COACH";#N/A,#N/A,FALSE,"ACTIONPK";#N/A,#N/A,FALSE,"LASTCALL";#N/A,#N/A,FALSE,"SUZANNE";#N/A,#N/A,FALSE,"NEXPO"}</definedName>
    <definedName name="wrn.upfront." localSheetId="1" hidden="1">{#N/A,#N/A,FALSE,"SUMMARY";#N/A,#N/A,FALSE,"COACH";#N/A,#N/A,FALSE,"ACTIONPK";#N/A,#N/A,FALSE,"LASTCALL";#N/A,#N/A,FALSE,"SUZANNE";#N/A,#N/A,FALSE,"NEXPO"}</definedName>
    <definedName name="wrn.upfront." localSheetId="2" hidden="1">{#N/A,#N/A,FALSE,"SUMMARY";#N/A,#N/A,FALSE,"COACH";#N/A,#N/A,FALSE,"ACTIONPK";#N/A,#N/A,FALSE,"LASTCALL";#N/A,#N/A,FALSE,"SUZANNE";#N/A,#N/A,FALSE,"NEXPO"}</definedName>
    <definedName name="wrn.upfront._1" localSheetId="3" hidden="1">{#N/A,#N/A,FALSE,"SUMMARY";#N/A,#N/A,FALSE,"COACH";#N/A,#N/A,FALSE,"ACTIONPK";#N/A,#N/A,FALSE,"LASTCALL";#N/A,#N/A,FALSE,"SUZANNE";#N/A,#N/A,FALSE,"NEXPO"}</definedName>
    <definedName name="wrn.upfront._1" localSheetId="1" hidden="1">{#N/A,#N/A,FALSE,"SUMMARY";#N/A,#N/A,FALSE,"COACH";#N/A,#N/A,FALSE,"ACTIONPK";#N/A,#N/A,FALSE,"LASTCALL";#N/A,#N/A,FALSE,"SUZANNE";#N/A,#N/A,FALSE,"NEXPO"}</definedName>
    <definedName name="wrn.upfront._2" localSheetId="3" hidden="1">{#N/A,#N/A,FALSE,"SUMMARY";#N/A,#N/A,FALSE,"COACH";#N/A,#N/A,FALSE,"ACTIONPK";#N/A,#N/A,FALSE,"LASTCALL";#N/A,#N/A,FALSE,"SUZANNE";#N/A,#N/A,FALSE,"NEXPO"}</definedName>
    <definedName name="wrn.upfront._2" localSheetId="1" hidden="1">{#N/A,#N/A,FALSE,"SUMMARY";#N/A,#N/A,FALSE,"COACH";#N/A,#N/A,FALSE,"ACTIONPK";#N/A,#N/A,FALSE,"LASTCALL";#N/A,#N/A,FALSE,"SUZANNE";#N/A,#N/A,FALSE,"NEXPO"}</definedName>
    <definedName name="wrn.upfront._3" localSheetId="3" hidden="1">{#N/A,#N/A,FALSE,"SUMMARY";#N/A,#N/A,FALSE,"COACH";#N/A,#N/A,FALSE,"ACTIONPK";#N/A,#N/A,FALSE,"LASTCALL";#N/A,#N/A,FALSE,"SUZANNE";#N/A,#N/A,FALSE,"NEXPO"}</definedName>
    <definedName name="wrn.upfront._3" localSheetId="1" hidden="1">{#N/A,#N/A,FALSE,"SUMMARY";#N/A,#N/A,FALSE,"COACH";#N/A,#N/A,FALSE,"ACTIONPK";#N/A,#N/A,FALSE,"LASTCALL";#N/A,#N/A,FALSE,"SUZANNE";#N/A,#N/A,FALSE,"NEXPO"}</definedName>
    <definedName name="wrn.upfront._4" localSheetId="3" hidden="1">{#N/A,#N/A,FALSE,"SUMMARY";#N/A,#N/A,FALSE,"COACH";#N/A,#N/A,FALSE,"ACTIONPK";#N/A,#N/A,FALSE,"LASTCALL";#N/A,#N/A,FALSE,"SUZANNE";#N/A,#N/A,FALSE,"NEXPO"}</definedName>
    <definedName name="wrn.upfront._4" localSheetId="1" hidden="1">{#N/A,#N/A,FALSE,"SUMMARY";#N/A,#N/A,FALSE,"COACH";#N/A,#N/A,FALSE,"ACTIONPK";#N/A,#N/A,FALSE,"LASTCALL";#N/A,#N/A,FALSE,"SUZANNE";#N/A,#N/A,FALSE,"NEXPO"}</definedName>
    <definedName name="wrn.upfront._5" localSheetId="3" hidden="1">{#N/A,#N/A,FALSE,"SUMMARY";#N/A,#N/A,FALSE,"COACH";#N/A,#N/A,FALSE,"ACTIONPK";#N/A,#N/A,FALSE,"LASTCALL";#N/A,#N/A,FALSE,"SUZANNE";#N/A,#N/A,FALSE,"NEXPO"}</definedName>
    <definedName name="wrn.upfront._5" localSheetId="1" hidden="1">{#N/A,#N/A,FALSE,"SUMMARY";#N/A,#N/A,FALSE,"COACH";#N/A,#N/A,FALSE,"ACTIONPK";#N/A,#N/A,FALSE,"LASTCALL";#N/A,#N/A,FALSE,"SUZANNE";#N/A,#N/A,FALSE,"NEXPO"}</definedName>
    <definedName name="wrn.USW." localSheetId="3" hidden="1">{"IS",#N/A,FALSE,"IS";"RPTIS",#N/A,FALSE,"RPTIS";"STATS",#N/A,FALSE,"STATS";"BS",#N/A,FALSE,"BS"}</definedName>
    <definedName name="wrn.USW." localSheetId="1" hidden="1">{"IS",#N/A,FALSE,"IS";"RPTIS",#N/A,FALSE,"RPTIS";"STATS",#N/A,FALSE,"STATS";"BS",#N/A,FALSE,"BS"}</definedName>
    <definedName name="wrn.USW." localSheetId="2" hidden="1">{"IS",#N/A,FALSE,"IS";"RPTIS",#N/A,FALSE,"RPTIS";"STATS",#N/A,FALSE,"STATS";"BS",#N/A,FALSE,"BS"}</definedName>
    <definedName name="wrn.USW._1" localSheetId="3" hidden="1">{"IS",#N/A,FALSE,"IS";"RPTIS",#N/A,FALSE,"RPTIS";"STATS",#N/A,FALSE,"STATS";"BS",#N/A,FALSE,"BS"}</definedName>
    <definedName name="wrn.USW._1" localSheetId="1" hidden="1">{"IS",#N/A,FALSE,"IS";"RPTIS",#N/A,FALSE,"RPTIS";"STATS",#N/A,FALSE,"STATS";"BS",#N/A,FALSE,"BS"}</definedName>
    <definedName name="wrn.USW._2" localSheetId="3" hidden="1">{"IS",#N/A,FALSE,"IS";"RPTIS",#N/A,FALSE,"RPTIS";"STATS",#N/A,FALSE,"STATS";"BS",#N/A,FALSE,"BS"}</definedName>
    <definedName name="wrn.USW._2" localSheetId="1" hidden="1">{"IS",#N/A,FALSE,"IS";"RPTIS",#N/A,FALSE,"RPTIS";"STATS",#N/A,FALSE,"STATS";"BS",#N/A,FALSE,"BS"}</definedName>
    <definedName name="wrn.USW._3" localSheetId="3" hidden="1">{"IS",#N/A,FALSE,"IS";"RPTIS",#N/A,FALSE,"RPTIS";"STATS",#N/A,FALSE,"STATS";"BS",#N/A,FALSE,"BS"}</definedName>
    <definedName name="wrn.USW._3" localSheetId="1" hidden="1">{"IS",#N/A,FALSE,"IS";"RPTIS",#N/A,FALSE,"RPTIS";"STATS",#N/A,FALSE,"STATS";"BS",#N/A,FALSE,"BS"}</definedName>
    <definedName name="wrn.USW._4" localSheetId="3" hidden="1">{"IS",#N/A,FALSE,"IS";"RPTIS",#N/A,FALSE,"RPTIS";"STATS",#N/A,FALSE,"STATS";"BS",#N/A,FALSE,"BS"}</definedName>
    <definedName name="wrn.USW._4" localSheetId="1" hidden="1">{"IS",#N/A,FALSE,"IS";"RPTIS",#N/A,FALSE,"RPTIS";"STATS",#N/A,FALSE,"STATS";"BS",#N/A,FALSE,"BS"}</definedName>
    <definedName name="wrn.USW._5" localSheetId="3" hidden="1">{"IS",#N/A,FALSE,"IS";"RPTIS",#N/A,FALSE,"RPTIS";"STATS",#N/A,FALSE,"STATS";"BS",#N/A,FALSE,"BS"}</definedName>
    <definedName name="wrn.USW._5" localSheetId="1" hidden="1">{"IS",#N/A,FALSE,"IS";"RPTIS",#N/A,FALSE,"RPTIS";"STATS",#N/A,FALSE,"STATS";"BS",#N/A,FALSE,"BS"}</definedName>
    <definedName name="wrn1.flash._.Report." localSheetId="3" hidden="1">{#N/A,#N/A,FALSE,"1999 Fiscal Current Week";#N/A,#N/A,FALSE,"1999 Flash Report Variance "}</definedName>
    <definedName name="wrn1.flash._.Report." localSheetId="1" hidden="1">{#N/A,#N/A,FALSE,"1999 Fiscal Current Week";#N/A,#N/A,FALSE,"1999 Flash Report Variance "}</definedName>
    <definedName name="wrn1.flash._.Report." localSheetId="2" hidden="1">{#N/A,#N/A,FALSE,"1999 Fiscal Current Week";#N/A,#N/A,FALSE,"1999 Flash Report Variance "}</definedName>
    <definedName name="wrn1.flash._.Report._1" localSheetId="3" hidden="1">{#N/A,#N/A,FALSE,"1999 Fiscal Current Week";#N/A,#N/A,FALSE,"1999 Flash Report Variance "}</definedName>
    <definedName name="wrn1.flash._.Report._1" localSheetId="1" hidden="1">{#N/A,#N/A,FALSE,"1999 Fiscal Current Week";#N/A,#N/A,FALSE,"1999 Flash Report Variance "}</definedName>
    <definedName name="wrn1.flash._.Report._2" localSheetId="3" hidden="1">{#N/A,#N/A,FALSE,"1999 Fiscal Current Week";#N/A,#N/A,FALSE,"1999 Flash Report Variance "}</definedName>
    <definedName name="wrn1.flash._.Report._2" localSheetId="1" hidden="1">{#N/A,#N/A,FALSE,"1999 Fiscal Current Week";#N/A,#N/A,FALSE,"1999 Flash Report Variance "}</definedName>
    <definedName name="wrn1.flash._.Report._3" localSheetId="3" hidden="1">{#N/A,#N/A,FALSE,"1999 Fiscal Current Week";#N/A,#N/A,FALSE,"1999 Flash Report Variance "}</definedName>
    <definedName name="wrn1.flash._.Report._3" localSheetId="1" hidden="1">{#N/A,#N/A,FALSE,"1999 Fiscal Current Week";#N/A,#N/A,FALSE,"1999 Flash Report Variance "}</definedName>
    <definedName name="wrn1.flash._.Report._4" localSheetId="3" hidden="1">{#N/A,#N/A,FALSE,"1999 Fiscal Current Week";#N/A,#N/A,FALSE,"1999 Flash Report Variance "}</definedName>
    <definedName name="wrn1.flash._.Report._4" localSheetId="1" hidden="1">{#N/A,#N/A,FALSE,"1999 Fiscal Current Week";#N/A,#N/A,FALSE,"1999 Flash Report Variance "}</definedName>
    <definedName name="wrn1.flash._.Report._5" localSheetId="3" hidden="1">{#N/A,#N/A,FALSE,"1999 Fiscal Current Week";#N/A,#N/A,FALSE,"1999 Flash Report Variance "}</definedName>
    <definedName name="wrn1.flash._.Report._5" localSheetId="1" hidden="1">{#N/A,#N/A,FALSE,"1999 Fiscal Current Week";#N/A,#N/A,FALSE,"1999 Flash Report Variance "}</definedName>
    <definedName name="wrn2.Bplan." localSheetId="3" hidden="1">{#N/A,#N/A,FALSE,"F_Plan";#N/A,#N/A,FALSE,"Parameter"}</definedName>
    <definedName name="wrn2.Bplan." localSheetId="1" hidden="1">{#N/A,#N/A,FALSE,"F_Plan";#N/A,#N/A,FALSE,"Parameter"}</definedName>
    <definedName name="wrn2.Bplan." localSheetId="2" hidden="1">{#N/A,#N/A,FALSE,"F_Plan";#N/A,#N/A,FALSE,"Parameter"}</definedName>
    <definedName name="wrn2.Bplan._1" localSheetId="3" hidden="1">{#N/A,#N/A,FALSE,"F_Plan";#N/A,#N/A,FALSE,"Parameter"}</definedName>
    <definedName name="wrn2.Bplan._1" localSheetId="1" hidden="1">{#N/A,#N/A,FALSE,"F_Plan";#N/A,#N/A,FALSE,"Parameter"}</definedName>
    <definedName name="wrn2.Bplan._2" localSheetId="3" hidden="1">{#N/A,#N/A,FALSE,"F_Plan";#N/A,#N/A,FALSE,"Parameter"}</definedName>
    <definedName name="wrn2.Bplan._2" localSheetId="1" hidden="1">{#N/A,#N/A,FALSE,"F_Plan";#N/A,#N/A,FALSE,"Parameter"}</definedName>
    <definedName name="wrn2.Bplan._3" localSheetId="3" hidden="1">{#N/A,#N/A,FALSE,"F_Plan";#N/A,#N/A,FALSE,"Parameter"}</definedName>
    <definedName name="wrn2.Bplan._3" localSheetId="1" hidden="1">{#N/A,#N/A,FALSE,"F_Plan";#N/A,#N/A,FALSE,"Parameter"}</definedName>
    <definedName name="wrn2.Bplan._4" localSheetId="3" hidden="1">{#N/A,#N/A,FALSE,"F_Plan";#N/A,#N/A,FALSE,"Parameter"}</definedName>
    <definedName name="wrn2.Bplan._4" localSheetId="1" hidden="1">{#N/A,#N/A,FALSE,"F_Plan";#N/A,#N/A,FALSE,"Parameter"}</definedName>
    <definedName name="wrn2.Bplan._5" localSheetId="3" hidden="1">{#N/A,#N/A,FALSE,"F_Plan";#N/A,#N/A,FALSE,"Parameter"}</definedName>
    <definedName name="wrn2.Bplan._5" localSheetId="1" hidden="1">{#N/A,#N/A,FALSE,"F_Plan";#N/A,#N/A,FALSE,"Parameter"}</definedName>
    <definedName name="WRN2.Document" localSheetId="3" hidden="1">{"consolidated",#N/A,FALSE,"Sheet1";"cms",#N/A,FALSE,"Sheet1";"fse",#N/A,FALSE,"Sheet1"}</definedName>
    <definedName name="WRN2.Document" localSheetId="1" hidden="1">{"consolidated",#N/A,FALSE,"Sheet1";"cms",#N/A,FALSE,"Sheet1";"fse",#N/A,FALSE,"Sheet1"}</definedName>
    <definedName name="WRN2.Document" localSheetId="2" hidden="1">{"consolidated",#N/A,FALSE,"Sheet1";"cms",#N/A,FALSE,"Sheet1";"fse",#N/A,FALSE,"Sheet1"}</definedName>
    <definedName name="WSTL_5_yr_est">[54]Input!$P$37</definedName>
    <definedName name="WSTL_52_wk">[54]Input!$D$37</definedName>
    <definedName name="WSTL_curr">[54]Input!$F$37</definedName>
    <definedName name="WSTL_eps96">[54]Input!$I$37</definedName>
    <definedName name="WSTL_eps97">[54]Input!$J$37</definedName>
    <definedName name="WSTL_eps98">[54]Input!$K$37</definedName>
    <definedName name="WSTL_eps99">[54]Input!$L$37</definedName>
    <definedName name="WSTL_equity_mcap">[54]Backup!$G$43</definedName>
    <definedName name="WSTL_lev_mcap">[54]Backup!$L$43</definedName>
    <definedName name="WSTL_ltm_rev">[54]WSTL!$P$3</definedName>
    <definedName name="WSTL_name">[54]WSTL!$A$1</definedName>
    <definedName name="WSTL_pr">[54]Input!$C$37</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localSheetId="7">#REF!</definedName>
    <definedName name="X" localSheetId="3">#REF!</definedName>
    <definedName name="X" localSheetId="1">#N/A</definedName>
    <definedName name="X" localSheetId="2">#REF!</definedName>
    <definedName name="X" localSheetId="11">#REF!</definedName>
    <definedName name="x___0" localSheetId="7">'[308]Source DCT'!#REF!</definedName>
    <definedName name="x___0" localSheetId="3">'[354]Source DCT'!#REF!</definedName>
    <definedName name="x___0" localSheetId="1">#N/A</definedName>
    <definedName name="x___0" localSheetId="2">'[308]Source DCT'!#REF!</definedName>
    <definedName name="x___0" localSheetId="11">'[308]Source DCT'!#REF!</definedName>
    <definedName name="X___12" localSheetId="7">#REF!</definedName>
    <definedName name="X___12" localSheetId="3">#REF!</definedName>
    <definedName name="X___12" localSheetId="1">#N/A</definedName>
    <definedName name="X___12" localSheetId="2">#REF!</definedName>
    <definedName name="X___12" localSheetId="11">#REF!</definedName>
    <definedName name="x___14" localSheetId="7">'[355]Source DCT'!#REF!</definedName>
    <definedName name="x___14" localSheetId="1">#N/A</definedName>
    <definedName name="x___14" localSheetId="2">'[355]Source DCT'!#REF!</definedName>
    <definedName name="x___14" localSheetId="11">'[355]Source DCT'!#REF!</definedName>
    <definedName name="x___16" localSheetId="7">'[355]Source DCT'!#REF!</definedName>
    <definedName name="x___16" localSheetId="1">#N/A</definedName>
    <definedName name="x___16" localSheetId="2">'[355]Source DCT'!#REF!</definedName>
    <definedName name="x___16" localSheetId="11">'[355]Source DCT'!#REF!</definedName>
    <definedName name="X___2" localSheetId="7">#REF!</definedName>
    <definedName name="X___2" localSheetId="3">#REF!</definedName>
    <definedName name="X___2" localSheetId="1">#N/A</definedName>
    <definedName name="X___2" localSheetId="2">#REF!</definedName>
    <definedName name="X___2" localSheetId="11">#REF!</definedName>
    <definedName name="X___25" localSheetId="7">#REF!</definedName>
    <definedName name="X___25" localSheetId="3">#REF!</definedName>
    <definedName name="X___25" localSheetId="1">#N/A</definedName>
    <definedName name="X___25" localSheetId="2">#REF!</definedName>
    <definedName name="X___25" localSheetId="11">#REF!</definedName>
    <definedName name="X___26" localSheetId="7">#REF!</definedName>
    <definedName name="X___26" localSheetId="3">#REF!</definedName>
    <definedName name="X___26" localSheetId="1">#N/A</definedName>
    <definedName name="X___26" localSheetId="2">#REF!</definedName>
    <definedName name="X___26" localSheetId="11">#REF!</definedName>
    <definedName name="x___27" localSheetId="7">'[78]Source DCT'!#REF!</definedName>
    <definedName name="x___27" localSheetId="1">#N/A</definedName>
    <definedName name="x___27" localSheetId="11">'[78]Source DCT'!#REF!</definedName>
    <definedName name="X___4" localSheetId="7">#REF!</definedName>
    <definedName name="X___4" localSheetId="3">#REF!</definedName>
    <definedName name="X___4" localSheetId="1">#N/A</definedName>
    <definedName name="X___4" localSheetId="2">#REF!</definedName>
    <definedName name="X___4" localSheetId="11">#REF!</definedName>
    <definedName name="x___5" localSheetId="7">'[78]Source DCT'!#REF!</definedName>
    <definedName name="x___5" localSheetId="1">#N/A</definedName>
    <definedName name="x___5" localSheetId="11">'[78]Source DCT'!#REF!</definedName>
    <definedName name="X___6" localSheetId="7">#REF!</definedName>
    <definedName name="X___6" localSheetId="3">#REF!</definedName>
    <definedName name="X___6" localSheetId="1">#N/A</definedName>
    <definedName name="X___6" localSheetId="2">#REF!</definedName>
    <definedName name="X___6" localSheetId="11">#REF!</definedName>
    <definedName name="X___7" localSheetId="7">#REF!</definedName>
    <definedName name="X___7" localSheetId="3">#REF!</definedName>
    <definedName name="X___7" localSheetId="1">#N/A</definedName>
    <definedName name="X___7" localSheetId="2">#REF!</definedName>
    <definedName name="X___7" localSheetId="11">#REF!</definedName>
    <definedName name="xaf.pegged" localSheetId="3">[104]N!$C$24</definedName>
    <definedName name="xaf.pegged" localSheetId="2">[105]N!$C$24</definedName>
    <definedName name="xaf.usd" localSheetId="3">[104]N!$C$25</definedName>
    <definedName name="xaf.usd" localSheetId="2">[105]N!$C$25</definedName>
    <definedName name="xBeginDateChange">[203]graphdialog!$BH$1</definedName>
    <definedName name="xcvx" localSheetId="7">#REF!</definedName>
    <definedName name="xcvx" localSheetId="11">#REF!</definedName>
    <definedName name="xcvxbcvbxnvcx" localSheetId="7">'[58]Capex-C'!#REF!</definedName>
    <definedName name="xcvxbcvbxnvcx" localSheetId="11">'[58]Capex-C'!#REF!</definedName>
    <definedName name="xcvxcvx" localSheetId="7" hidden="1">#REF!</definedName>
    <definedName name="xcvxcvx" localSheetId="11" hidden="1">#REF!</definedName>
    <definedName name="xDataLabelChange">[203]graphdialog!$BH$4</definedName>
    <definedName name="xEndDateChange">[203]graphdialog!$BH$2</definedName>
    <definedName name="xf" localSheetId="7" hidden="1">#REF!</definedName>
    <definedName name="xf" localSheetId="1" hidden="1">#N/A</definedName>
    <definedName name="xf" localSheetId="11" hidden="1">#REF!</definedName>
    <definedName name="xFrequencyChange">[203]graphdialog!$BH$5</definedName>
    <definedName name="XolairSensitivity" localSheetId="7">'[36]Assumptions page'!#REF!</definedName>
    <definedName name="XolairSensitivity" localSheetId="3">'[37]Assumptions page'!#REF!</definedName>
    <definedName name="XolairSensitivity" localSheetId="2">'[36]Assumptions page'!#REF!</definedName>
    <definedName name="XolairSensitivity" localSheetId="11">'[36]Assumptions page'!#REF!</definedName>
    <definedName name="xr" localSheetId="7">#REF!</definedName>
    <definedName name="xr" localSheetId="3">#REF!</definedName>
    <definedName name="xr" localSheetId="2">#REF!</definedName>
    <definedName name="xr" localSheetId="11">#REF!</definedName>
    <definedName name="Xrate3" localSheetId="3">[356]Ass!$C$6</definedName>
    <definedName name="Xrate3" localSheetId="2">[357]Ass!$C$6</definedName>
    <definedName name="xre" localSheetId="3">[130]Casino!$N$5</definedName>
    <definedName name="xre" localSheetId="2">[131]Casino!$N$5</definedName>
    <definedName name="XREF_COLUMN_1" localSheetId="7" hidden="1">'[358]Movimento provisões'!#REF!</definedName>
    <definedName name="XREF_COLUMN_1" localSheetId="1" hidden="1">#N/A</definedName>
    <definedName name="XREF_COLUMN_1" localSheetId="11" hidden="1">'[358]Movimento provisões'!#REF!</definedName>
    <definedName name="XREF_COLUMN_2" localSheetId="7" hidden="1">'[358]Movimento provisões'!#REF!</definedName>
    <definedName name="XREF_COLUMN_2" localSheetId="1" hidden="1">#N/A</definedName>
    <definedName name="XREF_COLUMN_2" localSheetId="11" hidden="1">'[358]Movimento provisões'!#REF!</definedName>
    <definedName name="XREF_COLUMN_3" hidden="1">'[359]Vendas por produto e cliente'!$I$1:$I$65536</definedName>
    <definedName name="XRefActiveRow" localSheetId="1" hidden="1">#N/A</definedName>
    <definedName name="XRefColumnsCount" hidden="1">2</definedName>
    <definedName name="XRefCopy1" localSheetId="7" hidden="1">'[360]Stocks lead'!#REF!</definedName>
    <definedName name="XRefCopy1" localSheetId="1" hidden="1">#N/A</definedName>
    <definedName name="XRefCopy1" localSheetId="11" hidden="1">'[360]Stocks lead'!#REF!</definedName>
    <definedName name="XRefCopy1Row" localSheetId="7" hidden="1">[71]XREF!#REF!</definedName>
    <definedName name="XRefCopy1Row" localSheetId="1" hidden="1">#N/A</definedName>
    <definedName name="XRefCopy1Row" localSheetId="11" hidden="1">[71]XREF!#REF!</definedName>
    <definedName name="XRefCopy2" localSheetId="7" hidden="1">'[358]Movimento provisões'!#REF!</definedName>
    <definedName name="XRefCopy2" localSheetId="1" hidden="1">#N/A</definedName>
    <definedName name="XRefCopy2" localSheetId="11" hidden="1">'[358]Movimento provisões'!#REF!</definedName>
    <definedName name="XRefCopy2Row" localSheetId="1" hidden="1">#N/A</definedName>
    <definedName name="XRefCopy3" hidden="1">[361]Lead!$N$17</definedName>
    <definedName name="XRefCopy3Row" hidden="1">[361]XREF!$A$6:$IV$6</definedName>
    <definedName name="XRefCopy4" hidden="1">[361]Lead!$N$18</definedName>
    <definedName name="XRefCopy4Row" hidden="1">[361]XREF!$A$7:$IV$7</definedName>
    <definedName name="XRefCopyRangeCount" hidden="1">2</definedName>
    <definedName name="XRefPaste1" hidden="1">[362]Hospital!$Z$1313</definedName>
    <definedName name="XRefPaste1Row" hidden="1">[359]XREF!$A$3:$IV$3</definedName>
    <definedName name="XRefPaste2" localSheetId="7" hidden="1">'[358]Movimento provisões'!#REF!</definedName>
    <definedName name="XRefPaste2" localSheetId="1" hidden="1">#N/A</definedName>
    <definedName name="XRefPaste2" localSheetId="11" hidden="1">'[358]Movimento provisões'!#REF!</definedName>
    <definedName name="XRefPaste2Row" localSheetId="7" hidden="1">#REF!</definedName>
    <definedName name="XRefPaste2Row" localSheetId="1" hidden="1">#N/A</definedName>
    <definedName name="XRefPaste2Row" localSheetId="11" hidden="1">#REF!</definedName>
    <definedName name="XRefPaste3" localSheetId="7" hidden="1">'[358]Movimento provisões'!#REF!</definedName>
    <definedName name="XRefPaste3" localSheetId="1" hidden="1">#N/A</definedName>
    <definedName name="XRefPaste3" localSheetId="11" hidden="1">'[358]Movimento provisões'!#REF!</definedName>
    <definedName name="XRefPaste3Row" localSheetId="1" hidden="1">#N/A</definedName>
    <definedName name="XRefPaste4" localSheetId="7" hidden="1">'[358]Movimento provisões'!#REF!</definedName>
    <definedName name="XRefPaste4" localSheetId="1" hidden="1">#N/A</definedName>
    <definedName name="XRefPaste4" localSheetId="11" hidden="1">'[358]Movimento provisões'!#REF!</definedName>
    <definedName name="XRefPaste4Row" localSheetId="1" hidden="1">#N/A</definedName>
    <definedName name="XRefPaste5" localSheetId="7" hidden="1">'[358]Movimento provisões'!#REF!</definedName>
    <definedName name="XRefPaste5" localSheetId="1" hidden="1">#N/A</definedName>
    <definedName name="XRefPaste5" localSheetId="11" hidden="1">'[358]Movimento provisões'!#REF!</definedName>
    <definedName name="XRefPaste5Row" localSheetId="1" hidden="1">#N/A</definedName>
    <definedName name="XRefPasteRangeCount" hidden="1">5</definedName>
    <definedName name="XVCWXV" hidden="1">[146]AW!$D$12</definedName>
    <definedName name="xVolumeChange">[203]graphdialog!$BH$3</definedName>
    <definedName name="xx" localSheetId="3" hidden="1">{"cover",#N/A,TRUE,"Cover";"pnldet",#N/A,TRUE,"BaseCaseDEV";"pnl",#N/A,TRUE,"BaseCaseDEV";"bil",#N/A,TRUE,"BaseCaseDEV";"tabfi",#N/A,TRUE,"BaseCaseDEV";"ratios",#N/A,TRUE,"BaseCaseDEV";"variab",#N/A,TRUE,"BaseCaseDEV";"inv",#N/A,TRUE,"BaseCaseDEV"}</definedName>
    <definedName name="xx" localSheetId="1" hidden="1">{"cover",#N/A,TRUE,"Cover";"pnldet",#N/A,TRUE,"BaseCaseDEV";"pnl",#N/A,TRUE,"BaseCaseDEV";"bil",#N/A,TRUE,"BaseCaseDEV";"tabfi",#N/A,TRUE,"BaseCaseDEV";"ratios",#N/A,TRUE,"BaseCaseDEV";"variab",#N/A,TRUE,"BaseCaseDEV";"inv",#N/A,TRUE,"BaseCaseDEV"}</definedName>
    <definedName name="xx" localSheetId="2" hidden="1">{"cover",#N/A,TRUE,"Cover";"pnldet",#N/A,TRUE,"BaseCaseDEV";"pnl",#N/A,TRUE,"BaseCaseDEV";"bil",#N/A,TRUE,"BaseCaseDEV";"tabfi",#N/A,TRUE,"BaseCaseDEV";"ratios",#N/A,TRUE,"BaseCaseDEV";"variab",#N/A,TRUE,"BaseCaseDEV";"inv",#N/A,TRUE,"BaseCaseDEV"}</definedName>
    <definedName name="XXX">#N/A</definedName>
    <definedName name="xxxxx" localSheetId="3" hidden="1">{#N/A,#N/A,FALSE,"CBE";#N/A,#N/A,FALSE,"SWK"}</definedName>
    <definedName name="xxxxx" localSheetId="1" hidden="1">{#N/A,#N/A,FALSE,"CBE";#N/A,#N/A,FALSE,"SWK"}</definedName>
    <definedName name="xxxxx" localSheetId="2" hidden="1">{#N/A,#N/A,FALSE,"CBE";#N/A,#N/A,FALSE,"SWK"}</definedName>
    <definedName name="XYLN_5_yr_est">[54]Input!$P$59</definedName>
    <definedName name="XYLN_52_wk">[54]Input!$D$59</definedName>
    <definedName name="XYLN_curr">[54]Input!$F$59</definedName>
    <definedName name="XYLN_eps96">[54]Input!$I$59</definedName>
    <definedName name="XYLN_eps97">[54]Input!$J$59</definedName>
    <definedName name="XYLN_eps98">[54]Input!$K$59</definedName>
    <definedName name="XYLN_eps99">[54]Input!$L$59</definedName>
    <definedName name="XYLN_equity_mcap">[54]Backup!$G$26</definedName>
    <definedName name="XYLN_lev_mcap">[54]Backup!$L$26</definedName>
    <definedName name="XYLN_ltm_a">[54]XYLN!$P$9</definedName>
    <definedName name="XYLN_ltm_d">[54]XYLN!$P$8</definedName>
    <definedName name="XYLN_ltm_ebit">[54]XYLN!$P$7</definedName>
    <definedName name="XYLN_ltm_rev">[54]XYLN!$P$3</definedName>
    <definedName name="XYLN_name">[54]XYLN!$A$1</definedName>
    <definedName name="XYLN_pr">[54]Input!$C$59</definedName>
    <definedName name="Y">#N/A</definedName>
    <definedName name="year" localSheetId="7">'[363]Historique des taux'!#REF!</definedName>
    <definedName name="year" localSheetId="3">'[364]Historique des taux'!#REF!</definedName>
    <definedName name="year" localSheetId="1">#N/A</definedName>
    <definedName name="year" localSheetId="2">'[363]Historique des taux'!#REF!</definedName>
    <definedName name="year" localSheetId="11">'[363]Historique des taux'!#REF!</definedName>
    <definedName name="years">[143]Italy!$C$6:$S$6</definedName>
    <definedName name="Yen" localSheetId="3">[365]Assumptions!$F$8</definedName>
    <definedName name="Yen" localSheetId="2">[366]Assumptions!$F$8</definedName>
    <definedName name="YER">#N/A</definedName>
    <definedName name="YFIU" localSheetId="7">'[58]Capex-C'!#REF!</definedName>
    <definedName name="YFIU" localSheetId="11">'[58]Capex-C'!#REF!</definedName>
    <definedName name="yfiuuooi" localSheetId="7">#REF!</definedName>
    <definedName name="yfiuuooi" localSheetId="3">#REF!</definedName>
    <definedName name="yfiuuooi" localSheetId="11">#REF!</definedName>
    <definedName name="yfj" localSheetId="3" hidden="1">{#N/A,#N/A,TRUE,"Cover sheet";#N/A,#N/A,TRUE,"INPUTS";#N/A,#N/A,TRUE,"OUTPUTS";#N/A,#N/A,TRUE,"VALUATION"}</definedName>
    <definedName name="yfj" localSheetId="1" hidden="1">{#N/A,#N/A,TRUE,"Cover sheet";#N/A,#N/A,TRUE,"INPUTS";#N/A,#N/A,TRUE,"OUTPUTS";#N/A,#N/A,TRUE,"VALUATION"}</definedName>
    <definedName name="yfj" localSheetId="2" hidden="1">{#N/A,#N/A,TRUE,"Cover sheet";#N/A,#N/A,TRUE,"INPUTS";#N/A,#N/A,TRUE,"OUTPUTS";#N/A,#N/A,TRUE,"VALUATION"}</definedName>
    <definedName name="ygfh" localSheetId="1" hidden="1">{0,0,0,0;0,0,0,0;0,0,0,0;0,0,0,0;0,0,0,0;0,0,0,0;0,0,0,0;0,0,0,0;0,0,0,0;0,0,0,0;0,0,0,0;0,0,0,0;0,0,0,0;0,0,0,0;0,0,0,0;0,0,0,0;0,0,0,0;0,0,0,0}</definedName>
    <definedName name="ygiu" localSheetId="2">#REF!</definedName>
    <definedName name="yiuoiyloiuml" localSheetId="7">'[58]Capex-C'!#REF!</definedName>
    <definedName name="yiuoiyloiuml" localSheetId="11">'[58]Capex-C'!#REF!</definedName>
    <definedName name="yiuoiyltupot" localSheetId="7">'[58]Capex-C'!#REF!</definedName>
    <definedName name="yiuoiyltupot" localSheetId="11">'[58]Capex-C'!#REF!</definedName>
    <definedName name="yj" localSheetId="1">[0]!AcqIS:'[161]vpc'!$A$47:$N$48</definedName>
    <definedName name="yjdkutk"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1"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1"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2"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2"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3"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3"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4"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4"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5"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_5"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yr" localSheetId="1">[0]!AcqIS:#REF!</definedName>
    <definedName name="yo" localSheetId="7" hidden="1">[158]synthgraph!#REF!</definedName>
    <definedName name="yo" localSheetId="11" hidden="1">[158]synthgraph!#REF!</definedName>
    <definedName name="yr" localSheetId="3">[352]Control!$E$7</definedName>
    <definedName name="yr" localSheetId="2">[353]Control!$E$7</definedName>
    <definedName name="yre" localSheetId="3" hidden="1">{#N/A,#N/A,FALSE,"ORIX CSC"}</definedName>
    <definedName name="yre" localSheetId="1" hidden="1">{#N/A,#N/A,FALSE,"ORIX CSC"}</definedName>
    <definedName name="yre" localSheetId="2" hidden="1">{#N/A,#N/A,FALSE,"ORIX CSC"}</definedName>
    <definedName name="yreu" localSheetId="3" hidden="1">{0,0,0,0;0,0,0,0;0,0,0,0;0,0,TRUE,0;0,0,0,0;0,0,0,0;0,0,0,0;0,0,0,0;0,0,0,0;0,0,0,0;0,0,0,#VALUE!;0,0,TRUE,0;0,0,0,0;0,0,0,0;0,0,0,0;0,0,0,0;0,0,#NULL!,0;#NULL!,0,#NULL!,0}</definedName>
    <definedName name="yrio" localSheetId="1" hidden="1">{0,0,0,0;0,0,0,0;0,0,0,0;0,0,0,0;0,0,0,0;0,0,0,0;0,0,0,0;0,0,0,0;0,0,0,0;0,0,0,0;0,0,0,0;0,0,0,0;0,0,0,0;0,0,0,0;0,0,0,0;0,0,0,0;0,0,0,0;0,0,0,0}</definedName>
    <definedName name="yriu" localSheetId="7">#REF!</definedName>
    <definedName name="yriu" localSheetId="3">#REF!</definedName>
    <definedName name="yriu" localSheetId="11">#REF!</definedName>
    <definedName name="yu" localSheetId="7" hidden="1">[222]useless!#REF!</definedName>
    <definedName name="yu" localSheetId="11" hidden="1">[222]useless!#REF!</definedName>
    <definedName name="yuer" localSheetId="3">'Cash '!Tx_intérêt_par_an/#REF!</definedName>
    <definedName name="yuio" localSheetId="1" hidden="1">{0,0,0,0;0,0,0,0;0,0,0,0;0,0,0,0;0,0,0,0;0,1091025719.27423,0,0;0,0,36,0;0,0,0,38;0,0,0,0;465148123.594286,0,0,0;0,0,814797911.321918,19544808.0364268;0,0,0,0;0,0,#VALUE!,0;0,0,0,0;0,0,0,0;0,0,0,0;0,0,0,0;0,0,0,0}</definedName>
    <definedName name="YURI_lev_mcap">[54]Backup!$L$17</definedName>
    <definedName name="yutut" localSheetId="3">#REF!</definedName>
    <definedName name="yutut" localSheetId="1">#N/A</definedName>
    <definedName name="yutut" localSheetId="2">#REF!</definedName>
    <definedName name="yuy" localSheetId="1">#N/A</definedName>
    <definedName name="yuyuuyuyuyuyu" localSheetId="3" hidden="1">{#N/A,#N/A,TRUE,"Cover sheet";#N/A,#N/A,TRUE,"DCF analysis";#N/A,#N/A,TRUE,"WACC calculation"}</definedName>
    <definedName name="yuyuuyuyuyuyu" localSheetId="1" hidden="1">{#N/A,#N/A,TRUE,"Cover sheet";#N/A,#N/A,TRUE,"DCF analysis";#N/A,#N/A,TRUE,"WACC calculation"}</definedName>
    <definedName name="yuyuuyuyuyuyu" localSheetId="2" hidden="1">{#N/A,#N/A,TRUE,"Cover sheet";#N/A,#N/A,TRUE,"DCF analysis";#N/A,#N/A,TRUE,"WACC calculation"}</definedName>
    <definedName name="yuyuyitu" localSheetId="3" hidden="1">{"'100'!$A$1:$M$83"}</definedName>
    <definedName name="yuyuyitu" localSheetId="1" hidden="1">{"'100'!$A$1:$M$83"}</definedName>
    <definedName name="yuyuyitu" localSheetId="2" hidden="1">{"'100'!$A$1:$M$83"}</definedName>
    <definedName name="yyyy" localSheetId="3">'Cash '!yyyy</definedName>
    <definedName name="yyyy" localSheetId="1">'Page de garde'!yyyy</definedName>
    <definedName name="yyyy" localSheetId="2">Sommaire!yyyy</definedName>
    <definedName name="yz" localSheetId="1" hidden="1">#REF!</definedName>
    <definedName name="Z" localSheetId="3">#REF!</definedName>
    <definedName name="Z" localSheetId="1">#N/A</definedName>
    <definedName name="Z" localSheetId="2">#REF!</definedName>
    <definedName name="Z___0">NA()</definedName>
    <definedName name="Z___12" localSheetId="3">#REF!</definedName>
    <definedName name="Z___12" localSheetId="1">#N/A</definedName>
    <definedName name="Z___12" localSheetId="2">#REF!</definedName>
    <definedName name="Z___2" localSheetId="3">#REF!</definedName>
    <definedName name="Z___2" localSheetId="1">#N/A</definedName>
    <definedName name="Z___2" localSheetId="2">#REF!</definedName>
    <definedName name="Z___25" localSheetId="3">#REF!</definedName>
    <definedName name="Z___25" localSheetId="1">#N/A</definedName>
    <definedName name="Z___25" localSheetId="2">#REF!</definedName>
    <definedName name="Z___26" localSheetId="3">#REF!</definedName>
    <definedName name="Z___26" localSheetId="1">#N/A</definedName>
    <definedName name="Z___26" localSheetId="2">#REF!</definedName>
    <definedName name="Z___27">NA()</definedName>
    <definedName name="Z___4" localSheetId="3">#REF!</definedName>
    <definedName name="Z___4" localSheetId="1">#N/A</definedName>
    <definedName name="Z___4" localSheetId="2">#REF!</definedName>
    <definedName name="Z___5">NA()</definedName>
    <definedName name="Z___6" localSheetId="3">#REF!</definedName>
    <definedName name="Z___6" localSheetId="1">#N/A</definedName>
    <definedName name="Z___6" localSheetId="2">#REF!</definedName>
    <definedName name="Z___7" localSheetId="3">#REF!</definedName>
    <definedName name="Z___7" localSheetId="1">#N/A</definedName>
    <definedName name="Z___7" localSheetId="2">#REF!</definedName>
    <definedName name="za" localSheetId="3" hidden="1">{"sweden",#N/A,FALSE,"Sweden";"germany",#N/A,FALSE,"Germany";"portugal",#N/A,FALSE,"Portugal";"belgium",#N/A,FALSE,"Belgium";"japan",#N/A,FALSE,"Japan ";"italy",#N/A,FALSE,"Italy";"spain",#N/A,FALSE,"Spain";"korea",#N/A,FALSE,"Korea"}</definedName>
    <definedName name="za" localSheetId="1" hidden="1">{"sweden",#N/A,FALSE,"Sweden";"germany",#N/A,FALSE,"Germany";"portugal",#N/A,FALSE,"Portugal";"belgium",#N/A,FALSE,"Belgium";"japan",#N/A,FALSE,"Japan ";"italy",#N/A,FALSE,"Italy";"spain",#N/A,FALSE,"Spain";"korea",#N/A,FALSE,"Korea"}</definedName>
    <definedName name="za" localSheetId="2" hidden="1">{"sweden",#N/A,FALSE,"Sweden";"germany",#N/A,FALSE,"Germany";"portugal",#N/A,FALSE,"Portugal";"belgium",#N/A,FALSE,"Belgium";"japan",#N/A,FALSE,"Japan ";"italy",#N/A,FALSE,"Italy";"spain",#N/A,FALSE,"Spain";"korea",#N/A,FALSE,"Korea"}</definedName>
    <definedName name="ZAA" localSheetId="3">#REF!</definedName>
    <definedName name="ZAA" localSheetId="1">#N/A</definedName>
    <definedName name="ZAA" localSheetId="2">#REF!</definedName>
    <definedName name="ZAERT" localSheetId="1">#N/A</definedName>
    <definedName name="ZAGOR" localSheetId="3">#REF!</definedName>
    <definedName name="ZAGOR" localSheetId="1">#N/A</definedName>
    <definedName name="ZAGOR" localSheetId="2">#REF!</definedName>
    <definedName name="ZAGOR___0" localSheetId="3">#REF!</definedName>
    <definedName name="ZAGOR___0" localSheetId="1">#N/A</definedName>
    <definedName name="ZAGOR___0" localSheetId="2">#REF!</definedName>
    <definedName name="ZAGOR___12" localSheetId="3">#REF!</definedName>
    <definedName name="ZAGOR___12" localSheetId="1">#N/A</definedName>
    <definedName name="ZAGOR___12" localSheetId="2">#REF!</definedName>
    <definedName name="ZAGOR___14" localSheetId="3">#REF!</definedName>
    <definedName name="ZAGOR___14" localSheetId="1">#N/A</definedName>
    <definedName name="ZAGOR___14" localSheetId="2">#REF!</definedName>
    <definedName name="ZAGOR___16" localSheetId="3">#REF!</definedName>
    <definedName name="ZAGOR___16" localSheetId="1">#N/A</definedName>
    <definedName name="ZAGOR___16" localSheetId="2">#REF!</definedName>
    <definedName name="ZAGOR___2" localSheetId="3">#REF!</definedName>
    <definedName name="ZAGOR___2" localSheetId="1">#N/A</definedName>
    <definedName name="ZAGOR___2" localSheetId="2">#REF!</definedName>
    <definedName name="ZAGOR___25" localSheetId="3">#REF!</definedName>
    <definedName name="ZAGOR___25" localSheetId="1">#N/A</definedName>
    <definedName name="ZAGOR___25" localSheetId="2">#REF!</definedName>
    <definedName name="ZAGOR___26" localSheetId="3">#REF!</definedName>
    <definedName name="ZAGOR___26" localSheetId="1">#N/A</definedName>
    <definedName name="ZAGOR___26" localSheetId="2">#REF!</definedName>
    <definedName name="ZAGOR___27" localSheetId="3">#REF!</definedName>
    <definedName name="ZAGOR___27" localSheetId="1">#N/A</definedName>
    <definedName name="ZAGOR___27" localSheetId="2">#REF!</definedName>
    <definedName name="ZAGOR___4" localSheetId="3">#REF!</definedName>
    <definedName name="ZAGOR___4" localSheetId="1">#N/A</definedName>
    <definedName name="ZAGOR___4" localSheetId="2">#REF!</definedName>
    <definedName name="ZAGOR___5" localSheetId="3">#REF!</definedName>
    <definedName name="ZAGOR___5" localSheetId="1">#N/A</definedName>
    <definedName name="ZAGOR___5" localSheetId="2">#REF!</definedName>
    <definedName name="ZAGOR___7" localSheetId="3">#REF!</definedName>
    <definedName name="ZAGOR___7" localSheetId="1">#N/A</definedName>
    <definedName name="ZAGOR___7" localSheetId="2">#REF!</definedName>
    <definedName name="zb"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b"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b"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c" localSheetId="3" hidden="1">{#N/A,#N/A,FALSE,"ORIX CSC"}</definedName>
    <definedName name="zc" localSheetId="1" hidden="1">{#N/A,#N/A,FALSE,"ORIX CSC"}</definedName>
    <definedName name="zc" localSheetId="2" hidden="1">{#N/A,#N/A,FALSE,"ORIX CSC"}</definedName>
    <definedName name="zd"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d"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d"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E" localSheetId="3">'Cash '!Nb_de_paiements_par_an*#REF!</definedName>
    <definedName name="ZE" localSheetId="1">'Canevas au 31 Décembre 2023'!Nb_de_paiements_par_an*#REF!</definedName>
    <definedName name="ZE" localSheetId="2">Sommaire!Nb_de_paiements_par_an*#REF!</definedName>
    <definedName name="zedaqzd" localSheetId="3" hidden="1">{#N/A,#N/A,FALSE,"Operations";#N/A,#N/A,FALSE,"Financials"}</definedName>
    <definedName name="zedaqzd" localSheetId="1" hidden="1">{#N/A,#N/A,FALSE,"Operations";#N/A,#N/A,FALSE,"Financials"}</definedName>
    <definedName name="zedaqzd" localSheetId="2" hidden="1">{#N/A,#N/A,FALSE,"Operations";#N/A,#N/A,FALSE,"Financials"}</definedName>
    <definedName name="zefz" localSheetId="3" hidden="1">{"First Page",#N/A,FALSE,"Surfactants LBO";"Second Page",#N/A,FALSE,"Surfactants LBO"}</definedName>
    <definedName name="zefz" localSheetId="1" hidden="1">{"First Page",#N/A,FALSE,"Surfactants LBO";"Second Page",#N/A,FALSE,"Surfactants LBO"}</definedName>
    <definedName name="zefz" localSheetId="2" hidden="1">{"First Page",#N/A,FALSE,"Surfactants LBO";"Second Page",#N/A,FALSE,"Surfactants LBO"}</definedName>
    <definedName name="ZEGTQZE" localSheetId="3">#REF!</definedName>
    <definedName name="ZEGTQZE" localSheetId="1">#N/A</definedName>
    <definedName name="ZEGTQZE" localSheetId="2">#REF!</definedName>
    <definedName name="ZERTRET" localSheetId="7" hidden="1">[146]RSG!#REF!</definedName>
    <definedName name="ZERTRET" localSheetId="1" hidden="1">#N/A</definedName>
    <definedName name="ZERTRET" localSheetId="11" hidden="1">[146]RSG!#REF!</definedName>
    <definedName name="zerz" localSheetId="7">[367]BATIMENT!#REF!</definedName>
    <definedName name="zerz" localSheetId="3">[368]BATIMENT!#REF!</definedName>
    <definedName name="zerz" localSheetId="1">#N/A</definedName>
    <definedName name="zerz" localSheetId="2">[367]BATIMENT!#REF!</definedName>
    <definedName name="zerz" localSheetId="11">[367]BATIMENT!#REF!</definedName>
    <definedName name="zetet" localSheetId="3">'Cash '!Tx_intérêt_par_an/#REF!</definedName>
    <definedName name="zetet" localSheetId="1">'Canevas au 31 Décembre 2023'!Tx_intérêt_par_an/#REF!</definedName>
    <definedName name="zetet" localSheetId="2">Sommaire!Tx_intérêt_par_an/#REF!</definedName>
    <definedName name="zez" localSheetId="7">#REF!</definedName>
    <definedName name="zez" localSheetId="3">#REF!</definedName>
    <definedName name="zez" localSheetId="1">#N/A</definedName>
    <definedName name="zez" localSheetId="2">#REF!</definedName>
    <definedName name="zez" localSheetId="11">#REF!</definedName>
    <definedName name="zezdc">#N/A</definedName>
    <definedName name="zezerer" localSheetId="1">#N/A</definedName>
    <definedName name="zf" localSheetId="3" hidden="1">{"coverall",#N/A,FALSE,"Definitions";"cover1",#N/A,FALSE,"Definitions";"cover2",#N/A,FALSE,"Definitions";"cover3",#N/A,FALSE,"Definitions";"cover4",#N/A,FALSE,"Definitions";"cover5",#N/A,FALSE,"Definitions";"blank",#N/A,FALSE,"Definitions"}</definedName>
    <definedName name="zf" localSheetId="1" hidden="1">{"coverall",#N/A,FALSE,"Definitions";"cover1",#N/A,FALSE,"Definitions";"cover2",#N/A,FALSE,"Definitions";"cover3",#N/A,FALSE,"Definitions";"cover4",#N/A,FALSE,"Definitions";"cover5",#N/A,FALSE,"Definitions";"blank",#N/A,FALSE,"Definitions"}</definedName>
    <definedName name="zf" localSheetId="2" hidden="1">{"coverall",#N/A,FALSE,"Definitions";"cover1",#N/A,FALSE,"Definitions";"cover2",#N/A,FALSE,"Definitions";"cover3",#N/A,FALSE,"Definitions";"cover4",#N/A,FALSE,"Definitions";"cover5",#N/A,FALSE,"Definitions";"blank",#N/A,FALSE,"Definitions"}</definedName>
    <definedName name="zg" localSheetId="3" hidden="1">{#N/A,#N/A,FALSE,"Contribution Analysis"}</definedName>
    <definedName name="zg" localSheetId="1" hidden="1">{#N/A,#N/A,FALSE,"Contribution Analysis"}</definedName>
    <definedName name="zg" localSheetId="2" hidden="1">{#N/A,#N/A,FALSE,"Contribution Analysis"}</definedName>
    <definedName name="zh" localSheetId="3" hidden="1">{"IS",#N/A,FALSE,"IS";"RPTIS",#N/A,FALSE,"RPTIS";"STATS",#N/A,FALSE,"STATS";"CELL",#N/A,FALSE,"CELL";"BS",#N/A,FALSE,"BS"}</definedName>
    <definedName name="zh" localSheetId="1" hidden="1">{"IS",#N/A,FALSE,"IS";"RPTIS",#N/A,FALSE,"RPTIS";"STATS",#N/A,FALSE,"STATS";"CELL",#N/A,FALSE,"CELL";"BS",#N/A,FALSE,"BS"}</definedName>
    <definedName name="zh" localSheetId="2" hidden="1">{"IS",#N/A,FALSE,"IS";"RPTIS",#N/A,FALSE,"RPTIS";"STATS",#N/A,FALSE,"STATS";"CELL",#N/A,FALSE,"CELL";"BS",#N/A,FALSE,"BS"}</definedName>
    <definedName name="zi" localSheetId="3" hidden="1">{#N/A,#N/A,FALSE,"ORIX CSC"}</definedName>
    <definedName name="zi" localSheetId="1" hidden="1">{#N/A,#N/A,FALSE,"ORIX CSC"}</definedName>
    <definedName name="zi" localSheetId="2" hidden="1">{#N/A,#N/A,FALSE,"ORIX CSC"}</definedName>
    <definedName name="zj" localSheetId="3" hidden="1">{"sweden",#N/A,FALSE,"Sweden";"germany",#N/A,FALSE,"Germany";"portugal",#N/A,FALSE,"Portugal";"belgium",#N/A,FALSE,"Belgium";"japan",#N/A,FALSE,"Japan ";"italy",#N/A,FALSE,"Italy";"spain",#N/A,FALSE,"Spain";"korea",#N/A,FALSE,"Korea"}</definedName>
    <definedName name="zj" localSheetId="1" hidden="1">{"sweden",#N/A,FALSE,"Sweden";"germany",#N/A,FALSE,"Germany";"portugal",#N/A,FALSE,"Portugal";"belgium",#N/A,FALSE,"Belgium";"japan",#N/A,FALSE,"Japan ";"italy",#N/A,FALSE,"Italy";"spain",#N/A,FALSE,"Spain";"korea",#N/A,FALSE,"Korea"}</definedName>
    <definedName name="zj" localSheetId="2" hidden="1">{"sweden",#N/A,FALSE,"Sweden";"germany",#N/A,FALSE,"Germany";"portugal",#N/A,FALSE,"Portugal";"belgium",#N/A,FALSE,"Belgium";"japan",#N/A,FALSE,"Japan ";"italy",#N/A,FALSE,"Italy";"spain",#N/A,FALSE,"Spain";"korea",#N/A,FALSE,"Korea"}</definedName>
    <definedName name="zk"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k"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k"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l" localSheetId="3" hidden="1">{"IS",#N/A,FALSE,"IS";"RPTIS",#N/A,FALSE,"RPTIS";"STATS",#N/A,FALSE,"STATS";"CELL",#N/A,FALSE,"CELL";"BS",#N/A,FALSE,"BS"}</definedName>
    <definedName name="zl" localSheetId="1" hidden="1">{"IS",#N/A,FALSE,"IS";"RPTIS",#N/A,FALSE,"RPTIS";"STATS",#N/A,FALSE,"STATS";"CELL",#N/A,FALSE,"CELL";"BS",#N/A,FALSE,"BS"}</definedName>
    <definedName name="zl" localSheetId="2" hidden="1">{"IS",#N/A,FALSE,"IS";"RPTIS",#N/A,FALSE,"RPTIS";"STATS",#N/A,FALSE,"STATS";"CELL",#N/A,FALSE,"CELL";"BS",#N/A,FALSE,"BS"}</definedName>
    <definedName name="zm" localSheetId="3" hidden="1">{#N/A,#N/A,FALSE,"Contribution Analysis"}</definedName>
    <definedName name="zm" localSheetId="1" hidden="1">{#N/A,#N/A,FALSE,"Contribution Analysis"}</definedName>
    <definedName name="zm" localSheetId="2" hidden="1">{#N/A,#N/A,FALSE,"Contribution Analysis"}</definedName>
    <definedName name="zn" localSheetId="3"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n"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n" localSheetId="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o" localSheetId="3" hidden="1">{"orixcsc",#N/A,FALSE,"ORIX CSC";"orixcsc2",#N/A,FALSE,"ORIX CSC"}</definedName>
    <definedName name="zo" localSheetId="1" hidden="1">{"orixcsc",#N/A,FALSE,"ORIX CSC";"orixcsc2",#N/A,FALSE,"ORIX CSC"}</definedName>
    <definedName name="zo" localSheetId="2" hidden="1">{"orixcsc",#N/A,FALSE,"ORIX CSC";"orixcsc2",#N/A,FALSE,"ORIX CSC"}</definedName>
    <definedName name="Zone_impres_MI" localSheetId="3">#REF!</definedName>
    <definedName name="Zone_impres_MI" localSheetId="1">#N/A</definedName>
    <definedName name="Zone_impres_MI" localSheetId="2">#REF!</definedName>
    <definedName name="ZONE_IMPRES_MI___0" localSheetId="3">'[369]617_sub'!$A$14:$E$85</definedName>
    <definedName name="ZONE_IMPRES_MI___0" localSheetId="1">#N/A</definedName>
    <definedName name="ZONE_IMPRES_MI___0" localSheetId="2">'[370]617_sub'!$A$14:$E$85</definedName>
    <definedName name="Zone_impres_MI___12" localSheetId="3">#REF!</definedName>
    <definedName name="Zone_impres_MI___12" localSheetId="1">#N/A</definedName>
    <definedName name="Zone_impres_MI___12" localSheetId="2">#REF!</definedName>
    <definedName name="Zone_impres_MI___2" localSheetId="3">#REF!</definedName>
    <definedName name="Zone_impres_MI___2" localSheetId="1">#N/A</definedName>
    <definedName name="Zone_impres_MI___2" localSheetId="2">#REF!</definedName>
    <definedName name="Zone_impres_MI___25" localSheetId="3">#REF!</definedName>
    <definedName name="Zone_impres_MI___25" localSheetId="1">#N/A</definedName>
    <definedName name="Zone_impres_MI___25" localSheetId="2">#REF!</definedName>
    <definedName name="Zone_impres_MI___26" localSheetId="3">#REF!</definedName>
    <definedName name="Zone_impres_MI___26" localSheetId="1">#N/A</definedName>
    <definedName name="Zone_impres_MI___26" localSheetId="2">#REF!</definedName>
    <definedName name="ZONE_IMPRES_MI___27" localSheetId="1">#N/A</definedName>
    <definedName name="Zone_impres_MI___4" localSheetId="3">#REF!</definedName>
    <definedName name="Zone_impres_MI___4" localSheetId="1">#N/A</definedName>
    <definedName name="Zone_impres_MI___4" localSheetId="2">#REF!</definedName>
    <definedName name="ZONE_IMPRES_MI___5" localSheetId="1">#N/A</definedName>
    <definedName name="Zone_impres_MI___6" localSheetId="3">#REF!</definedName>
    <definedName name="Zone_impres_MI___6" localSheetId="1">#N/A</definedName>
    <definedName name="Zone_impres_MI___6" localSheetId="2">#REF!</definedName>
    <definedName name="Zone_impres_MI___7" localSheetId="3">#REF!</definedName>
    <definedName name="Zone_impres_MI___7" localSheetId="1">#N/A</definedName>
    <definedName name="Zone_impres_MI___7" localSheetId="2">#REF!</definedName>
    <definedName name="Zone1" localSheetId="3">#REF!</definedName>
    <definedName name="Zone1" localSheetId="2">#REF!</definedName>
    <definedName name="Zone10" localSheetId="3">#REF!</definedName>
    <definedName name="Zone10" localSheetId="2">#REF!</definedName>
    <definedName name="Zone11" localSheetId="3">#REF!</definedName>
    <definedName name="Zone11" localSheetId="2">#REF!</definedName>
    <definedName name="Zone12" localSheetId="3">#REF!</definedName>
    <definedName name="Zone12" localSheetId="2">#REF!</definedName>
    <definedName name="Zone13" localSheetId="3">#REF!</definedName>
    <definedName name="Zone13" localSheetId="2">#REF!</definedName>
    <definedName name="Zone14" localSheetId="3">#REF!</definedName>
    <definedName name="Zone14" localSheetId="2">#REF!</definedName>
    <definedName name="Zone15" localSheetId="3">#REF!</definedName>
    <definedName name="Zone15" localSheetId="2">#REF!</definedName>
    <definedName name="Zone16" localSheetId="3">#REF!</definedName>
    <definedName name="Zone16" localSheetId="2">#REF!</definedName>
    <definedName name="Zone17" localSheetId="3">#REF!</definedName>
    <definedName name="Zone17" localSheetId="2">#REF!</definedName>
    <definedName name="Zone18" localSheetId="3">#REF!</definedName>
    <definedName name="Zone18" localSheetId="2">#REF!</definedName>
    <definedName name="Zone19" localSheetId="3">#REF!</definedName>
    <definedName name="Zone19" localSheetId="2">#REF!</definedName>
    <definedName name="Zone2" localSheetId="3">#REF!</definedName>
    <definedName name="Zone2" localSheetId="2">#REF!</definedName>
    <definedName name="Zone20" localSheetId="3">#REF!</definedName>
    <definedName name="Zone20" localSheetId="2">#REF!</definedName>
    <definedName name="Zone21" localSheetId="3">#REF!</definedName>
    <definedName name="Zone21" localSheetId="2">#REF!</definedName>
    <definedName name="Zone22" localSheetId="3">#REF!</definedName>
    <definedName name="Zone22" localSheetId="2">#REF!</definedName>
    <definedName name="Zone3" localSheetId="3">#REF!</definedName>
    <definedName name="Zone3" localSheetId="2">#REF!</definedName>
    <definedName name="Zone4" localSheetId="3">#REF!</definedName>
    <definedName name="Zone4" localSheetId="2">#REF!</definedName>
    <definedName name="Zone5" localSheetId="3">#REF!</definedName>
    <definedName name="Zone5" localSheetId="2">#REF!</definedName>
    <definedName name="Zone6" localSheetId="3">#REF!</definedName>
    <definedName name="Zone6" localSheetId="2">#REF!</definedName>
    <definedName name="Zone7" localSheetId="7">#REF!</definedName>
    <definedName name="Zone7" localSheetId="3">#REF!</definedName>
    <definedName name="Zone7" localSheetId="2">#REF!</definedName>
    <definedName name="Zone7" localSheetId="11">#REF!</definedName>
    <definedName name="Zone8" localSheetId="7">#REF!</definedName>
    <definedName name="Zone8" localSheetId="3">#REF!</definedName>
    <definedName name="Zone8" localSheetId="2">#REF!</definedName>
    <definedName name="Zone8" localSheetId="11">#REF!</definedName>
    <definedName name="Zone9" localSheetId="3">#REF!</definedName>
    <definedName name="Zone9" localSheetId="2">#REF!</definedName>
    <definedName name="zoneT" localSheetId="3">#REF!</definedName>
    <definedName name="zoneT" localSheetId="1">#N/A</definedName>
    <definedName name="zoneT" localSheetId="2">#REF!</definedName>
    <definedName name="zonetri" localSheetId="3">#REF!</definedName>
    <definedName name="zonetri" localSheetId="1">#N/A</definedName>
    <definedName name="zonetri" localSheetId="2">#REF!</definedName>
    <definedName name="zonetri2" localSheetId="3">#REF!</definedName>
    <definedName name="zonetri2" localSheetId="1">#N/A</definedName>
    <definedName name="zonetri2" localSheetId="2">#REF!</definedName>
    <definedName name="zp" localSheetId="3" hidden="1">{"IS",#N/A,FALSE,"IS";"RPTIS",#N/A,FALSE,"RPTIS";"STATS",#N/A,FALSE,"STATS";"CELL",#N/A,FALSE,"CELL";"BS",#N/A,FALSE,"BS"}</definedName>
    <definedName name="zp" localSheetId="1" hidden="1">{"IS",#N/A,FALSE,"IS";"RPTIS",#N/A,FALSE,"RPTIS";"STATS",#N/A,FALSE,"STATS";"CELL",#N/A,FALSE,"CELL";"BS",#N/A,FALSE,"BS"}</definedName>
    <definedName name="zp" localSheetId="2" hidden="1">{"IS",#N/A,FALSE,"IS";"RPTIS",#N/A,FALSE,"RPTIS";"STATS",#N/A,FALSE,"STATS";"CELL",#N/A,FALSE,"CELL";"BS",#N/A,FALSE,"BS"}</definedName>
    <definedName name="zq" localSheetId="3" hidden="1">{"IS",#N/A,FALSE,"IS";"RPTIS",#N/A,FALSE,"RPTIS";"STATS",#N/A,FALSE,"STATS";"CELL",#N/A,FALSE,"CELL";"BS",#N/A,FALSE,"BS"}</definedName>
    <definedName name="zq" localSheetId="1" hidden="1">{"IS",#N/A,FALSE,"IS";"RPTIS",#N/A,FALSE,"RPTIS";"STATS",#N/A,FALSE,"STATS";"CELL",#N/A,FALSE,"CELL";"BS",#N/A,FALSE,"BS"}</definedName>
    <definedName name="zq" localSheetId="2" hidden="1">{"IS",#N/A,FALSE,"IS";"RPTIS",#N/A,FALSE,"RPTIS";"STATS",#N/A,FALSE,"STATS";"CELL",#N/A,FALSE,"CELL";"BS",#N/A,FALSE,"BS"}</definedName>
    <definedName name="ZQRG" localSheetId="3">'Cash '!Nb_de_paiements_par_an*#REF!</definedName>
    <definedName name="ZQRG" localSheetId="1">#N/A</definedName>
    <definedName name="ZQRG" localSheetId="2">Sommaire!Nb_de_paiements_par_an*#REF!</definedName>
    <definedName name="zr" localSheetId="3" hidden="1">{"IS",#N/A,FALSE,"IS";"RPTIS",#N/A,FALSE,"RPTIS";"STATS",#N/A,FALSE,"STATS";"BS",#N/A,FALSE,"BS"}</definedName>
    <definedName name="zr" localSheetId="1" hidden="1">{"IS",#N/A,FALSE,"IS";"RPTIS",#N/A,FALSE,"RPTIS";"STATS",#N/A,FALSE,"STATS";"BS",#N/A,FALSE,"BS"}</definedName>
    <definedName name="zr" localSheetId="2" hidden="1">{"IS",#N/A,FALSE,"IS";"RPTIS",#N/A,FALSE,"RPTIS";"STATS",#N/A,FALSE,"STATS";"BS",#N/A,FALSE,"BS"}</definedName>
    <definedName name="zraz" localSheetId="2">#REF!</definedName>
    <definedName name="zreffze" localSheetId="3">#REF!</definedName>
    <definedName name="zreffze" localSheetId="1">#N/A</definedName>
    <definedName name="zreffze" localSheetId="2">#REF!</definedName>
    <definedName name="zs" localSheetId="3" hidden="1">{"subs",#N/A,FALSE,"database ";"proportional",#N/A,FALSE,"database "}</definedName>
    <definedName name="zs" localSheetId="1" hidden="1">{"subs",#N/A,FALSE,"database ";"proportional",#N/A,FALSE,"database "}</definedName>
    <definedName name="zs" localSheetId="2" hidden="1">{"subs",#N/A,FALSE,"database ";"proportional",#N/A,FALSE,"database "}</definedName>
    <definedName name="zt" localSheetId="3" hidden="1">{"test2",#N/A,TRUE,"Prices"}</definedName>
    <definedName name="zt" localSheetId="1" hidden="1">{"test2",#N/A,TRUE,"Prices"}</definedName>
    <definedName name="zt" localSheetId="2" hidden="1">{"test2",#N/A,TRUE,"Prices"}</definedName>
    <definedName name="ztr" localSheetId="3" hidden="1">{0,0,0,0;0,0,0,0;0,0,0,0;0,0,0,0;0,0,0,0;0,0,0,0;0,0,0,0;0,0,0,0;0,0,0,0;0,0,0,0;0,0,0,0;0,0,0,0;0,0,0,0;0,0,0,0;0,0,0,0;0,0,0,0;0,0,0,0;0,0,0,0}</definedName>
    <definedName name="zu" localSheetId="3" hidden="1">{"IS",#N/A,FALSE,"IS";"RPTIS",#N/A,FALSE,"RPTIS";"STATS",#N/A,FALSE,"STATS";"CELL",#N/A,FALSE,"CELL";"BS",#N/A,FALSE,"BS"}</definedName>
    <definedName name="zu" localSheetId="1" hidden="1">{"IS",#N/A,FALSE,"IS";"RPTIS",#N/A,FALSE,"RPTIS";"STATS",#N/A,FALSE,"STATS";"CELL",#N/A,FALSE,"CELL";"BS",#N/A,FALSE,"BS"}</definedName>
    <definedName name="zu" localSheetId="2" hidden="1">{"IS",#N/A,FALSE,"IS";"RPTIS",#N/A,FALSE,"RPTIS";"STATS",#N/A,FALSE,"STATS";"CELL",#N/A,FALSE,"CELL";"BS",#N/A,FALSE,"BS"}</definedName>
    <definedName name="zv" localSheetId="3" hidden="1">{"subs",#N/A,FALSE,"database ";"proportional",#N/A,FALSE,"database "}</definedName>
    <definedName name="zv" localSheetId="1" hidden="1">{"subs",#N/A,FALSE,"database ";"proportional",#N/A,FALSE,"database "}</definedName>
    <definedName name="zv" localSheetId="2" hidden="1">{"subs",#N/A,FALSE,"database ";"proportional",#N/A,FALSE,"database "}</definedName>
    <definedName name="zw" localSheetId="3" hidden="1">{"coverall",#N/A,FALSE,"Definitions";"cover1",#N/A,FALSE,"Definitions";"cover2",#N/A,FALSE,"Definitions";"cover3",#N/A,FALSE,"Definitions";"cover4",#N/A,FALSE,"Definitions";"cover5",#N/A,FALSE,"Definitions";"blank",#N/A,FALSE,"Definitions"}</definedName>
    <definedName name="zw" localSheetId="1" hidden="1">{"coverall",#N/A,FALSE,"Definitions";"cover1",#N/A,FALSE,"Definitions";"cover2",#N/A,FALSE,"Definitions";"cover3",#N/A,FALSE,"Definitions";"cover4",#N/A,FALSE,"Definitions";"cover5",#N/A,FALSE,"Definitions";"blank",#N/A,FALSE,"Definitions"}</definedName>
    <definedName name="zw" localSheetId="2" hidden="1">{"coverall",#N/A,FALSE,"Definitions";"cover1",#N/A,FALSE,"Definitions";"cover2",#N/A,FALSE,"Definitions";"cover3",#N/A,FALSE,"Definitions";"cover4",#N/A,FALSE,"Definitions";"cover5",#N/A,FALSE,"Definitions";"blank",#N/A,FALSE,"Definitions"}</definedName>
    <definedName name="zx" localSheetId="3" hidden="1">{"orixcsc",#N/A,FALSE,"ORIX CSC";"orixcsc2",#N/A,FALSE,"ORIX CSC"}</definedName>
    <definedName name="zx" localSheetId="1" hidden="1">{"orixcsc",#N/A,FALSE,"ORIX CSC";"orixcsc2",#N/A,FALSE,"ORIX CSC"}</definedName>
    <definedName name="zx" localSheetId="2" hidden="1">{"orixcsc",#N/A,FALSE,"ORIX CSC";"orixcsc2",#N/A,FALSE,"ORIX CSC"}</definedName>
    <definedName name="zy"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y"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y"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 localSheetId="3">'Cash '!Tx_intérêt_par_an/#REF!</definedName>
    <definedName name="zz" localSheetId="1">'Canevas au 31 Décembre 2023'!Tx_intérêt_par_an/#REF!</definedName>
    <definedName name="zz" localSheetId="2">Sommaire!Tx_intérêt_par_an/#REF!</definedName>
    <definedName name="zzz" localSheetId="7">'[371]PL simplifié 08 03'!Nb_de_paiements_par_an*#REF!</definedName>
    <definedName name="zzz" localSheetId="3">'[372]PL simplifié 08 03'!Nb_de_paiements_par_an*#REF!</definedName>
    <definedName name="zzz" localSheetId="1">#N/A</definedName>
    <definedName name="zzz" localSheetId="2">'[371]PL simplifié 08 03'!Nb_de_paiements_par_an*#REF!</definedName>
    <definedName name="zzz" localSheetId="11">'[371]PL simplifié 08 03'!Nb_de_paiements_par_an*#REF!</definedName>
    <definedName name="zzz___0" localSheetId="3">'Cash '!Nb_de_paiements_par_an___0*#REF!</definedName>
    <definedName name="zzz___0" localSheetId="1">'Canevas au 31 Décembre 2023'!Nb_de_paiements_par_an___0*'P&amp;L '!$C$11</definedName>
    <definedName name="zzz___0" localSheetId="2">Sommaire!Nb_de_paiements_par_an___0*#REF!</definedName>
    <definedName name="zzz___12">#N/A</definedName>
    <definedName name="zzz___14" localSheetId="3">'Cash '!Nb_de_paiements_par_an___14*#REF!</definedName>
    <definedName name="zzz___14" localSheetId="1">'Canevas au 31 Décembre 2023'!Nb_de_paiements_par_an___14*'P&amp;L '!$C$11</definedName>
    <definedName name="zzz___14" localSheetId="2">Sommaire!Nb_de_paiements_par_an___14*#REF!</definedName>
    <definedName name="zzz___16" localSheetId="3">'Cash '!Nb_de_paiements_par_an___16*#REF!</definedName>
    <definedName name="zzz___16" localSheetId="1">'Canevas au 31 Décembre 2023'!Nb_de_paiements_par_an___16*'P&amp;L '!$C$11</definedName>
    <definedName name="zzz___16" localSheetId="2">Sommaire!Nb_de_paiements_par_an___16*#REF!</definedName>
    <definedName name="zzz___23" localSheetId="3">'Cash '!Nb_de_paiements_par_an___0*#REF!</definedName>
    <definedName name="zzz___23" localSheetId="1">'Canevas au 31 Décembre 2023'!Nb_de_paiements_par_an___0*'P&amp;L '!$C$11</definedName>
    <definedName name="zzz___23" localSheetId="2">Sommaire!Nb_de_paiements_par_an___0*#REF!</definedName>
    <definedName name="zzz___25" localSheetId="3">'Cash '!Nb_de_paiements_par_an___0*#REF!</definedName>
    <definedName name="zzz___25" localSheetId="1">'Canevas au 31 Décembre 2023'!Nb_de_paiements_par_an___0*'P&amp;L '!$C$11</definedName>
    <definedName name="zzz___25" localSheetId="2">Sommaire!Nb_de_paiements_par_an___0*#REF!</definedName>
    <definedName name="zzz___26" localSheetId="3">'Cash '!Nb_de_paiements_par_an___0*#REF!</definedName>
    <definedName name="zzz___26" localSheetId="1">'Canevas au 31 Décembre 2023'!Nb_de_paiements_par_an___0*'P&amp;L '!$C$11</definedName>
    <definedName name="zzz___26" localSheetId="2">Sommaire!Nb_de_paiements_par_an___0*#REF!</definedName>
    <definedName name="zzz___27">NA()</definedName>
    <definedName name="zzz___5">NA()</definedName>
    <definedName name="zzz___6">#N/A</definedName>
    <definedName name="zzz___7" localSheetId="3">'Cash '!Nb_de_paiements_par_an___0*#REF!</definedName>
    <definedName name="zzz___7" localSheetId="1">'Canevas au 31 Décembre 2023'!Nb_de_paiements_par_an___0*'P&amp;L '!$C$11</definedName>
    <definedName name="zzz___7" localSheetId="2">Sommaire!Nb_de_paiements_par_an___0*#REF!</definedName>
    <definedName name="zzz___9" localSheetId="3">'Cash '!Nb_de_paiements_par_an___0*#REF!</definedName>
    <definedName name="zzz___9" localSheetId="1">'Canevas au 31 Décembre 2023'!Nb_de_paiements_par_an___0*'P&amp;L '!$C$11</definedName>
    <definedName name="zzz___9" localSheetId="2">Sommaire!Nb_de_paiements_par_an___0*#REF!</definedName>
    <definedName name="zzzz" localSheetId="3">'Cash '!Tx_intérêt_par_an/#REF!</definedName>
    <definedName name="zzzz" localSheetId="1">'Canevas au 31 Décembre 2023'!Tx_intérêt_par_an/'P&amp;L '!#REF!</definedName>
    <definedName name="zzzz" localSheetId="2">Sommaire!Tx_intérêt_par_an/#REF!</definedName>
    <definedName name="zzzz___0" localSheetId="3">'Cash '!Tx_intérêt_par_an___0/#REF!</definedName>
    <definedName name="zzzz___0" localSheetId="1">'Canevas au 31 Décembre 2023'!Tx_intérêt_par_an___0/'P&amp;L '!#REF!</definedName>
    <definedName name="zzzz___0" localSheetId="2">Sommaire!Tx_intérêt_par_an___0/#REF!</definedName>
    <definedName name="zzzz___12" localSheetId="3">'Cash '!Tx_intérêt_par_an___12/#REF!</definedName>
    <definedName name="zzzz___12" localSheetId="1">'Canevas au 31 Décembre 2023'!Tx_intérêt_par_an___12/'P&amp;L '!#REF!</definedName>
    <definedName name="zzzz___12" localSheetId="2">Sommaire!Tx_intérêt_par_an___12/#REF!</definedName>
    <definedName name="zzzz___14" localSheetId="3">'Cash '!Tx_intérêt_par_an___14/#REF!</definedName>
    <definedName name="zzzz___14" localSheetId="1">'Canevas au 31 Décembre 2023'!Tx_intérêt_par_an___14/'P&amp;L '!#REF!</definedName>
    <definedName name="zzzz___14" localSheetId="2">Sommaire!Tx_intérêt_par_an___14/#REF!</definedName>
    <definedName name="zzzz___16" localSheetId="3">'Cash '!Tx_intérêt_par_an___16/#REF!</definedName>
    <definedName name="zzzz___16" localSheetId="1">'Canevas au 31 Décembre 2023'!Tx_intérêt_par_an___16/'P&amp;L '!#REF!</definedName>
    <definedName name="zzzz___16" localSheetId="2">Sommaire!Tx_intérêt_par_an___16/#REF!</definedName>
    <definedName name="zzzz___2" localSheetId="3">'Cash '!Tx_intérêt_par_an___2/#REF!</definedName>
    <definedName name="zzzz___2" localSheetId="1">'Canevas au 31 Décembre 2023'!Tx_intérêt_par_an___2/'P&amp;L '!#REF!</definedName>
    <definedName name="zzzz___2" localSheetId="2">Sommaire!Tx_intérêt_par_an___2/#REF!</definedName>
    <definedName name="zzzz___23" localSheetId="3">'Cash '!Tx_intérêt_par_an___0/#REF!</definedName>
    <definedName name="zzzz___23" localSheetId="1">'Canevas au 31 Décembre 2023'!Tx_intérêt_par_an___0/'P&amp;L '!#REF!</definedName>
    <definedName name="zzzz___23" localSheetId="2">Sommaire!Tx_intérêt_par_an___0/#REF!</definedName>
    <definedName name="zzzz___25" localSheetId="3">'Cash '!Tx_intérêt_par_an___25/#REF!</definedName>
    <definedName name="zzzz___25" localSheetId="1">'Canevas au 31 Décembre 2023'!Tx_intérêt_par_an___25/'P&amp;L '!#REF!</definedName>
    <definedName name="zzzz___25" localSheetId="2">Sommaire!Tx_intérêt_par_an___25/#REF!</definedName>
    <definedName name="zzzz___26" localSheetId="3">'Cash '!Tx_intérêt_par_an___26/#REF!</definedName>
    <definedName name="zzzz___26" localSheetId="1">'Canevas au 31 Décembre 2023'!Tx_intérêt_par_an___26/'P&amp;L '!#REF!</definedName>
    <definedName name="zzzz___26" localSheetId="2">Sommaire!Tx_intérêt_par_an___26/#REF!</definedName>
    <definedName name="zzzz___27" localSheetId="3">'Cash '!Tx_intérêt_par_an___27/#REF!</definedName>
    <definedName name="zzzz___27" localSheetId="1">'Canevas au 31 Décembre 2023'!Tx_intérêt_par_an___27/'P&amp;L '!#REF!</definedName>
    <definedName name="zzzz___27" localSheetId="2">Sommaire!Tx_intérêt_par_an___27/#REF!</definedName>
    <definedName name="zzzz___3" localSheetId="3">'Cash '!Tx_intérêt_par_an___0/#REF!</definedName>
    <definedName name="zzzz___3" localSheetId="1">'Canevas au 31 Décembre 2023'!Tx_intérêt_par_an___0/'P&amp;L '!#REF!</definedName>
    <definedName name="zzzz___3" localSheetId="2">Sommaire!Tx_intérêt_par_an___0/#REF!</definedName>
    <definedName name="zzzz___4" localSheetId="3">'Cash '!Tx_intérêt_par_an___4/#REF!</definedName>
    <definedName name="zzzz___4" localSheetId="1">'Canevas au 31 Décembre 2023'!Tx_intérêt_par_an___4/'P&amp;L '!#REF!</definedName>
    <definedName name="zzzz___4" localSheetId="2">Sommaire!Tx_intérêt_par_an___4/#REF!</definedName>
    <definedName name="zzzz___5" localSheetId="3">'Cash '!Tx_intérêt_par_an___5/#REF!</definedName>
    <definedName name="zzzz___5" localSheetId="1">'Canevas au 31 Décembre 2023'!Tx_intérêt_par_an___5/'P&amp;L '!#REF!</definedName>
    <definedName name="zzzz___5" localSheetId="2">Sommaire!Tx_intérêt_par_an___5/#REF!</definedName>
    <definedName name="zzzz___6" localSheetId="7">[373]Trafic!Tx_intérêt_par_an/#REF!</definedName>
    <definedName name="zzzz___6" localSheetId="3">[374]Trafic!Tx_intérêt_par_an/#REF!</definedName>
    <definedName name="zzzz___6" localSheetId="1">#N/A</definedName>
    <definedName name="zzzz___6" localSheetId="2">[373]Trafic!Tx_intérêt_par_an/#REF!</definedName>
    <definedName name="zzzz___6" localSheetId="11">[373]Trafic!Tx_intérêt_par_an/#REF!</definedName>
    <definedName name="zzzz___7" localSheetId="3">'Cash '!Tx_intérêt_par_an___7/#REF!</definedName>
    <definedName name="zzzz___7" localSheetId="1">'Canevas au 31 Décembre 2023'!Tx_intérêt_par_an___7/'P&amp;L '!#REF!</definedName>
    <definedName name="zzzz___7" localSheetId="2">Sommaire!Tx_intérêt_par_an___7/#REF!</definedName>
    <definedName name="zzzz___9" localSheetId="3">'Cash '!Tx_intérêt_par_an___0/#REF!</definedName>
    <definedName name="zzzz___9" localSheetId="1">'Canevas au 31 Décembre 2023'!Tx_intérêt_par_an___0/'P&amp;L '!#REF!</definedName>
    <definedName name="zzzz___9" localSheetId="2">Sommaire!Tx_intérêt_par_an___0/#REF!</definedName>
    <definedName name="zzzzz" localSheetId="3" hidden="1">{"coverall",#N/A,FALSE,"Definitions";"cover1",#N/A,FALSE,"Definitions";"cover2",#N/A,FALSE,"Definitions";"cover3",#N/A,FALSE,"Definitions";"cover4",#N/A,FALSE,"Definitions";"cover5",#N/A,FALSE,"Definitions";"blank",#N/A,FALSE,"Definitions"}</definedName>
    <definedName name="zzzzz" localSheetId="1" hidden="1">{"coverall",#N/A,FALSE,"Definitions";"cover1",#N/A,FALSE,"Definitions";"cover2",#N/A,FALSE,"Definitions";"cover3",#N/A,FALSE,"Definitions";"cover4",#N/A,FALSE,"Definitions";"cover5",#N/A,FALSE,"Definitions";"blank",#N/A,FALSE,"Definitions"}</definedName>
    <definedName name="zzzzz" localSheetId="2" hidden="1">{"coverall",#N/A,FALSE,"Definitions";"cover1",#N/A,FALSE,"Definitions";"cover2",#N/A,FALSE,"Definitions";"cover3",#N/A,FALSE,"Definitions";"cover4",#N/A,FALSE,"Definitions";"cover5",#N/A,FALSE,"Definitions";"blank",#N/A,FALSE,"Definitions"}</definedName>
    <definedName name="zzzzzz" localSheetId="3" hidden="1">{"orixcsc",#N/A,FALSE,"ORIX CSC";"orixcsc2",#N/A,FALSE,"ORIX CSC"}</definedName>
    <definedName name="zzzzzz" localSheetId="1" hidden="1">{"orixcsc",#N/A,FALSE,"ORIX CSC";"orixcsc2",#N/A,FALSE,"ORIX CSC"}</definedName>
    <definedName name="zzzzzz" localSheetId="2" hidden="1">{"orixcsc",#N/A,FALSE,"ORIX CSC";"orixcsc2",#N/A,FALSE,"ORIX CSC"}</definedName>
    <definedName name="zzzzzzz"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zzzz"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zzzz"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zzzzz" localSheetId="3">'Cash '!Tx_intérêt_par_an/#REF!</definedName>
    <definedName name="zzzzzzzz" localSheetId="1">'Canevas au 31 Décembre 2023'!Tx_intérêt_par_an/#REF!</definedName>
    <definedName name="zzzzzzzz" localSheetId="2">Sommaire!Tx_intérêt_par_an/#REF!</definedName>
    <definedName name="zzzzzzzzzzzzz" localSheetId="7" hidden="1">#REF!</definedName>
    <definedName name="zzzzzzzzzzzzz" localSheetId="3" hidden="1">#REF!</definedName>
    <definedName name="zzzzzzzzzzzzz" localSheetId="11" hidden="1">#REF!</definedName>
    <definedName name="كضن">#N/A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5" l="1"/>
  <c r="L56" i="5"/>
  <c r="M56" i="5"/>
  <c r="N56" i="5"/>
  <c r="O56" i="5"/>
  <c r="P56" i="5"/>
  <c r="K57" i="5"/>
  <c r="L57" i="5"/>
  <c r="M57" i="5"/>
  <c r="N57" i="5"/>
  <c r="O57" i="5"/>
  <c r="P57" i="5"/>
  <c r="K58" i="5"/>
  <c r="L58" i="5"/>
  <c r="M58" i="5"/>
  <c r="N58" i="5"/>
  <c r="O58" i="5"/>
  <c r="P58" i="5"/>
  <c r="K59" i="5"/>
  <c r="L59" i="5"/>
  <c r="M59" i="5"/>
  <c r="N59" i="5"/>
  <c r="O59" i="5"/>
  <c r="P59" i="5"/>
  <c r="K60" i="5"/>
  <c r="L60" i="5"/>
  <c r="M60" i="5"/>
  <c r="N60" i="5"/>
  <c r="O60" i="5"/>
  <c r="P60" i="5"/>
  <c r="K61" i="5"/>
  <c r="L61" i="5"/>
  <c r="M61" i="5"/>
  <c r="N61" i="5"/>
  <c r="O61" i="5"/>
  <c r="P61" i="5"/>
  <c r="K62" i="5"/>
  <c r="L62" i="5"/>
  <c r="M62" i="5"/>
  <c r="N62" i="5"/>
  <c r="O62" i="5"/>
  <c r="P62" i="5"/>
  <c r="K63" i="5"/>
  <c r="K64" i="5" s="1"/>
  <c r="L63" i="5"/>
  <c r="L64" i="5" s="1"/>
  <c r="O63" i="5"/>
  <c r="O64" i="5" s="1"/>
  <c r="P63" i="5"/>
  <c r="P64" i="5" s="1"/>
  <c r="J62" i="5"/>
  <c r="I62" i="5"/>
  <c r="H62" i="5"/>
  <c r="G62" i="5"/>
  <c r="F62" i="5"/>
  <c r="E62" i="5"/>
  <c r="J61" i="5"/>
  <c r="I61" i="5"/>
  <c r="H61" i="5"/>
  <c r="G61" i="5"/>
  <c r="F61" i="5"/>
  <c r="E61" i="5"/>
  <c r="J60" i="5"/>
  <c r="I60" i="5"/>
  <c r="H60" i="5"/>
  <c r="G60" i="5"/>
  <c r="F60" i="5"/>
  <c r="E60" i="5"/>
  <c r="J59" i="5"/>
  <c r="I59" i="5"/>
  <c r="H59" i="5"/>
  <c r="G59" i="5"/>
  <c r="F59" i="5"/>
  <c r="E59" i="5"/>
  <c r="J58" i="5"/>
  <c r="I58" i="5"/>
  <c r="H58" i="5"/>
  <c r="G58" i="5"/>
  <c r="F58" i="5"/>
  <c r="E58" i="5"/>
  <c r="J57" i="5"/>
  <c r="I57" i="5"/>
  <c r="H57" i="5"/>
  <c r="G57" i="5"/>
  <c r="F57" i="5"/>
  <c r="E57" i="5"/>
  <c r="J56" i="5"/>
  <c r="I56" i="5"/>
  <c r="H56" i="5"/>
  <c r="H63" i="5" s="1"/>
  <c r="H64" i="5" s="1"/>
  <c r="G56" i="5"/>
  <c r="G63" i="5" s="1"/>
  <c r="G64" i="5" s="1"/>
  <c r="F56" i="5"/>
  <c r="E56" i="5"/>
  <c r="E63" i="5" l="1"/>
  <c r="E64" i="5" s="1"/>
  <c r="F63" i="5"/>
  <c r="F64" i="5" s="1"/>
  <c r="I63" i="5"/>
  <c r="I64" i="5" s="1"/>
  <c r="J63" i="5"/>
  <c r="J64" i="5" s="1"/>
  <c r="N63" i="5"/>
  <c r="N64" i="5" s="1"/>
  <c r="M63" i="5"/>
  <c r="M64" i="5" s="1"/>
  <c r="K5" i="5"/>
  <c r="AN47" i="7" l="1"/>
  <c r="AB2" i="5"/>
  <c r="AO2" i="5"/>
  <c r="AO1" i="5" l="1"/>
  <c r="BB15" i="7"/>
  <c r="AW34" i="5"/>
  <c r="BB14" i="7" l="1"/>
  <c r="AV33" i="5"/>
  <c r="G53" i="12" l="1"/>
  <c r="G54" i="12" s="1"/>
  <c r="H53" i="12"/>
  <c r="H54" i="12" s="1"/>
  <c r="I53" i="12"/>
  <c r="I54" i="12" s="1"/>
  <c r="J53" i="12"/>
  <c r="J54" i="12" s="1"/>
  <c r="K53" i="12"/>
  <c r="K54" i="12" s="1"/>
  <c r="L53" i="12"/>
  <c r="L54" i="12" s="1"/>
  <c r="M53" i="12"/>
  <c r="M54" i="12" s="1"/>
  <c r="N53" i="12"/>
  <c r="N54" i="12" s="1"/>
  <c r="O53" i="12"/>
  <c r="O54" i="12" s="1"/>
  <c r="P53" i="12"/>
  <c r="P54" i="12" s="1"/>
  <c r="AX18" i="5" l="1"/>
  <c r="AX19" i="5" s="1"/>
  <c r="AA2" i="7" l="1"/>
  <c r="AB2" i="7" s="1"/>
  <c r="G55" i="12" l="1"/>
  <c r="G56" i="12" s="1"/>
  <c r="H55" i="12"/>
  <c r="H56" i="12" s="1"/>
  <c r="I55" i="12"/>
  <c r="I56" i="12" s="1"/>
  <c r="K55" i="12"/>
  <c r="K56" i="12" s="1"/>
  <c r="L55" i="12"/>
  <c r="L56" i="12" s="1"/>
  <c r="M55" i="12"/>
  <c r="M56" i="12" s="1"/>
  <c r="N55" i="12"/>
  <c r="N56" i="12" s="1"/>
  <c r="O55" i="12"/>
  <c r="O56" i="12" s="1"/>
  <c r="P55" i="12"/>
  <c r="P56" i="12" s="1"/>
  <c r="F53" i="12"/>
  <c r="F54" i="12" l="1"/>
  <c r="Q53" i="12"/>
  <c r="J55" i="12"/>
  <c r="AW19" i="5"/>
  <c r="AW20" i="5"/>
  <c r="AW21" i="5"/>
  <c r="AW22" i="5"/>
  <c r="AW23" i="5"/>
  <c r="AW24" i="5"/>
  <c r="AW25" i="5"/>
  <c r="AW26" i="5"/>
  <c r="AW27" i="5"/>
  <c r="AW28" i="5"/>
  <c r="AW29" i="5"/>
  <c r="AW30" i="5"/>
  <c r="AW18" i="5"/>
  <c r="J56" i="12" l="1"/>
  <c r="F55" i="12"/>
  <c r="Q54" i="12"/>
  <c r="E63" i="12" s="1"/>
  <c r="AX6" i="5"/>
  <c r="Q55" i="12" l="1"/>
  <c r="F56" i="12"/>
  <c r="Q8" i="62"/>
  <c r="Q9" i="62"/>
  <c r="Q10" i="62"/>
  <c r="Q11" i="62"/>
  <c r="Q12" i="62"/>
  <c r="Q13" i="62"/>
  <c r="Q14" i="62"/>
  <c r="Q15" i="62"/>
  <c r="Q16" i="62"/>
  <c r="Q17" i="62"/>
  <c r="Q18" i="62"/>
  <c r="Q19" i="62"/>
  <c r="Q20" i="62"/>
  <c r="Q21" i="62"/>
  <c r="Q22" i="62"/>
  <c r="Q23" i="62"/>
  <c r="Q24" i="62"/>
  <c r="Q25" i="62"/>
  <c r="Q26" i="62"/>
  <c r="Q27" i="62"/>
  <c r="Q28" i="62"/>
  <c r="Q29" i="62"/>
  <c r="Q30" i="62"/>
  <c r="Q31" i="62"/>
  <c r="Q32" i="62"/>
  <c r="Q33" i="62"/>
  <c r="Q34" i="62"/>
  <c r="Q35" i="62"/>
  <c r="Q36" i="62"/>
  <c r="Q37" i="62"/>
  <c r="Q38" i="62"/>
  <c r="Q39" i="62"/>
  <c r="Q40" i="62"/>
  <c r="Q41" i="62"/>
  <c r="Q42" i="62"/>
  <c r="Q43" i="62"/>
  <c r="Q44" i="62"/>
  <c r="Q45" i="62"/>
  <c r="Q46" i="62"/>
  <c r="Q47" i="62"/>
  <c r="Q48" i="62"/>
  <c r="Q49" i="62"/>
  <c r="Q50" i="62"/>
  <c r="Q51" i="62"/>
  <c r="Q52" i="62"/>
  <c r="Q53" i="62"/>
  <c r="Q54" i="62"/>
  <c r="Q55" i="62"/>
  <c r="Q56" i="62"/>
  <c r="Q57" i="62"/>
  <c r="Q58" i="62"/>
  <c r="Q59" i="62"/>
  <c r="Q60" i="62"/>
  <c r="Q61" i="62"/>
  <c r="Q62" i="62"/>
  <c r="Q63" i="62"/>
  <c r="Q64" i="62"/>
  <c r="Q65" i="62"/>
  <c r="Q66" i="62"/>
  <c r="Q67" i="62"/>
  <c r="Q68" i="62"/>
  <c r="Q69" i="62"/>
  <c r="Q70" i="62"/>
  <c r="Q71" i="62"/>
  <c r="Q72" i="62"/>
  <c r="Q73" i="62"/>
  <c r="Q74" i="62"/>
  <c r="Q75" i="62"/>
  <c r="Q76" i="62"/>
  <c r="Q77" i="62"/>
  <c r="Q78" i="62"/>
  <c r="Q79" i="62"/>
  <c r="Q80" i="62"/>
  <c r="Q81" i="62"/>
  <c r="Q82" i="62"/>
  <c r="Q83" i="62"/>
  <c r="Q84" i="62"/>
  <c r="Q85" i="62"/>
  <c r="Q86" i="62"/>
  <c r="Q87" i="62"/>
  <c r="Q88" i="62"/>
  <c r="Q89" i="62"/>
  <c r="Q90" i="62"/>
  <c r="Q91" i="62"/>
  <c r="Q92" i="62"/>
  <c r="Q93" i="62"/>
  <c r="Q94" i="62"/>
  <c r="Q95" i="62"/>
  <c r="Q96" i="62"/>
  <c r="Q97" i="62"/>
  <c r="Q98" i="62"/>
  <c r="Q99" i="62"/>
  <c r="Q100" i="62"/>
  <c r="Q101" i="62"/>
  <c r="Q102" i="62"/>
  <c r="Q103" i="62"/>
  <c r="Q104" i="62"/>
  <c r="Q105" i="62"/>
  <c r="Q106" i="62"/>
  <c r="Q107" i="62"/>
  <c r="Q108" i="62"/>
  <c r="Q109" i="62"/>
  <c r="Q110" i="62"/>
  <c r="Q111" i="62"/>
  <c r="Q112" i="62"/>
  <c r="Q113" i="62"/>
  <c r="Q114" i="62"/>
  <c r="Q115" i="62"/>
  <c r="Q116" i="62"/>
  <c r="Q117" i="62"/>
  <c r="Q118" i="62"/>
  <c r="Q119" i="62"/>
  <c r="Q120" i="62"/>
  <c r="Q121" i="62"/>
  <c r="Q122" i="62"/>
  <c r="Q123" i="62"/>
  <c r="Q124" i="62"/>
  <c r="Q125" i="62"/>
  <c r="Q126" i="62"/>
  <c r="Q127" i="62"/>
  <c r="Q128" i="62"/>
  <c r="Q129" i="62"/>
  <c r="Q130" i="62"/>
  <c r="Q131" i="62"/>
  <c r="Q132" i="62"/>
  <c r="Q133" i="62"/>
  <c r="Q134" i="62"/>
  <c r="Q135" i="62"/>
  <c r="Q136" i="62"/>
  <c r="Q137" i="62"/>
  <c r="Q138" i="62"/>
  <c r="Q139" i="62"/>
  <c r="Q140" i="62"/>
  <c r="Q141" i="62"/>
  <c r="Q142" i="62"/>
  <c r="Q143" i="62"/>
  <c r="P8" i="62" l="1"/>
  <c r="P9" i="62"/>
  <c r="P10" i="62"/>
  <c r="P11" i="62"/>
  <c r="P12" i="62"/>
  <c r="P13" i="62"/>
  <c r="P14" i="62"/>
  <c r="P15" i="62"/>
  <c r="P16" i="62"/>
  <c r="P17" i="62"/>
  <c r="P18" i="62"/>
  <c r="P19" i="62"/>
  <c r="P20" i="62"/>
  <c r="P21" i="62"/>
  <c r="P22" i="62"/>
  <c r="P23" i="62"/>
  <c r="P24" i="62"/>
  <c r="P25" i="62"/>
  <c r="P26" i="62"/>
  <c r="P27" i="62"/>
  <c r="P28" i="62"/>
  <c r="P29" i="62"/>
  <c r="P30" i="62"/>
  <c r="P31" i="62"/>
  <c r="P32" i="62"/>
  <c r="P33" i="62"/>
  <c r="P34" i="62"/>
  <c r="P35" i="62"/>
  <c r="P36" i="62"/>
  <c r="P37" i="62"/>
  <c r="P38" i="62"/>
  <c r="P39" i="62"/>
  <c r="P40" i="62"/>
  <c r="P41" i="62"/>
  <c r="P42" i="62"/>
  <c r="P43" i="62"/>
  <c r="P44" i="62"/>
  <c r="P45" i="62"/>
  <c r="P46" i="62"/>
  <c r="P47" i="62"/>
  <c r="P48" i="62"/>
  <c r="P49" i="62"/>
  <c r="P50" i="62"/>
  <c r="P51" i="62"/>
  <c r="P52" i="62"/>
  <c r="P53" i="62"/>
  <c r="P54" i="62"/>
  <c r="P55" i="62"/>
  <c r="P56" i="62"/>
  <c r="P57" i="62"/>
  <c r="P58" i="62"/>
  <c r="P59" i="62"/>
  <c r="P60" i="62"/>
  <c r="P61" i="62"/>
  <c r="P62" i="62"/>
  <c r="P63" i="62"/>
  <c r="P64" i="62"/>
  <c r="P65" i="62"/>
  <c r="P66" i="62"/>
  <c r="P67" i="62"/>
  <c r="P68" i="62"/>
  <c r="P69" i="62"/>
  <c r="P70" i="62"/>
  <c r="P71" i="62"/>
  <c r="P72" i="62"/>
  <c r="P73" i="62"/>
  <c r="P74" i="62"/>
  <c r="P75" i="62"/>
  <c r="P76" i="62"/>
  <c r="P77" i="62"/>
  <c r="P78" i="62"/>
  <c r="P79" i="62"/>
  <c r="P80" i="62"/>
  <c r="P81" i="62"/>
  <c r="P82" i="62"/>
  <c r="P83" i="62"/>
  <c r="P84" i="62"/>
  <c r="P85" i="62"/>
  <c r="P86" i="62"/>
  <c r="P87" i="62"/>
  <c r="P88" i="62"/>
  <c r="P89" i="62"/>
  <c r="P90" i="62"/>
  <c r="P91" i="62"/>
  <c r="P92" i="62"/>
  <c r="P93" i="62"/>
  <c r="P94" i="62"/>
  <c r="P95" i="62"/>
  <c r="P96" i="62"/>
  <c r="P97" i="62"/>
  <c r="P98" i="62"/>
  <c r="P99" i="62"/>
  <c r="P100" i="62"/>
  <c r="P101" i="62"/>
  <c r="P102" i="62"/>
  <c r="P103" i="62"/>
  <c r="P104" i="62"/>
  <c r="P105" i="62"/>
  <c r="P106" i="62"/>
  <c r="P107" i="62"/>
  <c r="P108" i="62"/>
  <c r="P109" i="62"/>
  <c r="P110" i="62"/>
  <c r="P111" i="62"/>
  <c r="P112" i="62"/>
  <c r="P113" i="62"/>
  <c r="P114" i="62"/>
  <c r="P115" i="62"/>
  <c r="P116" i="62"/>
  <c r="P117" i="62"/>
  <c r="P118" i="62"/>
  <c r="P119" i="62"/>
  <c r="P120" i="62"/>
  <c r="P121" i="62"/>
  <c r="P122" i="62"/>
  <c r="P123" i="62"/>
  <c r="P124" i="62"/>
  <c r="P125" i="62"/>
  <c r="P126" i="62"/>
  <c r="P127" i="62"/>
  <c r="P128" i="62"/>
  <c r="P129" i="62"/>
  <c r="P130" i="62"/>
  <c r="P131" i="62"/>
  <c r="P132" i="62"/>
  <c r="P133" i="62"/>
  <c r="P134" i="62"/>
  <c r="P135" i="62"/>
  <c r="P136" i="62"/>
  <c r="P137" i="62"/>
  <c r="P138" i="62"/>
  <c r="P139" i="62"/>
  <c r="P140" i="62"/>
  <c r="P141" i="62"/>
  <c r="P142" i="62"/>
  <c r="P143" i="62"/>
  <c r="T49" i="62" l="1"/>
  <c r="T19" i="62"/>
  <c r="T76" i="62"/>
  <c r="O8" i="62"/>
  <c r="O9" i="62"/>
  <c r="O10" i="62"/>
  <c r="O11" i="62"/>
  <c r="O12" i="62"/>
  <c r="O13" i="62"/>
  <c r="O14" i="62"/>
  <c r="O15" i="62"/>
  <c r="O16" i="62"/>
  <c r="O17" i="62"/>
  <c r="O18" i="62"/>
  <c r="O19" i="62"/>
  <c r="O20" i="62"/>
  <c r="O21" i="62"/>
  <c r="O22" i="62"/>
  <c r="O23" i="62"/>
  <c r="O24" i="62"/>
  <c r="O25" i="62"/>
  <c r="O26" i="62"/>
  <c r="O27" i="62"/>
  <c r="O28" i="62"/>
  <c r="O29" i="62"/>
  <c r="O30" i="62"/>
  <c r="O31" i="62"/>
  <c r="O32" i="62"/>
  <c r="O33" i="62"/>
  <c r="O34" i="62"/>
  <c r="O35" i="62"/>
  <c r="O36" i="62"/>
  <c r="O37" i="62"/>
  <c r="O38" i="62"/>
  <c r="O39" i="62"/>
  <c r="O40" i="62"/>
  <c r="O41" i="62"/>
  <c r="O42" i="62"/>
  <c r="O43" i="62"/>
  <c r="O44" i="62"/>
  <c r="O45" i="62"/>
  <c r="O46" i="62"/>
  <c r="O47" i="62"/>
  <c r="O48" i="62"/>
  <c r="O49" i="62"/>
  <c r="O50" i="62"/>
  <c r="O51" i="62"/>
  <c r="O52" i="62"/>
  <c r="O53" i="62"/>
  <c r="O54" i="62"/>
  <c r="O55" i="62"/>
  <c r="O56" i="62"/>
  <c r="O57" i="62"/>
  <c r="O58" i="62"/>
  <c r="O59" i="62"/>
  <c r="O60" i="62"/>
  <c r="O61" i="62"/>
  <c r="O62" i="62"/>
  <c r="O63" i="62"/>
  <c r="O64" i="62"/>
  <c r="O65" i="62"/>
  <c r="O66" i="62"/>
  <c r="O67" i="62"/>
  <c r="O68" i="62"/>
  <c r="O69" i="62"/>
  <c r="O70" i="62"/>
  <c r="O71" i="62"/>
  <c r="O72" i="62"/>
  <c r="O73" i="62"/>
  <c r="O74" i="62"/>
  <c r="O75" i="62"/>
  <c r="O76" i="62"/>
  <c r="O77" i="62"/>
  <c r="O78" i="62"/>
  <c r="O79" i="62"/>
  <c r="O80" i="62"/>
  <c r="O81" i="62"/>
  <c r="O82" i="62"/>
  <c r="O83" i="62"/>
  <c r="O84" i="62"/>
  <c r="O85" i="62"/>
  <c r="O86" i="62"/>
  <c r="O87" i="62"/>
  <c r="O88" i="62"/>
  <c r="O89" i="62"/>
  <c r="O90" i="62"/>
  <c r="O91" i="62"/>
  <c r="O92" i="62"/>
  <c r="O93" i="62"/>
  <c r="O94" i="62"/>
  <c r="O95" i="62"/>
  <c r="O96" i="62"/>
  <c r="O97" i="62"/>
  <c r="O98" i="62"/>
  <c r="O99" i="62"/>
  <c r="O100" i="62"/>
  <c r="O101" i="62"/>
  <c r="O102" i="62"/>
  <c r="O103" i="62"/>
  <c r="O104" i="62"/>
  <c r="O105" i="62"/>
  <c r="O106" i="62"/>
  <c r="O107" i="62"/>
  <c r="O108" i="62"/>
  <c r="O109" i="62"/>
  <c r="O110" i="62"/>
  <c r="O111" i="62"/>
  <c r="O112" i="62"/>
  <c r="O113" i="62"/>
  <c r="O114" i="62"/>
  <c r="O115" i="62"/>
  <c r="O116" i="62"/>
  <c r="O117" i="62"/>
  <c r="O118" i="62"/>
  <c r="O119" i="62"/>
  <c r="O120" i="62"/>
  <c r="O121" i="62"/>
  <c r="O122" i="62"/>
  <c r="O123" i="62"/>
  <c r="O124" i="62"/>
  <c r="O125" i="62"/>
  <c r="O126" i="62"/>
  <c r="O127" i="62"/>
  <c r="O128" i="62"/>
  <c r="O129" i="62"/>
  <c r="O130" i="62"/>
  <c r="O131" i="62"/>
  <c r="O132" i="62"/>
  <c r="O133" i="62"/>
  <c r="O134" i="62"/>
  <c r="O135" i="62"/>
  <c r="O136" i="62"/>
  <c r="O137" i="62"/>
  <c r="O138" i="62"/>
  <c r="O139" i="62"/>
  <c r="O140" i="62"/>
  <c r="O141" i="62"/>
  <c r="O142" i="62"/>
  <c r="O143" i="62"/>
  <c r="N8" i="62"/>
  <c r="N9" i="62"/>
  <c r="N10" i="62"/>
  <c r="N11" i="62"/>
  <c r="N12" i="62"/>
  <c r="N13" i="62"/>
  <c r="N14" i="62"/>
  <c r="N15" i="62"/>
  <c r="N16" i="62"/>
  <c r="N17" i="62"/>
  <c r="N18" i="62"/>
  <c r="N19" i="62"/>
  <c r="N20" i="62"/>
  <c r="N21" i="62"/>
  <c r="N22" i="62"/>
  <c r="N23" i="62"/>
  <c r="N24" i="62"/>
  <c r="N25" i="62"/>
  <c r="N26" i="62"/>
  <c r="N27" i="62"/>
  <c r="N28" i="62"/>
  <c r="N29" i="62"/>
  <c r="N30" i="62"/>
  <c r="N31" i="62"/>
  <c r="N32" i="62"/>
  <c r="N33" i="62"/>
  <c r="N34" i="62"/>
  <c r="N35" i="62"/>
  <c r="N36" i="62"/>
  <c r="N37" i="62"/>
  <c r="N38" i="62"/>
  <c r="N39" i="62"/>
  <c r="N40" i="62"/>
  <c r="N41" i="62"/>
  <c r="N42" i="62"/>
  <c r="N43" i="62"/>
  <c r="N44" i="62"/>
  <c r="N45" i="62"/>
  <c r="N46" i="62"/>
  <c r="N47" i="62"/>
  <c r="N48" i="62"/>
  <c r="N49" i="62"/>
  <c r="N50" i="62"/>
  <c r="N51" i="62"/>
  <c r="N52" i="62"/>
  <c r="N53" i="62"/>
  <c r="N54" i="62"/>
  <c r="N55" i="62"/>
  <c r="N56" i="62"/>
  <c r="N57" i="62"/>
  <c r="N58" i="62"/>
  <c r="N59" i="62"/>
  <c r="N60" i="62"/>
  <c r="N61" i="62"/>
  <c r="N62" i="62"/>
  <c r="N63" i="62"/>
  <c r="N64" i="62"/>
  <c r="N65" i="62"/>
  <c r="N66" i="62"/>
  <c r="N67" i="62"/>
  <c r="N68" i="62"/>
  <c r="N69" i="62"/>
  <c r="N70" i="62"/>
  <c r="N71" i="62"/>
  <c r="N72" i="62"/>
  <c r="N73" i="62"/>
  <c r="N74" i="62"/>
  <c r="N75" i="62"/>
  <c r="N76" i="62"/>
  <c r="N77" i="62"/>
  <c r="N78" i="62"/>
  <c r="N79" i="62"/>
  <c r="N80" i="62"/>
  <c r="N81" i="62"/>
  <c r="N82" i="62"/>
  <c r="N83" i="62"/>
  <c r="N84" i="62"/>
  <c r="N85" i="62"/>
  <c r="N86" i="62"/>
  <c r="N87" i="62"/>
  <c r="N88" i="62"/>
  <c r="N89" i="62"/>
  <c r="N90" i="62"/>
  <c r="N91" i="62"/>
  <c r="N92" i="62"/>
  <c r="N93" i="62"/>
  <c r="N94" i="62"/>
  <c r="N95" i="62"/>
  <c r="N96" i="62"/>
  <c r="N97" i="62"/>
  <c r="N98" i="62"/>
  <c r="N99" i="62"/>
  <c r="N100" i="62"/>
  <c r="N101" i="62"/>
  <c r="N102" i="62"/>
  <c r="N103" i="62"/>
  <c r="N104" i="62"/>
  <c r="N105" i="62"/>
  <c r="N106" i="62"/>
  <c r="N107" i="62"/>
  <c r="N108" i="62"/>
  <c r="N109" i="62"/>
  <c r="N110" i="62"/>
  <c r="N111" i="62"/>
  <c r="N112" i="62"/>
  <c r="N113" i="62"/>
  <c r="N114" i="62"/>
  <c r="N115" i="62"/>
  <c r="N116" i="62"/>
  <c r="N117" i="62"/>
  <c r="N118" i="62"/>
  <c r="N119" i="62"/>
  <c r="N120" i="62"/>
  <c r="N121" i="62"/>
  <c r="N122" i="62"/>
  <c r="N123" i="62"/>
  <c r="N124" i="62"/>
  <c r="N125" i="62"/>
  <c r="N126" i="62"/>
  <c r="N127" i="62"/>
  <c r="N128" i="62"/>
  <c r="N129" i="62"/>
  <c r="N130" i="62"/>
  <c r="N131" i="62"/>
  <c r="N132" i="62"/>
  <c r="N133" i="62"/>
  <c r="N134" i="62"/>
  <c r="N135" i="62"/>
  <c r="N136" i="62"/>
  <c r="N137" i="62"/>
  <c r="N138" i="62"/>
  <c r="N139" i="62"/>
  <c r="N140" i="62"/>
  <c r="N141" i="62"/>
  <c r="N142" i="62"/>
  <c r="N143" i="62"/>
  <c r="M8" i="62"/>
  <c r="M9" i="62"/>
  <c r="M10" i="62"/>
  <c r="M11" i="62"/>
  <c r="M12" i="62"/>
  <c r="M13" i="62"/>
  <c r="M14" i="62"/>
  <c r="M15" i="62"/>
  <c r="M16" i="62"/>
  <c r="M17" i="62"/>
  <c r="M18" i="62"/>
  <c r="M19" i="62"/>
  <c r="M20" i="62"/>
  <c r="M21" i="62"/>
  <c r="M22" i="62"/>
  <c r="M23" i="62"/>
  <c r="M24" i="62"/>
  <c r="M25" i="62"/>
  <c r="M26" i="62"/>
  <c r="M27" i="62"/>
  <c r="M28" i="62"/>
  <c r="M29" i="62"/>
  <c r="M30" i="62"/>
  <c r="M31" i="62"/>
  <c r="M32" i="62"/>
  <c r="M33" i="62"/>
  <c r="M34" i="62"/>
  <c r="M35" i="62"/>
  <c r="M36" i="62"/>
  <c r="M37" i="62"/>
  <c r="M38" i="62"/>
  <c r="M39" i="62"/>
  <c r="M40" i="62"/>
  <c r="M41" i="62"/>
  <c r="M42" i="62"/>
  <c r="M43" i="62"/>
  <c r="M44" i="62"/>
  <c r="M45" i="62"/>
  <c r="M46" i="62"/>
  <c r="M47" i="62"/>
  <c r="M48" i="62"/>
  <c r="M49" i="62"/>
  <c r="M50" i="62"/>
  <c r="M51" i="62"/>
  <c r="M52" i="62"/>
  <c r="M53" i="62"/>
  <c r="M54" i="62"/>
  <c r="M55" i="62"/>
  <c r="M56" i="62"/>
  <c r="M57" i="62"/>
  <c r="M58" i="62"/>
  <c r="M59" i="62"/>
  <c r="M60" i="62"/>
  <c r="M61" i="62"/>
  <c r="M62" i="62"/>
  <c r="M63" i="62"/>
  <c r="M64" i="62"/>
  <c r="M65" i="62"/>
  <c r="M66" i="62"/>
  <c r="M67" i="62"/>
  <c r="M68" i="62"/>
  <c r="M69" i="62"/>
  <c r="M70" i="62"/>
  <c r="M71" i="62"/>
  <c r="M72" i="62"/>
  <c r="M73" i="62"/>
  <c r="M74" i="62"/>
  <c r="M75" i="62"/>
  <c r="M76" i="62"/>
  <c r="M77" i="62"/>
  <c r="M78" i="62"/>
  <c r="M79" i="62"/>
  <c r="M80" i="62"/>
  <c r="M81" i="62"/>
  <c r="M82" i="62"/>
  <c r="M83" i="62"/>
  <c r="M84" i="62"/>
  <c r="M85" i="62"/>
  <c r="M86" i="62"/>
  <c r="M87" i="62"/>
  <c r="M88" i="62"/>
  <c r="M89" i="62"/>
  <c r="M90" i="62"/>
  <c r="M91" i="62"/>
  <c r="M92" i="62"/>
  <c r="M93" i="62"/>
  <c r="M94" i="62"/>
  <c r="M95" i="62"/>
  <c r="M96" i="62"/>
  <c r="M97" i="62"/>
  <c r="M98" i="62"/>
  <c r="M99" i="62"/>
  <c r="M100" i="62"/>
  <c r="M101" i="62"/>
  <c r="M102" i="62"/>
  <c r="M103" i="62"/>
  <c r="M104" i="62"/>
  <c r="M105" i="62"/>
  <c r="M106" i="62"/>
  <c r="M107" i="62"/>
  <c r="M108" i="62"/>
  <c r="M109" i="62"/>
  <c r="M110" i="62"/>
  <c r="M111" i="62"/>
  <c r="M112" i="62"/>
  <c r="M113" i="62"/>
  <c r="M114" i="62"/>
  <c r="M115" i="62"/>
  <c r="M116" i="62"/>
  <c r="M117" i="62"/>
  <c r="M118" i="62"/>
  <c r="M119" i="62"/>
  <c r="M120" i="62"/>
  <c r="M121" i="62"/>
  <c r="M122" i="62"/>
  <c r="M123" i="62"/>
  <c r="M124" i="62"/>
  <c r="M125" i="62"/>
  <c r="M126" i="62"/>
  <c r="M127" i="62"/>
  <c r="M128" i="62"/>
  <c r="M129" i="62"/>
  <c r="M130" i="62"/>
  <c r="M131" i="62"/>
  <c r="M132" i="62"/>
  <c r="M133" i="62"/>
  <c r="M134" i="62"/>
  <c r="M135" i="62"/>
  <c r="M136" i="62"/>
  <c r="M137" i="62"/>
  <c r="M138" i="62"/>
  <c r="M139" i="62"/>
  <c r="M140" i="62"/>
  <c r="M141" i="62"/>
  <c r="M142" i="62"/>
  <c r="M143" i="62"/>
  <c r="L8" i="62"/>
  <c r="L9" i="62"/>
  <c r="L10" i="62"/>
  <c r="L11" i="62"/>
  <c r="L12" i="62"/>
  <c r="L13" i="62"/>
  <c r="L14" i="62"/>
  <c r="L15" i="62"/>
  <c r="L16" i="62"/>
  <c r="L17" i="62"/>
  <c r="L18" i="62"/>
  <c r="L19" i="62"/>
  <c r="L20" i="62"/>
  <c r="L21" i="62"/>
  <c r="L22" i="62"/>
  <c r="L23" i="62"/>
  <c r="L24" i="62"/>
  <c r="L25" i="62"/>
  <c r="L26" i="62"/>
  <c r="L27" i="62"/>
  <c r="L28" i="62"/>
  <c r="L29" i="62"/>
  <c r="L30" i="62"/>
  <c r="L31" i="62"/>
  <c r="L32" i="62"/>
  <c r="L33" i="62"/>
  <c r="L34" i="62"/>
  <c r="L35" i="62"/>
  <c r="L36" i="62"/>
  <c r="L37" i="62"/>
  <c r="L38" i="62"/>
  <c r="L39" i="62"/>
  <c r="L40" i="62"/>
  <c r="L41" i="62"/>
  <c r="L42" i="62"/>
  <c r="L43" i="62"/>
  <c r="L44" i="62"/>
  <c r="L45" i="62"/>
  <c r="L46" i="62"/>
  <c r="L47" i="62"/>
  <c r="L48" i="62"/>
  <c r="L49" i="62"/>
  <c r="L50" i="62"/>
  <c r="L51" i="62"/>
  <c r="L52" i="62"/>
  <c r="L53" i="62"/>
  <c r="L54" i="62"/>
  <c r="L55" i="62"/>
  <c r="L56" i="62"/>
  <c r="L57" i="62"/>
  <c r="L58" i="62"/>
  <c r="L59" i="62"/>
  <c r="L60" i="62"/>
  <c r="L61" i="62"/>
  <c r="L62" i="62"/>
  <c r="L63" i="62"/>
  <c r="L64" i="62"/>
  <c r="L65" i="62"/>
  <c r="L66" i="62"/>
  <c r="L67" i="62"/>
  <c r="L68" i="62"/>
  <c r="L69" i="62"/>
  <c r="L70" i="62"/>
  <c r="L71" i="62"/>
  <c r="L72" i="62"/>
  <c r="L73" i="62"/>
  <c r="L74" i="62"/>
  <c r="L75" i="62"/>
  <c r="L76" i="62"/>
  <c r="L77" i="62"/>
  <c r="L78" i="62"/>
  <c r="L79" i="62"/>
  <c r="L80" i="62"/>
  <c r="L81" i="62"/>
  <c r="L82" i="62"/>
  <c r="L83" i="62"/>
  <c r="L84" i="62"/>
  <c r="L85" i="62"/>
  <c r="L86" i="62"/>
  <c r="L87" i="62"/>
  <c r="L88" i="62"/>
  <c r="L89" i="62"/>
  <c r="L90" i="62"/>
  <c r="L91" i="62"/>
  <c r="L92" i="62"/>
  <c r="L93" i="62"/>
  <c r="L94" i="62"/>
  <c r="L95" i="62"/>
  <c r="L96" i="62"/>
  <c r="L97" i="62"/>
  <c r="L98" i="62"/>
  <c r="L99" i="62"/>
  <c r="L100" i="62"/>
  <c r="L101" i="62"/>
  <c r="L102" i="62"/>
  <c r="L103" i="62"/>
  <c r="L104" i="62"/>
  <c r="L105" i="62"/>
  <c r="L106" i="62"/>
  <c r="L107" i="62"/>
  <c r="L108" i="62"/>
  <c r="L109" i="62"/>
  <c r="L110" i="62"/>
  <c r="L111" i="62"/>
  <c r="L112" i="62"/>
  <c r="L113" i="62"/>
  <c r="L114" i="62"/>
  <c r="L115" i="62"/>
  <c r="L116" i="62"/>
  <c r="L117" i="62"/>
  <c r="L118" i="62"/>
  <c r="L119" i="62"/>
  <c r="L120" i="62"/>
  <c r="L121" i="62"/>
  <c r="L122" i="62"/>
  <c r="L123" i="62"/>
  <c r="L124" i="62"/>
  <c r="L125" i="62"/>
  <c r="L126" i="62"/>
  <c r="L127" i="62"/>
  <c r="L128" i="62"/>
  <c r="L129" i="62"/>
  <c r="L130" i="62"/>
  <c r="L131" i="62"/>
  <c r="L132" i="62"/>
  <c r="L133" i="62"/>
  <c r="L134" i="62"/>
  <c r="L135" i="62"/>
  <c r="L136" i="62"/>
  <c r="L137" i="62"/>
  <c r="L138" i="62"/>
  <c r="L139" i="62"/>
  <c r="L140" i="62"/>
  <c r="L141" i="62"/>
  <c r="L142" i="62"/>
  <c r="L143" i="62"/>
  <c r="K8" i="62"/>
  <c r="K9" i="62"/>
  <c r="K10" i="62"/>
  <c r="K11" i="62"/>
  <c r="K12" i="62"/>
  <c r="K13" i="62"/>
  <c r="K14" i="62"/>
  <c r="K15" i="62"/>
  <c r="K16" i="62"/>
  <c r="K17" i="62"/>
  <c r="K18" i="62"/>
  <c r="K19" i="62"/>
  <c r="K20" i="62"/>
  <c r="K21" i="62"/>
  <c r="K22" i="62"/>
  <c r="K23" i="62"/>
  <c r="K24" i="62"/>
  <c r="K25" i="62"/>
  <c r="K26" i="62"/>
  <c r="K27" i="62"/>
  <c r="K28" i="62"/>
  <c r="K29" i="62"/>
  <c r="K30" i="62"/>
  <c r="K31" i="62"/>
  <c r="K32" i="62"/>
  <c r="K33" i="62"/>
  <c r="K34" i="62"/>
  <c r="K35" i="62"/>
  <c r="K36" i="62"/>
  <c r="K37" i="62"/>
  <c r="K38" i="62"/>
  <c r="K39" i="62"/>
  <c r="K40" i="62"/>
  <c r="K41" i="62"/>
  <c r="K42" i="62"/>
  <c r="K43" i="62"/>
  <c r="K44" i="62"/>
  <c r="K45" i="62"/>
  <c r="K46" i="62"/>
  <c r="K47" i="62"/>
  <c r="K48" i="62"/>
  <c r="K49" i="62"/>
  <c r="K50" i="62"/>
  <c r="K51" i="62"/>
  <c r="K52" i="62"/>
  <c r="K53" i="62"/>
  <c r="K54" i="62"/>
  <c r="K55" i="62"/>
  <c r="K56" i="62"/>
  <c r="K57" i="62"/>
  <c r="K58" i="62"/>
  <c r="K59" i="62"/>
  <c r="K60" i="62"/>
  <c r="K61" i="62"/>
  <c r="K62" i="62"/>
  <c r="K63" i="62"/>
  <c r="K64" i="62"/>
  <c r="K65" i="62"/>
  <c r="K66" i="62"/>
  <c r="K67" i="62"/>
  <c r="K68" i="62"/>
  <c r="K69" i="62"/>
  <c r="K70" i="62"/>
  <c r="K71" i="62"/>
  <c r="K72" i="62"/>
  <c r="K73" i="62"/>
  <c r="K74" i="62"/>
  <c r="K75" i="62"/>
  <c r="K76" i="62"/>
  <c r="K77" i="62"/>
  <c r="K78" i="62"/>
  <c r="K79" i="62"/>
  <c r="K80" i="62"/>
  <c r="K81" i="62"/>
  <c r="K82" i="62"/>
  <c r="K83" i="62"/>
  <c r="K84" i="62"/>
  <c r="K85" i="62"/>
  <c r="K86" i="62"/>
  <c r="K87" i="62"/>
  <c r="K88" i="62"/>
  <c r="K89" i="62"/>
  <c r="K90" i="62"/>
  <c r="K91" i="62"/>
  <c r="K92" i="62"/>
  <c r="K93" i="62"/>
  <c r="K94" i="62"/>
  <c r="K95" i="62"/>
  <c r="K96" i="62"/>
  <c r="K97" i="62"/>
  <c r="K98" i="62"/>
  <c r="K99" i="62"/>
  <c r="K100" i="62"/>
  <c r="K101" i="62"/>
  <c r="K102" i="62"/>
  <c r="K103" i="62"/>
  <c r="K104" i="62"/>
  <c r="K105" i="62"/>
  <c r="K106" i="62"/>
  <c r="K107" i="62"/>
  <c r="K108" i="62"/>
  <c r="K109" i="62"/>
  <c r="K110" i="62"/>
  <c r="K111" i="62"/>
  <c r="K112" i="62"/>
  <c r="K113" i="62"/>
  <c r="K114" i="62"/>
  <c r="K115" i="62"/>
  <c r="K116" i="62"/>
  <c r="K117" i="62"/>
  <c r="K118" i="62"/>
  <c r="K119" i="62"/>
  <c r="K120" i="62"/>
  <c r="K121" i="62"/>
  <c r="K122" i="62"/>
  <c r="K123" i="62"/>
  <c r="K124" i="62"/>
  <c r="K125" i="62"/>
  <c r="K126" i="62"/>
  <c r="K127" i="62"/>
  <c r="K128" i="62"/>
  <c r="K129" i="62"/>
  <c r="K130" i="62"/>
  <c r="K131" i="62"/>
  <c r="K132" i="62"/>
  <c r="K133" i="62"/>
  <c r="K134" i="62"/>
  <c r="K135" i="62"/>
  <c r="K136" i="62"/>
  <c r="K137" i="62"/>
  <c r="K138" i="62"/>
  <c r="K139" i="62"/>
  <c r="K140" i="62"/>
  <c r="K141" i="62"/>
  <c r="K142" i="62"/>
  <c r="K143" i="62"/>
  <c r="I8" i="62"/>
  <c r="I9" i="62"/>
  <c r="I10" i="62"/>
  <c r="I11" i="62"/>
  <c r="I12" i="62"/>
  <c r="I13" i="62"/>
  <c r="I14" i="62"/>
  <c r="I15" i="62"/>
  <c r="I16" i="62"/>
  <c r="I17" i="62"/>
  <c r="I18" i="62"/>
  <c r="I19" i="62"/>
  <c r="I20" i="62"/>
  <c r="I21" i="62"/>
  <c r="I22" i="62"/>
  <c r="I23" i="62"/>
  <c r="I24" i="62"/>
  <c r="I25" i="62"/>
  <c r="I26" i="62"/>
  <c r="I27" i="62"/>
  <c r="I28" i="62"/>
  <c r="I29" i="62"/>
  <c r="I30" i="62"/>
  <c r="I31" i="62"/>
  <c r="I32" i="62"/>
  <c r="I33" i="62"/>
  <c r="I34" i="62"/>
  <c r="I35" i="62"/>
  <c r="I36" i="62"/>
  <c r="I37" i="62"/>
  <c r="I38" i="62"/>
  <c r="I39" i="62"/>
  <c r="I40" i="62"/>
  <c r="I41" i="62"/>
  <c r="I42" i="62"/>
  <c r="I43" i="62"/>
  <c r="I44" i="62"/>
  <c r="I45" i="62"/>
  <c r="I46" i="62"/>
  <c r="I47" i="62"/>
  <c r="I48" i="62"/>
  <c r="I49" i="62"/>
  <c r="I50" i="62"/>
  <c r="I51" i="62"/>
  <c r="I52" i="62"/>
  <c r="I53" i="62"/>
  <c r="I54" i="62"/>
  <c r="I55" i="62"/>
  <c r="I56" i="62"/>
  <c r="I57" i="62"/>
  <c r="I58" i="62"/>
  <c r="I59" i="62"/>
  <c r="I60" i="62"/>
  <c r="I61" i="62"/>
  <c r="I62" i="62"/>
  <c r="I63" i="62"/>
  <c r="I64" i="62"/>
  <c r="I65" i="62"/>
  <c r="I66" i="62"/>
  <c r="I67" i="62"/>
  <c r="I68" i="62"/>
  <c r="I69" i="62"/>
  <c r="I70" i="62"/>
  <c r="I71" i="62"/>
  <c r="I72" i="62"/>
  <c r="I73" i="62"/>
  <c r="I74" i="62"/>
  <c r="I75" i="62"/>
  <c r="I76" i="62"/>
  <c r="I77" i="62"/>
  <c r="I78" i="62"/>
  <c r="I79" i="62"/>
  <c r="I80" i="62"/>
  <c r="I81" i="62"/>
  <c r="I82" i="62"/>
  <c r="I83" i="62"/>
  <c r="I84" i="62"/>
  <c r="I85" i="62"/>
  <c r="I86" i="62"/>
  <c r="I87" i="62"/>
  <c r="I88" i="62"/>
  <c r="I89" i="62"/>
  <c r="I90" i="62"/>
  <c r="I91" i="62"/>
  <c r="I92" i="62"/>
  <c r="I93" i="62"/>
  <c r="I94" i="62"/>
  <c r="I95" i="62"/>
  <c r="I96" i="62"/>
  <c r="I97" i="62"/>
  <c r="I98" i="62"/>
  <c r="I99" i="62"/>
  <c r="I100" i="62"/>
  <c r="I101" i="62"/>
  <c r="I102" i="62"/>
  <c r="I103" i="62"/>
  <c r="I104" i="62"/>
  <c r="I105" i="62"/>
  <c r="I106" i="62"/>
  <c r="I107" i="62"/>
  <c r="I108" i="62"/>
  <c r="I109" i="62"/>
  <c r="I110" i="62"/>
  <c r="I111" i="62"/>
  <c r="I112" i="62"/>
  <c r="I113" i="62"/>
  <c r="I114" i="62"/>
  <c r="I115" i="62"/>
  <c r="I116" i="62"/>
  <c r="I117" i="62"/>
  <c r="I118" i="62"/>
  <c r="I119" i="62"/>
  <c r="I120" i="62"/>
  <c r="I121" i="62"/>
  <c r="I122" i="62"/>
  <c r="I123" i="62"/>
  <c r="I124" i="62"/>
  <c r="I125" i="62"/>
  <c r="I126" i="62"/>
  <c r="I127" i="62"/>
  <c r="I128" i="62"/>
  <c r="I129" i="62"/>
  <c r="I130" i="62"/>
  <c r="I131" i="62"/>
  <c r="I132" i="62"/>
  <c r="I133" i="62"/>
  <c r="I134" i="62"/>
  <c r="I135" i="62"/>
  <c r="I136" i="62"/>
  <c r="I137" i="62"/>
  <c r="I138" i="62"/>
  <c r="I139" i="62"/>
  <c r="I140" i="62"/>
  <c r="I141" i="62"/>
  <c r="I142" i="62"/>
  <c r="I143" i="62"/>
  <c r="J8" i="62"/>
  <c r="J9" i="62"/>
  <c r="J10" i="62"/>
  <c r="J11" i="62"/>
  <c r="J12" i="62"/>
  <c r="J13" i="62"/>
  <c r="J14" i="62"/>
  <c r="J15" i="62"/>
  <c r="J16" i="62"/>
  <c r="J17" i="62"/>
  <c r="J18" i="62"/>
  <c r="J19" i="62"/>
  <c r="J20" i="62"/>
  <c r="J21" i="62"/>
  <c r="J22" i="62"/>
  <c r="J23" i="62"/>
  <c r="J24" i="62"/>
  <c r="J25" i="62"/>
  <c r="J26" i="62"/>
  <c r="J27" i="62"/>
  <c r="J28" i="62"/>
  <c r="J29" i="62"/>
  <c r="J30" i="62"/>
  <c r="J31" i="62"/>
  <c r="J32" i="62"/>
  <c r="J33" i="62"/>
  <c r="J34" i="62"/>
  <c r="J35" i="62"/>
  <c r="J36" i="62"/>
  <c r="J37" i="62"/>
  <c r="J38" i="62"/>
  <c r="J39" i="62"/>
  <c r="J40" i="62"/>
  <c r="J41" i="62"/>
  <c r="J42" i="62"/>
  <c r="J43" i="62"/>
  <c r="J44" i="62"/>
  <c r="J45" i="62"/>
  <c r="J46" i="62"/>
  <c r="J47" i="62"/>
  <c r="J48" i="62"/>
  <c r="J49" i="62"/>
  <c r="J50" i="62"/>
  <c r="J51" i="62"/>
  <c r="J52" i="62"/>
  <c r="J53" i="62"/>
  <c r="J54" i="62"/>
  <c r="J55" i="62"/>
  <c r="J56" i="62"/>
  <c r="J57" i="62"/>
  <c r="J58" i="62"/>
  <c r="J59" i="62"/>
  <c r="J60" i="62"/>
  <c r="J61" i="62"/>
  <c r="J62" i="62"/>
  <c r="J63" i="62"/>
  <c r="J64" i="62"/>
  <c r="J65" i="62"/>
  <c r="J66" i="62"/>
  <c r="J67" i="62"/>
  <c r="J68" i="62"/>
  <c r="J69" i="62"/>
  <c r="J70" i="62"/>
  <c r="J71" i="62"/>
  <c r="J72" i="62"/>
  <c r="J73" i="62"/>
  <c r="J74" i="62"/>
  <c r="J75" i="62"/>
  <c r="J76" i="62"/>
  <c r="J77" i="62"/>
  <c r="J78" i="62"/>
  <c r="J79" i="62"/>
  <c r="J80" i="62"/>
  <c r="J81" i="62"/>
  <c r="J82" i="62"/>
  <c r="J83" i="62"/>
  <c r="J84" i="62"/>
  <c r="J85" i="62"/>
  <c r="J86" i="62"/>
  <c r="J87" i="62"/>
  <c r="J88" i="62"/>
  <c r="J89" i="62"/>
  <c r="J90" i="62"/>
  <c r="J91" i="62"/>
  <c r="J92" i="62"/>
  <c r="J93" i="62"/>
  <c r="J94" i="62"/>
  <c r="J95" i="62"/>
  <c r="J96" i="62"/>
  <c r="J97" i="62"/>
  <c r="J98" i="62"/>
  <c r="J99" i="62"/>
  <c r="J100" i="62"/>
  <c r="J101" i="62"/>
  <c r="J102" i="62"/>
  <c r="J103" i="62"/>
  <c r="J104" i="62"/>
  <c r="J105" i="62"/>
  <c r="J106" i="62"/>
  <c r="J107" i="62"/>
  <c r="J108" i="62"/>
  <c r="J109" i="62"/>
  <c r="J110" i="62"/>
  <c r="J111" i="62"/>
  <c r="J112" i="62"/>
  <c r="J113" i="62"/>
  <c r="J114" i="62"/>
  <c r="J115" i="62"/>
  <c r="J116" i="62"/>
  <c r="J117" i="62"/>
  <c r="J118" i="62"/>
  <c r="J119" i="62"/>
  <c r="J120" i="62"/>
  <c r="J121" i="62"/>
  <c r="J122" i="62"/>
  <c r="J123" i="62"/>
  <c r="J124" i="62"/>
  <c r="J125" i="62"/>
  <c r="J126" i="62"/>
  <c r="J127" i="62"/>
  <c r="J128" i="62"/>
  <c r="J129" i="62"/>
  <c r="J130" i="62"/>
  <c r="J131" i="62"/>
  <c r="J132" i="62"/>
  <c r="J133" i="62"/>
  <c r="J134" i="62"/>
  <c r="J135" i="62"/>
  <c r="J136" i="62"/>
  <c r="J137" i="62"/>
  <c r="J138" i="62"/>
  <c r="J139" i="62"/>
  <c r="J140" i="62"/>
  <c r="J141" i="62"/>
  <c r="J142" i="62"/>
  <c r="J143" i="62"/>
  <c r="H8" i="62"/>
  <c r="H9" i="62"/>
  <c r="H10" i="62"/>
  <c r="H11" i="62"/>
  <c r="H12" i="62"/>
  <c r="H13" i="62"/>
  <c r="H14" i="62"/>
  <c r="H15" i="62"/>
  <c r="H16" i="62"/>
  <c r="H17" i="62"/>
  <c r="H18" i="62"/>
  <c r="H19" i="62"/>
  <c r="H20" i="62"/>
  <c r="H21" i="62"/>
  <c r="H22" i="62"/>
  <c r="H23" i="62"/>
  <c r="H24" i="62"/>
  <c r="H25" i="62"/>
  <c r="H26" i="62"/>
  <c r="H27" i="62"/>
  <c r="H28" i="62"/>
  <c r="H29" i="62"/>
  <c r="H30" i="62"/>
  <c r="H31" i="62"/>
  <c r="H32" i="62"/>
  <c r="H33" i="62"/>
  <c r="H34" i="62"/>
  <c r="H35" i="62"/>
  <c r="H36" i="62"/>
  <c r="H37" i="62"/>
  <c r="H38" i="62"/>
  <c r="H39" i="62"/>
  <c r="H40" i="62"/>
  <c r="H41" i="62"/>
  <c r="H42" i="62"/>
  <c r="H43" i="62"/>
  <c r="H44" i="62"/>
  <c r="H45" i="62"/>
  <c r="H46" i="62"/>
  <c r="H47" i="62"/>
  <c r="H48" i="62"/>
  <c r="H49" i="62"/>
  <c r="H50" i="62"/>
  <c r="H51" i="62"/>
  <c r="H52" i="62"/>
  <c r="H53" i="62"/>
  <c r="H54" i="62"/>
  <c r="H55" i="62"/>
  <c r="H56" i="62"/>
  <c r="H57" i="62"/>
  <c r="H58" i="62"/>
  <c r="H59" i="62"/>
  <c r="H60" i="62"/>
  <c r="H61" i="62"/>
  <c r="H62" i="62"/>
  <c r="H63" i="62"/>
  <c r="H64" i="62"/>
  <c r="H65" i="62"/>
  <c r="H66" i="62"/>
  <c r="H67" i="62"/>
  <c r="H68" i="62"/>
  <c r="H69" i="62"/>
  <c r="H70" i="62"/>
  <c r="H71" i="62"/>
  <c r="H72" i="62"/>
  <c r="H73" i="62"/>
  <c r="H74" i="62"/>
  <c r="H75" i="62"/>
  <c r="H76" i="62"/>
  <c r="H77" i="62"/>
  <c r="H78" i="62"/>
  <c r="H79" i="62"/>
  <c r="H80" i="62"/>
  <c r="H81" i="62"/>
  <c r="H82" i="62"/>
  <c r="H83" i="62"/>
  <c r="H84" i="62"/>
  <c r="H85" i="62"/>
  <c r="H86" i="62"/>
  <c r="H87" i="62"/>
  <c r="H88" i="62"/>
  <c r="H89" i="62"/>
  <c r="H90" i="62"/>
  <c r="H91" i="62"/>
  <c r="H92" i="62"/>
  <c r="H93" i="62"/>
  <c r="H94" i="62"/>
  <c r="H95" i="62"/>
  <c r="H96" i="62"/>
  <c r="H97" i="62"/>
  <c r="H98" i="62"/>
  <c r="H99" i="62"/>
  <c r="H100" i="62"/>
  <c r="H101" i="62"/>
  <c r="H102" i="62"/>
  <c r="H103" i="62"/>
  <c r="H104" i="62"/>
  <c r="H105" i="62"/>
  <c r="H106" i="62"/>
  <c r="H107" i="62"/>
  <c r="H108" i="62"/>
  <c r="H109" i="62"/>
  <c r="H110" i="62"/>
  <c r="H111" i="62"/>
  <c r="H112" i="62"/>
  <c r="H113" i="62"/>
  <c r="H114" i="62"/>
  <c r="H115" i="62"/>
  <c r="H116" i="62"/>
  <c r="H117" i="62"/>
  <c r="H118" i="62"/>
  <c r="H119" i="62"/>
  <c r="H120" i="62"/>
  <c r="H121" i="62"/>
  <c r="H122" i="62"/>
  <c r="H123" i="62"/>
  <c r="H124" i="62"/>
  <c r="H125" i="62"/>
  <c r="H126" i="62"/>
  <c r="H127" i="62"/>
  <c r="H128" i="62"/>
  <c r="H129" i="62"/>
  <c r="H130" i="62"/>
  <c r="H131" i="62"/>
  <c r="H132" i="62"/>
  <c r="H133" i="62"/>
  <c r="H134" i="62"/>
  <c r="H135" i="62"/>
  <c r="H136" i="62"/>
  <c r="H137" i="62"/>
  <c r="H138" i="62"/>
  <c r="H139" i="62"/>
  <c r="H140" i="62"/>
  <c r="H141" i="62"/>
  <c r="H142" i="62"/>
  <c r="H143" i="62"/>
  <c r="T90" i="62"/>
  <c r="I8" i="59"/>
  <c r="I16" i="59"/>
  <c r="I21" i="59"/>
  <c r="H8" i="59"/>
  <c r="H16" i="59"/>
  <c r="H21" i="59"/>
  <c r="G8" i="59"/>
  <c r="G16" i="59"/>
  <c r="G21" i="59"/>
  <c r="F8" i="59"/>
  <c r="F16" i="59"/>
  <c r="F21" i="59"/>
  <c r="E8" i="59"/>
  <c r="E16" i="59"/>
  <c r="E21" i="59"/>
  <c r="D8" i="59"/>
  <c r="D16" i="59"/>
  <c r="D21" i="59"/>
  <c r="N54" i="61"/>
  <c r="M54" i="61"/>
  <c r="H54" i="61"/>
  <c r="G54" i="61"/>
  <c r="N53" i="61"/>
  <c r="M53" i="61"/>
  <c r="H53" i="61"/>
  <c r="G53" i="61"/>
  <c r="N52" i="61"/>
  <c r="M52" i="61"/>
  <c r="H52" i="61"/>
  <c r="G52" i="61"/>
  <c r="N51" i="61"/>
  <c r="M51" i="61"/>
  <c r="H51" i="61"/>
  <c r="G51" i="61"/>
  <c r="N50" i="61"/>
  <c r="M50" i="61"/>
  <c r="H50" i="61"/>
  <c r="G50" i="61"/>
  <c r="N49" i="61"/>
  <c r="M49" i="61"/>
  <c r="H49" i="61"/>
  <c r="G49" i="61"/>
  <c r="N48" i="61"/>
  <c r="M48" i="61"/>
  <c r="H48" i="61"/>
  <c r="G48" i="61"/>
  <c r="N47" i="61"/>
  <c r="M47" i="61"/>
  <c r="H47" i="61"/>
  <c r="G47" i="61"/>
  <c r="N46" i="61"/>
  <c r="M46" i="61"/>
  <c r="H46" i="61"/>
  <c r="G46" i="61"/>
  <c r="L45" i="61"/>
  <c r="K45" i="61"/>
  <c r="J45" i="61"/>
  <c r="F45" i="61"/>
  <c r="E45" i="61"/>
  <c r="D45" i="61"/>
  <c r="N44" i="61"/>
  <c r="M44" i="61"/>
  <c r="H44" i="61"/>
  <c r="G44" i="61"/>
  <c r="N43" i="61"/>
  <c r="M43" i="61"/>
  <c r="H43" i="61"/>
  <c r="G43" i="61"/>
  <c r="N42" i="61"/>
  <c r="M42" i="61"/>
  <c r="H42" i="61"/>
  <c r="G42" i="61"/>
  <c r="N41" i="61"/>
  <c r="M41" i="61"/>
  <c r="H41" i="61"/>
  <c r="G41" i="61"/>
  <c r="N40" i="61"/>
  <c r="M40" i="61"/>
  <c r="H40" i="61"/>
  <c r="G40" i="61"/>
  <c r="N39" i="61"/>
  <c r="M39" i="61"/>
  <c r="H39" i="61"/>
  <c r="G39" i="61"/>
  <c r="N38" i="61"/>
  <c r="M38" i="61"/>
  <c r="H38" i="61"/>
  <c r="G38" i="61"/>
  <c r="N37" i="61"/>
  <c r="M37" i="61"/>
  <c r="H37" i="61"/>
  <c r="G37" i="61"/>
  <c r="N36" i="61"/>
  <c r="M36" i="61"/>
  <c r="H36" i="61"/>
  <c r="G36" i="61"/>
  <c r="L35" i="61"/>
  <c r="L34" i="61"/>
  <c r="K35" i="61"/>
  <c r="J35" i="61"/>
  <c r="F35" i="61"/>
  <c r="E35" i="61"/>
  <c r="E34" i="61"/>
  <c r="D35" i="61"/>
  <c r="D34" i="61"/>
  <c r="N32" i="61"/>
  <c r="M32" i="61"/>
  <c r="H32" i="61"/>
  <c r="G32" i="61"/>
  <c r="N31" i="61"/>
  <c r="M31" i="61"/>
  <c r="H31" i="61"/>
  <c r="G31" i="61"/>
  <c r="N30" i="61"/>
  <c r="M30" i="61"/>
  <c r="H30" i="61"/>
  <c r="G30" i="61"/>
  <c r="N29" i="61"/>
  <c r="M29" i="61"/>
  <c r="H29" i="61"/>
  <c r="G29" i="61"/>
  <c r="N28" i="61"/>
  <c r="M28" i="61"/>
  <c r="H28" i="61"/>
  <c r="G28" i="61"/>
  <c r="N27" i="61"/>
  <c r="M27" i="61"/>
  <c r="H27" i="61"/>
  <c r="G27" i="61"/>
  <c r="N26" i="61"/>
  <c r="M26" i="61"/>
  <c r="H26" i="61"/>
  <c r="G26" i="61"/>
  <c r="N25" i="61"/>
  <c r="M25" i="61"/>
  <c r="H25" i="61"/>
  <c r="G25" i="61"/>
  <c r="N24" i="61"/>
  <c r="M24" i="61"/>
  <c r="H24" i="61"/>
  <c r="G24" i="61"/>
  <c r="L23" i="61"/>
  <c r="K23" i="61"/>
  <c r="J23" i="61"/>
  <c r="F23" i="61"/>
  <c r="E23" i="61"/>
  <c r="D23" i="61"/>
  <c r="N21" i="61"/>
  <c r="M21" i="61"/>
  <c r="H21" i="61"/>
  <c r="G21" i="61"/>
  <c r="N20" i="61"/>
  <c r="M20" i="61"/>
  <c r="H20" i="61"/>
  <c r="G20" i="61"/>
  <c r="N19" i="61"/>
  <c r="M19" i="61"/>
  <c r="H19" i="61"/>
  <c r="G19" i="61"/>
  <c r="N18" i="61"/>
  <c r="M18" i="61"/>
  <c r="H18" i="61"/>
  <c r="G18" i="61"/>
  <c r="N17" i="61"/>
  <c r="M17" i="61"/>
  <c r="H17" i="61"/>
  <c r="G17" i="61"/>
  <c r="N16" i="61"/>
  <c r="M16" i="61"/>
  <c r="H16" i="61"/>
  <c r="G16" i="61"/>
  <c r="N15" i="61"/>
  <c r="M15" i="61"/>
  <c r="H15" i="61"/>
  <c r="G15" i="61"/>
  <c r="N14" i="61"/>
  <c r="M14" i="61"/>
  <c r="H14" i="61"/>
  <c r="G14" i="61"/>
  <c r="N13" i="61"/>
  <c r="M13" i="61"/>
  <c r="H13" i="61"/>
  <c r="G13" i="61"/>
  <c r="L12" i="61"/>
  <c r="K12" i="61"/>
  <c r="J12" i="61"/>
  <c r="F12" i="61"/>
  <c r="E12" i="61"/>
  <c r="D12" i="61"/>
  <c r="N10" i="61"/>
  <c r="M10" i="61"/>
  <c r="H10" i="61"/>
  <c r="G10" i="61"/>
  <c r="N8" i="61"/>
  <c r="M8" i="61"/>
  <c r="H8" i="61"/>
  <c r="G8" i="61"/>
  <c r="N6" i="61"/>
  <c r="M6" i="61"/>
  <c r="H6" i="61"/>
  <c r="G6" i="61"/>
  <c r="T142" i="62"/>
  <c r="T135" i="62"/>
  <c r="T129" i="62"/>
  <c r="T122" i="62"/>
  <c r="T114" i="62"/>
  <c r="T113" i="62"/>
  <c r="T111" i="62"/>
  <c r="T91" i="62"/>
  <c r="T88" i="62"/>
  <c r="T84" i="62"/>
  <c r="T83" i="62"/>
  <c r="T82" i="62"/>
  <c r="T77" i="62"/>
  <c r="T75" i="62"/>
  <c r="T73" i="62"/>
  <c r="T71" i="62"/>
  <c r="T66" i="62"/>
  <c r="T62" i="62"/>
  <c r="T56" i="62"/>
  <c r="T51" i="62"/>
  <c r="T50" i="62"/>
  <c r="T35" i="62"/>
  <c r="T31" i="62"/>
  <c r="T21" i="62"/>
  <c r="T20" i="62"/>
  <c r="T18" i="62"/>
  <c r="T16" i="62"/>
  <c r="T15" i="62"/>
  <c r="T12" i="62"/>
  <c r="H45" i="61"/>
  <c r="D56" i="61"/>
  <c r="G12" i="61"/>
  <c r="G23" i="61"/>
  <c r="K34" i="61"/>
  <c r="K56" i="61"/>
  <c r="K57" i="61"/>
  <c r="G45" i="61"/>
  <c r="T74" i="62"/>
  <c r="T24" i="62"/>
  <c r="L56" i="61"/>
  <c r="L57" i="61"/>
  <c r="H34" i="61"/>
  <c r="F34" i="61"/>
  <c r="G34" i="61"/>
  <c r="G35" i="61"/>
  <c r="M45" i="61"/>
  <c r="F56" i="61"/>
  <c r="F57" i="61"/>
  <c r="H12" i="61"/>
  <c r="M12" i="61"/>
  <c r="E56" i="61"/>
  <c r="H56" i="61" s="1"/>
  <c r="E57" i="61"/>
  <c r="H35" i="61"/>
  <c r="N35" i="61"/>
  <c r="D57" i="61"/>
  <c r="N12" i="61"/>
  <c r="J34" i="61"/>
  <c r="N45" i="61"/>
  <c r="H23" i="61"/>
  <c r="M23" i="61"/>
  <c r="M35" i="61"/>
  <c r="N23" i="61"/>
  <c r="G56" i="61"/>
  <c r="M34" i="61"/>
  <c r="N34" i="61"/>
  <c r="H57" i="61"/>
  <c r="G57" i="61"/>
  <c r="J56" i="61"/>
  <c r="N56" i="61"/>
  <c r="M56" i="61"/>
  <c r="J57" i="61"/>
  <c r="M57" i="61"/>
  <c r="N57" i="61"/>
  <c r="T33" i="62"/>
  <c r="T17" i="62"/>
  <c r="T119" i="62"/>
  <c r="T126" i="62"/>
  <c r="T143" i="62"/>
  <c r="T94" i="62"/>
  <c r="T68" i="62" l="1"/>
  <c r="T52" i="62"/>
  <c r="T46" i="62"/>
  <c r="T69" i="62"/>
  <c r="T23" i="62"/>
  <c r="T72" i="62"/>
  <c r="T34" i="62"/>
  <c r="T32" i="62"/>
  <c r="T48" i="62"/>
  <c r="T22" i="62"/>
  <c r="T70" i="62" s="1"/>
  <c r="T10" i="62"/>
  <c r="T47" i="62"/>
  <c r="T92" i="62"/>
  <c r="T11" i="62" l="1"/>
  <c r="T130" i="62" l="1"/>
  <c r="T110" i="62"/>
  <c r="T95" i="62" l="1"/>
  <c r="T102" i="62"/>
  <c r="T101" i="62"/>
  <c r="T64" i="62"/>
  <c r="T65" i="62"/>
  <c r="T97" i="62"/>
  <c r="T96" i="62"/>
  <c r="T108" i="62" l="1"/>
  <c r="T120" i="62"/>
  <c r="T121" i="62" s="1"/>
  <c r="T106" i="62"/>
  <c r="T107" i="62"/>
  <c r="T104" i="62"/>
  <c r="T87" i="62"/>
  <c r="T137" i="62"/>
  <c r="T141" i="62" l="1"/>
  <c r="T105" i="62" l="1"/>
  <c r="T131" i="62" l="1"/>
</calcChain>
</file>

<file path=xl/sharedStrings.xml><?xml version="1.0" encoding="utf-8"?>
<sst xmlns="http://schemas.openxmlformats.org/spreadsheetml/2006/main" count="2552" uniqueCount="630">
  <si>
    <t xml:space="preserve">TBG Filiales (Réels) </t>
  </si>
  <si>
    <r>
      <t xml:space="preserve">Pour info:
- Saisir toutes les périodes à charger, une par colonne
- Une période doit s'écrire : </t>
    </r>
    <r>
      <rPr>
        <b/>
        <sz val="8"/>
        <color indexed="8"/>
        <rFont val="Times New Roman"/>
        <family val="1"/>
      </rPr>
      <t>mmm/aaaa</t>
    </r>
  </si>
  <si>
    <t>N° Indicat</t>
  </si>
  <si>
    <t>Nom Technique</t>
  </si>
  <si>
    <t>Axe</t>
  </si>
  <si>
    <t>Sous axe</t>
  </si>
  <si>
    <t>Description Indicateur</t>
  </si>
  <si>
    <t>Filiale</t>
  </si>
  <si>
    <t>001.2023</t>
  </si>
  <si>
    <t>002.2023</t>
  </si>
  <si>
    <t>003.2023</t>
  </si>
  <si>
    <t>004.2023</t>
  </si>
  <si>
    <t>005.2023</t>
  </si>
  <si>
    <t>006.2023</t>
  </si>
  <si>
    <t>007.2023</t>
  </si>
  <si>
    <t>008.2023</t>
  </si>
  <si>
    <t>009.2023</t>
  </si>
  <si>
    <t>010.2023</t>
  </si>
  <si>
    <t>011.2023</t>
  </si>
  <si>
    <t>012.2023</t>
  </si>
  <si>
    <t>11.2023</t>
  </si>
  <si>
    <t>ZFIL_A01</t>
  </si>
  <si>
    <t>Taux de change</t>
  </si>
  <si>
    <t>Taux de change P&amp;L</t>
  </si>
  <si>
    <t>Centrafrique</t>
  </si>
  <si>
    <t>ZFIL_A02</t>
  </si>
  <si>
    <t>Taux de change Bilan</t>
  </si>
  <si>
    <t>ZFIL_M03</t>
  </si>
  <si>
    <t>Parc Mobile actif</t>
  </si>
  <si>
    <t>Mobile</t>
  </si>
  <si>
    <t>Parc Mobile actif (PrP)</t>
  </si>
  <si>
    <t>ZFIL_M04</t>
  </si>
  <si>
    <t>Parc Mobile actif (PoP)</t>
  </si>
  <si>
    <t>ZFIL_M82</t>
  </si>
  <si>
    <t>Parc Mobile localisé</t>
  </si>
  <si>
    <t>ZFIL_M05</t>
  </si>
  <si>
    <t>Parc Internet Mobile</t>
  </si>
  <si>
    <t>ZFIL_M06</t>
  </si>
  <si>
    <t>Parc Mobile Money</t>
  </si>
  <si>
    <t>ZFIL_M11</t>
  </si>
  <si>
    <t>Ventes brutes Mobile</t>
  </si>
  <si>
    <t>Mobile (PrP)</t>
  </si>
  <si>
    <t>ZFIL_M12</t>
  </si>
  <si>
    <t>Mobile (PoP)</t>
  </si>
  <si>
    <t>ZFIL_M13</t>
  </si>
  <si>
    <t>Résiliations Mobile  yc flux d'inactivité</t>
  </si>
  <si>
    <t>ZFIL_M14</t>
  </si>
  <si>
    <t>ZFIL_M16</t>
  </si>
  <si>
    <t>Trafic Mobile sortant PrP</t>
  </si>
  <si>
    <t>Trafic sortant PrP vers le fixe</t>
  </si>
  <si>
    <t>ZFIL_M17</t>
  </si>
  <si>
    <t>Trafic sortant PrP vers l'international</t>
  </si>
  <si>
    <t>ZFIL_M18</t>
  </si>
  <si>
    <t>Trafic sortant PrP On net</t>
  </si>
  <si>
    <t>ZFIL_M19</t>
  </si>
  <si>
    <t>Trafic sortant PrP vers Telecel</t>
  </si>
  <si>
    <t>ZFIL_M20</t>
  </si>
  <si>
    <t>Trafic sortant PrP vers Orange</t>
  </si>
  <si>
    <t>ZFIL_M21</t>
  </si>
  <si>
    <t>Trafic sortant PrP vers AZUR</t>
  </si>
  <si>
    <t>ZFIL_M32</t>
  </si>
  <si>
    <t>Trafic Mobile sortant PoP</t>
  </si>
  <si>
    <t>Trafic sortant PoP vers le fixe</t>
  </si>
  <si>
    <t>ZFIL_M33</t>
  </si>
  <si>
    <t>Trafic sortant PoP vers l'international</t>
  </si>
  <si>
    <t>ZFIL_M34</t>
  </si>
  <si>
    <t>Trafic sortant PoP On net</t>
  </si>
  <si>
    <t>ZFIL_M35</t>
  </si>
  <si>
    <t>Trafic sortant PoP vers Telecel</t>
  </si>
  <si>
    <t>ZFIL_M36</t>
  </si>
  <si>
    <t>Trafic sortant PoP vers Orange</t>
  </si>
  <si>
    <t>ZFIL_M37</t>
  </si>
  <si>
    <t>Trafic sortant PoP vers AZUR</t>
  </si>
  <si>
    <t>ZFIL_M48</t>
  </si>
  <si>
    <t>Trafic Mobile entrant PrP</t>
  </si>
  <si>
    <t>Trafic entrant PrP depuis le fixe</t>
  </si>
  <si>
    <t>ZFIL_M49</t>
  </si>
  <si>
    <t>Trafic entrant PrP depuis l'international</t>
  </si>
  <si>
    <t>ZFIL_M50</t>
  </si>
  <si>
    <t>Trafic entrant PrP depuis Telecel</t>
  </si>
  <si>
    <t>ZFIL_M51</t>
  </si>
  <si>
    <t>Trafic entrant PrP depuis Orange</t>
  </si>
  <si>
    <t>ZFIL_M52</t>
  </si>
  <si>
    <t>Trafic entrant PrP depuis AZUR</t>
  </si>
  <si>
    <t>ZFIL_M53</t>
  </si>
  <si>
    <t>Transit Entrant PrP International via les concurrents</t>
  </si>
  <si>
    <t>ZFIL_M54</t>
  </si>
  <si>
    <t>Transit Entrant PrP International vers les concurrents</t>
  </si>
  <si>
    <t>ZFIL_M62</t>
  </si>
  <si>
    <t>Trafic Mobile entrant PoP</t>
  </si>
  <si>
    <t>Trafic entrant PoP depuis le fixe</t>
  </si>
  <si>
    <t>ZFIL_M63</t>
  </si>
  <si>
    <t>Trafic entrant PoP depuis l'international</t>
  </si>
  <si>
    <t>ZFIL_M64</t>
  </si>
  <si>
    <t>Trafic entrant PoP depuis Telecel</t>
  </si>
  <si>
    <t>ZFIL_M65</t>
  </si>
  <si>
    <t>Trafic entrant PoP depuis Orange</t>
  </si>
  <si>
    <t>ZFIL_M66</t>
  </si>
  <si>
    <t>Trafic entrant PoP depuis AZUR</t>
  </si>
  <si>
    <t>ZFIL_M67</t>
  </si>
  <si>
    <t>Transit Entrant PoP International via les concurrents</t>
  </si>
  <si>
    <t>ZFIL_M68</t>
  </si>
  <si>
    <t>Transit Entrant PoP International vers les concurrents</t>
  </si>
  <si>
    <t>ZFIL_M90</t>
  </si>
  <si>
    <t>CA Sortant</t>
  </si>
  <si>
    <t>Internet Mobile</t>
  </si>
  <si>
    <t>ZFIL_M96</t>
  </si>
  <si>
    <t>CA Sortant prépayé</t>
  </si>
  <si>
    <t>ZFIL_M97</t>
  </si>
  <si>
    <t>CA Sortant postpayé</t>
  </si>
  <si>
    <t>ZFIL_M102</t>
  </si>
  <si>
    <t>CA Entrant</t>
  </si>
  <si>
    <t>Depuis Telecel</t>
  </si>
  <si>
    <t>ZFIL_M103</t>
  </si>
  <si>
    <t>Depuis Orange</t>
  </si>
  <si>
    <t>ZFIL_M104</t>
  </si>
  <si>
    <t>Depuis AZUR</t>
  </si>
  <si>
    <t>ZFIL_M105</t>
  </si>
  <si>
    <t>International Direct</t>
  </si>
  <si>
    <t>ZFIL_M106</t>
  </si>
  <si>
    <t>Fixe Socatel</t>
  </si>
  <si>
    <t>ZFIL_M109</t>
  </si>
  <si>
    <t>Transit Entrant International via les concurrents</t>
  </si>
  <si>
    <t>ZFIL_M110</t>
  </si>
  <si>
    <t>Transit Entrant International vers les concurrents</t>
  </si>
  <si>
    <t>ZFIL_M111</t>
  </si>
  <si>
    <t>SMS Internationaux</t>
  </si>
  <si>
    <t>ZFIL_M115</t>
  </si>
  <si>
    <t>CA colocalisation</t>
  </si>
  <si>
    <t>Colocalisation 1</t>
  </si>
  <si>
    <t>ZFIL_M116</t>
  </si>
  <si>
    <t>Colocalisation Autres</t>
  </si>
  <si>
    <t>ZFIL_M117</t>
  </si>
  <si>
    <t>Colocalisation 3</t>
  </si>
  <si>
    <t>ZFIL_M121</t>
  </si>
  <si>
    <t>CA infrastructures</t>
  </si>
  <si>
    <t>CA  infrastructures Opérateur 1</t>
  </si>
  <si>
    <t>ZFIL_M122</t>
  </si>
  <si>
    <t>CA  infrastructures Opérateur 2</t>
  </si>
  <si>
    <t>ZFIL_M123</t>
  </si>
  <si>
    <t>CA  infrastructures Opérateur 3</t>
  </si>
  <si>
    <t>ZFIL_M124</t>
  </si>
  <si>
    <t>CA Roaming IN</t>
  </si>
  <si>
    <t>Roaming IN</t>
  </si>
  <si>
    <t>ZFIL_M125</t>
  </si>
  <si>
    <t>CA équipements</t>
  </si>
  <si>
    <t>Modem 3G/4G</t>
  </si>
  <si>
    <t>ZFIL_M126</t>
  </si>
  <si>
    <t>Kits</t>
  </si>
  <si>
    <t>ZFIL_M127</t>
  </si>
  <si>
    <t>Terminaux</t>
  </si>
  <si>
    <t>ZFIL_M133</t>
  </si>
  <si>
    <t>Autres</t>
  </si>
  <si>
    <t>ZFIL_M325</t>
  </si>
  <si>
    <t>CA</t>
  </si>
  <si>
    <t>mobile</t>
  </si>
  <si>
    <t>CA Mobile Money</t>
  </si>
  <si>
    <t>ZFIL_F177</t>
  </si>
  <si>
    <t>Coût des ventes Interconnexion</t>
  </si>
  <si>
    <t>Trafic Sortant international</t>
  </si>
  <si>
    <t>ZFIL_F178</t>
  </si>
  <si>
    <t>Coût / Minute international</t>
  </si>
  <si>
    <t>ZFIL_F179</t>
  </si>
  <si>
    <t>Trafic Sortant Telecel</t>
  </si>
  <si>
    <t>ZFIL_F180</t>
  </si>
  <si>
    <t>Coût / Minute Telecel</t>
  </si>
  <si>
    <t>ZFIL_F181</t>
  </si>
  <si>
    <t>Trafic Sortant Orange</t>
  </si>
  <si>
    <t>ZFIL_F182</t>
  </si>
  <si>
    <t>Coût / Minute Orange</t>
  </si>
  <si>
    <t>ZFIL_F183</t>
  </si>
  <si>
    <t>Trafic Sortant AZUR</t>
  </si>
  <si>
    <t>ZFIL_F184</t>
  </si>
  <si>
    <t>Coût / Minute AZUR</t>
  </si>
  <si>
    <t>ZFIL_F185</t>
  </si>
  <si>
    <t>Trafic Sortant Fixe</t>
  </si>
  <si>
    <t>ZFIL_F186</t>
  </si>
  <si>
    <t>Coût / Minute Fixe</t>
  </si>
  <si>
    <t>ZFIL_F187</t>
  </si>
  <si>
    <t>Trafic Transit Entrant International vers les concurrents</t>
  </si>
  <si>
    <t>ZFIL_F188</t>
  </si>
  <si>
    <t>Coût Transit Entrant International vers les concurrents</t>
  </si>
  <si>
    <t>ZFIL_F197</t>
  </si>
  <si>
    <t>Nbre SMS</t>
  </si>
  <si>
    <t>ZFIL_F198</t>
  </si>
  <si>
    <t>Coût SMS</t>
  </si>
  <si>
    <t>ZFIL_F199</t>
  </si>
  <si>
    <t>Interconnexion SMS</t>
  </si>
  <si>
    <t>ZFIL_M340</t>
  </si>
  <si>
    <t>Others - Autres coûts SVA</t>
  </si>
  <si>
    <t>ZFIL_F200</t>
  </si>
  <si>
    <t>Coût des ventes Roaming Out</t>
  </si>
  <si>
    <t>Roaming Out</t>
  </si>
  <si>
    <t>ZFIL_F201</t>
  </si>
  <si>
    <t>Coût des ventes terminaux et cartes</t>
  </si>
  <si>
    <t>Blackberry RIM Fees</t>
  </si>
  <si>
    <t>ZFIL_F202</t>
  </si>
  <si>
    <t>ZFIL_F203</t>
  </si>
  <si>
    <t>ZFIL_F204</t>
  </si>
  <si>
    <t>Provision stocks</t>
  </si>
  <si>
    <t>ZFIL_M348</t>
  </si>
  <si>
    <t>Coût des cartes SIM</t>
  </si>
  <si>
    <t>ZFIL_M349</t>
  </si>
  <si>
    <t>Coût des cartes de recharge vendues</t>
  </si>
  <si>
    <t>ZFIL_F214</t>
  </si>
  <si>
    <t>Coût des ventes Commissions</t>
  </si>
  <si>
    <t>Commissions - Avoir de performance</t>
  </si>
  <si>
    <t>ZFIL_M345</t>
  </si>
  <si>
    <t>Commissions - up-front</t>
  </si>
  <si>
    <t>ZFIL_M346</t>
  </si>
  <si>
    <t>Commissions - Mobile Money</t>
  </si>
  <si>
    <t>ZFIL_M142</t>
  </si>
  <si>
    <t>Opex Personnel</t>
  </si>
  <si>
    <t>Personnel</t>
  </si>
  <si>
    <t>ZFIL_M143</t>
  </si>
  <si>
    <t>Opex Communication</t>
  </si>
  <si>
    <t>Communication</t>
  </si>
  <si>
    <t>ZFIL_M146</t>
  </si>
  <si>
    <t>Opex Exploitation &amp; maintenance</t>
  </si>
  <si>
    <t>Achat d'énergie - Bâtiment - Gardiennage</t>
  </si>
  <si>
    <t>ZFIL_M147</t>
  </si>
  <si>
    <t>Lignes et réseaux (entretien &amp; achats)</t>
  </si>
  <si>
    <t>ZFIL_M144</t>
  </si>
  <si>
    <t>Segment spatial</t>
  </si>
  <si>
    <t>ZFIL_M145</t>
  </si>
  <si>
    <t>Bande passante Internet</t>
  </si>
  <si>
    <t>ZFIL_M352</t>
  </si>
  <si>
    <t>Fees du contrat GMNS</t>
  </si>
  <si>
    <t>ZFIL_M151</t>
  </si>
  <si>
    <t>Matériel de transport (Entretien et locations)</t>
  </si>
  <si>
    <t>ZFIL_M152</t>
  </si>
  <si>
    <t>Maintenance informatique</t>
  </si>
  <si>
    <t>ZFIL_M351</t>
  </si>
  <si>
    <t>IFRS Lease</t>
  </si>
  <si>
    <t>ZFIL_M153</t>
  </si>
  <si>
    <t>Opex Frais généraux</t>
  </si>
  <si>
    <t>Frais d'achats d'études, honoraires &amp; CES</t>
  </si>
  <si>
    <t>ZFIL_M354</t>
  </si>
  <si>
    <t>Management fees</t>
  </si>
  <si>
    <t>ZFIL_M154</t>
  </si>
  <si>
    <t>Transport, déplacement, mission et réception</t>
  </si>
  <si>
    <t>ZFIL_M156</t>
  </si>
  <si>
    <t>Frais postaux, bancaires et assurances</t>
  </si>
  <si>
    <t>ZFIL_M157</t>
  </si>
  <si>
    <t>Achats de matières et fournitures consommables</t>
  </si>
  <si>
    <t>ZFIL_M160</t>
  </si>
  <si>
    <t>Opex Impôts, taxes et redevances</t>
  </si>
  <si>
    <t>Droit sur le trafic international</t>
  </si>
  <si>
    <t>ZFIL_M164</t>
  </si>
  <si>
    <t>Autres impôts et taxes</t>
  </si>
  <si>
    <t>ZFIL_M169</t>
  </si>
  <si>
    <t>Redevances régulateur</t>
  </si>
  <si>
    <t>ZFIL_M177</t>
  </si>
  <si>
    <t>Opex Provision clients, R&amp;C &amp; NC</t>
  </si>
  <si>
    <t>Provision NC</t>
  </si>
  <si>
    <t>ZFIL_M179</t>
  </si>
  <si>
    <t>Provision Créances client</t>
  </si>
  <si>
    <t>ZFIL_M180</t>
  </si>
  <si>
    <t>Provisions risques et charges</t>
  </si>
  <si>
    <t>ZFIL_M183</t>
  </si>
  <si>
    <t>Autres provisions</t>
  </si>
  <si>
    <t>ZFIL_M184</t>
  </si>
  <si>
    <t>Provision IDR</t>
  </si>
  <si>
    <t>ZFIL_M181</t>
  </si>
  <si>
    <t>Provisions stocks techniques</t>
  </si>
  <si>
    <t>ZFIL_M182</t>
  </si>
  <si>
    <t>Provisions stocks commerciaux</t>
  </si>
  <si>
    <t>ZFIL_M185</t>
  </si>
  <si>
    <t>Opex Ecart de change sur exploitation</t>
  </si>
  <si>
    <t>Ecart de change sur exploitation</t>
  </si>
  <si>
    <t>ZFIL_M189</t>
  </si>
  <si>
    <t>AMORTISSEMENT</t>
  </si>
  <si>
    <t>Dotations aux amortissements et provisions courants</t>
  </si>
  <si>
    <t>ZFIL_A36</t>
  </si>
  <si>
    <t>Consolidé</t>
  </si>
  <si>
    <t>ZFIL_M192</t>
  </si>
  <si>
    <t>Autres non courants</t>
  </si>
  <si>
    <t>PIDR</t>
  </si>
  <si>
    <t>ZFIL_M186</t>
  </si>
  <si>
    <t>EBITA</t>
  </si>
  <si>
    <t xml:space="preserve">Résultat de cession </t>
  </si>
  <si>
    <t>ZFIL_M187</t>
  </si>
  <si>
    <t>restructuration</t>
  </si>
  <si>
    <t>ZFIL_M193</t>
  </si>
  <si>
    <t>Licence et base client</t>
  </si>
  <si>
    <t xml:space="preserve">Licence et Base client </t>
  </si>
  <si>
    <t>ZFIL_M300</t>
  </si>
  <si>
    <t>Résultat financier</t>
  </si>
  <si>
    <t>ZFIL_M357</t>
  </si>
  <si>
    <t>Résultat Financier</t>
  </si>
  <si>
    <t>Intérêt sur SHL</t>
  </si>
  <si>
    <t>ZFIL_M194</t>
  </si>
  <si>
    <t>Résultat net</t>
  </si>
  <si>
    <t>IS</t>
  </si>
  <si>
    <t>ZFIL_A39</t>
  </si>
  <si>
    <t>ID</t>
  </si>
  <si>
    <t>ZFIL_A40</t>
  </si>
  <si>
    <t>CFFO</t>
  </si>
  <si>
    <t>Neutralisation de la variation de provisions incluses dans l'Ebitda (-)</t>
  </si>
  <si>
    <t>ZFIL_A41</t>
  </si>
  <si>
    <t>Variation du BFR</t>
  </si>
  <si>
    <t>ZFIL_A42</t>
  </si>
  <si>
    <t>Dividendes reçus des participations non consolidées (+)</t>
  </si>
  <si>
    <t>ZFIL_A43</t>
  </si>
  <si>
    <t>Autres résultats non courants</t>
  </si>
  <si>
    <t>ZFIL_A44</t>
  </si>
  <si>
    <t>Cession d'immobilisations</t>
  </si>
  <si>
    <t>ZFIL_A47</t>
  </si>
  <si>
    <t>Investissements nets (Capex brutes - cession d'immo.) (-)</t>
  </si>
  <si>
    <t>ZFIL_A48</t>
  </si>
  <si>
    <t>Plan de restructuration</t>
  </si>
  <si>
    <t>ZFIL_A49</t>
  </si>
  <si>
    <t>Net cash flow</t>
  </si>
  <si>
    <t>ZFIL_A50</t>
  </si>
  <si>
    <t>IS (cash)</t>
  </si>
  <si>
    <t>ZFIL_A52</t>
  </si>
  <si>
    <t>Dividendes payés</t>
  </si>
  <si>
    <t>ZFIL_A54</t>
  </si>
  <si>
    <t>Immobilisations financières</t>
  </si>
  <si>
    <t>ZFIL_A55</t>
  </si>
  <si>
    <t>Impact non cash</t>
  </si>
  <si>
    <t>ZFIL_A56</t>
  </si>
  <si>
    <t>Trésorerie nette  - fin de période</t>
  </si>
  <si>
    <t>Trésorerie brute</t>
  </si>
  <si>
    <t>ZFIL_A57</t>
  </si>
  <si>
    <t>Dette brute</t>
  </si>
  <si>
    <t>Tableau de bord</t>
  </si>
  <si>
    <t>Décembre 2023</t>
  </si>
  <si>
    <t>Filiale Moov - Republique Centraficaine</t>
  </si>
  <si>
    <t xml:space="preserve"> </t>
  </si>
  <si>
    <t>CONFIDENTIEL</t>
  </si>
  <si>
    <t>Table des matières</t>
  </si>
  <si>
    <t>I . Synthèse Moov RCA</t>
  </si>
  <si>
    <t>P. 2</t>
  </si>
  <si>
    <t>1 . Commentaires</t>
  </si>
  <si>
    <t>1.   Tableau de Cash</t>
  </si>
  <si>
    <t>P. 3</t>
  </si>
  <si>
    <t>2.   P&amp;L</t>
  </si>
  <si>
    <t>P. 4</t>
  </si>
  <si>
    <t xml:space="preserve">3.  Opex </t>
  </si>
  <si>
    <t>P. 5</t>
  </si>
  <si>
    <t>4 . Indicateurs Parc</t>
  </si>
  <si>
    <t>P. 7</t>
  </si>
  <si>
    <t xml:space="preserve">5 . ARPU &amp; Usage </t>
  </si>
  <si>
    <t>P. 8</t>
  </si>
  <si>
    <t>6 . Chiffre d'affaires</t>
  </si>
  <si>
    <t>P. 9</t>
  </si>
  <si>
    <t>7 . Marge brute</t>
  </si>
  <si>
    <t>P. 10</t>
  </si>
  <si>
    <t>8. Mobile Money</t>
  </si>
  <si>
    <t>P. 11</t>
  </si>
  <si>
    <t>9. Trafic</t>
  </si>
  <si>
    <t>P. 12</t>
  </si>
  <si>
    <t>Moov RCA : Flux Financier consolidé</t>
  </si>
  <si>
    <t>Mensuel</t>
  </si>
  <si>
    <t>CUMUL M-1</t>
  </si>
  <si>
    <t>CUMUL</t>
  </si>
  <si>
    <t>Annuel</t>
  </si>
  <si>
    <t>Janvier</t>
  </si>
  <si>
    <t>Février</t>
  </si>
  <si>
    <t>Mars</t>
  </si>
  <si>
    <t>Avril</t>
  </si>
  <si>
    <t>Mai</t>
  </si>
  <si>
    <t>Juin</t>
  </si>
  <si>
    <t>Juillet</t>
  </si>
  <si>
    <t>Août</t>
  </si>
  <si>
    <t>Septembre</t>
  </si>
  <si>
    <t>Octobre</t>
  </si>
  <si>
    <t>Novembre</t>
  </si>
  <si>
    <t>2023
Budget</t>
  </si>
  <si>
    <t>Ecart /
Budget</t>
  </si>
  <si>
    <t>2022
Réel</t>
  </si>
  <si>
    <t>Evol
%</t>
  </si>
  <si>
    <t>2021
Réel</t>
  </si>
  <si>
    <t>2023
Actu 1</t>
  </si>
  <si>
    <t>2023
Actu 2</t>
  </si>
  <si>
    <t>2023
Actu3</t>
  </si>
  <si>
    <t>2020
Actu3</t>
  </si>
  <si>
    <t>Ecart /
 Budget</t>
  </si>
  <si>
    <t>Var Actu1/  Budget (%)</t>
  </si>
  <si>
    <t>Var Actu1/  2018 (%)</t>
  </si>
  <si>
    <t>B23/
 2022 (%)</t>
  </si>
  <si>
    <t>Var Actu3/  2019 (%)</t>
  </si>
  <si>
    <t>EBITDA</t>
  </si>
  <si>
    <t>ns</t>
  </si>
  <si>
    <t>Autres résultat non courant ( -)</t>
  </si>
  <si>
    <t>Variation de BFR opérationnel (+/-)</t>
  </si>
  <si>
    <t>Flux net de cash flow provenant des activités opérationnelles avant impôt</t>
  </si>
  <si>
    <t>Dividendes reçus de sociétés mises en équivalence (+)</t>
  </si>
  <si>
    <t>CFFO avant capex</t>
  </si>
  <si>
    <t xml:space="preserve">Investissements en SIMs </t>
  </si>
  <si>
    <t>Neutralisation element non cash</t>
  </si>
  <si>
    <t>Produits de cession d'immobilisations</t>
  </si>
  <si>
    <t>Résultat financier hors dividendes des sociétés non consolidées (+/-)</t>
  </si>
  <si>
    <t>Impôts payés (-)</t>
  </si>
  <si>
    <t>Intérêts financiers payés + produits financiers encaissés</t>
  </si>
  <si>
    <t>Dividendes payés (-)</t>
  </si>
  <si>
    <t>Cash flow used for financing and taxes</t>
  </si>
  <si>
    <t>Decaissements solde antériorité (-)</t>
  </si>
  <si>
    <t>Cash flow used for investment (+/-)</t>
  </si>
  <si>
    <t>Elements non cash</t>
  </si>
  <si>
    <t>Dettes brutes</t>
  </si>
  <si>
    <t>Trésorerie brute (+)</t>
  </si>
  <si>
    <t>Trésorerie nette fin de période</t>
  </si>
  <si>
    <t>Trésorerie nette début de période</t>
  </si>
  <si>
    <t xml:space="preserve">Moov - RCA : P&amp;L </t>
  </si>
  <si>
    <t>MENSUEL</t>
  </si>
  <si>
    <t>CUMUL (m-1)</t>
  </si>
  <si>
    <t>ANNUEL</t>
  </si>
  <si>
    <t>2017
Actu 1</t>
  </si>
  <si>
    <t>2017
Actu 2</t>
  </si>
  <si>
    <t>2019
Actu3</t>
  </si>
  <si>
    <t>Var Actu1/  2017 (%)</t>
  </si>
  <si>
    <t>Chiffre d'affaires</t>
  </si>
  <si>
    <t xml:space="preserve">Services </t>
  </si>
  <si>
    <t>Equipements</t>
  </si>
  <si>
    <t>Coût des ventes</t>
  </si>
  <si>
    <t>Marge Brute</t>
  </si>
  <si>
    <t>Taux de marge brute (%)</t>
  </si>
  <si>
    <t>Coûts opérationnels</t>
  </si>
  <si>
    <t>Marge d'Ebitda (%)</t>
  </si>
  <si>
    <t>Amortissements et déprec. Courant</t>
  </si>
  <si>
    <t>Dotations (amo. et provisions  non courants)</t>
  </si>
  <si>
    <t>Autres non courant</t>
  </si>
  <si>
    <t xml:space="preserve"> +/- value de cession d'immobilisations</t>
  </si>
  <si>
    <t>Marge d'Ebita (%)</t>
  </si>
  <si>
    <t>dont intérêt SHL</t>
  </si>
  <si>
    <t>RESULTAT avant IS</t>
  </si>
  <si>
    <t>RESULTAT NET</t>
  </si>
  <si>
    <t>Contrôle</t>
  </si>
  <si>
    <t>Ctrl</t>
  </si>
  <si>
    <t xml:space="preserve">Moov RCA : Opex </t>
  </si>
  <si>
    <t>Total Opex</t>
  </si>
  <si>
    <t>Total Opex hors NRI</t>
  </si>
  <si>
    <t>Personnel masse salariale</t>
  </si>
  <si>
    <t>Personnel externe (prestataires)</t>
  </si>
  <si>
    <t>Assurance maladie</t>
  </si>
  <si>
    <t>Exploitation &amp; maintenance</t>
  </si>
  <si>
    <t>Fees du contrat IHS (spécifique à CDI)</t>
  </si>
  <si>
    <t>Dont co-localisation</t>
  </si>
  <si>
    <t>Frais géneraux</t>
  </si>
  <si>
    <t>Frais d'achats d'études, honoraires</t>
  </si>
  <si>
    <t>Management FEES</t>
  </si>
  <si>
    <t>Impôts et taxes</t>
  </si>
  <si>
    <t>dont à l'international</t>
  </si>
  <si>
    <t>Autres impots et taxes</t>
  </si>
  <si>
    <t>Redevance ART (SU, Formation, Fréquences,Marques)</t>
  </si>
  <si>
    <t>Provision clients, R&amp;C &amp; NC</t>
  </si>
  <si>
    <t>Dont provisions Créances clients</t>
  </si>
  <si>
    <t>Dont provisions risques / charges et autres</t>
  </si>
  <si>
    <t>Autres (pertes ou gain exceptionnels sur créances)</t>
  </si>
  <si>
    <t xml:space="preserve">Tic-Tech </t>
  </si>
  <si>
    <t>Provision Tic-Tech TBG</t>
  </si>
  <si>
    <t>Tic-Tech Compta</t>
  </si>
  <si>
    <t>Ecart</t>
  </si>
  <si>
    <t xml:space="preserve">Moov RCA : Indicateurs Parc Mobile </t>
  </si>
  <si>
    <t>Parc actif à 3 mois</t>
  </si>
  <si>
    <t xml:space="preserve">Prépayé </t>
  </si>
  <si>
    <t>dont parc internet  mobile 2G -GPRS</t>
  </si>
  <si>
    <t>dont parc 3G</t>
  </si>
  <si>
    <t>Dont Mobile Money</t>
  </si>
  <si>
    <t>Postpayé yc pré credit</t>
  </si>
  <si>
    <t>dont parc internet  mobile 3G</t>
  </si>
  <si>
    <t xml:space="preserve">Parc localisé </t>
  </si>
  <si>
    <t>Ventes brutes</t>
  </si>
  <si>
    <t>Flux d'inactivités</t>
  </si>
  <si>
    <t>Désactivés</t>
  </si>
  <si>
    <t>Accroissement net</t>
  </si>
  <si>
    <t>Flux d'inactivité</t>
  </si>
  <si>
    <t>Churn annualisé</t>
  </si>
  <si>
    <t>Prépayé</t>
  </si>
  <si>
    <t>Postpayé</t>
  </si>
  <si>
    <t>Taux de gratuité</t>
  </si>
  <si>
    <t>Poids de la recharge electronique</t>
  </si>
  <si>
    <t xml:space="preserve">Site </t>
  </si>
  <si>
    <t xml:space="preserve">Site 2G </t>
  </si>
  <si>
    <t>Site 3G / 4G</t>
  </si>
  <si>
    <t>Prix minute postpayé pure</t>
  </si>
  <si>
    <t>Usage postpayé</t>
  </si>
  <si>
    <t>Moov RCA : ARPU &amp; Usage Mobile</t>
  </si>
  <si>
    <t>2020
Réel</t>
  </si>
  <si>
    <t>2020
Budget</t>
  </si>
  <si>
    <t>2019
Réel</t>
  </si>
  <si>
    <t>ARPU GLOBAL (sortant+entrant)   Parc 3 mois</t>
  </si>
  <si>
    <t xml:space="preserve">ARPU Sortant global </t>
  </si>
  <si>
    <t>Sortant  prépayé</t>
  </si>
  <si>
    <t>Sortant postpayé</t>
  </si>
  <si>
    <t>ARPU Sortant global (voix + data + sms)</t>
  </si>
  <si>
    <t>ARPU Entrant global</t>
  </si>
  <si>
    <t>Entrant  prépayé</t>
  </si>
  <si>
    <t>Entrant    postpayé</t>
  </si>
  <si>
    <t>USAGE GLOBAL (sortant+entrant)   Parc 3 mois</t>
  </si>
  <si>
    <t>Usage sortant / clt / mois</t>
  </si>
  <si>
    <t>Sortant  postpayé</t>
  </si>
  <si>
    <t>Usage entrant / clt / mois</t>
  </si>
  <si>
    <t>Entrant  postpayé</t>
  </si>
  <si>
    <t xml:space="preserve">ARPM sortant Global </t>
  </si>
  <si>
    <t>ARPM sortant prépayé voix</t>
  </si>
  <si>
    <t>ARPM sortant post payé voix</t>
  </si>
  <si>
    <t>Moov RCA : CA Mobile</t>
  </si>
  <si>
    <t>Var Actu3/  2018 (%)</t>
  </si>
  <si>
    <t>CA Global</t>
  </si>
  <si>
    <t>CA Global hors transit et collocalisation</t>
  </si>
  <si>
    <t>CA transit international Azur</t>
  </si>
  <si>
    <t xml:space="preserve">CA transit Orange vers international </t>
  </si>
  <si>
    <t>CA services</t>
  </si>
  <si>
    <t>CA sortant</t>
  </si>
  <si>
    <t>Prépayé (yc commissions)</t>
  </si>
  <si>
    <t>dont voix</t>
  </si>
  <si>
    <t>dont 2G/3G</t>
  </si>
  <si>
    <t>dont BLR</t>
  </si>
  <si>
    <t>dont MIHD</t>
  </si>
  <si>
    <t>dont sms</t>
  </si>
  <si>
    <t>dont BBY</t>
  </si>
  <si>
    <t>Mobile Money</t>
  </si>
  <si>
    <t>dont voix +sms</t>
  </si>
  <si>
    <t>dont data 3G</t>
  </si>
  <si>
    <t>CA entrant</t>
  </si>
  <si>
    <t xml:space="preserve"> Prépayé</t>
  </si>
  <si>
    <t xml:space="preserve"> Postpayé</t>
  </si>
  <si>
    <t>Telecel</t>
  </si>
  <si>
    <t>ok</t>
  </si>
  <si>
    <t>Orange</t>
  </si>
  <si>
    <t>Azur</t>
  </si>
  <si>
    <t>Socatel (Fixe)</t>
  </si>
  <si>
    <t>International</t>
  </si>
  <si>
    <t>CA  infrastructures</t>
  </si>
  <si>
    <t>Clients hors opérateurs</t>
  </si>
  <si>
    <t>Airtel</t>
  </si>
  <si>
    <t>Roaming</t>
  </si>
  <si>
    <t>Co-localisation</t>
  </si>
  <si>
    <t>CA equipements</t>
  </si>
  <si>
    <t>service voix</t>
  </si>
  <si>
    <t>internet</t>
  </si>
  <si>
    <t>sms</t>
  </si>
  <si>
    <t>Entrant International</t>
  </si>
  <si>
    <t>autre services</t>
  </si>
  <si>
    <t>Moov RCA : Marge brute Mobile</t>
  </si>
  <si>
    <t>Total Revenu</t>
  </si>
  <si>
    <t>Trafic (mn)</t>
  </si>
  <si>
    <t>Coût unitaire</t>
  </si>
  <si>
    <t>dont transit</t>
  </si>
  <si>
    <t>AZUR</t>
  </si>
  <si>
    <t>Socatel (fixe)</t>
  </si>
  <si>
    <t>Interconnexion RO</t>
  </si>
  <si>
    <t>Coûts des terminaux</t>
  </si>
  <si>
    <t>Dont coût des cartes de recharge vendues</t>
  </si>
  <si>
    <t>Dont coût des SIM</t>
  </si>
  <si>
    <t>Dont coût des Terminaux</t>
  </si>
  <si>
    <t>Dont provisions sur stocks</t>
  </si>
  <si>
    <t>Autres Coût de Ventes</t>
  </si>
  <si>
    <t>Reversement SVA</t>
  </si>
  <si>
    <t>Commissions</t>
  </si>
  <si>
    <t>Dont commissions up-front</t>
  </si>
  <si>
    <t>Dont avoirs de performance</t>
  </si>
  <si>
    <t>Coûts des ventes</t>
  </si>
  <si>
    <t>Marge Brute hors transit</t>
  </si>
  <si>
    <t>Taux de marge</t>
  </si>
  <si>
    <t>Cumulé</t>
  </si>
  <si>
    <t>Réel &lt;Mois&gt;</t>
  </si>
  <si>
    <t>Budget</t>
  </si>
  <si>
    <t>Ecart vs.</t>
  </si>
  <si>
    <t>% Evol/</t>
  </si>
  <si>
    <t>En monnaie locale</t>
  </si>
  <si>
    <t>Parc clients Total</t>
  </si>
  <si>
    <t>Parc clients actif (90 jours)</t>
  </si>
  <si>
    <t>Nombre de points de ventes</t>
  </si>
  <si>
    <t>Total Montant des transactions</t>
  </si>
  <si>
    <t>Dépôt d’argent</t>
  </si>
  <si>
    <t>Retrait d’argent</t>
  </si>
  <si>
    <t>Transfert d’argent national</t>
  </si>
  <si>
    <t>Transfert d’argent international</t>
  </si>
  <si>
    <t>Recharge Mobile</t>
  </si>
  <si>
    <t>Achat de biens et services</t>
  </si>
  <si>
    <t xml:space="preserve">Paiement de factures </t>
  </si>
  <si>
    <t>Paiement de salaires</t>
  </si>
  <si>
    <t>Autres (à préciser)</t>
  </si>
  <si>
    <t>Total Commissions</t>
  </si>
  <si>
    <t>Dont commissions Revendeurs</t>
  </si>
  <si>
    <t>Dont commissions Banques</t>
  </si>
  <si>
    <t>Marge Brute (en monnaie locale)</t>
  </si>
  <si>
    <t>% Marge Brute/CA</t>
  </si>
  <si>
    <t xml:space="preserve">Moov RCA : Trafic </t>
  </si>
  <si>
    <t>Trafic global</t>
  </si>
  <si>
    <t>Trafic  sortant</t>
  </si>
  <si>
    <t>Dont Prépayé</t>
  </si>
  <si>
    <t>Dont Postpayé</t>
  </si>
  <si>
    <t>vers On net</t>
  </si>
  <si>
    <t>vers Off net  local</t>
  </si>
  <si>
    <t>vers International</t>
  </si>
  <si>
    <t>sms on net</t>
  </si>
  <si>
    <t>sms Off net</t>
  </si>
  <si>
    <t>sms international</t>
  </si>
  <si>
    <t>Trafic  entrant</t>
  </si>
  <si>
    <t>Atlantique Télécom RCA : Effectif ( hors expatriés)</t>
  </si>
  <si>
    <t>Effectif 2015</t>
  </si>
  <si>
    <t>Décembre</t>
  </si>
  <si>
    <t>Effectif par région</t>
  </si>
  <si>
    <t>Central</t>
  </si>
  <si>
    <t>Zone Sud Est</t>
  </si>
  <si>
    <t>Zone Côte Ouest</t>
  </si>
  <si>
    <t>Zone Nord</t>
  </si>
  <si>
    <t>Zone Sud Ouest</t>
  </si>
  <si>
    <t>Effectif par activité</t>
  </si>
  <si>
    <t>Technique</t>
  </si>
  <si>
    <t>Commercial</t>
  </si>
  <si>
    <t>Administratif et financier</t>
  </si>
  <si>
    <t>Effectif par catégorie</t>
  </si>
  <si>
    <t>Cadres dirigeants</t>
  </si>
  <si>
    <t>Cadres supérieurs et cadres</t>
  </si>
  <si>
    <t>Maîtrises</t>
  </si>
  <si>
    <t>Exécution</t>
  </si>
  <si>
    <t>Réel</t>
  </si>
  <si>
    <t>Actu1</t>
  </si>
  <si>
    <t>Actu2</t>
  </si>
  <si>
    <t>Actu3</t>
  </si>
  <si>
    <t>% Bud /</t>
  </si>
  <si>
    <t>% Actu 1 /</t>
  </si>
  <si>
    <t>% Actu 2 /</t>
  </si>
  <si>
    <t>% Actu 3 /</t>
  </si>
  <si>
    <t>Parc Data Mobile actif (90 jrs)</t>
  </si>
  <si>
    <t>2G</t>
  </si>
  <si>
    <t>-</t>
  </si>
  <si>
    <t>3G</t>
  </si>
  <si>
    <t>4G</t>
  </si>
  <si>
    <t>Trafic data (en  Go)</t>
  </si>
  <si>
    <t>ARPU</t>
  </si>
  <si>
    <t/>
  </si>
  <si>
    <t>Usage (en Go/client)</t>
  </si>
  <si>
    <t xml:space="preserve">Prix / 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</si>
</sst>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8">
    <numFmt numFmtId="7" formatCode="&quot;$&quot;#,##0.00_);\(&quot;$&quot;#,##0.00\)"/>
    <numFmt numFmtId="8" formatCode="&quot;$&quot;#,##0.00_);[Red]\(&quot;$&quot;#,##0.00\)"/>
    <numFmt numFmtId="41" formatCode="_(* #,##0_);_(* \(#,##0\);_(* &quot;-&quot;_);_(@_)"/>
    <numFmt numFmtId="164" formatCode="_-* #,##0.00\ _€_-;\-* #,##0.00\ _€_-;_-* &quot;-&quot;??\ _€_-;_-@_-"/>
    <numFmt numFmtId="165" formatCode="0.0%"/>
    <numFmt numFmtId="166" formatCode="#,##0.0_);[Red]\(#,##0.0\)"/>
    <numFmt numFmtId="167" formatCode="&quot;$&quot;#,##0.0_);[Red]\(&quot;$&quot;#,##0.0\)"/>
    <numFmt numFmtId="168" formatCode="#,##0.0;\(#,##0.0\)"/>
    <numFmt numFmtId="169" formatCode="0.000"/>
    <numFmt numFmtId="170" formatCode="0.0"/>
    <numFmt numFmtId="171" formatCode="_-* #,##0_-;\-* #,##0_-;_-* &quot;-&quot;_-;_-@_-"/>
    <numFmt numFmtId="172" formatCode="_-* #,##0.00_-;\-* #,##0.00_-;_-* &quot;-&quot;??_-;_-@_-"/>
    <numFmt numFmtId="173" formatCode="#,##0,;;;&quot;$K&quot;"/>
    <numFmt numFmtId="174" formatCode="#,##0.0_);\(#,##0.0\);0_._0_)"/>
    <numFmt numFmtId="175" formatCode="0.0_)\%;\(0.0\)\%;0.0_)\%;@_)_%"/>
    <numFmt numFmtId="176" formatCode="#,##0.0_)_%;\(#,##0.0\)_%;0.0_)_%;@_)_%"/>
    <numFmt numFmtId="177" formatCode=";;;"/>
    <numFmt numFmtId="178" formatCode="#,##0.0_);\(#,##0.0\);#,##0.0_);@_)"/>
    <numFmt numFmtId="179" formatCode="dd\-mmm\-yy_)"/>
    <numFmt numFmtId="180" formatCode="#,##0.0_);\(#,##0.0\)"/>
    <numFmt numFmtId="181" formatCode="&quot;$&quot;_(#,##0.00_);&quot;$&quot;\(#,##0.00\);&quot;$&quot;_(0.00_);@_)"/>
    <numFmt numFmtId="182" formatCode="&quot;$&quot;_(#,##0.00_);&quot;$&quot;\(#,##0.00\)"/>
    <numFmt numFmtId="183" formatCode="&quot;$&quot;#,##0.000_);[Red]\(&quot;$&quot;#,##0.000\)"/>
    <numFmt numFmtId="184" formatCode="&quot;£&quot;_(#,##0.00_);&quot;£&quot;\(#,##0.00\)"/>
    <numFmt numFmtId="185" formatCode="&quot;£&quot;_(#,##0.00_);&quot;£&quot;\(#,##0.00\);&quot;£&quot;_(0.00_);@_)"/>
    <numFmt numFmtId="186" formatCode="#,##0.00_);\(#,##0.00\);0.00_);@_)"/>
    <numFmt numFmtId="187" formatCode="0.0_)"/>
    <numFmt numFmtId="188" formatCode="\€_(#,##0.00_);\€\(#,##0.00\);\€_(0.00_);@_)"/>
    <numFmt numFmtId="189" formatCode="0.00_)"/>
    <numFmt numFmtId="190" formatCode="#,##0_)\x;\(#,##0\)\x;0_)\x;@_)_x"/>
    <numFmt numFmtId="191" formatCode="#,##0.0_)\x;\(#,##0.0\)\x;0.0_)\x;@_)_x"/>
    <numFmt numFmtId="192" formatCode="#,##0.0_)\x;\(#,##0.0\)\x"/>
    <numFmt numFmtId="193" formatCode="&quot;$&quot;#,##0.0000_);[Red]\(&quot;$&quot;#,##0.0000\)"/>
    <numFmt numFmtId="194" formatCode="#,##0_)_x;\(#,##0\)_x;0_)_x;@_)_x"/>
    <numFmt numFmtId="195" formatCode="#,##0.0_)_x;\(#,##0.0\)_x;0.0_)_x;@_)_x"/>
    <numFmt numFmtId="196" formatCode="#,##0.0_)_x;\(#,##0.0\)_x"/>
    <numFmt numFmtId="197" formatCode="0.0_)\%;\(0.0\)\%"/>
    <numFmt numFmtId="198" formatCode="#,##0.000_);\(#,##0.000\)"/>
    <numFmt numFmtId="199" formatCode="#,##0.0_)_%;\(#,##0.0\)_%"/>
    <numFmt numFmtId="200" formatCode="&quot;!&quot;#,##0_);\(&quot;!&quot;#,##0\)"/>
    <numFmt numFmtId="201" formatCode="General_)"/>
    <numFmt numFmtId="202" formatCode="0.00000"/>
    <numFmt numFmtId="203" formatCode="mm/dd/yy"/>
    <numFmt numFmtId="204" formatCode="_-&quot;$&quot;* #,##0_-;\-&quot;$&quot;* #,##0_-;_-&quot;$&quot;* &quot;-&quot;_-;_-@_-"/>
    <numFmt numFmtId="205" formatCode="_-&quot;$&quot;* #,##0.00_-;\-&quot;$&quot;* #,##0.00_-;_-&quot;$&quot;* &quot;-&quot;??_-;_-@_-"/>
    <numFmt numFmtId="206" formatCode="_-* #,##0\ _F_-;\-* #,##0\ _F_-;_-* &quot;-&quot;??\ _F_-;_-@_-"/>
    <numFmt numFmtId="207" formatCode="#,##0_ ;\-#,##0\ "/>
    <numFmt numFmtId="208" formatCode="#,##0.00_ ;\-#,##0.00\ "/>
    <numFmt numFmtId="209" formatCode="#,##0.000_ ;\-#,##0.000\ "/>
    <numFmt numFmtId="210" formatCode="#,##0.0"/>
    <numFmt numFmtId="211" formatCode="#,##0.000"/>
    <numFmt numFmtId="212" formatCode="0.000%"/>
    <numFmt numFmtId="213" formatCode="&quot;£&quot;#,##0;\-&quot;£&quot;#,##0"/>
    <numFmt numFmtId="214" formatCode="&quot;£&quot;#,##0;[Red]\-&quot;£&quot;#,##0"/>
    <numFmt numFmtId="215" formatCode="_-&quot;£&quot;* #,##0_-;\-&quot;£&quot;* #,##0_-;_-&quot;£&quot;* &quot;-&quot;_-;_-@_-"/>
    <numFmt numFmtId="216" formatCode="0.00%;[Red]\-0.00%"/>
    <numFmt numFmtId="217" formatCode="* _(#,##0_);[Red]* \(#,##0\);* _(&quot;-&quot;?_);@_)"/>
    <numFmt numFmtId="218" formatCode="dd\ mmm\ yy_)"/>
    <numFmt numFmtId="219" formatCode="#,##0.0_);[Red]\-#,##0.0_);0.0_);@_)"/>
    <numFmt numFmtId="220" formatCode="#,##0.000_);[Red]\-#,##0.000_);0.000_);@_)"/>
    <numFmt numFmtId="221" formatCode="#,##0.0%;[Red]\-#,##0.0%;0.0%;@_)"/>
    <numFmt numFmtId="222" formatCode="0.0000"/>
    <numFmt numFmtId="223" formatCode="0&quot;A&quot;"/>
    <numFmt numFmtId="224" formatCode="0&quot;E&quot;"/>
    <numFmt numFmtId="225" formatCode="#,##0\ [$€-1]"/>
    <numFmt numFmtId="226" formatCode="#,##0.00;\(#,##0.00\)"/>
    <numFmt numFmtId="227" formatCode="#,##0.000;\(#,##0.000\)"/>
    <numFmt numFmtId="228" formatCode="_(* #,##0.00000_);_(* \(#,##0.00000\);_(* &quot;-&quot;??_);_(@_)"/>
    <numFmt numFmtId="229" formatCode="0.0&quot; x&quot;\ "/>
    <numFmt numFmtId="230" formatCode="0.0&quot;x&quot;"/>
    <numFmt numFmtId="231" formatCode="0.0%;\-0%"/>
    <numFmt numFmtId="232" formatCode="0&quot;F&quot;"/>
    <numFmt numFmtId="233" formatCode="0.00&quot;x&quot;"/>
    <numFmt numFmtId="234" formatCode="0.0000000"/>
    <numFmt numFmtId="235" formatCode="0.0000%"/>
    <numFmt numFmtId="236" formatCode="#,##0.00_);\(#,##0.00\);\-_)"/>
    <numFmt numFmtId="237" formatCode="0.0%_);\(0.0%\)"/>
    <numFmt numFmtId="238" formatCode="#,##0_);\(#,##0\);\-_)"/>
    <numFmt numFmtId="239" formatCode="_-* #,##0_-;\-* #,##0_-;_-* &quot;-&quot;??_-;_-@_-"/>
    <numFmt numFmtId="240" formatCode="0.0\x;;"/>
    <numFmt numFmtId="241" formatCode="#,##0\x_);\(#,##0\x\)"/>
    <numFmt numFmtId="242" formatCode="#,##0.00\x_);\(#,##0.00\x\);\-_)"/>
    <numFmt numFmtId="243" formatCode="yyyy"/>
    <numFmt numFmtId="244" formatCode="#,##0.000_);\(#,##0.000\);\-_)"/>
    <numFmt numFmtId="245" formatCode="#,##0.0000_);\(#,##0.0000\);\-_)"/>
    <numFmt numFmtId="246" formatCode="0.0%_);\(0.0%\);\-"/>
    <numFmt numFmtId="247" formatCode="0.00\x;;\-"/>
    <numFmt numFmtId="248" formatCode="\£#,##0.0_);\(\£#,##0.0\);\-"/>
    <numFmt numFmtId="249" formatCode="#0.0\x"/>
    <numFmt numFmtId="250" formatCode="0.0_);\(0.0\);\-"/>
    <numFmt numFmtId="251" formatCode="#&quot;E&quot;"/>
    <numFmt numFmtId="252" formatCode="#,##0.0;\-#,##0.0"/>
    <numFmt numFmtId="253" formatCode="0_)"/>
    <numFmt numFmtId="254" formatCode="#,##0.0_);\(#,##0.0\);&quot; - &quot;"/>
    <numFmt numFmtId="255" formatCode="0.0;\(0.0\)"/>
    <numFmt numFmtId="256" formatCode="0.00\x;;&quot;&quot;"/>
    <numFmt numFmtId="257" formatCode="0&quot; bps&quot;"/>
    <numFmt numFmtId="258" formatCode="0.000\x;\(0.000\x\);&quot;-&quot;_)"/>
    <numFmt numFmtId="259" formatCode="0.00;\(0.00\)"/>
    <numFmt numFmtId="260" formatCode="#,##0_);\(#,##0\);&quot; - &quot;"/>
    <numFmt numFmtId="261" formatCode="#,##0.00;\-#,##\(0.00\)"/>
    <numFmt numFmtId="262" formatCode="#,##0.00;\(\-#,##0.00\)"/>
    <numFmt numFmtId="263" formatCode="#,##0.0\x"/>
    <numFmt numFmtId="264" formatCode="#,##0.0000_ ;\-#,##0.0000\ "/>
    <numFmt numFmtId="265" formatCode="#,##0.00000000_ ;\-#,##0.00000000\ "/>
    <numFmt numFmtId="266" formatCode="#,##0.0&quot; pt&quot;;\-#,##0.0&quot; pt&quot;"/>
    <numFmt numFmtId="267" formatCode="#,##0&quot; pt&quot;;\-#,##0&quot; pt&quot;"/>
    <numFmt numFmtId="268" formatCode="#,##0.0_ ;\-#,##0.0\ "/>
    <numFmt numFmtId="269" formatCode="[$-40C]mmm\-yy;@"/>
    <numFmt numFmtId="270" formatCode="#,##0.000000000000_ ;\-#,##0.000000000000\ "/>
    <numFmt numFmtId="271" formatCode="_-* #,##0.0\ _F_-;\-* #,##0.0\ _F_-;_-* &quot;-&quot;??\ _F_-;_-@_-"/>
    <numFmt numFmtId="272" formatCode="mmmm\-yyyy"/>
    <numFmt numFmtId="273" formatCode="\+#,##0.0&quot; pts&quot;;\-#,##0.0&quot; pts&quot;"/>
    <numFmt numFmtId="274" formatCode="#,##0.000000"/>
    <numFmt numFmtId="275" formatCode="#,##0.000000_ ;\-#,##0.000000\ "/>
    <numFmt numFmtId="276" formatCode="#,##0.00000"/>
    <numFmt numFmtId="277" formatCode="#,##0.00000_ ;\-#,##0.00000\ "/>
    <numFmt numFmtId="278" formatCode="#,##0.0000000_ ;\-#,##0.0000000\ "/>
  </numFmts>
  <fonts count="136">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0"/>
      <color indexed="48"/>
      <name val="Arial"/>
      <family val="2"/>
    </font>
    <font>
      <sz val="10"/>
      <name val="Arial"/>
      <family val="2"/>
    </font>
    <font>
      <b/>
      <sz val="10"/>
      <color indexed="10"/>
      <name val="Arial"/>
      <family val="2"/>
    </font>
    <font>
      <b/>
      <sz val="10"/>
      <name val="Arial"/>
      <family val="2"/>
    </font>
    <font>
      <b/>
      <sz val="11"/>
      <color indexed="62"/>
      <name val="Arial"/>
      <family val="2"/>
    </font>
    <font>
      <sz val="10"/>
      <name val="Arial"/>
      <family val="2"/>
    </font>
    <font>
      <sz val="10"/>
      <color indexed="10"/>
      <name val="Arial"/>
      <family val="2"/>
    </font>
    <font>
      <sz val="8"/>
      <name val="Times New Roman"/>
      <family val="1"/>
    </font>
    <font>
      <sz val="12"/>
      <name val="Helv"/>
      <family val="2"/>
    </font>
    <font>
      <sz val="8"/>
      <name val="Arial"/>
      <family val="2"/>
    </font>
    <font>
      <sz val="10"/>
      <name val="Helvetica-Narrow"/>
      <family val="2"/>
    </font>
    <font>
      <sz val="12"/>
      <name val="Times New Roman"/>
      <family val="1"/>
    </font>
    <font>
      <sz val="10"/>
      <name val="Helv"/>
    </font>
    <font>
      <sz val="10"/>
      <name val="Helv"/>
      <family val="2"/>
    </font>
    <font>
      <b/>
      <sz val="22"/>
      <color indexed="18"/>
      <name val="Arial"/>
      <family val="2"/>
    </font>
    <font>
      <sz val="10"/>
      <name val="Courier"/>
      <family val="3"/>
    </font>
    <font>
      <sz val="12"/>
      <name val="DTMLetterRegular"/>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Helv"/>
      <charset val="204"/>
    </font>
    <font>
      <sz val="11"/>
      <color indexed="8"/>
      <name val="Calibri"/>
      <family val="2"/>
    </font>
    <font>
      <sz val="11"/>
      <name val="Arial"/>
      <family val="2"/>
    </font>
    <font>
      <sz val="12"/>
      <name val="Arial"/>
      <family val="2"/>
    </font>
    <font>
      <sz val="8"/>
      <color indexed="8"/>
      <name val="Arial"/>
      <family val="2"/>
    </font>
    <font>
      <sz val="9"/>
      <name val="Arial"/>
      <family val="2"/>
    </font>
    <font>
      <sz val="10"/>
      <color indexed="8"/>
      <name val="MS Sans Serif"/>
      <family val="2"/>
    </font>
    <font>
      <sz val="10"/>
      <name val="Univers"/>
      <family val="2"/>
    </font>
    <font>
      <b/>
      <sz val="12"/>
      <name val="Arial"/>
      <family val="2"/>
    </font>
    <font>
      <sz val="10"/>
      <name val="MS Sans Serif"/>
      <family val="2"/>
    </font>
    <font>
      <i/>
      <sz val="10"/>
      <name val="Arial"/>
      <family val="2"/>
    </font>
    <font>
      <b/>
      <i/>
      <sz val="10"/>
      <name val="Arial"/>
      <family val="2"/>
    </font>
    <font>
      <b/>
      <sz val="10"/>
      <color indexed="48"/>
      <name val="Arial"/>
      <family val="2"/>
    </font>
    <font>
      <sz val="10"/>
      <color indexed="8"/>
      <name val="Times New Roman"/>
      <family val="1"/>
    </font>
    <font>
      <sz val="8"/>
      <color indexed="49"/>
      <name val="Times New Roman"/>
      <family val="1"/>
    </font>
    <font>
      <sz val="10"/>
      <color indexed="8"/>
      <name val="MS Sans Serif"/>
      <family val="2"/>
    </font>
    <font>
      <sz val="10"/>
      <name val="Book Antiqua"/>
      <family val="1"/>
    </font>
    <font>
      <sz val="12"/>
      <name val="????"/>
      <charset val="136"/>
    </font>
    <font>
      <sz val="9"/>
      <name val="Arial"/>
      <family val="2"/>
    </font>
    <font>
      <b/>
      <sz val="22"/>
      <color indexed="18"/>
      <name val="Arial"/>
      <family val="2"/>
    </font>
    <font>
      <sz val="10"/>
      <name val="Arial CE"/>
      <charset val="238"/>
    </font>
    <font>
      <sz val="10"/>
      <name val="MS Sans Serif"/>
      <family val="2"/>
    </font>
    <font>
      <sz val="10"/>
      <name val="Courier"/>
      <family val="3"/>
    </font>
    <font>
      <sz val="10"/>
      <name val="Courier"/>
      <family val="3"/>
    </font>
    <font>
      <b/>
      <sz val="14"/>
      <color indexed="18"/>
      <name val="Arial"/>
      <family val="2"/>
    </font>
    <font>
      <sz val="7"/>
      <name val="Univers"/>
      <family val="2"/>
    </font>
    <font>
      <b/>
      <sz val="6"/>
      <name val="Univers"/>
      <family val="2"/>
    </font>
    <font>
      <i/>
      <sz val="8"/>
      <name val="Arial"/>
      <family val="2"/>
    </font>
    <font>
      <sz val="8"/>
      <name val="Arial"/>
      <family val="2"/>
    </font>
    <font>
      <b/>
      <sz val="16"/>
      <color indexed="56"/>
      <name val="Arial"/>
      <family val="2"/>
    </font>
    <font>
      <sz val="10"/>
      <color indexed="53"/>
      <name val="Arial Unicode MS"/>
      <family val="2"/>
    </font>
    <font>
      <b/>
      <sz val="10"/>
      <color indexed="30"/>
      <name val="Arial"/>
      <family val="2"/>
    </font>
    <font>
      <sz val="10"/>
      <color indexed="30"/>
      <name val="Arial"/>
      <family val="2"/>
    </font>
    <font>
      <b/>
      <sz val="11"/>
      <color indexed="53"/>
      <name val="Arial"/>
      <family val="2"/>
    </font>
    <font>
      <sz val="11"/>
      <color indexed="53"/>
      <name val="Arial"/>
      <family val="2"/>
    </font>
    <font>
      <b/>
      <sz val="11"/>
      <name val="Arial"/>
      <family val="2"/>
    </font>
    <font>
      <sz val="11"/>
      <color indexed="48"/>
      <name val="Arial"/>
      <family val="2"/>
    </font>
    <font>
      <sz val="11"/>
      <color indexed="12"/>
      <name val="Arial"/>
      <family val="2"/>
    </font>
    <font>
      <b/>
      <sz val="11"/>
      <color indexed="56"/>
      <name val="Arial"/>
      <family val="2"/>
    </font>
    <font>
      <sz val="12"/>
      <color indexed="48"/>
      <name val="Arial"/>
      <family val="2"/>
    </font>
    <font>
      <sz val="12"/>
      <color indexed="12"/>
      <name val="Arial"/>
      <family val="2"/>
    </font>
    <font>
      <b/>
      <sz val="12"/>
      <color indexed="53"/>
      <name val="Arial"/>
      <family val="2"/>
    </font>
    <font>
      <sz val="12"/>
      <color indexed="53"/>
      <name val="Arial"/>
      <family val="2"/>
    </font>
    <font>
      <i/>
      <sz val="11"/>
      <name val="Arial"/>
      <family val="2"/>
    </font>
    <font>
      <sz val="11"/>
      <color indexed="30"/>
      <name val="Arial"/>
      <family val="2"/>
    </font>
    <font>
      <sz val="11"/>
      <color indexed="10"/>
      <name val="Arial"/>
      <family val="2"/>
    </font>
    <font>
      <b/>
      <sz val="10"/>
      <color indexed="12"/>
      <name val="Arial"/>
      <family val="2"/>
    </font>
    <font>
      <sz val="12"/>
      <color indexed="10"/>
      <name val="Arial"/>
      <family val="2"/>
    </font>
    <font>
      <b/>
      <sz val="12"/>
      <color indexed="56"/>
      <name val="Arial"/>
      <family val="2"/>
    </font>
    <font>
      <sz val="12"/>
      <name val="Arial Unicode MS"/>
      <family val="2"/>
    </font>
    <font>
      <sz val="12"/>
      <color indexed="30"/>
      <name val="Arial"/>
      <family val="2"/>
    </font>
    <font>
      <sz val="12"/>
      <color indexed="30"/>
      <name val="Arial Unicode MS"/>
      <family val="2"/>
    </font>
    <font>
      <sz val="10"/>
      <color indexed="57"/>
      <name val="Arial Unicode MS"/>
      <family val="2"/>
    </font>
    <font>
      <sz val="10"/>
      <color indexed="57"/>
      <name val="Arial"/>
      <family val="2"/>
    </font>
    <font>
      <sz val="11"/>
      <color indexed="57"/>
      <name val="Arial"/>
      <family val="2"/>
    </font>
    <font>
      <sz val="12"/>
      <color indexed="57"/>
      <name val="Arial"/>
      <family val="2"/>
    </font>
    <font>
      <b/>
      <sz val="12"/>
      <color indexed="57"/>
      <name val="Arial"/>
      <family val="2"/>
    </font>
    <font>
      <b/>
      <sz val="12"/>
      <color indexed="10"/>
      <name val="Arial"/>
      <family val="2"/>
    </font>
    <font>
      <sz val="10"/>
      <name val="Arial"/>
      <family val="2"/>
    </font>
    <font>
      <sz val="10"/>
      <color theme="0"/>
      <name val="Arial"/>
      <family val="2"/>
    </font>
    <font>
      <b/>
      <sz val="36"/>
      <color indexed="30"/>
      <name val="Arial"/>
      <family val="2"/>
    </font>
    <font>
      <b/>
      <sz val="36"/>
      <color indexed="17"/>
      <name val="Arial"/>
      <family val="2"/>
    </font>
    <font>
      <sz val="10"/>
      <color indexed="17"/>
      <name val="Arial"/>
      <family val="2"/>
    </font>
    <font>
      <b/>
      <sz val="24"/>
      <color indexed="30"/>
      <name val="Arial"/>
      <family val="2"/>
    </font>
    <font>
      <b/>
      <sz val="26"/>
      <color indexed="17"/>
      <name val="Arial"/>
      <family val="2"/>
    </font>
    <font>
      <b/>
      <sz val="26"/>
      <color indexed="30"/>
      <name val="Arial"/>
      <family val="2"/>
    </font>
    <font>
      <sz val="24"/>
      <color indexed="9"/>
      <name val="Arial"/>
      <family val="2"/>
    </font>
    <font>
      <sz val="10"/>
      <color indexed="18"/>
      <name val="Arial"/>
      <family val="2"/>
    </font>
    <font>
      <b/>
      <sz val="8"/>
      <color indexed="10"/>
      <name val="Arial"/>
      <family val="2"/>
    </font>
    <font>
      <sz val="26"/>
      <color indexed="18"/>
      <name val="Arial"/>
      <family val="2"/>
    </font>
    <font>
      <sz val="22"/>
      <color indexed="18"/>
      <name val="Arial Unicode MS"/>
      <family val="2"/>
    </font>
    <font>
      <sz val="22"/>
      <color indexed="18"/>
      <name val="Arial"/>
      <family val="2"/>
    </font>
    <font>
      <sz val="22"/>
      <name val="Arial"/>
      <family val="2"/>
    </font>
    <font>
      <sz val="16"/>
      <name val="Arial Unicode MS"/>
      <family val="2"/>
    </font>
    <font>
      <b/>
      <sz val="20"/>
      <color indexed="53"/>
      <name val="Arial Unicode MS"/>
      <family val="2"/>
    </font>
    <font>
      <sz val="18"/>
      <name val="Arial Unicode MS"/>
      <family val="2"/>
    </font>
    <font>
      <sz val="18"/>
      <name val="Arial"/>
      <family val="2"/>
    </font>
    <font>
      <b/>
      <sz val="20"/>
      <color indexed="57"/>
      <name val="Arial Unicode MS"/>
      <family val="2"/>
    </font>
    <font>
      <b/>
      <sz val="20"/>
      <color indexed="57"/>
      <name val="Arial"/>
      <family val="2"/>
    </font>
    <font>
      <b/>
      <sz val="16"/>
      <name val="Arial Unicode MS"/>
      <family val="2"/>
    </font>
    <font>
      <b/>
      <sz val="18"/>
      <name val="Arial Unicode MS"/>
      <family val="2"/>
    </font>
    <font>
      <b/>
      <sz val="18"/>
      <color indexed="18"/>
      <name val="Arial"/>
      <family val="2"/>
    </font>
    <font>
      <sz val="18"/>
      <color indexed="18"/>
      <name val="Arial"/>
      <family val="2"/>
    </font>
    <font>
      <b/>
      <sz val="20"/>
      <color indexed="18"/>
      <name val="Arial"/>
      <family val="2"/>
    </font>
    <font>
      <sz val="20"/>
      <color indexed="53"/>
      <name val="Arial Unicode MS"/>
      <family val="2"/>
    </font>
    <font>
      <sz val="20"/>
      <color indexed="18"/>
      <name val="Arial"/>
      <family val="2"/>
    </font>
    <font>
      <sz val="10"/>
      <color theme="1"/>
      <name val="Times New Roman"/>
      <family val="1"/>
    </font>
    <font>
      <b/>
      <sz val="12"/>
      <color rgb="FFFFFFFF"/>
      <name val="Times New Roman"/>
      <family val="1"/>
    </font>
    <font>
      <b/>
      <sz val="10"/>
      <color rgb="FFE26B0A"/>
      <name val="Times New Roman"/>
      <family val="1"/>
    </font>
    <font>
      <b/>
      <sz val="10"/>
      <color rgb="FF0070C0"/>
      <name val="Times New Roman"/>
      <family val="1"/>
    </font>
    <font>
      <i/>
      <sz val="11"/>
      <color rgb="FF1F497D"/>
      <name val="Arial"/>
      <family val="2"/>
    </font>
    <font>
      <sz val="10"/>
      <color rgb="FF1F497D"/>
      <name val="Arial"/>
      <family val="2"/>
    </font>
    <font>
      <sz val="11"/>
      <name val="Calibri"/>
      <family val="2"/>
      <scheme val="minor"/>
    </font>
    <font>
      <sz val="12"/>
      <color rgb="FF000000"/>
      <name val="Times New Roman"/>
      <family val="1"/>
    </font>
    <font>
      <i/>
      <sz val="11"/>
      <name val="Times New Roman"/>
      <family val="1"/>
    </font>
    <font>
      <sz val="11"/>
      <name val="Times New Roman"/>
      <family val="1"/>
    </font>
    <font>
      <i/>
      <sz val="9"/>
      <name val="Arial"/>
      <family val="2"/>
    </font>
    <font>
      <b/>
      <sz val="8"/>
      <name val="Arial"/>
      <family val="2"/>
    </font>
    <font>
      <sz val="8"/>
      <color indexed="8"/>
      <name val="Times New Roman"/>
      <family val="1"/>
    </font>
    <font>
      <b/>
      <sz val="8"/>
      <color indexed="8"/>
      <name val="Times New Roman"/>
      <family val="1"/>
    </font>
    <font>
      <b/>
      <sz val="12"/>
      <color theme="9" tint="-0.249977111117893"/>
      <name val="Times New Roman"/>
      <family val="1"/>
    </font>
    <font>
      <i/>
      <sz val="10"/>
      <color rgb="FF1F497D"/>
      <name val="Arial"/>
      <family val="2"/>
    </font>
    <font>
      <b/>
      <sz val="12"/>
      <color rgb="FFFF0000"/>
      <name val="Arial"/>
      <family val="2"/>
    </font>
    <font>
      <sz val="12"/>
      <color theme="1"/>
      <name val="Arial"/>
      <family val="2"/>
    </font>
    <font>
      <b/>
      <sz val="12"/>
      <color theme="1"/>
      <name val="Arial"/>
      <family val="2"/>
    </font>
    <font>
      <b/>
      <sz val="18"/>
      <color theme="9" tint="-0.249977111117893"/>
      <name val="Arial"/>
      <family val="2"/>
    </font>
    <font>
      <b/>
      <sz val="10"/>
      <color theme="0"/>
      <name val="Arial"/>
      <family val="2"/>
    </font>
    <font>
      <sz val="11"/>
      <color rgb="FF00B050"/>
      <name val="Arial"/>
      <family val="2"/>
    </font>
    <font>
      <b/>
      <sz val="10"/>
      <color theme="1"/>
      <name val="Arial"/>
      <family val="2"/>
    </font>
    <font>
      <sz val="10"/>
      <color rgb="FFFF0000"/>
      <name val="Arial"/>
      <family val="2"/>
    </font>
  </fonts>
  <fills count="24">
    <fill>
      <patternFill patternType="none"/>
    </fill>
    <fill>
      <patternFill patternType="gray125"/>
    </fill>
    <fill>
      <patternFill patternType="solid">
        <fgColor indexed="43"/>
      </patternFill>
    </fill>
    <fill>
      <patternFill patternType="solid">
        <fgColor indexed="51"/>
      </patternFill>
    </fill>
    <fill>
      <patternFill patternType="solid">
        <fgColor indexed="41"/>
        <bgColor indexed="64"/>
      </patternFill>
    </fill>
    <fill>
      <patternFill patternType="solid">
        <fgColor indexed="31"/>
      </patternFill>
    </fill>
    <fill>
      <patternFill patternType="solid">
        <fgColor indexed="9"/>
        <bgColor indexed="64"/>
      </patternFill>
    </fill>
    <fill>
      <patternFill patternType="solid">
        <fgColor indexed="22"/>
        <bgColor indexed="31"/>
      </patternFill>
    </fill>
    <fill>
      <patternFill patternType="solid">
        <fgColor indexed="22"/>
        <bgColor indexed="64"/>
      </patternFill>
    </fill>
    <fill>
      <patternFill patternType="solid">
        <fgColor indexed="13"/>
        <bgColor indexed="64"/>
      </patternFill>
    </fill>
    <fill>
      <patternFill patternType="solid">
        <fgColor theme="0"/>
        <bgColor indexed="64"/>
      </patternFill>
    </fill>
    <fill>
      <patternFill patternType="solid">
        <fgColor rgb="FFE26B0A"/>
        <bgColor indexed="64"/>
      </patternFill>
    </fill>
    <fill>
      <patternFill patternType="solid">
        <fgColor rgb="FF0070C0"/>
        <bgColor indexed="64"/>
      </patternFill>
    </fill>
    <fill>
      <patternFill patternType="solid">
        <fgColor rgb="FFF2F2F2"/>
        <bgColor indexed="64"/>
      </patternFill>
    </fill>
    <fill>
      <patternFill patternType="solid">
        <fgColor rgb="FFFDE9D9"/>
        <bgColor indexed="64"/>
      </patternFill>
    </fill>
    <fill>
      <patternFill patternType="solid">
        <fgColor rgb="FFDCE6F1"/>
        <bgColor indexed="64"/>
      </patternFill>
    </fill>
    <fill>
      <patternFill patternType="solid">
        <fgColor rgb="FFFFFFFF"/>
        <bgColor indexed="64"/>
      </patternFill>
    </fill>
    <fill>
      <patternFill patternType="solid">
        <fgColor theme="2"/>
        <bgColor indexed="64"/>
      </patternFill>
    </fill>
    <fill>
      <patternFill patternType="solid">
        <fgColor theme="4" tint="0.59999389629810485"/>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s>
  <borders count="114">
    <border>
      <left/>
      <right/>
      <top/>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style="thin">
        <color indexed="64"/>
      </left>
      <right/>
      <top/>
      <bottom/>
      <diagonal/>
    </border>
    <border>
      <left/>
      <right/>
      <top/>
      <bottom style="thin">
        <color indexed="15"/>
      </bottom>
      <diagonal/>
    </border>
    <border>
      <left/>
      <right/>
      <top style="thin">
        <color indexed="20"/>
      </top>
      <bottom/>
      <diagonal/>
    </border>
    <border>
      <left/>
      <right/>
      <top style="medium">
        <color indexed="57"/>
      </top>
      <bottom style="medium">
        <color indexed="57"/>
      </bottom>
      <diagonal/>
    </border>
    <border>
      <left/>
      <right/>
      <top style="medium">
        <color indexed="53"/>
      </top>
      <bottom style="medium">
        <color indexed="53"/>
      </bottom>
      <diagonal/>
    </border>
    <border>
      <left/>
      <right/>
      <top style="medium">
        <color indexed="57"/>
      </top>
      <bottom/>
      <diagonal/>
    </border>
    <border>
      <left/>
      <right/>
      <top style="medium">
        <color indexed="18"/>
      </top>
      <bottom style="medium">
        <color indexed="18"/>
      </bottom>
      <diagonal/>
    </border>
    <border>
      <left/>
      <right/>
      <top/>
      <bottom style="thin">
        <color indexed="18"/>
      </bottom>
      <diagonal/>
    </border>
    <border>
      <left/>
      <right/>
      <top/>
      <bottom style="double">
        <color indexed="57"/>
      </bottom>
      <diagonal/>
    </border>
    <border>
      <left/>
      <right/>
      <top/>
      <bottom style="hair">
        <color indexed="57"/>
      </bottom>
      <diagonal/>
    </border>
    <border>
      <left/>
      <right/>
      <top style="thick">
        <color indexed="57"/>
      </top>
      <bottom/>
      <diagonal/>
    </border>
    <border>
      <left style="thin">
        <color indexed="57"/>
      </left>
      <right/>
      <top style="thin">
        <color indexed="57"/>
      </top>
      <bottom style="thin">
        <color indexed="57"/>
      </bottom>
      <diagonal/>
    </border>
    <border>
      <left/>
      <right/>
      <top style="thin">
        <color indexed="57"/>
      </top>
      <bottom style="thin">
        <color indexed="57"/>
      </bottom>
      <diagonal/>
    </border>
    <border>
      <left/>
      <right style="thin">
        <color indexed="57"/>
      </right>
      <top style="thin">
        <color indexed="57"/>
      </top>
      <bottom style="thin">
        <color indexed="57"/>
      </bottom>
      <diagonal/>
    </border>
    <border>
      <left/>
      <right/>
      <top style="hair">
        <color indexed="57"/>
      </top>
      <bottom style="hair">
        <color indexed="57"/>
      </bottom>
      <diagonal/>
    </border>
    <border>
      <left/>
      <right/>
      <top style="hair">
        <color indexed="57"/>
      </top>
      <bottom/>
      <diagonal/>
    </border>
    <border>
      <left/>
      <right/>
      <top/>
      <bottom style="thin">
        <color indexed="20"/>
      </bottom>
      <diagonal/>
    </border>
    <border>
      <left/>
      <right/>
      <top style="medium">
        <color indexed="57"/>
      </top>
      <bottom style="double">
        <color indexed="57"/>
      </bottom>
      <diagonal/>
    </border>
    <border>
      <left/>
      <right/>
      <top/>
      <bottom style="medium">
        <color rgb="FFFFFFFF"/>
      </bottom>
      <diagonal/>
    </border>
    <border>
      <left style="medium">
        <color rgb="FFFFFFFF"/>
      </left>
      <right style="medium">
        <color rgb="FFFFFFFF"/>
      </right>
      <top/>
      <bottom/>
      <diagonal/>
    </border>
    <border>
      <left/>
      <right style="medium">
        <color rgb="FFFFFFFF"/>
      </right>
      <top/>
      <bottom/>
      <diagonal/>
    </border>
    <border>
      <left/>
      <right style="medium">
        <color rgb="FFFFFFFF"/>
      </right>
      <top/>
      <bottom style="medium">
        <color rgb="FFE26B0A"/>
      </bottom>
      <diagonal/>
    </border>
    <border>
      <left/>
      <right style="medium">
        <color rgb="FFFFFFFF"/>
      </right>
      <top/>
      <bottom style="medium">
        <color rgb="FF0070C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E26B0A"/>
      </left>
      <right/>
      <top style="medium">
        <color rgb="FFE26B0A"/>
      </top>
      <bottom style="medium">
        <color rgb="FFE26B0A"/>
      </bottom>
      <diagonal/>
    </border>
    <border>
      <left/>
      <right/>
      <top style="medium">
        <color rgb="FFE26B0A"/>
      </top>
      <bottom style="medium">
        <color rgb="FFE26B0A"/>
      </bottom>
      <diagonal/>
    </border>
    <border>
      <left/>
      <right style="medium">
        <color rgb="FFE26B0A"/>
      </right>
      <top style="medium">
        <color rgb="FFE26B0A"/>
      </top>
      <bottom style="medium">
        <color rgb="FFE26B0A"/>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rgb="FFE26B0A"/>
      </left>
      <right/>
      <top/>
      <bottom/>
      <diagonal/>
    </border>
    <border>
      <left/>
      <right style="medium">
        <color rgb="FFE26B0A"/>
      </right>
      <top/>
      <bottom/>
      <diagonal/>
    </border>
    <border>
      <left style="medium">
        <color rgb="FF0070C0"/>
      </left>
      <right/>
      <top/>
      <bottom/>
      <diagonal/>
    </border>
    <border>
      <left/>
      <right style="medium">
        <color rgb="FF0070C0"/>
      </right>
      <top/>
      <bottom/>
      <diagonal/>
    </border>
    <border>
      <left style="medium">
        <color rgb="FFE26B0A"/>
      </left>
      <right/>
      <top/>
      <bottom style="medium">
        <color rgb="FFE26B0A"/>
      </bottom>
      <diagonal/>
    </border>
    <border>
      <left/>
      <right/>
      <top/>
      <bottom style="medium">
        <color rgb="FFE26B0A"/>
      </bottom>
      <diagonal/>
    </border>
    <border>
      <left/>
      <right style="medium">
        <color rgb="FFE26B0A"/>
      </right>
      <top/>
      <bottom style="medium">
        <color rgb="FFE26B0A"/>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medium">
        <color rgb="FF000000"/>
      </left>
      <right/>
      <top style="medium">
        <color rgb="FF000000"/>
      </top>
      <bottom/>
      <diagonal/>
    </border>
    <border>
      <left/>
      <right style="medium">
        <color indexed="64"/>
      </right>
      <top style="medium">
        <color rgb="FF000000"/>
      </top>
      <bottom/>
      <diagonal/>
    </border>
    <border>
      <left style="medium">
        <color rgb="FFE26B0A"/>
      </left>
      <right/>
      <top style="medium">
        <color rgb="FFE26B0A"/>
      </top>
      <bottom/>
      <diagonal/>
    </border>
    <border>
      <left/>
      <right/>
      <top style="medium">
        <color rgb="FFE26B0A"/>
      </top>
      <bottom/>
      <diagonal/>
    </border>
    <border>
      <left/>
      <right style="medium">
        <color rgb="FFE26B0A"/>
      </right>
      <top style="medium">
        <color rgb="FFE26B0A"/>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0000"/>
      </left>
      <right/>
      <top/>
      <bottom/>
      <diagonal/>
    </border>
    <border>
      <left style="medium">
        <color rgb="FF000000"/>
      </left>
      <right/>
      <top/>
      <bottom style="medium">
        <color rgb="FF000000"/>
      </bottom>
      <diagonal/>
    </border>
    <border>
      <left/>
      <right style="medium">
        <color indexed="64"/>
      </right>
      <top/>
      <bottom style="medium">
        <color rgb="FF000000"/>
      </bottom>
      <diagonal/>
    </border>
    <border>
      <left/>
      <right style="medium">
        <color rgb="FF000000"/>
      </right>
      <top/>
      <bottom/>
      <diagonal/>
    </border>
    <border>
      <left style="medium">
        <color rgb="FF000000"/>
      </left>
      <right/>
      <top style="medium">
        <color rgb="FF000000"/>
      </top>
      <bottom style="medium">
        <color auto="1"/>
      </bottom>
      <diagonal/>
    </border>
    <border>
      <left/>
      <right style="medium">
        <color rgb="FF000000"/>
      </right>
      <top style="medium">
        <color rgb="FF000000"/>
      </top>
      <bottom style="medium">
        <color auto="1"/>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indexed="18"/>
      </bottom>
      <diagonal/>
    </border>
    <border>
      <left/>
      <right/>
      <top style="thin">
        <color indexed="64"/>
      </top>
      <bottom style="thin">
        <color indexed="64"/>
      </bottom>
      <diagonal/>
    </border>
    <border>
      <left style="medium">
        <color rgb="FF0070C0"/>
      </left>
      <right style="medium">
        <color rgb="FF0070C0"/>
      </right>
      <top style="medium">
        <color rgb="FF0070C0"/>
      </top>
      <bottom style="medium">
        <color rgb="FF0070C0"/>
      </bottom>
      <diagonal/>
    </border>
    <border>
      <left/>
      <right style="medium">
        <color rgb="FF000000"/>
      </right>
      <top style="medium">
        <color rgb="FF000000"/>
      </top>
      <bottom/>
      <diagonal/>
    </border>
    <border>
      <left style="medium">
        <color rgb="FF0070C0"/>
      </left>
      <right style="medium">
        <color rgb="FF0070C0"/>
      </right>
      <top style="medium">
        <color rgb="FF0070C0"/>
      </top>
      <bottom/>
      <diagonal/>
    </border>
    <border>
      <left style="medium">
        <color rgb="FF0070C0"/>
      </left>
      <right style="medium">
        <color rgb="FF0070C0"/>
      </right>
      <top/>
      <bottom/>
      <diagonal/>
    </border>
    <border>
      <left style="medium">
        <color rgb="FF0070C0"/>
      </left>
      <right style="medium">
        <color rgb="FF0070C0"/>
      </right>
      <top/>
      <bottom style="medium">
        <color rgb="FF0070C0"/>
      </bottom>
      <diagonal/>
    </border>
    <border>
      <left style="medium">
        <color theme="4" tint="-0.499984740745262"/>
      </left>
      <right/>
      <top style="medium">
        <color theme="4" tint="-0.499984740745262"/>
      </top>
      <bottom style="medium">
        <color theme="4" tint="-0.499984740745262"/>
      </bottom>
      <diagonal/>
    </border>
    <border>
      <left/>
      <right style="medium">
        <color theme="4" tint="-0.499984740745262"/>
      </right>
      <top style="medium">
        <color theme="4" tint="-0.499984740745262"/>
      </top>
      <bottom style="medium">
        <color theme="4" tint="-0.499984740745262"/>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right/>
      <top style="medium">
        <color theme="4" tint="-0.499984740745262"/>
      </top>
      <bottom style="medium">
        <color theme="4" tint="-0.499984740745262"/>
      </bottom>
      <diagonal/>
    </border>
    <border>
      <left style="thin">
        <color theme="9" tint="-0.24994659260841701"/>
      </left>
      <right/>
      <top style="thin">
        <color theme="9" tint="-0.24994659260841701"/>
      </top>
      <bottom/>
      <diagonal/>
    </border>
    <border>
      <left/>
      <right/>
      <top style="thin">
        <color theme="9" tint="-0.24994659260841701"/>
      </top>
      <bottom/>
      <diagonal/>
    </border>
    <border>
      <left/>
      <right style="thin">
        <color theme="9" tint="-0.24994659260841701"/>
      </right>
      <top style="thin">
        <color theme="9" tint="-0.24994659260841701"/>
      </top>
      <bottom/>
      <diagonal/>
    </border>
    <border>
      <left style="thin">
        <color theme="9" tint="-0.24994659260841701"/>
      </left>
      <right/>
      <top/>
      <bottom/>
      <diagonal/>
    </border>
    <border>
      <left/>
      <right style="thin">
        <color theme="9" tint="-0.24994659260841701"/>
      </right>
      <top/>
      <bottom/>
      <diagonal/>
    </border>
    <border>
      <left style="thin">
        <color theme="9" tint="-0.24994659260841701"/>
      </left>
      <right/>
      <top/>
      <bottom style="thin">
        <color theme="9" tint="-0.24994659260841701"/>
      </bottom>
      <diagonal/>
    </border>
    <border>
      <left/>
      <right/>
      <top/>
      <bottom style="thin">
        <color theme="9" tint="-0.24994659260841701"/>
      </bottom>
      <diagonal/>
    </border>
    <border>
      <left/>
      <right style="thin">
        <color theme="9" tint="-0.24994659260841701"/>
      </right>
      <top/>
      <bottom style="thin">
        <color theme="9" tint="-0.24994659260841701"/>
      </bottom>
      <diagonal/>
    </border>
    <border>
      <left/>
      <right style="medium">
        <color rgb="FF000000"/>
      </right>
      <top/>
      <bottom style="medium">
        <color auto="1"/>
      </bottom>
      <diagonal/>
    </border>
    <border>
      <left/>
      <right/>
      <top/>
      <bottom style="medium">
        <color indexed="57"/>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bottom style="medium">
        <color auto="1"/>
      </bottom>
      <diagonal/>
    </border>
  </borders>
  <cellStyleXfs count="7895">
    <xf numFmtId="0" fontId="0" fillId="0" borderId="0"/>
    <xf numFmtId="0" fontId="12" fillId="0" borderId="0"/>
    <xf numFmtId="3" fontId="4" fillId="0" borderId="0" applyFont="0" applyFill="0" applyBorder="0" applyAlignment="0" applyProtection="0"/>
    <xf numFmtId="210" fontId="39" fillId="0" borderId="0" applyFont="0" applyFill="0" applyBorder="0" applyAlignment="0" applyProtection="0">
      <alignment horizontal="center"/>
    </xf>
    <xf numFmtId="7" fontId="3" fillId="0" borderId="0"/>
    <xf numFmtId="7" fontId="6" fillId="0" borderId="0"/>
    <xf numFmtId="173" fontId="13" fillId="0" borderId="0">
      <alignment horizontal="right"/>
    </xf>
    <xf numFmtId="0" fontId="3" fillId="0" borderId="0"/>
    <xf numFmtId="0" fontId="6" fillId="0" borderId="0"/>
    <xf numFmtId="0" fontId="6" fillId="0" borderId="0"/>
    <xf numFmtId="0" fontId="6" fillId="0" borderId="0"/>
    <xf numFmtId="0" fontId="6" fillId="0" borderId="0"/>
    <xf numFmtId="0" fontId="6" fillId="0" borderId="0"/>
    <xf numFmtId="237" fontId="40" fillId="0" borderId="0" applyFont="0" applyFill="0" applyBorder="0" applyAlignment="0" applyProtection="0"/>
    <xf numFmtId="0" fontId="6" fillId="0" borderId="0"/>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4" fontId="3" fillId="0" borderId="0">
      <alignment horizontal="center" vertical="center"/>
    </xf>
    <xf numFmtId="4" fontId="6" fillId="0" borderId="0">
      <alignment horizontal="center" vertical="center"/>
    </xf>
    <xf numFmtId="4" fontId="6" fillId="0" borderId="0">
      <alignment horizontal="center"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 fontId="6" fillId="0" borderId="0">
      <alignment horizontal="center"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0" fontId="6" fillId="0" borderId="0"/>
    <xf numFmtId="4" fontId="6" fillId="0" borderId="0">
      <alignment horizontal="center" vertical="center"/>
    </xf>
    <xf numFmtId="4" fontId="6" fillId="0" borderId="0">
      <alignment horizontal="center" vertical="center"/>
    </xf>
    <xf numFmtId="4" fontId="6" fillId="0" borderId="0">
      <alignment horizontal="center" vertical="center"/>
    </xf>
    <xf numFmtId="0" fontId="6" fillId="0" borderId="0"/>
    <xf numFmtId="0" fontId="6" fillId="0" borderId="0"/>
    <xf numFmtId="0" fontId="6" fillId="0" borderId="0"/>
    <xf numFmtId="0" fontId="6" fillId="0" borderId="0"/>
    <xf numFmtId="0" fontId="6" fillId="0" borderId="0"/>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0" fontId="6" fillId="0" borderId="0"/>
    <xf numFmtId="0" fontId="6" fillId="0" borderId="0"/>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4" fontId="6" fillId="0" borderId="0">
      <alignment horizontal="center" vertical="center"/>
    </xf>
    <xf numFmtId="0" fontId="41" fillId="0" borderId="0" applyNumberFormat="0" applyFont="0" applyFill="0" applyBorder="0" applyAlignment="0" applyProtection="0"/>
    <xf numFmtId="0" fontId="32" fillId="0" borderId="0" applyNumberFormat="0" applyFont="0" applyFill="0" applyBorder="0" applyAlignment="0" applyProtection="0"/>
    <xf numFmtId="0" fontId="42" fillId="0" borderId="0" applyFont="0" applyFill="0" applyBorder="0" applyAlignment="0"/>
    <xf numFmtId="0" fontId="43" fillId="0" borderId="0"/>
    <xf numFmtId="204" fontId="16" fillId="0" borderId="0" applyFont="0" applyFill="0" applyBorder="0" applyAlignment="0" applyProtection="0"/>
    <xf numFmtId="171" fontId="16" fillId="0" borderId="0" applyFont="0" applyFill="0" applyBorder="0" applyAlignment="0" applyProtection="0"/>
    <xf numFmtId="172" fontId="16" fillId="0" borderId="0" applyFont="0" applyFill="0" applyBorder="0" applyAlignment="0" applyProtection="0"/>
    <xf numFmtId="204" fontId="43" fillId="0" borderId="0" applyFont="0" applyFill="0" applyBorder="0" applyAlignment="0" applyProtection="0"/>
    <xf numFmtId="205" fontId="16" fillId="0" borderId="0" applyFont="0" applyFill="0" applyBorder="0" applyAlignment="0" applyProtection="0"/>
    <xf numFmtId="174" fontId="14" fillId="0" borderId="0"/>
    <xf numFmtId="174" fontId="4" fillId="0" borderId="0"/>
    <xf numFmtId="174" fontId="4" fillId="0" borderId="0"/>
    <xf numFmtId="174" fontId="4" fillId="0" borderId="0"/>
    <xf numFmtId="174" fontId="4" fillId="0" borderId="0"/>
    <xf numFmtId="174" fontId="4" fillId="0" borderId="0"/>
    <xf numFmtId="174" fontId="4" fillId="0" borderId="0"/>
    <xf numFmtId="174" fontId="4" fillId="0" borderId="0"/>
    <xf numFmtId="175" fontId="3" fillId="0" borderId="0" applyFont="0" applyFill="0" applyBorder="0" applyAlignment="0" applyProtection="0"/>
    <xf numFmtId="175" fontId="6" fillId="0" borderId="0" applyFont="0" applyFill="0" applyBorder="0" applyAlignment="0" applyProtection="0"/>
    <xf numFmtId="260" fontId="3" fillId="0" borderId="0" applyFont="0" applyFill="0" applyBorder="0" applyAlignment="0" applyProtection="0"/>
    <xf numFmtId="260" fontId="6" fillId="0" borderId="0" applyFont="0" applyFill="0" applyBorder="0" applyAlignment="0" applyProtection="0"/>
    <xf numFmtId="165" fontId="15" fillId="0" borderId="0" applyFont="0" applyFill="0" applyBorder="0" applyAlignment="0" applyProtection="0"/>
    <xf numFmtId="250" fontId="3" fillId="0" borderId="0" applyFont="0" applyFill="0" applyBorder="0" applyAlignment="0" applyProtection="0"/>
    <xf numFmtId="250" fontId="6"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250" fontId="3" fillId="0" borderId="0" applyFont="0" applyFill="0" applyBorder="0" applyAlignment="0" applyProtection="0"/>
    <xf numFmtId="250" fontId="6" fillId="0" borderId="0" applyFont="0" applyFill="0" applyBorder="0" applyAlignment="0" applyProtection="0"/>
    <xf numFmtId="222" fontId="3" fillId="0" borderId="0" applyFont="0" applyFill="0" applyBorder="0" applyAlignment="0" applyProtection="0"/>
    <xf numFmtId="222" fontId="6" fillId="0" borderId="0" applyFont="0" applyFill="0" applyBorder="0" applyAlignment="0" applyProtection="0"/>
    <xf numFmtId="250" fontId="3" fillId="0" borderId="0" applyFont="0" applyFill="0" applyBorder="0" applyAlignment="0" applyProtection="0"/>
    <xf numFmtId="250" fontId="6" fillId="0" borderId="0" applyFont="0" applyFill="0" applyBorder="0" applyAlignment="0" applyProtection="0"/>
    <xf numFmtId="175" fontId="4" fillId="0" borderId="0" applyFont="0" applyFill="0" applyBorder="0" applyAlignment="0" applyProtection="0"/>
    <xf numFmtId="176" fontId="3" fillId="0" borderId="0" applyFont="0" applyFill="0" applyBorder="0" applyAlignment="0" applyProtection="0"/>
    <xf numFmtId="176" fontId="6" fillId="0" borderId="0" applyFont="0" applyFill="0" applyBorder="0" applyAlignment="0" applyProtection="0"/>
    <xf numFmtId="239" fontId="3" fillId="0" borderId="0" applyFont="0" applyFill="0" applyBorder="0" applyAlignment="0" applyProtection="0"/>
    <xf numFmtId="239" fontId="6" fillId="0" borderId="0" applyFont="0" applyFill="0" applyBorder="0" applyAlignment="0" applyProtection="0"/>
    <xf numFmtId="177" fontId="15" fillId="0" borderId="0" applyFont="0" applyFill="0" applyBorder="0" applyAlignment="0" applyProtection="0"/>
    <xf numFmtId="237" fontId="3" fillId="0" borderId="0" applyFont="0" applyFill="0" applyBorder="0" applyAlignment="0" applyProtection="0"/>
    <xf numFmtId="237" fontId="6"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237" fontId="3" fillId="0" borderId="0" applyFont="0" applyFill="0" applyBorder="0" applyAlignment="0" applyProtection="0"/>
    <xf numFmtId="237" fontId="6" fillId="0" borderId="0" applyFont="0" applyFill="0" applyBorder="0" applyAlignment="0" applyProtection="0"/>
    <xf numFmtId="237" fontId="3" fillId="0" borderId="0" applyFont="0" applyFill="0" applyBorder="0" applyAlignment="0" applyProtection="0"/>
    <xf numFmtId="237" fontId="6" fillId="0" borderId="0" applyFont="0" applyFill="0" applyBorder="0" applyAlignment="0" applyProtection="0"/>
    <xf numFmtId="176"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16" fillId="0" borderId="0"/>
    <xf numFmtId="0" fontId="3" fillId="0" borderId="0" applyFont="0" applyFill="0" applyBorder="0" applyAlignment="0" applyProtection="0"/>
    <xf numFmtId="0" fontId="6" fillId="0" borderId="0" applyFont="0" applyFill="0" applyBorder="0" applyAlignment="0" applyProtection="0"/>
    <xf numFmtId="0" fontId="16" fillId="0" borderId="0"/>
    <xf numFmtId="0" fontId="16" fillId="0" borderId="0"/>
    <xf numFmtId="0" fontId="16" fillId="0" borderId="0"/>
    <xf numFmtId="0" fontId="17" fillId="0" borderId="0"/>
    <xf numFmtId="0" fontId="17" fillId="0" borderId="0"/>
    <xf numFmtId="0" fontId="17" fillId="0" borderId="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17" fillId="0" borderId="0"/>
    <xf numFmtId="0" fontId="16" fillId="0" borderId="0"/>
    <xf numFmtId="0" fontId="18" fillId="0" borderId="0"/>
    <xf numFmtId="178" fontId="3" fillId="0" borderId="0" applyFont="0" applyFill="0" applyBorder="0" applyAlignment="0" applyProtection="0"/>
    <xf numFmtId="178" fontId="6" fillId="0" borderId="0" applyFont="0" applyFill="0" applyBorder="0" applyAlignment="0" applyProtection="0"/>
    <xf numFmtId="255" fontId="3" fillId="0" borderId="0" applyFont="0" applyFill="0" applyBorder="0" applyAlignment="0" applyProtection="0"/>
    <xf numFmtId="255"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79" fontId="15"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0" fontId="31"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1"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245" fontId="3" fillId="0" borderId="0" applyFont="0" applyFill="0" applyBorder="0" applyAlignment="0" applyProtection="0"/>
    <xf numFmtId="245" fontId="6" fillId="0" borderId="0" applyFont="0" applyFill="0" applyBorder="0" applyAlignment="0" applyProtection="0"/>
    <xf numFmtId="243" fontId="3" fillId="0" borderId="0" applyFont="0" applyFill="0" applyBorder="0" applyAlignment="0" applyProtection="0"/>
    <xf numFmtId="243"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79" fontId="15"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79" fontId="15"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78" fontId="3" fillId="0" borderId="0" applyFont="0" applyFill="0" applyBorder="0" applyAlignment="0" applyProtection="0"/>
    <xf numFmtId="178"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1"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0" fontId="31"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1"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85" fontId="3" fillId="0" borderId="0" applyFont="0" applyFill="0" applyBorder="0" applyAlignment="0" applyProtection="0"/>
    <xf numFmtId="185"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262" fontId="3" fillId="0" borderId="0" applyFont="0" applyFill="0" applyBorder="0" applyAlignment="0" applyProtection="0"/>
    <xf numFmtId="262" fontId="6" fillId="0" borderId="0" applyFont="0" applyFill="0" applyBorder="0" applyAlignment="0" applyProtection="0"/>
    <xf numFmtId="262" fontId="3" fillId="0" borderId="0" applyFont="0" applyFill="0" applyBorder="0" applyAlignment="0" applyProtection="0"/>
    <xf numFmtId="26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180" fontId="15"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52" fontId="4" fillId="0" borderId="0" applyFont="0" applyFill="0" applyBorder="0" applyAlignment="0" applyProtection="0"/>
    <xf numFmtId="252"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2" fontId="3" fillId="0" borderId="0" applyFont="0" applyFill="0" applyBorder="0" applyAlignment="0" applyProtection="0"/>
    <xf numFmtId="21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52" fontId="4" fillId="0" borderId="0" applyFont="0" applyFill="0" applyBorder="0" applyAlignment="0" applyProtection="0"/>
    <xf numFmtId="252"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2" fontId="3" fillId="0" borderId="0" applyFont="0" applyFill="0" applyBorder="0" applyAlignment="0" applyProtection="0"/>
    <xf numFmtId="21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35" fontId="3" fillId="0" borderId="0" applyFont="0" applyFill="0" applyBorder="0" applyAlignment="0" applyProtection="0"/>
    <xf numFmtId="235" fontId="6" fillId="0" borderId="0" applyFont="0" applyFill="0" applyBorder="0" applyAlignment="0" applyProtection="0"/>
    <xf numFmtId="244" fontId="3" fillId="0" borderId="0">
      <alignment horizontal="right" vertical="center"/>
      <protection locked="0"/>
    </xf>
    <xf numFmtId="244" fontId="6" fillId="0" borderId="0">
      <alignment horizontal="right" vertical="center"/>
      <protection locked="0"/>
    </xf>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0" fontId="31"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183" fontId="15"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37" fontId="3" fillId="0" borderId="0" applyFont="0" applyFill="0" applyBorder="0" applyAlignment="0" applyProtection="0"/>
    <xf numFmtId="23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180" fontId="15"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180" fontId="15" fillId="0" borderId="0" applyFont="0" applyFill="0" applyBorder="0" applyAlignment="0" applyProtection="0"/>
    <xf numFmtId="185" fontId="3" fillId="0" borderId="0" applyFont="0" applyFill="0" applyBorder="0" applyAlignment="0" applyProtection="0"/>
    <xf numFmtId="18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52" fontId="4" fillId="0" borderId="0" applyFont="0" applyFill="0" applyBorder="0" applyAlignment="0" applyProtection="0"/>
    <xf numFmtId="252"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52" fontId="4" fillId="0" borderId="0" applyFont="0" applyFill="0" applyBorder="0" applyAlignment="0" applyProtection="0"/>
    <xf numFmtId="252"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2" fontId="3" fillId="0" borderId="0" applyFont="0" applyFill="0" applyBorder="0" applyAlignment="0" applyProtection="0"/>
    <xf numFmtId="21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52" fontId="4" fillId="0" borderId="0" applyFont="0" applyFill="0" applyBorder="0" applyAlignment="0" applyProtection="0"/>
    <xf numFmtId="252"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2" fontId="3" fillId="0" borderId="0" applyFont="0" applyFill="0" applyBorder="0" applyAlignment="0" applyProtection="0"/>
    <xf numFmtId="21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234" fontId="3" fillId="0" borderId="0" applyFont="0" applyFill="0" applyBorder="0" applyAlignment="0" applyProtection="0"/>
    <xf numFmtId="234"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185" fontId="3" fillId="0" borderId="0" applyFont="0" applyFill="0" applyBorder="0" applyAlignment="0" applyProtection="0"/>
    <xf numFmtId="185"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185" fontId="3" fillId="0" borderId="0" applyFont="0" applyFill="0" applyBorder="0" applyAlignment="0" applyProtection="0"/>
    <xf numFmtId="185"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262" fontId="3" fillId="0" borderId="0" applyFont="0" applyFill="0" applyBorder="0" applyAlignment="0" applyProtection="0"/>
    <xf numFmtId="26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181" fontId="3" fillId="0" borderId="0" applyFont="0" applyFill="0" applyBorder="0" applyAlignment="0" applyProtection="0"/>
    <xf numFmtId="181"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235" fontId="3" fillId="0" borderId="0" applyFont="0" applyFill="0" applyBorder="0" applyAlignment="0" applyProtection="0"/>
    <xf numFmtId="235" fontId="6" fillId="0" borderId="0" applyFont="0" applyFill="0" applyBorder="0" applyAlignment="0" applyProtection="0"/>
    <xf numFmtId="184" fontId="44" fillId="0" borderId="0" applyFont="0" applyFill="0" applyBorder="0" applyAlignment="0" applyProtection="0"/>
    <xf numFmtId="184" fontId="31"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183" fontId="15" fillId="0" borderId="0" applyFont="0" applyFill="0" applyBorder="0" applyAlignment="0" applyProtection="0"/>
    <xf numFmtId="235" fontId="3" fillId="0" borderId="0" applyFont="0" applyFill="0" applyBorder="0" applyAlignment="0" applyProtection="0"/>
    <xf numFmtId="235"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183" fontId="15"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185" fontId="3" fillId="0" borderId="0" applyFont="0" applyFill="0" applyBorder="0" applyAlignment="0" applyProtection="0"/>
    <xf numFmtId="185"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254" fontId="3" fillId="0" borderId="0" applyFont="0" applyFill="0" applyBorder="0" applyAlignment="0" applyProtection="0"/>
    <xf numFmtId="254"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187" fontId="15"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39" fontId="31"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1"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238" fontId="3" fillId="0" borderId="0" applyFont="0" applyFill="0" applyBorder="0" applyAlignment="0" applyProtection="0"/>
    <xf numFmtId="238"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187" fontId="15"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187" fontId="15"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6" fontId="3" fillId="0" borderId="0" applyFont="0" applyFill="0" applyBorder="0" applyAlignment="0" applyProtection="0"/>
    <xf numFmtId="186"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39" fontId="3" fillId="0" borderId="0" applyFont="0" applyFill="0" applyBorder="0" applyAlignment="0" applyProtection="0"/>
    <xf numFmtId="39"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180" fontId="3" fillId="0" borderId="0" applyFont="0" applyFill="0" applyBorder="0" applyAlignment="0" applyProtection="0"/>
    <xf numFmtId="18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1"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82" fontId="3" fillId="0" borderId="0" applyFont="0" applyFill="0" applyBorder="0" applyAlignment="0" applyProtection="0"/>
    <xf numFmtId="182" fontId="6" fillId="0" borderId="0" applyFont="0" applyFill="0" applyBorder="0" applyAlignment="0" applyProtection="0"/>
    <xf numFmtId="242" fontId="3" fillId="0" borderId="0" applyFont="0" applyFill="0" applyBorder="0" applyAlignment="0" applyProtection="0"/>
    <xf numFmtId="24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77" fontId="3" fillId="0" borderId="0" applyFont="0" applyFill="0" applyBorder="0" applyAlignment="0" applyProtection="0"/>
    <xf numFmtId="17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198" fontId="4" fillId="0" borderId="0" applyFont="0" applyFill="0" applyBorder="0" applyAlignment="0" applyProtection="0"/>
    <xf numFmtId="213" fontId="3" fillId="0" borderId="0" applyFont="0" applyFill="0" applyBorder="0" applyAlignment="0" applyProtection="0"/>
    <xf numFmtId="213" fontId="6" fillId="0" borderId="0" applyFont="0" applyFill="0" applyBorder="0" applyAlignment="0" applyProtection="0"/>
    <xf numFmtId="0" fontId="4"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8" fontId="3" fillId="0" borderId="0" applyFont="0" applyFill="0" applyBorder="0" applyAlignment="0" applyProtection="0"/>
    <xf numFmtId="22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198" fontId="4" fillId="0" borderId="0" applyFont="0" applyFill="0" applyBorder="0" applyAlignment="0" applyProtection="0"/>
    <xf numFmtId="0" fontId="4" fillId="0" borderId="0" applyFont="0" applyFill="0" applyBorder="0" applyAlignment="0" applyProtection="0"/>
    <xf numFmtId="198"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17" fillId="0" borderId="0"/>
    <xf numFmtId="0" fontId="17" fillId="0" borderId="0"/>
    <xf numFmtId="0" fontId="6" fillId="0" borderId="0"/>
    <xf numFmtId="0" fontId="6" fillId="0" borderId="0"/>
    <xf numFmtId="0" fontId="6" fillId="0" borderId="0"/>
    <xf numFmtId="188" fontId="3" fillId="0" borderId="0" applyFont="0" applyFill="0" applyBorder="0" applyAlignment="0" applyProtection="0"/>
    <xf numFmtId="188" fontId="6" fillId="0" borderId="0" applyFont="0" applyFill="0" applyBorder="0" applyAlignment="0" applyProtection="0"/>
    <xf numFmtId="252" fontId="3" fillId="0" borderId="0" applyFont="0" applyFill="0" applyBorder="0" applyAlignment="0" applyProtection="0"/>
    <xf numFmtId="252" fontId="6" fillId="0" borderId="0" applyFont="0" applyFill="0" applyBorder="0" applyAlignment="0" applyProtection="0"/>
    <xf numFmtId="189" fontId="15" fillId="0" borderId="0" applyFont="0" applyFill="0" applyBorder="0" applyAlignment="0" applyProtection="0"/>
    <xf numFmtId="236" fontId="3" fillId="0" borderId="0" applyFont="0" applyFill="0" applyBorder="0" applyAlignment="0" applyProtection="0"/>
    <xf numFmtId="236" fontId="6"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236" fontId="3" fillId="0" borderId="0" applyFont="0" applyFill="0" applyBorder="0" applyAlignment="0" applyProtection="0"/>
    <xf numFmtId="236" fontId="6" fillId="0" borderId="0" applyFont="0" applyFill="0" applyBorder="0" applyAlignment="0" applyProtection="0"/>
    <xf numFmtId="236" fontId="3" fillId="0" borderId="0" applyFont="0" applyFill="0" applyBorder="0" applyAlignment="0" applyProtection="0"/>
    <xf numFmtId="236" fontId="6" fillId="0" borderId="0" applyFont="0" applyFill="0" applyBorder="0" applyAlignment="0" applyProtection="0"/>
    <xf numFmtId="188" fontId="4" fillId="0" borderId="0" applyFont="0" applyFill="0" applyBorder="0" applyAlignment="0" applyProtection="0"/>
    <xf numFmtId="0" fontId="41"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7" fillId="0" borderId="0"/>
    <xf numFmtId="0" fontId="3" fillId="0" borderId="0" applyFont="0" applyFill="0" applyBorder="0" applyAlignment="0" applyProtection="0"/>
    <xf numFmtId="0" fontId="6" fillId="0" borderId="0" applyFon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240" fontId="3" fillId="0" borderId="0" applyNumberFormat="0" applyFill="0" applyBorder="0" applyAlignment="0" applyProtection="0"/>
    <xf numFmtId="240" fontId="6"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19"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4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240" fontId="3" fillId="0" borderId="0" applyNumberFormat="0" applyFill="0" applyBorder="0" applyAlignment="0" applyProtection="0"/>
    <xf numFmtId="240" fontId="6" fillId="0" borderId="0" applyNumberFormat="0" applyFill="0" applyBorder="0" applyAlignment="0" applyProtection="0"/>
    <xf numFmtId="240" fontId="3" fillId="0" borderId="0" applyNumberFormat="0" applyFill="0" applyBorder="0" applyAlignment="0" applyProtection="0"/>
    <xf numFmtId="240" fontId="6"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2" borderId="0" applyNumberFormat="0" applyFont="0" applyAlignment="0" applyProtection="0"/>
    <xf numFmtId="0" fontId="6" fillId="2" borderId="0" applyNumberFormat="0" applyFont="0" applyAlignment="0" applyProtection="0"/>
    <xf numFmtId="0" fontId="4" fillId="3" borderId="0" applyNumberFormat="0" applyFont="0" applyAlignment="0" applyProtection="0"/>
    <xf numFmtId="0" fontId="4" fillId="3" borderId="0" applyNumberFormat="0" applyFont="0" applyAlignment="0" applyProtection="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7" fillId="0" borderId="0"/>
    <xf numFmtId="0" fontId="46" fillId="0" borderId="0"/>
    <xf numFmtId="38" fontId="47" fillId="0" borderId="0" applyFont="0" applyFill="0" applyBorder="0" applyAlignment="0" applyProtection="0"/>
    <xf numFmtId="38" fontId="35" fillId="0" borderId="0" applyFont="0" applyFill="0" applyBorder="0" applyAlignment="0" applyProtection="0"/>
    <xf numFmtId="0" fontId="3" fillId="0" borderId="0"/>
    <xf numFmtId="0" fontId="6" fillId="0" borderId="0"/>
    <xf numFmtId="0" fontId="20" fillId="0" borderId="0">
      <alignment vertical="center"/>
    </xf>
    <xf numFmtId="0" fontId="20" fillId="0" borderId="0">
      <alignment vertical="center"/>
    </xf>
    <xf numFmtId="0" fontId="20" fillId="0" borderId="0">
      <alignment vertical="center"/>
    </xf>
    <xf numFmtId="0" fontId="48" fillId="0" borderId="0">
      <alignment vertical="center"/>
    </xf>
    <xf numFmtId="0" fontId="20" fillId="0" borderId="0">
      <alignment vertical="center"/>
    </xf>
    <xf numFmtId="0" fontId="20" fillId="0" borderId="0">
      <alignment vertical="center"/>
    </xf>
    <xf numFmtId="0" fontId="20" fillId="0" borderId="0">
      <alignment vertical="center"/>
    </xf>
    <xf numFmtId="190" fontId="3" fillId="0" borderId="0" applyFont="0" applyFill="0" applyBorder="0" applyAlignment="0" applyProtection="0"/>
    <xf numFmtId="190" fontId="6" fillId="0" borderId="0" applyFont="0" applyFill="0" applyBorder="0" applyAlignment="0" applyProtection="0"/>
    <xf numFmtId="191" fontId="3" fillId="0" borderId="0" applyFont="0" applyFill="0" applyBorder="0" applyAlignment="0" applyProtection="0"/>
    <xf numFmtId="191" fontId="6" fillId="0" borderId="0" applyFont="0" applyFill="0" applyBorder="0" applyAlignment="0" applyProtection="0"/>
    <xf numFmtId="258" fontId="3" fillId="0" borderId="0" applyFont="0" applyFill="0" applyBorder="0" applyAlignment="0" applyProtection="0"/>
    <xf numFmtId="258"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1" fontId="3" fillId="0" borderId="0" applyFont="0" applyFill="0" applyBorder="0" applyAlignment="0" applyProtection="0"/>
    <xf numFmtId="191" fontId="6" fillId="0" borderId="0" applyFont="0" applyFill="0" applyBorder="0" applyAlignment="0" applyProtection="0"/>
    <xf numFmtId="191" fontId="3" fillId="0" borderId="0" applyFont="0" applyFill="0" applyBorder="0" applyAlignment="0" applyProtection="0"/>
    <xf numFmtId="19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1" fontId="3" fillId="0" borderId="0" applyFont="0" applyFill="0" applyBorder="0" applyAlignment="0" applyProtection="0"/>
    <xf numFmtId="191" fontId="6"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4"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1" fontId="3" fillId="0" borderId="0" applyFont="0" applyFill="0" applyBorder="0" applyAlignment="0" applyProtection="0"/>
    <xf numFmtId="221" fontId="6"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4" fontId="3" fillId="0" borderId="0" applyFont="0" applyFill="0" applyBorder="0" applyAlignment="0" applyProtection="0"/>
    <xf numFmtId="214"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5" fontId="3" fillId="0" borderId="0" applyFont="0" applyFill="0" applyBorder="0" applyAlignment="0" applyProtection="0"/>
    <xf numFmtId="215"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8" fontId="3" fillId="0" borderId="0" applyFont="0" applyFill="0" applyBorder="0" applyAlignment="0" applyProtection="0"/>
    <xf numFmtId="21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7" fontId="3" fillId="0" borderId="0" applyFont="0" applyFill="0" applyBorder="0" applyAlignment="0" applyProtection="0"/>
    <xf numFmtId="227" fontId="6" fillId="0" borderId="0" applyFont="0" applyFill="0" applyBorder="0" applyAlignment="0" applyProtection="0"/>
    <xf numFmtId="0" fontId="4"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1" fontId="3" fillId="0" borderId="0" applyFont="0" applyFill="0" applyBorder="0" applyAlignment="0" applyProtection="0"/>
    <xf numFmtId="221" fontId="6"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4" fontId="3" fillId="0" borderId="0" applyFont="0" applyFill="0" applyBorder="0" applyAlignment="0" applyProtection="0"/>
    <xf numFmtId="214"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5" fontId="3" fillId="0" borderId="0" applyFont="0" applyFill="0" applyBorder="0" applyAlignment="0" applyProtection="0"/>
    <xf numFmtId="215"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8" fontId="3" fillId="0" borderId="0" applyFont="0" applyFill="0" applyBorder="0" applyAlignment="0" applyProtection="0"/>
    <xf numFmtId="21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7" fontId="3" fillId="0" borderId="0" applyFont="0" applyFill="0" applyBorder="0" applyAlignment="0" applyProtection="0"/>
    <xf numFmtId="227" fontId="6" fillId="0" borderId="0" applyFont="0" applyFill="0" applyBorder="0" applyAlignment="0" applyProtection="0"/>
    <xf numFmtId="0" fontId="4"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1" fontId="3" fillId="0" borderId="0" applyFont="0" applyFill="0" applyBorder="0" applyAlignment="0" applyProtection="0"/>
    <xf numFmtId="221" fontId="6"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4" fontId="3" fillId="0" borderId="0" applyFont="0" applyFill="0" applyBorder="0" applyAlignment="0" applyProtection="0"/>
    <xf numFmtId="214"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5" fontId="3" fillId="0" borderId="0" applyFont="0" applyFill="0" applyBorder="0" applyAlignment="0" applyProtection="0"/>
    <xf numFmtId="215"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8" fontId="3" fillId="0" borderId="0" applyFont="0" applyFill="0" applyBorder="0" applyAlignment="0" applyProtection="0"/>
    <xf numFmtId="21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7" fontId="3" fillId="0" borderId="0" applyFont="0" applyFill="0" applyBorder="0" applyAlignment="0" applyProtection="0"/>
    <xf numFmtId="227" fontId="6" fillId="0" borderId="0" applyFont="0" applyFill="0" applyBorder="0" applyAlignment="0" applyProtection="0"/>
    <xf numFmtId="0" fontId="4"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46" fontId="3" fillId="0" borderId="0" applyFont="0" applyFill="0" applyBorder="0" applyAlignment="0" applyProtection="0"/>
    <xf numFmtId="246"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1" fontId="3" fillId="0" borderId="0" applyFont="0" applyFill="0" applyBorder="0" applyAlignment="0" applyProtection="0"/>
    <xf numFmtId="191"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0" fontId="31"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3" fontId="15" fillId="0" borderId="0" applyFont="0" applyFill="0" applyBorder="0" applyAlignment="0" applyProtection="0"/>
    <xf numFmtId="191" fontId="3" fillId="0" borderId="0" applyFont="0" applyFill="0" applyBorder="0" applyAlignment="0" applyProtection="0"/>
    <xf numFmtId="191"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244" fontId="3" fillId="0" borderId="0" applyFont="0" applyFill="0" applyBorder="0" applyAlignment="0" applyProtection="0"/>
    <xf numFmtId="244" fontId="6"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1" fontId="3" fillId="0" borderId="0" applyFont="0" applyFill="0" applyBorder="0" applyAlignment="0" applyProtection="0"/>
    <xf numFmtId="221" fontId="6"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4" fontId="3" fillId="0" borderId="0" applyFont="0" applyFill="0" applyBorder="0" applyAlignment="0" applyProtection="0"/>
    <xf numFmtId="214"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5" fontId="3" fillId="0" borderId="0" applyFont="0" applyFill="0" applyBorder="0" applyAlignment="0" applyProtection="0"/>
    <xf numFmtId="215"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8" fontId="3" fillId="0" borderId="0" applyFont="0" applyFill="0" applyBorder="0" applyAlignment="0" applyProtection="0"/>
    <xf numFmtId="21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7" fontId="3" fillId="0" borderId="0" applyFont="0" applyFill="0" applyBorder="0" applyAlignment="0" applyProtection="0"/>
    <xf numFmtId="227" fontId="6" fillId="0" borderId="0" applyFont="0" applyFill="0" applyBorder="0" applyAlignment="0" applyProtection="0"/>
    <xf numFmtId="0" fontId="4"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1" fontId="3" fillId="0" borderId="0" applyFont="0" applyFill="0" applyBorder="0" applyAlignment="0" applyProtection="0"/>
    <xf numFmtId="221" fontId="6"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1" fontId="3" fillId="0" borderId="0" applyFont="0" applyFill="0" applyBorder="0" applyAlignment="0" applyProtection="0"/>
    <xf numFmtId="221" fontId="6"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4" fontId="3" fillId="0" borderId="0" applyFont="0" applyFill="0" applyBorder="0" applyAlignment="0" applyProtection="0"/>
    <xf numFmtId="214"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5" fontId="3" fillId="0" borderId="0" applyFont="0" applyFill="0" applyBorder="0" applyAlignment="0" applyProtection="0"/>
    <xf numFmtId="215"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8" fontId="3" fillId="0" borderId="0" applyFont="0" applyFill="0" applyBorder="0" applyAlignment="0" applyProtection="0"/>
    <xf numFmtId="21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7" fontId="3" fillId="0" borderId="0" applyFont="0" applyFill="0" applyBorder="0" applyAlignment="0" applyProtection="0"/>
    <xf numFmtId="227" fontId="6" fillId="0" borderId="0" applyFont="0" applyFill="0" applyBorder="0" applyAlignment="0" applyProtection="0"/>
    <xf numFmtId="0" fontId="4"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1" fontId="3" fillId="0" borderId="0" applyFont="0" applyFill="0" applyBorder="0" applyAlignment="0" applyProtection="0"/>
    <xf numFmtId="221" fontId="6"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4" fontId="3" fillId="0" borderId="0" applyFont="0" applyFill="0" applyBorder="0" applyAlignment="0" applyProtection="0"/>
    <xf numFmtId="214"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5" fontId="3" fillId="0" borderId="0" applyFont="0" applyFill="0" applyBorder="0" applyAlignment="0" applyProtection="0"/>
    <xf numFmtId="215"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8" fontId="3" fillId="0" borderId="0" applyFont="0" applyFill="0" applyBorder="0" applyAlignment="0" applyProtection="0"/>
    <xf numFmtId="21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7" fontId="3" fillId="0" borderId="0" applyFont="0" applyFill="0" applyBorder="0" applyAlignment="0" applyProtection="0"/>
    <xf numFmtId="227" fontId="6" fillId="0" borderId="0" applyFont="0" applyFill="0" applyBorder="0" applyAlignment="0" applyProtection="0"/>
    <xf numFmtId="0" fontId="4" fillId="0" borderId="0" applyFont="0" applyFill="0" applyBorder="0" applyAlignment="0" applyProtection="0"/>
    <xf numFmtId="217" fontId="3" fillId="0" borderId="0" applyFont="0" applyFill="0" applyBorder="0" applyAlignment="0" applyProtection="0"/>
    <xf numFmtId="21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30" fontId="3" fillId="0" borderId="0" applyFont="0" applyFill="0" applyBorder="0" applyAlignment="0" applyProtection="0"/>
    <xf numFmtId="23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0" fontId="3" fillId="0" borderId="0" applyFont="0" applyFill="0" applyBorder="0" applyAlignment="0" applyProtection="0"/>
    <xf numFmtId="19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246" fontId="3" fillId="0" borderId="0" applyFont="0" applyFill="0" applyBorder="0" applyAlignment="0" applyProtection="0"/>
    <xf numFmtId="24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1" fontId="3" fillId="0" borderId="0" applyFont="0" applyFill="0" applyBorder="0" applyAlignment="0" applyProtection="0"/>
    <xf numFmtId="20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3" fontId="15" fillId="0" borderId="0" applyFont="0" applyFill="0" applyBorder="0" applyAlignment="0" applyProtection="0"/>
    <xf numFmtId="246" fontId="3" fillId="0" borderId="0" applyFont="0" applyFill="0" applyBorder="0" applyAlignment="0" applyProtection="0"/>
    <xf numFmtId="246"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3" fontId="15" fillId="0" borderId="0" applyFont="0" applyFill="0" applyBorder="0" applyAlignment="0" applyProtection="0"/>
    <xf numFmtId="191" fontId="3" fillId="0" borderId="0" applyFont="0" applyFill="0" applyBorder="0" applyAlignment="0" applyProtection="0"/>
    <xf numFmtId="191"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2" fontId="3" fillId="0" borderId="0" applyFont="0" applyFill="0" applyBorder="0" applyAlignment="0" applyProtection="0"/>
    <xf numFmtId="192"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195" fontId="3" fillId="0" borderId="0" applyFont="0" applyFill="0" applyBorder="0" applyAlignment="0" applyProtection="0"/>
    <xf numFmtId="195" fontId="6" fillId="0" borderId="0" applyFont="0" applyFill="0" applyBorder="0" applyAlignment="0" applyProtection="0"/>
    <xf numFmtId="261" fontId="3" fillId="0" borderId="0" applyFont="0" applyFill="0" applyBorder="0" applyProtection="0">
      <alignment horizontal="right"/>
    </xf>
    <xf numFmtId="261" fontId="6" fillId="0" borderId="0" applyFont="0" applyFill="0" applyBorder="0" applyProtection="0">
      <alignment horizontal="right"/>
    </xf>
    <xf numFmtId="194" fontId="3" fillId="0" borderId="0" applyFont="0" applyFill="0" applyBorder="0" applyProtection="0">
      <alignment horizontal="right"/>
    </xf>
    <xf numFmtId="194" fontId="6" fillId="0" borderId="0" applyFont="0" applyFill="0" applyBorder="0" applyProtection="0">
      <alignment horizontal="right"/>
    </xf>
    <xf numFmtId="194" fontId="3" fillId="0" borderId="0" applyFont="0" applyFill="0" applyBorder="0" applyProtection="0">
      <alignment horizontal="right"/>
    </xf>
    <xf numFmtId="194" fontId="6" fillId="0" borderId="0" applyFont="0" applyFill="0" applyBorder="0" applyProtection="0">
      <alignment horizontal="right"/>
    </xf>
    <xf numFmtId="194" fontId="3" fillId="0" borderId="0" applyFont="0" applyFill="0" applyBorder="0" applyProtection="0">
      <alignment horizontal="right"/>
    </xf>
    <xf numFmtId="194" fontId="6" fillId="0" borderId="0" applyFont="0" applyFill="0" applyBorder="0" applyProtection="0">
      <alignment horizontal="right"/>
    </xf>
    <xf numFmtId="195" fontId="3" fillId="0" borderId="0" applyFont="0" applyFill="0" applyBorder="0" applyAlignment="0" applyProtection="0"/>
    <xf numFmtId="195" fontId="6" fillId="0" borderId="0" applyFont="0" applyFill="0" applyBorder="0" applyAlignment="0" applyProtection="0"/>
    <xf numFmtId="195" fontId="3" fillId="0" borderId="0" applyFont="0" applyFill="0" applyBorder="0" applyAlignment="0" applyProtection="0"/>
    <xf numFmtId="19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5" fontId="3" fillId="0" borderId="0" applyFont="0" applyFill="0" applyBorder="0" applyAlignment="0" applyProtection="0"/>
    <xf numFmtId="195" fontId="6"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170" fontId="15" fillId="0" borderId="0" applyFont="0" applyFill="0" applyBorder="0" applyProtection="0">
      <alignment horizontal="right"/>
    </xf>
    <xf numFmtId="0" fontId="4"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63" fontId="4" fillId="0" borderId="0" applyFont="0" applyFill="0" applyBorder="0" applyAlignment="0" applyProtection="0"/>
    <xf numFmtId="263"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8" fontId="3" fillId="0" borderId="0" applyFont="0" applyFill="0" applyBorder="0" applyAlignment="0" applyProtection="0"/>
    <xf numFmtId="8"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220" fontId="3" fillId="0" borderId="0" applyFont="0" applyFill="0" applyBorder="0" applyAlignment="0" applyProtection="0"/>
    <xf numFmtId="220" fontId="6" fillId="0" borderId="0" applyFont="0" applyFill="0" applyBorder="0" applyAlignment="0" applyProtection="0"/>
    <xf numFmtId="203" fontId="3" fillId="0" borderId="0" applyFont="0" applyFill="0" applyBorder="0" applyAlignment="0" applyProtection="0"/>
    <xf numFmtId="203"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63" fontId="4" fillId="0" borderId="0" applyFont="0" applyFill="0" applyBorder="0" applyAlignment="0" applyProtection="0"/>
    <xf numFmtId="263"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8" fontId="3" fillId="0" borderId="0" applyFont="0" applyFill="0" applyBorder="0" applyAlignment="0" applyProtection="0"/>
    <xf numFmtId="8"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220" fontId="3" fillId="0" borderId="0" applyFont="0" applyFill="0" applyBorder="0" applyAlignment="0" applyProtection="0"/>
    <xf numFmtId="220" fontId="6" fillId="0" borderId="0" applyFont="0" applyFill="0" applyBorder="0" applyAlignment="0" applyProtection="0"/>
    <xf numFmtId="203" fontId="3" fillId="0" borderId="0" applyFont="0" applyFill="0" applyBorder="0" applyAlignment="0" applyProtection="0"/>
    <xf numFmtId="203"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63" fontId="4" fillId="0" borderId="0" applyFont="0" applyFill="0" applyBorder="0" applyAlignment="0" applyProtection="0"/>
    <xf numFmtId="263"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8" fontId="3" fillId="0" borderId="0" applyFont="0" applyFill="0" applyBorder="0" applyAlignment="0" applyProtection="0"/>
    <xf numFmtId="8"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220" fontId="3" fillId="0" borderId="0" applyFont="0" applyFill="0" applyBorder="0" applyAlignment="0" applyProtection="0"/>
    <xf numFmtId="220" fontId="6" fillId="0" borderId="0" applyFont="0" applyFill="0" applyBorder="0" applyAlignment="0" applyProtection="0"/>
    <xf numFmtId="203" fontId="3" fillId="0" borderId="0" applyFont="0" applyFill="0" applyBorder="0" applyAlignment="0" applyProtection="0"/>
    <xf numFmtId="203"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247" fontId="3" fillId="0" borderId="0" applyFont="0" applyFill="0" applyBorder="0" applyAlignment="0" applyProtection="0"/>
    <xf numFmtId="247"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5" fontId="3" fillId="0" borderId="0" applyFont="0" applyFill="0" applyBorder="0" applyAlignment="0" applyProtection="0"/>
    <xf numFmtId="195"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196" fontId="3" fillId="0" borderId="0" applyFont="0" applyFill="0" applyBorder="0" applyAlignment="0" applyProtection="0"/>
    <xf numFmtId="196" fontId="6" fillId="0" borderId="0" applyFont="0" applyFill="0" applyBorder="0" applyAlignment="0" applyProtection="0"/>
    <xf numFmtId="0" fontId="31"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67" fontId="15" fillId="0" borderId="0" applyFont="0" applyFill="0" applyBorder="0" applyAlignment="0" applyProtection="0"/>
    <xf numFmtId="195" fontId="3" fillId="0" borderId="0" applyFont="0" applyFill="0" applyBorder="0" applyProtection="0">
      <alignment horizontal="right"/>
    </xf>
    <xf numFmtId="195" fontId="6" fillId="0" borderId="0" applyFont="0" applyFill="0" applyBorder="0" applyProtection="0">
      <alignment horizontal="right"/>
    </xf>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251" fontId="3" fillId="0" borderId="0" applyFont="0" applyFill="0" applyBorder="0" applyProtection="0">
      <alignment horizontal="right"/>
    </xf>
    <xf numFmtId="251" fontId="6" fillId="0" borderId="0" applyFont="0" applyFill="0" applyBorder="0" applyProtection="0">
      <alignment horizontal="right"/>
    </xf>
    <xf numFmtId="257" fontId="3" fillId="0" borderId="0" applyFont="0" applyFill="0" applyBorder="0" applyProtection="0">
      <alignment horizontal="right"/>
    </xf>
    <xf numFmtId="257" fontId="6" fillId="0" borderId="0" applyFont="0" applyFill="0" applyBorder="0" applyProtection="0">
      <alignment horizontal="right"/>
    </xf>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63" fontId="4" fillId="0" borderId="0" applyFont="0" applyFill="0" applyBorder="0" applyAlignment="0" applyProtection="0"/>
    <xf numFmtId="263"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8" fontId="3" fillId="0" borderId="0" applyFont="0" applyFill="0" applyBorder="0" applyAlignment="0" applyProtection="0"/>
    <xf numFmtId="8"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220" fontId="3" fillId="0" borderId="0" applyFont="0" applyFill="0" applyBorder="0" applyAlignment="0" applyProtection="0"/>
    <xf numFmtId="220" fontId="6" fillId="0" borderId="0" applyFont="0" applyFill="0" applyBorder="0" applyAlignment="0" applyProtection="0"/>
    <xf numFmtId="203" fontId="3" fillId="0" borderId="0" applyFont="0" applyFill="0" applyBorder="0" applyAlignment="0" applyProtection="0"/>
    <xf numFmtId="203"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196" fontId="3" fillId="0" borderId="0" applyFont="0" applyFill="0" applyBorder="0" applyAlignment="0" applyProtection="0"/>
    <xf numFmtId="196"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170" fontId="15" fillId="0" borderId="0" applyFont="0" applyFill="0" applyBorder="0" applyProtection="0">
      <alignment horizontal="right"/>
    </xf>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2" fontId="3" fillId="0" borderId="0" applyFont="0" applyFill="0" applyBorder="0" applyAlignment="0" applyProtection="0"/>
    <xf numFmtId="222"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170" fontId="15" fillId="0" borderId="0" applyFont="0" applyFill="0" applyBorder="0" applyProtection="0">
      <alignment horizontal="right"/>
    </xf>
    <xf numFmtId="194" fontId="3" fillId="0" borderId="0" applyFont="0" applyFill="0" applyBorder="0" applyProtection="0">
      <alignment horizontal="right"/>
    </xf>
    <xf numFmtId="194" fontId="6" fillId="0" borderId="0" applyFont="0" applyFill="0" applyBorder="0" applyProtection="0">
      <alignment horizontal="right"/>
    </xf>
    <xf numFmtId="196" fontId="3" fillId="0" borderId="0" applyFont="0" applyFill="0" applyBorder="0" applyAlignment="0" applyProtection="0"/>
    <xf numFmtId="19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63" fontId="4" fillId="0" borderId="0" applyFont="0" applyFill="0" applyBorder="0" applyAlignment="0" applyProtection="0"/>
    <xf numFmtId="263"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8" fontId="3" fillId="0" borderId="0" applyFont="0" applyFill="0" applyBorder="0" applyAlignment="0" applyProtection="0"/>
    <xf numFmtId="8"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220" fontId="3" fillId="0" borderId="0" applyFont="0" applyFill="0" applyBorder="0" applyAlignment="0" applyProtection="0"/>
    <xf numFmtId="220" fontId="6" fillId="0" borderId="0" applyFont="0" applyFill="0" applyBorder="0" applyAlignment="0" applyProtection="0"/>
    <xf numFmtId="203" fontId="3" fillId="0" borderId="0" applyFont="0" applyFill="0" applyBorder="0" applyAlignment="0" applyProtection="0"/>
    <xf numFmtId="203"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6" fontId="3" fillId="0" borderId="0" applyFont="0" applyFill="0" applyBorder="0" applyAlignment="0" applyProtection="0"/>
    <xf numFmtId="256" fontId="6" fillId="0" borderId="0" applyFont="0" applyFill="0" applyBorder="0" applyAlignment="0" applyProtection="0"/>
    <xf numFmtId="7" fontId="3" fillId="0" borderId="0" applyFont="0" applyFill="0" applyBorder="0" applyAlignment="0" applyProtection="0"/>
    <xf numFmtId="7"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63" fontId="4" fillId="0" borderId="0" applyFont="0" applyFill="0" applyBorder="0" applyAlignment="0" applyProtection="0"/>
    <xf numFmtId="263"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6" fontId="3" fillId="0" borderId="0" applyFont="0" applyFill="0" applyBorder="0" applyAlignment="0" applyProtection="0"/>
    <xf numFmtId="216" fontId="6" fillId="0" borderId="0" applyFont="0" applyFill="0" applyBorder="0" applyAlignment="0" applyProtection="0"/>
    <xf numFmtId="219" fontId="3" fillId="0" borderId="0" applyFont="0" applyFill="0" applyBorder="0" applyAlignment="0" applyProtection="0"/>
    <xf numFmtId="219"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8" fontId="3" fillId="0" borderId="0" applyFont="0" applyFill="0" applyBorder="0" applyAlignment="0" applyProtection="0"/>
    <xf numFmtId="8"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220" fontId="3" fillId="0" borderId="0" applyFont="0" applyFill="0" applyBorder="0" applyAlignment="0" applyProtection="0"/>
    <xf numFmtId="220" fontId="6" fillId="0" borderId="0" applyFont="0" applyFill="0" applyBorder="0" applyAlignment="0" applyProtection="0"/>
    <xf numFmtId="203" fontId="3" fillId="0" borderId="0" applyFont="0" applyFill="0" applyBorder="0" applyAlignment="0" applyProtection="0"/>
    <xf numFmtId="203"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4" fontId="3" fillId="0" borderId="0" applyFont="0" applyFill="0" applyBorder="0" applyAlignment="0" applyProtection="0"/>
    <xf numFmtId="224" fontId="6" fillId="0" borderId="0" applyFont="0" applyFill="0" applyBorder="0" applyAlignment="0" applyProtection="0"/>
    <xf numFmtId="0" fontId="4" fillId="0" borderId="0" applyFont="0" applyFill="0" applyBorder="0" applyAlignment="0" applyProtection="0"/>
    <xf numFmtId="259" fontId="3" fillId="0" borderId="0" applyFont="0" applyFill="0" applyBorder="0" applyAlignment="0" applyProtection="0"/>
    <xf numFmtId="259" fontId="6"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2" fontId="3" fillId="0" borderId="0" applyFont="0" applyFill="0" applyBorder="0" applyAlignment="0" applyProtection="0"/>
    <xf numFmtId="222" fontId="6"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8" fontId="3" fillId="0" borderId="0" applyFont="0" applyFill="0" applyBorder="0" applyAlignment="0" applyProtection="0"/>
    <xf numFmtId="22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2" fontId="3" fillId="0" borderId="0" applyFont="0" applyFill="0" applyBorder="0" applyAlignment="0" applyProtection="0"/>
    <xf numFmtId="222" fontId="6"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8" fontId="3" fillId="0" borderId="0" applyFont="0" applyFill="0" applyBorder="0" applyAlignment="0" applyProtection="0"/>
    <xf numFmtId="22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0" fontId="4"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194" fontId="3" fillId="0" borderId="0" applyFont="0" applyFill="0" applyBorder="0" applyProtection="0">
      <alignment horizontal="right"/>
    </xf>
    <xf numFmtId="194" fontId="6" fillId="0" borderId="0" applyFont="0" applyFill="0" applyBorder="0" applyProtection="0">
      <alignment horizontal="right"/>
    </xf>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8" fontId="3" fillId="0" borderId="0" applyFont="0" applyFill="0" applyBorder="0" applyAlignment="0" applyProtection="0"/>
    <xf numFmtId="228"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196" fontId="3" fillId="0" borderId="0" applyFont="0" applyFill="0" applyBorder="0" applyAlignment="0" applyProtection="0"/>
    <xf numFmtId="196" fontId="6" fillId="0" borderId="0" applyFont="0" applyFill="0" applyBorder="0" applyAlignment="0" applyProtection="0"/>
    <xf numFmtId="0" fontId="4"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94" fontId="3" fillId="0" borderId="0" applyFont="0" applyFill="0" applyBorder="0" applyProtection="0">
      <alignment horizontal="right"/>
    </xf>
    <xf numFmtId="194" fontId="6" fillId="0" borderId="0" applyFont="0" applyFill="0" applyBorder="0" applyProtection="0">
      <alignment horizontal="right"/>
    </xf>
    <xf numFmtId="194" fontId="3" fillId="0" borderId="0" applyFont="0" applyFill="0" applyBorder="0" applyProtection="0">
      <alignment horizontal="right"/>
    </xf>
    <xf numFmtId="194" fontId="6" fillId="0" borderId="0" applyFont="0" applyFill="0" applyBorder="0" applyProtection="0">
      <alignment horizontal="right"/>
    </xf>
    <xf numFmtId="247" fontId="3" fillId="0" borderId="0" applyFont="0" applyFill="0" applyBorder="0" applyAlignment="0" applyProtection="0"/>
    <xf numFmtId="24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7"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67" fontId="15" fillId="0" borderId="0" applyFont="0" applyFill="0" applyBorder="0" applyAlignment="0" applyProtection="0"/>
    <xf numFmtId="247" fontId="3" fillId="0" borderId="0" applyFont="0" applyFill="0" applyBorder="0" applyAlignment="0" applyProtection="0"/>
    <xf numFmtId="247"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167" fontId="15" fillId="0" borderId="0" applyFont="0" applyFill="0" applyBorder="0" applyAlignment="0" applyProtection="0"/>
    <xf numFmtId="195" fontId="3" fillId="0" borderId="0" applyFont="0" applyFill="0" applyBorder="0" applyAlignment="0" applyProtection="0"/>
    <xf numFmtId="195" fontId="6" fillId="0" borderId="0" applyFont="0" applyFill="0" applyBorder="0" applyAlignment="0" applyProtection="0"/>
    <xf numFmtId="0" fontId="4" fillId="0" borderId="0" applyFont="0" applyFill="0" applyBorder="0" applyAlignment="0" applyProtection="0"/>
    <xf numFmtId="191" fontId="3" fillId="0" borderId="0" applyFont="0" applyFill="0" applyBorder="0" applyProtection="0">
      <alignment horizontal="right"/>
    </xf>
    <xf numFmtId="191" fontId="6" fillId="0" borderId="0" applyFont="0" applyFill="0" applyBorder="0" applyProtection="0">
      <alignment horizontal="right"/>
    </xf>
    <xf numFmtId="196" fontId="3" fillId="0" borderId="0" applyFont="0" applyFill="0" applyBorder="0" applyAlignment="0" applyProtection="0"/>
    <xf numFmtId="196" fontId="6" fillId="0" borderId="0" applyFont="0" applyFill="0" applyBorder="0" applyAlignment="0" applyProtection="0"/>
    <xf numFmtId="196" fontId="3" fillId="0" borderId="0" applyFont="0" applyFill="0" applyBorder="0" applyAlignment="0" applyProtection="0"/>
    <xf numFmtId="19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17" fillId="0" borderId="0"/>
    <xf numFmtId="0" fontId="16" fillId="0" borderId="0"/>
    <xf numFmtId="0" fontId="3" fillId="0" borderId="0" applyFont="0" applyFill="0" applyBorder="0" applyAlignment="0" applyProtection="0"/>
    <xf numFmtId="0"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75" fontId="3" fillId="0" borderId="0" applyFont="0" applyFill="0" applyBorder="0" applyAlignment="0" applyProtection="0"/>
    <xf numFmtId="175" fontId="6" fillId="0" borderId="0" applyFont="0" applyFill="0" applyBorder="0" applyAlignment="0" applyProtection="0"/>
    <xf numFmtId="175" fontId="3" fillId="0" borderId="0" applyFont="0" applyFill="0" applyBorder="0" applyAlignment="0" applyProtection="0"/>
    <xf numFmtId="175"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75" fontId="3" fillId="0" borderId="0" applyFont="0" applyFill="0" applyBorder="0" applyAlignment="0" applyProtection="0"/>
    <xf numFmtId="17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75" fontId="3" fillId="0" borderId="0" applyFont="0" applyFill="0" applyBorder="0" applyAlignment="0" applyProtection="0"/>
    <xf numFmtId="175" fontId="6" fillId="0" borderId="0" applyFont="0" applyFill="0" applyBorder="0" applyAlignment="0" applyProtection="0"/>
    <xf numFmtId="198" fontId="15" fillId="0" borderId="0" applyFont="0" applyFill="0" applyBorder="0" applyAlignment="0" applyProtection="0"/>
    <xf numFmtId="41" fontId="3" fillId="0" borderId="0" applyFont="0" applyFill="0" applyBorder="0" applyAlignment="0" applyProtection="0"/>
    <xf numFmtId="41"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71" fontId="3" fillId="0" borderId="0" applyFont="0" applyFill="0" applyBorder="0" applyAlignment="0" applyProtection="0"/>
    <xf numFmtId="17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3"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41" fontId="3" fillId="0" borderId="0" applyFont="0" applyFill="0" applyBorder="0" applyAlignment="0" applyProtection="0"/>
    <xf numFmtId="4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71" fontId="3" fillId="0" borderId="0" applyFont="0" applyFill="0" applyBorder="0" applyAlignment="0" applyProtection="0"/>
    <xf numFmtId="17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3"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41" fontId="3" fillId="0" borderId="0" applyFont="0" applyFill="0" applyBorder="0" applyAlignment="0" applyProtection="0"/>
    <xf numFmtId="4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71" fontId="3" fillId="0" borderId="0" applyFont="0" applyFill="0" applyBorder="0" applyAlignment="0" applyProtection="0"/>
    <xf numFmtId="17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3"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48" fontId="3" fillId="0" borderId="0" applyFont="0" applyFill="0" applyBorder="0" applyAlignment="0" applyProtection="0"/>
    <xf numFmtId="248" fontId="6" fillId="0" borderId="0" applyFont="0" applyFill="0" applyBorder="0" applyAlignment="0" applyProtection="0"/>
    <xf numFmtId="175" fontId="3" fillId="0" borderId="0" applyFont="0" applyFill="0" applyBorder="0" applyAlignment="0" applyProtection="0"/>
    <xf numFmtId="175" fontId="6" fillId="0" borderId="0" applyFont="0" applyFill="0" applyBorder="0" applyAlignment="0" applyProtection="0"/>
    <xf numFmtId="0" fontId="31" fillId="0" borderId="0" applyFont="0" applyFill="0" applyBorder="0" applyAlignment="0" applyProtection="0"/>
    <xf numFmtId="41" fontId="3" fillId="0" borderId="0" applyFont="0" applyFill="0" applyBorder="0" applyAlignment="0" applyProtection="0"/>
    <xf numFmtId="4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71" fontId="3" fillId="0" borderId="0" applyFont="0" applyFill="0" applyBorder="0" applyAlignment="0" applyProtection="0"/>
    <xf numFmtId="17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3"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41" fontId="3" fillId="0" borderId="0" applyFont="0" applyFill="0" applyBorder="0" applyAlignment="0" applyProtection="0"/>
    <xf numFmtId="4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3"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71" fontId="3" fillId="0" borderId="0" applyFont="0" applyFill="0" applyBorder="0" applyAlignment="0" applyProtection="0"/>
    <xf numFmtId="17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3"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41" fontId="3" fillId="0" borderId="0" applyFont="0" applyFill="0" applyBorder="0" applyAlignment="0" applyProtection="0"/>
    <xf numFmtId="4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71" fontId="3" fillId="0" borderId="0" applyFont="0" applyFill="0" applyBorder="0" applyAlignment="0" applyProtection="0"/>
    <xf numFmtId="17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3"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11" fontId="3" fillId="0" borderId="0" applyFont="0" applyFill="0" applyBorder="0" applyAlignment="0" applyProtection="0"/>
    <xf numFmtId="211"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35" fontId="3" fillId="0" borderId="0" applyFont="0" applyFill="0" applyBorder="0" applyAlignment="0" applyProtection="0"/>
    <xf numFmtId="23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35" fontId="3" fillId="0" borderId="0" applyFont="0" applyFill="0" applyBorder="0" applyAlignment="0" applyProtection="0"/>
    <xf numFmtId="235"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97" fontId="6" fillId="0" borderId="0" applyFont="0" applyFill="0" applyBorder="0" applyAlignment="0" applyProtection="0"/>
    <xf numFmtId="235" fontId="3" fillId="0" borderId="0" applyFont="0" applyFill="0" applyBorder="0" applyAlignment="0" applyProtection="0"/>
    <xf numFmtId="235"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197" fontId="3" fillId="0" borderId="0" applyFont="0" applyFill="0" applyBorder="0" applyAlignment="0" applyProtection="0"/>
    <xf numFmtId="197" fontId="6" fillId="0" borderId="0" applyFont="0" applyFill="0" applyBorder="0" applyAlignment="0" applyProtection="0"/>
    <xf numFmtId="235" fontId="3" fillId="0" borderId="0" applyFont="0" applyFill="0" applyBorder="0" applyAlignment="0" applyProtection="0"/>
    <xf numFmtId="235" fontId="6" fillId="0" borderId="0" applyFont="0" applyFill="0" applyBorder="0" applyAlignment="0" applyProtection="0"/>
    <xf numFmtId="248" fontId="3" fillId="0" borderId="0" applyFont="0" applyFill="0" applyBorder="0" applyAlignment="0" applyProtection="0"/>
    <xf numFmtId="248"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49" fontId="3" fillId="0" borderId="0" applyFont="0" applyFill="0" applyBorder="0" applyAlignment="0" applyProtection="0"/>
    <xf numFmtId="249" fontId="6" fillId="0" borderId="0" applyFont="0" applyFill="0" applyBorder="0" applyAlignment="0" applyProtection="0"/>
    <xf numFmtId="248" fontId="3" fillId="0" borderId="0" applyFont="0" applyFill="0" applyBorder="0" applyAlignment="0" applyProtection="0"/>
    <xf numFmtId="248" fontId="6" fillId="0" borderId="0" applyFont="0" applyFill="0" applyBorder="0" applyAlignment="0" applyProtection="0"/>
    <xf numFmtId="175" fontId="3" fillId="0" borderId="0" applyFont="0" applyFill="0" applyBorder="0" applyAlignment="0" applyProtection="0"/>
    <xf numFmtId="175" fontId="6" fillId="0" borderId="0" applyFont="0" applyFill="0" applyBorder="0" applyAlignment="0" applyProtection="0"/>
    <xf numFmtId="235" fontId="3" fillId="0" borderId="0" applyFont="0" applyFill="0" applyBorder="0" applyAlignment="0" applyProtection="0"/>
    <xf numFmtId="235"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76" fontId="3" fillId="0" borderId="0" applyFont="0" applyFill="0" applyBorder="0" applyAlignment="0" applyProtection="0"/>
    <xf numFmtId="176" fontId="6" fillId="0" borderId="0" applyFont="0" applyFill="0" applyBorder="0" applyAlignment="0" applyProtection="0"/>
    <xf numFmtId="176" fontId="3" fillId="0" borderId="0" applyFont="0" applyFill="0" applyBorder="0" applyAlignment="0" applyProtection="0"/>
    <xf numFmtId="176"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76" fontId="3" fillId="0" borderId="0" applyFont="0" applyFill="0" applyBorder="0" applyAlignment="0" applyProtection="0"/>
    <xf numFmtId="17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76" fontId="3" fillId="0" borderId="0" applyFont="0" applyFill="0" applyBorder="0" applyAlignment="0" applyProtection="0"/>
    <xf numFmtId="176" fontId="6" fillId="0" borderId="0" applyFont="0" applyFill="0" applyBorder="0" applyAlignment="0" applyProtection="0"/>
    <xf numFmtId="200" fontId="15"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29" fontId="3" fillId="0" borderId="0" applyFont="0" applyFill="0" applyBorder="0" applyAlignment="0" applyProtection="0"/>
    <xf numFmtId="22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4"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6" fontId="3" fillId="0" borderId="0" applyFont="0" applyFill="0" applyBorder="0" applyAlignment="0" applyProtection="0"/>
    <xf numFmtId="22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8" fontId="3" fillId="0" borderId="0" applyFont="0" applyFill="0" applyBorder="0" applyAlignment="0" applyProtection="0"/>
    <xf numFmtId="258" fontId="6" fillId="0" borderId="0" applyFont="0" applyFill="0" applyBorder="0" applyAlignment="0" applyProtection="0"/>
    <xf numFmtId="241" fontId="3" fillId="0" borderId="0" applyFont="0" applyFill="0" applyBorder="0" applyAlignment="0" applyProtection="0"/>
    <xf numFmtId="241"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4" fillId="0" borderId="0" applyFont="0" applyFill="0" applyBorder="0" applyAlignment="0" applyProtection="0"/>
    <xf numFmtId="257" fontId="3" fillId="0" borderId="0" applyFont="0" applyFill="0" applyBorder="0" applyAlignment="0" applyProtection="0"/>
    <xf numFmtId="257"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223" fontId="3" fillId="0" borderId="0" applyFont="0" applyFill="0" applyBorder="0" applyAlignment="0" applyProtection="0"/>
    <xf numFmtId="223"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2" fontId="3" fillId="0" borderId="0" applyFont="0" applyFill="0" applyBorder="0" applyAlignment="0" applyProtection="0"/>
    <xf numFmtId="20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29" fontId="3" fillId="0" borderId="0" applyFont="0" applyFill="0" applyBorder="0" applyAlignment="0" applyProtection="0"/>
    <xf numFmtId="22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4"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6" fontId="3" fillId="0" borderId="0" applyFont="0" applyFill="0" applyBorder="0" applyAlignment="0" applyProtection="0"/>
    <xf numFmtId="22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8" fontId="3" fillId="0" borderId="0" applyFont="0" applyFill="0" applyBorder="0" applyAlignment="0" applyProtection="0"/>
    <xf numFmtId="258" fontId="6" fillId="0" borderId="0" applyFont="0" applyFill="0" applyBorder="0" applyAlignment="0" applyProtection="0"/>
    <xf numFmtId="241" fontId="3" fillId="0" borderId="0" applyFont="0" applyFill="0" applyBorder="0" applyAlignment="0" applyProtection="0"/>
    <xf numFmtId="241"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4" fillId="0" borderId="0" applyFont="0" applyFill="0" applyBorder="0" applyAlignment="0" applyProtection="0"/>
    <xf numFmtId="257" fontId="3" fillId="0" borderId="0" applyFont="0" applyFill="0" applyBorder="0" applyAlignment="0" applyProtection="0"/>
    <xf numFmtId="257"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223" fontId="3" fillId="0" borderId="0" applyFont="0" applyFill="0" applyBorder="0" applyAlignment="0" applyProtection="0"/>
    <xf numFmtId="223"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2" fontId="3" fillId="0" borderId="0" applyFont="0" applyFill="0" applyBorder="0" applyAlignment="0" applyProtection="0"/>
    <xf numFmtId="20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29" fontId="3" fillId="0" borderId="0" applyFont="0" applyFill="0" applyBorder="0" applyAlignment="0" applyProtection="0"/>
    <xf numFmtId="22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4"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6" fontId="3" fillId="0" borderId="0" applyFont="0" applyFill="0" applyBorder="0" applyAlignment="0" applyProtection="0"/>
    <xf numFmtId="22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8" fontId="3" fillId="0" borderId="0" applyFont="0" applyFill="0" applyBorder="0" applyAlignment="0" applyProtection="0"/>
    <xf numFmtId="258" fontId="6" fillId="0" borderId="0" applyFont="0" applyFill="0" applyBorder="0" applyAlignment="0" applyProtection="0"/>
    <xf numFmtId="241" fontId="3" fillId="0" borderId="0" applyFont="0" applyFill="0" applyBorder="0" applyAlignment="0" applyProtection="0"/>
    <xf numFmtId="241"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4" fillId="0" borderId="0" applyFont="0" applyFill="0" applyBorder="0" applyAlignment="0" applyProtection="0"/>
    <xf numFmtId="257" fontId="3" fillId="0" borderId="0" applyFont="0" applyFill="0" applyBorder="0" applyAlignment="0" applyProtection="0"/>
    <xf numFmtId="257"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223" fontId="3" fillId="0" borderId="0" applyFont="0" applyFill="0" applyBorder="0" applyAlignment="0" applyProtection="0"/>
    <xf numFmtId="223"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2" fontId="3" fillId="0" borderId="0" applyFont="0" applyFill="0" applyBorder="0" applyAlignment="0" applyProtection="0"/>
    <xf numFmtId="20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49" fontId="3" fillId="0" borderId="0" applyFont="0" applyFill="0" applyBorder="0" applyAlignment="0" applyProtection="0"/>
    <xf numFmtId="249" fontId="6" fillId="0" borderId="0" applyFont="0" applyFill="0" applyBorder="0" applyAlignment="0" applyProtection="0"/>
    <xf numFmtId="176" fontId="3" fillId="0" borderId="0" applyFont="0" applyFill="0" applyBorder="0" applyAlignment="0" applyProtection="0"/>
    <xf numFmtId="176" fontId="6" fillId="0" borderId="0" applyFont="0" applyFill="0" applyBorder="0" applyAlignment="0" applyProtection="0"/>
    <xf numFmtId="0" fontId="31"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29" fontId="3" fillId="0" borderId="0" applyFont="0" applyFill="0" applyBorder="0" applyAlignment="0" applyProtection="0"/>
    <xf numFmtId="22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4"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6" fontId="3" fillId="0" borderId="0" applyFont="0" applyFill="0" applyBorder="0" applyAlignment="0" applyProtection="0"/>
    <xf numFmtId="22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8" fontId="3" fillId="0" borderId="0" applyFont="0" applyFill="0" applyBorder="0" applyAlignment="0" applyProtection="0"/>
    <xf numFmtId="258" fontId="6" fillId="0" borderId="0" applyFont="0" applyFill="0" applyBorder="0" applyAlignment="0" applyProtection="0"/>
    <xf numFmtId="241" fontId="3" fillId="0" borderId="0" applyFont="0" applyFill="0" applyBorder="0" applyAlignment="0" applyProtection="0"/>
    <xf numFmtId="241"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4" fillId="0" borderId="0" applyFont="0" applyFill="0" applyBorder="0" applyAlignment="0" applyProtection="0"/>
    <xf numFmtId="257" fontId="3" fillId="0" borderId="0" applyFont="0" applyFill="0" applyBorder="0" applyAlignment="0" applyProtection="0"/>
    <xf numFmtId="257"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223" fontId="3" fillId="0" borderId="0" applyFont="0" applyFill="0" applyBorder="0" applyAlignment="0" applyProtection="0"/>
    <xf numFmtId="223"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2" fontId="3" fillId="0" borderId="0" applyFont="0" applyFill="0" applyBorder="0" applyAlignment="0" applyProtection="0"/>
    <xf numFmtId="20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29" fontId="3" fillId="0" borderId="0" applyFont="0" applyFill="0" applyBorder="0" applyAlignment="0" applyProtection="0"/>
    <xf numFmtId="22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4"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6" fontId="3" fillId="0" borderId="0" applyFont="0" applyFill="0" applyBorder="0" applyAlignment="0" applyProtection="0"/>
    <xf numFmtId="22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8" fontId="3" fillId="0" borderId="0" applyFont="0" applyFill="0" applyBorder="0" applyAlignment="0" applyProtection="0"/>
    <xf numFmtId="258" fontId="6" fillId="0" borderId="0" applyFont="0" applyFill="0" applyBorder="0" applyAlignment="0" applyProtection="0"/>
    <xf numFmtId="241" fontId="3" fillId="0" borderId="0" applyFont="0" applyFill="0" applyBorder="0" applyAlignment="0" applyProtection="0"/>
    <xf numFmtId="241"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4" fillId="0" borderId="0" applyFont="0" applyFill="0" applyBorder="0" applyAlignment="0" applyProtection="0"/>
    <xf numFmtId="257" fontId="3" fillId="0" borderId="0" applyFont="0" applyFill="0" applyBorder="0" applyAlignment="0" applyProtection="0"/>
    <xf numFmtId="257"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223" fontId="3" fillId="0" borderId="0" applyFont="0" applyFill="0" applyBorder="0" applyAlignment="0" applyProtection="0"/>
    <xf numFmtId="223"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29" fontId="3" fillId="0" borderId="0" applyFont="0" applyFill="0" applyBorder="0" applyAlignment="0" applyProtection="0"/>
    <xf numFmtId="22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4"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6" fontId="3" fillId="0" borderId="0" applyFont="0" applyFill="0" applyBorder="0" applyAlignment="0" applyProtection="0"/>
    <xf numFmtId="22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8" fontId="3" fillId="0" borderId="0" applyFont="0" applyFill="0" applyBorder="0" applyAlignment="0" applyProtection="0"/>
    <xf numFmtId="258" fontId="6" fillId="0" borderId="0" applyFont="0" applyFill="0" applyBorder="0" applyAlignment="0" applyProtection="0"/>
    <xf numFmtId="241" fontId="3" fillId="0" borderId="0" applyFont="0" applyFill="0" applyBorder="0" applyAlignment="0" applyProtection="0"/>
    <xf numFmtId="241"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4" fillId="0" borderId="0" applyFont="0" applyFill="0" applyBorder="0" applyAlignment="0" applyProtection="0"/>
    <xf numFmtId="257" fontId="3" fillId="0" borderId="0" applyFont="0" applyFill="0" applyBorder="0" applyAlignment="0" applyProtection="0"/>
    <xf numFmtId="257"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223" fontId="3" fillId="0" borderId="0" applyFont="0" applyFill="0" applyBorder="0" applyAlignment="0" applyProtection="0"/>
    <xf numFmtId="223"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2" fontId="3" fillId="0" borderId="0" applyFont="0" applyFill="0" applyBorder="0" applyAlignment="0" applyProtection="0"/>
    <xf numFmtId="20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29" fontId="3" fillId="0" borderId="0" applyFont="0" applyFill="0" applyBorder="0" applyAlignment="0" applyProtection="0"/>
    <xf numFmtId="229"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214"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6" fontId="3" fillId="0" borderId="0" applyFont="0" applyFill="0" applyBorder="0" applyAlignment="0" applyProtection="0"/>
    <xf numFmtId="226"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58" fontId="3" fillId="0" borderId="0" applyFont="0" applyFill="0" applyBorder="0" applyAlignment="0" applyProtection="0"/>
    <xf numFmtId="258" fontId="6" fillId="0" borderId="0" applyFont="0" applyFill="0" applyBorder="0" applyAlignment="0" applyProtection="0"/>
    <xf numFmtId="241" fontId="3" fillId="0" borderId="0" applyFont="0" applyFill="0" applyBorder="0" applyAlignment="0" applyProtection="0"/>
    <xf numFmtId="241"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5" fontId="3" fillId="0" borderId="0" applyFont="0" applyFill="0" applyBorder="0" applyAlignment="0" applyProtection="0"/>
    <xf numFmtId="225" fontId="6" fillId="0" borderId="0" applyFont="0" applyFill="0" applyBorder="0" applyAlignment="0" applyProtection="0"/>
    <xf numFmtId="0" fontId="4" fillId="0" borderId="0" applyFont="0" applyFill="0" applyBorder="0" applyAlignment="0" applyProtection="0"/>
    <xf numFmtId="257" fontId="3" fillId="0" borderId="0" applyFont="0" applyFill="0" applyBorder="0" applyAlignment="0" applyProtection="0"/>
    <xf numFmtId="257" fontId="6" fillId="0" borderId="0" applyFont="0" applyFill="0" applyBorder="0" applyAlignment="0" applyProtection="0"/>
    <xf numFmtId="184" fontId="3" fillId="0" borderId="0" applyFont="0" applyFill="0" applyBorder="0" applyAlignment="0" applyProtection="0"/>
    <xf numFmtId="184" fontId="6" fillId="0" borderId="0" applyFont="0" applyFill="0" applyBorder="0" applyAlignment="0" applyProtection="0"/>
    <xf numFmtId="223" fontId="3" fillId="0" borderId="0" applyFont="0" applyFill="0" applyBorder="0" applyAlignment="0" applyProtection="0"/>
    <xf numFmtId="223" fontId="6"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02" fontId="3" fillId="0" borderId="0" applyFont="0" applyFill="0" applyBorder="0" applyAlignment="0" applyProtection="0"/>
    <xf numFmtId="20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2" fontId="3" fillId="0" borderId="0" applyFont="0" applyFill="0" applyBorder="0" applyAlignment="0" applyProtection="0"/>
    <xf numFmtId="21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212" fontId="3" fillId="0" borderId="0" applyFont="0" applyFill="0" applyBorder="0" applyAlignment="0" applyProtection="0"/>
    <xf numFmtId="212" fontId="6" fillId="0" borderId="0" applyFon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99" fontId="6" fillId="0" borderId="0" applyFont="0" applyFill="0" applyBorder="0" applyAlignment="0" applyProtection="0"/>
    <xf numFmtId="212" fontId="3" fillId="0" borderId="0" applyFont="0" applyFill="0" applyBorder="0" applyAlignment="0" applyProtection="0"/>
    <xf numFmtId="212"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199" fontId="3" fillId="0" borderId="0" applyFont="0" applyFill="0" applyBorder="0" applyAlignment="0" applyProtection="0"/>
    <xf numFmtId="199" fontId="6" fillId="0" borderId="0" applyFont="0" applyFill="0" applyBorder="0" applyAlignment="0" applyProtection="0"/>
    <xf numFmtId="212" fontId="3" fillId="0" borderId="0" applyFont="0" applyFill="0" applyBorder="0" applyAlignment="0" applyProtection="0"/>
    <xf numFmtId="212" fontId="6" fillId="0" borderId="0" applyFont="0" applyFill="0" applyBorder="0" applyAlignment="0" applyProtection="0"/>
    <xf numFmtId="249" fontId="3" fillId="0" borderId="0" applyFont="0" applyFill="0" applyBorder="0" applyAlignment="0" applyProtection="0"/>
    <xf numFmtId="249" fontId="6" fillId="0" borderId="0" applyFont="0" applyFill="0" applyBorder="0" applyAlignment="0" applyProtection="0"/>
    <xf numFmtId="249" fontId="3" fillId="0" borderId="0" applyFont="0" applyFill="0" applyBorder="0" applyAlignment="0" applyProtection="0"/>
    <xf numFmtId="249" fontId="6" fillId="0" borderId="0" applyFont="0" applyFill="0" applyBorder="0" applyAlignment="0" applyProtection="0"/>
    <xf numFmtId="176" fontId="3" fillId="0" borderId="0" applyFont="0" applyFill="0" applyBorder="0" applyAlignment="0" applyProtection="0"/>
    <xf numFmtId="176" fontId="6" fillId="0" borderId="0" applyFont="0" applyFill="0" applyBorder="0" applyAlignment="0" applyProtection="0"/>
    <xf numFmtId="212" fontId="3" fillId="0" borderId="0" applyFont="0" applyFill="0" applyBorder="0" applyAlignment="0" applyProtection="0"/>
    <xf numFmtId="212" fontId="6" fillId="0" borderId="0" applyFont="0" applyFill="0" applyBorder="0" applyAlignment="0" applyProtection="0"/>
    <xf numFmtId="0" fontId="3" fillId="0" borderId="0"/>
    <xf numFmtId="0" fontId="6" fillId="0" borderId="0"/>
    <xf numFmtId="0" fontId="3" fillId="0" borderId="0"/>
    <xf numFmtId="0" fontId="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9" fillId="0" borderId="0">
      <alignment vertical="center"/>
    </xf>
    <xf numFmtId="0" fontId="20" fillId="0" borderId="0">
      <alignment vertical="center"/>
    </xf>
    <xf numFmtId="0" fontId="20" fillId="0" borderId="0">
      <alignment vertical="center"/>
    </xf>
    <xf numFmtId="0" fontId="49" fillId="0" borderId="0">
      <alignment vertical="center"/>
    </xf>
    <xf numFmtId="0" fontId="20" fillId="0" borderId="0">
      <alignment vertical="center"/>
    </xf>
    <xf numFmtId="0" fontId="20" fillId="0" borderId="0">
      <alignment vertical="center"/>
    </xf>
    <xf numFmtId="0" fontId="22" fillId="0" borderId="0" applyNumberFormat="0" applyFill="0" applyBorder="0" applyProtection="0">
      <alignment vertical="top"/>
    </xf>
    <xf numFmtId="0" fontId="22"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Alignment="0" applyProtection="0"/>
    <xf numFmtId="0" fontId="22" fillId="0" borderId="0" applyNumberFormat="0" applyFill="0" applyBorder="0" applyAlignment="0" applyProtection="0">
      <alignment vertical="top"/>
    </xf>
    <xf numFmtId="0" fontId="22" fillId="0" borderId="0" applyNumberFormat="0" applyFill="0" applyBorder="0" applyAlignment="0" applyProtection="0">
      <alignment vertical="top"/>
    </xf>
    <xf numFmtId="240" fontId="3" fillId="0" borderId="0" applyNumberFormat="0" applyFill="0" applyBorder="0" applyProtection="0">
      <alignment vertical="top"/>
    </xf>
    <xf numFmtId="240" fontId="6" fillId="0" borderId="0" applyNumberFormat="0" applyFill="0" applyBorder="0" applyProtection="0">
      <alignment vertical="top"/>
    </xf>
    <xf numFmtId="0" fontId="22" fillId="0" borderId="0" applyNumberFormat="0" applyFill="0" applyBorder="0" applyAlignment="0" applyProtection="0"/>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Alignment="0" applyProtection="0">
      <alignment vertical="top"/>
    </xf>
    <xf numFmtId="0" fontId="22" fillId="0" borderId="0" applyNumberFormat="0" applyFill="0" applyBorder="0" applyProtection="0">
      <alignment vertical="top"/>
    </xf>
    <xf numFmtId="0" fontId="22" fillId="0" borderId="0" applyNumberFormat="0" applyFill="0" applyBorder="0" applyAlignment="0" applyProtection="0">
      <alignment vertical="top"/>
    </xf>
    <xf numFmtId="0" fontId="22" fillId="0" borderId="0" applyNumberFormat="0" applyFill="0" applyBorder="0" applyProtection="0">
      <alignment vertical="top"/>
    </xf>
    <xf numFmtId="0" fontId="22" fillId="0" borderId="0" applyNumberFormat="0" applyFill="0" applyBorder="0" applyAlignment="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22" fillId="0" borderId="0" applyNumberFormat="0" applyFill="0" applyBorder="0" applyAlignment="0" applyProtection="0">
      <alignment vertical="top"/>
    </xf>
    <xf numFmtId="0" fontId="22" fillId="0" borderId="0" applyNumberFormat="0" applyFill="0" applyBorder="0" applyAlignment="0" applyProtection="0">
      <alignment vertical="top"/>
    </xf>
    <xf numFmtId="0" fontId="22" fillId="0" borderId="0" applyNumberFormat="0" applyFill="0" applyBorder="0" applyProtection="0">
      <alignment vertical="top"/>
    </xf>
    <xf numFmtId="0" fontId="22" fillId="0" borderId="0" applyNumberFormat="0" applyFill="0" applyBorder="0" applyAlignment="0" applyProtection="0">
      <alignment vertical="top"/>
    </xf>
    <xf numFmtId="0" fontId="22" fillId="0" borderId="0" applyNumberFormat="0" applyFill="0" applyBorder="0" applyAlignment="0" applyProtection="0"/>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Alignment="0" applyProtection="0"/>
    <xf numFmtId="0" fontId="22" fillId="0" borderId="0" applyNumberFormat="0" applyFill="0" applyBorder="0" applyProtection="0">
      <alignment vertical="top"/>
    </xf>
    <xf numFmtId="0" fontId="22" fillId="0" borderId="0" applyNumberFormat="0" applyFill="0" applyBorder="0" applyAlignment="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Alignment="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22" fillId="0" borderId="0" applyNumberFormat="0" applyFill="0" applyBorder="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Alignment="0" applyProtection="0">
      <alignment vertical="top"/>
    </xf>
    <xf numFmtId="0" fontId="22" fillId="0" borderId="0" applyNumberFormat="0" applyFill="0" applyBorder="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22" fillId="0" borderId="0" applyNumberFormat="0" applyFill="0" applyBorder="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3" fillId="0" borderId="0" applyNumberFormat="0" applyFill="0" applyBorder="0" applyProtection="0">
      <alignment vertical="top"/>
    </xf>
    <xf numFmtId="0" fontId="6" fillId="0" borderId="0" applyNumberFormat="0" applyFill="0" applyBorder="0" applyProtection="0">
      <alignment vertical="top"/>
    </xf>
    <xf numFmtId="0" fontId="22" fillId="0" borderId="0" applyNumberFormat="0" applyFill="0" applyBorder="0" applyAlignment="0" applyProtection="0">
      <alignment vertical="top"/>
    </xf>
    <xf numFmtId="0" fontId="50"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Protection="0">
      <alignment vertical="top"/>
    </xf>
    <xf numFmtId="0" fontId="22" fillId="0" borderId="0" applyNumberFormat="0" applyFill="0" applyBorder="0" applyAlignment="0" applyProtection="0">
      <alignment vertical="top"/>
    </xf>
    <xf numFmtId="0" fontId="22" fillId="0" borderId="0" applyNumberFormat="0" applyFill="0" applyBorder="0" applyAlignment="0" applyProtection="0">
      <alignment vertical="top"/>
    </xf>
    <xf numFmtId="0" fontId="22" fillId="0" borderId="0" applyNumberFormat="0" applyFill="0" applyBorder="0" applyAlignment="0" applyProtection="0"/>
    <xf numFmtId="240" fontId="3" fillId="0" borderId="0" applyNumberFormat="0" applyFill="0" applyBorder="0" applyProtection="0">
      <alignment vertical="top"/>
    </xf>
    <xf numFmtId="240" fontId="6" fillId="0" borderId="0" applyNumberFormat="0" applyFill="0" applyBorder="0" applyProtection="0">
      <alignment vertical="top"/>
    </xf>
    <xf numFmtId="240" fontId="3" fillId="0" borderId="0" applyNumberFormat="0" applyFill="0" applyBorder="0" applyProtection="0">
      <alignment vertical="top"/>
    </xf>
    <xf numFmtId="240" fontId="6" fillId="0" borderId="0" applyNumberFormat="0" applyFill="0" applyBorder="0" applyProtection="0">
      <alignment vertical="top"/>
    </xf>
    <xf numFmtId="0" fontId="22" fillId="0" borderId="0" applyNumberFormat="0" applyFill="0" applyBorder="0" applyProtection="0">
      <alignment vertical="top"/>
    </xf>
    <xf numFmtId="0" fontId="16" fillId="0" borderId="0"/>
    <xf numFmtId="0" fontId="16" fillId="0" borderId="0"/>
    <xf numFmtId="0" fontId="16" fillId="0" borderId="0"/>
    <xf numFmtId="0" fontId="16" fillId="0" borderId="0"/>
    <xf numFmtId="0" fontId="16" fillId="0" borderId="0"/>
    <xf numFmtId="0" fontId="23" fillId="0" borderId="1" applyNumberFormat="0" applyFill="0" applyAlignment="0" applyProtection="0"/>
    <xf numFmtId="0" fontId="23" fillId="0" borderId="2" applyNumberFormat="0" applyFill="0" applyAlignment="0" applyProtection="0"/>
    <xf numFmtId="0" fontId="3" fillId="0" borderId="1" applyNumberFormat="0" applyFill="0" applyAlignment="0" applyProtection="0"/>
    <xf numFmtId="0" fontId="6" fillId="0" borderId="1" applyNumberFormat="0" applyFill="0" applyAlignment="0" applyProtection="0"/>
    <xf numFmtId="0" fontId="3" fillId="0" borderId="1" applyNumberFormat="0" applyFill="0" applyAlignment="0" applyProtection="0"/>
    <xf numFmtId="0" fontId="6" fillId="0" borderId="1" applyNumberFormat="0" applyFill="0" applyAlignment="0" applyProtection="0"/>
    <xf numFmtId="0" fontId="3" fillId="0" borderId="1" applyNumberFormat="0" applyFill="0" applyAlignment="0" applyProtection="0"/>
    <xf numFmtId="0" fontId="6" fillId="0" borderId="1" applyNumberFormat="0" applyFill="0" applyAlignment="0" applyProtection="0"/>
    <xf numFmtId="0" fontId="23" fillId="0" borderId="2" applyNumberFormat="0" applyFill="0" applyAlignment="0" applyProtection="0"/>
    <xf numFmtId="0" fontId="23" fillId="0" borderId="2" applyNumberFormat="0" applyFill="0" applyAlignment="0" applyProtection="0"/>
    <xf numFmtId="0" fontId="23" fillId="0" borderId="0" applyNumberFormat="0" applyFill="0" applyBorder="0" applyAlignment="0" applyProtection="0"/>
    <xf numFmtId="0" fontId="23" fillId="0" borderId="2" applyNumberFormat="0" applyFill="0" applyAlignment="0" applyProtection="0"/>
    <xf numFmtId="0" fontId="23" fillId="0" borderId="1" applyNumberFormat="0" applyFill="0" applyAlignment="0" applyProtection="0"/>
    <xf numFmtId="240" fontId="3" fillId="0" borderId="2" applyNumberFormat="0" applyFill="0" applyAlignment="0" applyProtection="0"/>
    <xf numFmtId="240" fontId="6" fillId="0" borderId="2" applyNumberFormat="0" applyFill="0" applyAlignment="0" applyProtection="0"/>
    <xf numFmtId="0" fontId="23" fillId="0" borderId="1" applyNumberFormat="0" applyFill="0" applyAlignment="0" applyProtection="0"/>
    <xf numFmtId="0" fontId="23" fillId="0" borderId="0" applyNumberFormat="0" applyFill="0" applyBorder="0" applyAlignment="0" applyProtection="0"/>
    <xf numFmtId="0" fontId="23" fillId="0" borderId="1" applyNumberFormat="0" applyFill="0" applyAlignment="0" applyProtection="0"/>
    <xf numFmtId="0" fontId="23" fillId="0" borderId="1" applyNumberFormat="0" applyFill="0" applyAlignment="0" applyProtection="0"/>
    <xf numFmtId="0" fontId="3" fillId="0" borderId="1" applyNumberFormat="0" applyFill="0" applyAlignment="0" applyProtection="0"/>
    <xf numFmtId="0" fontId="6" fillId="0" borderId="1" applyNumberFormat="0" applyFill="0" applyAlignment="0" applyProtection="0"/>
    <xf numFmtId="0" fontId="3" fillId="0" borderId="1" applyNumberFormat="0" applyFill="0" applyAlignment="0" applyProtection="0"/>
    <xf numFmtId="0" fontId="6" fillId="0" borderId="1" applyNumberFormat="0" applyFill="0" applyAlignment="0" applyProtection="0"/>
    <xf numFmtId="0" fontId="3" fillId="0" borderId="1" applyNumberFormat="0" applyFill="0" applyAlignment="0" applyProtection="0"/>
    <xf numFmtId="0" fontId="6" fillId="0" borderId="1" applyNumberFormat="0" applyFill="0" applyAlignment="0" applyProtection="0"/>
    <xf numFmtId="253" fontId="23" fillId="0" borderId="2" applyNumberFormat="0" applyFill="0" applyAlignment="0" applyProtection="0"/>
    <xf numFmtId="0" fontId="23" fillId="0" borderId="1" applyNumberFormat="0" applyFill="0" applyAlignment="0" applyProtection="0"/>
    <xf numFmtId="0" fontId="23" fillId="0" borderId="1" applyNumberFormat="0" applyFill="0" applyAlignment="0" applyProtection="0"/>
    <xf numFmtId="0" fontId="23" fillId="0" borderId="1" applyNumberFormat="0" applyFill="0" applyAlignment="0" applyProtection="0"/>
    <xf numFmtId="0" fontId="23" fillId="0" borderId="0" applyNumberFormat="0" applyFill="0" applyBorder="0" applyAlignment="0" applyProtection="0"/>
    <xf numFmtId="0" fontId="23" fillId="0" borderId="1" applyNumberFormat="0" applyFill="0" applyAlignment="0" applyProtection="0"/>
    <xf numFmtId="0" fontId="23" fillId="0" borderId="0" applyNumberFormat="0" applyFill="0" applyBorder="0" applyAlignment="0" applyProtection="0"/>
    <xf numFmtId="0" fontId="23" fillId="0" borderId="1" applyNumberFormat="0" applyFill="0" applyAlignment="0" applyProtection="0"/>
    <xf numFmtId="0" fontId="23" fillId="0" borderId="1" applyNumberFormat="0" applyFill="0" applyAlignment="0" applyProtection="0"/>
    <xf numFmtId="0" fontId="23" fillId="0" borderId="0" applyNumberFormat="0" applyFill="0" applyBorder="0" applyAlignment="0" applyProtection="0"/>
    <xf numFmtId="240" fontId="3" fillId="0" borderId="2" applyNumberFormat="0" applyFill="0" applyAlignment="0" applyProtection="0"/>
    <xf numFmtId="240" fontId="6" fillId="0" borderId="2" applyNumberFormat="0" applyFill="0" applyAlignment="0" applyProtection="0"/>
    <xf numFmtId="240" fontId="3" fillId="0" borderId="2" applyNumberFormat="0" applyFill="0" applyAlignment="0" applyProtection="0"/>
    <xf numFmtId="240" fontId="6" fillId="0" borderId="2" applyNumberFormat="0" applyFill="0" applyAlignment="0" applyProtection="0"/>
    <xf numFmtId="0" fontId="23" fillId="0" borderId="2" applyNumberFormat="0" applyFill="0" applyAlignment="0" applyProtection="0"/>
    <xf numFmtId="0" fontId="23" fillId="0" borderId="1" applyNumberFormat="0" applyFill="0" applyAlignment="0" applyProtection="0"/>
    <xf numFmtId="0" fontId="16" fillId="0" borderId="0"/>
    <xf numFmtId="0" fontId="17" fillId="0" borderId="0"/>
    <xf numFmtId="0" fontId="16" fillId="0" borderId="0"/>
    <xf numFmtId="0" fontId="16" fillId="0" borderId="0"/>
    <xf numFmtId="0" fontId="24" fillId="0" borderId="3" applyNumberFormat="0" applyFill="0" applyProtection="0">
      <alignment horizontal="center"/>
    </xf>
    <xf numFmtId="0" fontId="3" fillId="0" borderId="3" applyNumberFormat="0" applyFill="0" applyProtection="0">
      <alignment horizontal="center"/>
    </xf>
    <xf numFmtId="0" fontId="6" fillId="0" borderId="3" applyNumberFormat="0" applyFill="0" applyProtection="0">
      <alignment horizontal="center"/>
    </xf>
    <xf numFmtId="0" fontId="3" fillId="0" borderId="3" applyNumberFormat="0" applyFill="0" applyProtection="0">
      <alignment horizontal="center"/>
    </xf>
    <xf numFmtId="0" fontId="6" fillId="0" borderId="3" applyNumberFormat="0" applyFill="0" applyProtection="0">
      <alignment horizontal="center"/>
    </xf>
    <xf numFmtId="0" fontId="3" fillId="0" borderId="3" applyNumberFormat="0" applyFill="0" applyProtection="0">
      <alignment horizontal="center"/>
    </xf>
    <xf numFmtId="0" fontId="6" fillId="0" borderId="3" applyNumberFormat="0" applyFill="0" applyProtection="0">
      <alignment horizontal="center"/>
    </xf>
    <xf numFmtId="240" fontId="3" fillId="0" borderId="3" applyNumberFormat="0" applyFill="0" applyProtection="0">
      <alignment horizontal="center"/>
    </xf>
    <xf numFmtId="240" fontId="6" fillId="0" borderId="3" applyNumberFormat="0" applyFill="0" applyProtection="0">
      <alignment horizontal="center"/>
    </xf>
    <xf numFmtId="0" fontId="24" fillId="0" borderId="3" applyNumberFormat="0" applyFill="0" applyProtection="0">
      <alignment horizontal="center"/>
    </xf>
    <xf numFmtId="0" fontId="24" fillId="0" borderId="3" applyNumberFormat="0" applyFill="0" applyProtection="0">
      <alignment horizontal="center"/>
    </xf>
    <xf numFmtId="240" fontId="3" fillId="0" borderId="3" applyNumberFormat="0" applyFill="0" applyProtection="0">
      <alignment horizontal="center"/>
    </xf>
    <xf numFmtId="240" fontId="6" fillId="0" borderId="3" applyNumberFormat="0" applyFill="0" applyProtection="0">
      <alignment horizontal="center"/>
    </xf>
    <xf numFmtId="240" fontId="3" fillId="0" borderId="3" applyNumberFormat="0" applyFill="0" applyProtection="0">
      <alignment horizontal="center"/>
    </xf>
    <xf numFmtId="240" fontId="6" fillId="0" borderId="3" applyNumberFormat="0" applyFill="0" applyProtection="0">
      <alignment horizontal="center"/>
    </xf>
    <xf numFmtId="0" fontId="24" fillId="0" borderId="3" applyNumberFormat="0" applyFill="0" applyProtection="0">
      <alignment horizontal="center"/>
    </xf>
    <xf numFmtId="0" fontId="24" fillId="0" borderId="3" applyNumberFormat="0" applyFill="0" applyProtection="0">
      <alignment horizontal="center"/>
    </xf>
    <xf numFmtId="0" fontId="3" fillId="0" borderId="4" applyNumberFormat="0" applyFont="0" applyFill="0" applyAlignment="0" applyProtection="0"/>
    <xf numFmtId="0" fontId="6" fillId="0" borderId="4" applyNumberFormat="0" applyFont="0" applyFill="0" applyAlignment="0" applyProtection="0"/>
    <xf numFmtId="0" fontId="24" fillId="0" borderId="0" applyNumberFormat="0" applyFill="0" applyBorder="0" applyProtection="0">
      <alignment horizontal="left"/>
    </xf>
    <xf numFmtId="0" fontId="3" fillId="0" borderId="0" applyNumberFormat="0" applyFill="0" applyBorder="0" applyProtection="0">
      <alignment horizontal="left"/>
    </xf>
    <xf numFmtId="0" fontId="6" fillId="0" borderId="0" applyNumberFormat="0" applyFill="0" applyBorder="0" applyProtection="0">
      <alignment horizontal="left"/>
    </xf>
    <xf numFmtId="0" fontId="3" fillId="0" borderId="0" applyNumberFormat="0" applyFill="0" applyBorder="0" applyProtection="0">
      <alignment horizontal="left"/>
    </xf>
    <xf numFmtId="0" fontId="6" fillId="0" borderId="0" applyNumberFormat="0" applyFill="0" applyBorder="0" applyProtection="0">
      <alignment horizontal="left"/>
    </xf>
    <xf numFmtId="0" fontId="3" fillId="0" borderId="0" applyNumberFormat="0" applyFill="0" applyBorder="0" applyProtection="0">
      <alignment horizontal="left"/>
    </xf>
    <xf numFmtId="0" fontId="6" fillId="0" borderId="0" applyNumberFormat="0" applyFill="0" applyBorder="0" applyProtection="0">
      <alignment horizontal="left"/>
    </xf>
    <xf numFmtId="240" fontId="3" fillId="0" borderId="0" applyNumberFormat="0" applyFill="0" applyBorder="0" applyProtection="0">
      <alignment horizontal="left"/>
    </xf>
    <xf numFmtId="240" fontId="6" fillId="0" borderId="0" applyNumberFormat="0" applyFill="0" applyBorder="0" applyProtection="0">
      <alignment horizontal="left"/>
    </xf>
    <xf numFmtId="0" fontId="24" fillId="0" borderId="0" applyNumberFormat="0" applyFill="0" applyBorder="0" applyProtection="0">
      <alignment horizontal="left"/>
    </xf>
    <xf numFmtId="0" fontId="24" fillId="0" borderId="0" applyNumberFormat="0" applyFill="0" applyBorder="0" applyProtection="0">
      <alignment horizontal="left"/>
    </xf>
    <xf numFmtId="240" fontId="3" fillId="0" borderId="0" applyNumberFormat="0" applyFill="0" applyBorder="0" applyProtection="0">
      <alignment horizontal="left"/>
    </xf>
    <xf numFmtId="240" fontId="6" fillId="0" borderId="0" applyNumberFormat="0" applyFill="0" applyBorder="0" applyProtection="0">
      <alignment horizontal="left"/>
    </xf>
    <xf numFmtId="240" fontId="3" fillId="0" borderId="0" applyNumberFormat="0" applyFill="0" applyBorder="0" applyProtection="0">
      <alignment horizontal="left"/>
    </xf>
    <xf numFmtId="240" fontId="6" fillId="0" borderId="0" applyNumberFormat="0" applyFill="0" applyBorder="0" applyProtection="0">
      <alignment horizontal="left"/>
    </xf>
    <xf numFmtId="0" fontId="24" fillId="0" borderId="0" applyNumberFormat="0" applyFill="0" applyBorder="0" applyProtection="0">
      <alignment horizontal="left"/>
    </xf>
    <xf numFmtId="0" fontId="24" fillId="0" borderId="0" applyNumberFormat="0" applyFill="0" applyBorder="0" applyProtection="0">
      <alignment horizontal="left"/>
    </xf>
    <xf numFmtId="0" fontId="25" fillId="0" borderId="0" applyNumberFormat="0" applyFill="0" applyBorder="0" applyProtection="0">
      <alignment horizontal="centerContinuous"/>
    </xf>
    <xf numFmtId="0" fontId="25" fillId="0" borderId="0" applyNumberFormat="0" applyFill="0" applyProtection="0">
      <alignment horizontal="centerContinuous"/>
    </xf>
    <xf numFmtId="0" fontId="3" fillId="0" borderId="0" applyNumberFormat="0" applyFill="0" applyBorder="0" applyProtection="0">
      <alignment horizontal="centerContinuous"/>
    </xf>
    <xf numFmtId="0" fontId="6" fillId="0" borderId="0" applyNumberFormat="0" applyFill="0" applyBorder="0" applyProtection="0">
      <alignment horizontal="centerContinuous"/>
    </xf>
    <xf numFmtId="0" fontId="3" fillId="0" borderId="0" applyNumberFormat="0" applyFill="0" applyBorder="0" applyProtection="0">
      <alignment horizontal="centerContinuous"/>
    </xf>
    <xf numFmtId="0" fontId="6" fillId="0" borderId="0" applyNumberFormat="0" applyFill="0" applyBorder="0" applyProtection="0">
      <alignment horizontal="centerContinuous"/>
    </xf>
    <xf numFmtId="0" fontId="3" fillId="0" borderId="0" applyNumberFormat="0" applyFill="0" applyBorder="0" applyProtection="0">
      <alignment horizontal="centerContinuous"/>
    </xf>
    <xf numFmtId="0" fontId="6" fillId="0" borderId="0" applyNumberFormat="0" applyFill="0" applyBorder="0" applyProtection="0">
      <alignment horizontal="centerContinuous"/>
    </xf>
    <xf numFmtId="0" fontId="25" fillId="0" borderId="0" applyNumberFormat="0" applyFill="0" applyProtection="0">
      <alignment horizontal="centerContinuous"/>
    </xf>
    <xf numFmtId="0" fontId="25" fillId="0" borderId="0" applyNumberFormat="0" applyFill="0" applyProtection="0">
      <alignment horizontal="centerContinuous"/>
    </xf>
    <xf numFmtId="0" fontId="25" fillId="0" borderId="0" applyNumberFormat="0" applyFill="0" applyProtection="0">
      <alignment horizontal="centerContinuous"/>
    </xf>
    <xf numFmtId="0" fontId="25" fillId="0" borderId="0" applyNumberFormat="0" applyFill="0" applyBorder="0" applyProtection="0">
      <alignment horizontal="centerContinuous"/>
    </xf>
    <xf numFmtId="240" fontId="3" fillId="0" borderId="0" applyNumberFormat="0" applyFill="0" applyProtection="0">
      <alignment horizontal="centerContinuous"/>
    </xf>
    <xf numFmtId="240" fontId="6" fillId="0" borderId="0" applyNumberFormat="0" applyFill="0" applyProtection="0">
      <alignment horizontal="centerContinuous"/>
    </xf>
    <xf numFmtId="0" fontId="25" fillId="0" borderId="0" applyNumberFormat="0" applyFill="0" applyBorder="0" applyProtection="0">
      <alignment horizontal="centerContinuous"/>
    </xf>
    <xf numFmtId="0" fontId="25" fillId="0" borderId="0" applyNumberFormat="0" applyFill="0" applyBorder="0" applyProtection="0">
      <alignment horizontal="centerContinuous"/>
    </xf>
    <xf numFmtId="0" fontId="25" fillId="0" borderId="0" applyNumberFormat="0" applyFill="0" applyBorder="0" applyProtection="0">
      <alignment horizontal="centerContinuous"/>
    </xf>
    <xf numFmtId="0" fontId="3" fillId="0" borderId="0" applyNumberFormat="0" applyFill="0" applyBorder="0" applyProtection="0">
      <alignment horizontal="centerContinuous"/>
    </xf>
    <xf numFmtId="0" fontId="6" fillId="0" borderId="0" applyNumberFormat="0" applyFill="0" applyBorder="0" applyProtection="0">
      <alignment horizontal="centerContinuous"/>
    </xf>
    <xf numFmtId="0" fontId="3" fillId="0" borderId="0" applyNumberFormat="0" applyFill="0" applyBorder="0" applyProtection="0">
      <alignment horizontal="centerContinuous"/>
    </xf>
    <xf numFmtId="0" fontId="6" fillId="0" borderId="0" applyNumberFormat="0" applyFill="0" applyBorder="0" applyProtection="0">
      <alignment horizontal="centerContinuous"/>
    </xf>
    <xf numFmtId="0" fontId="3" fillId="0" borderId="0" applyNumberFormat="0" applyFill="0" applyBorder="0" applyProtection="0">
      <alignment horizontal="centerContinuous"/>
    </xf>
    <xf numFmtId="0" fontId="6" fillId="0" borderId="0" applyNumberFormat="0" applyFill="0" applyBorder="0" applyProtection="0">
      <alignment horizontal="centerContinuous"/>
    </xf>
    <xf numFmtId="253" fontId="25" fillId="0" borderId="0" applyNumberFormat="0" applyFill="0" applyProtection="0">
      <alignment horizontal="centerContinuous"/>
    </xf>
    <xf numFmtId="0" fontId="25" fillId="0" borderId="0" applyNumberFormat="0" applyFill="0" applyBorder="0" applyProtection="0">
      <alignment horizontal="centerContinuous"/>
    </xf>
    <xf numFmtId="0" fontId="25" fillId="0" borderId="0" applyNumberFormat="0" applyFill="0" applyBorder="0" applyProtection="0">
      <alignment horizontal="centerContinuous"/>
    </xf>
    <xf numFmtId="0" fontId="25" fillId="0" borderId="0" applyNumberFormat="0" applyFill="0" applyBorder="0" applyProtection="0">
      <alignment horizontal="centerContinuous"/>
    </xf>
    <xf numFmtId="0" fontId="25" fillId="0" borderId="0" applyNumberFormat="0" applyFill="0" applyBorder="0" applyProtection="0">
      <alignment horizontal="centerContinuous"/>
    </xf>
    <xf numFmtId="0" fontId="25" fillId="0" borderId="0" applyNumberFormat="0" applyFill="0" applyBorder="0" applyProtection="0">
      <alignment horizontal="centerContinuous"/>
    </xf>
    <xf numFmtId="0" fontId="25" fillId="0" borderId="0" applyNumberFormat="0" applyFill="0" applyBorder="0" applyProtection="0">
      <alignment horizontal="centerContinuous"/>
    </xf>
    <xf numFmtId="0" fontId="25" fillId="0" borderId="0" applyNumberFormat="0" applyFill="0" applyBorder="0" applyProtection="0">
      <alignment horizontal="centerContinuous"/>
    </xf>
    <xf numFmtId="240" fontId="3" fillId="0" borderId="0" applyNumberFormat="0" applyFill="0" applyProtection="0">
      <alignment horizontal="centerContinuous"/>
    </xf>
    <xf numFmtId="240" fontId="6" fillId="0" borderId="0" applyNumberFormat="0" applyFill="0" applyProtection="0">
      <alignment horizontal="centerContinuous"/>
    </xf>
    <xf numFmtId="240" fontId="3" fillId="0" borderId="0" applyNumberFormat="0" applyFill="0" applyProtection="0">
      <alignment horizontal="centerContinuous"/>
    </xf>
    <xf numFmtId="240" fontId="6" fillId="0" borderId="0" applyNumberFormat="0" applyFill="0" applyProtection="0">
      <alignment horizontal="centerContinuous"/>
    </xf>
    <xf numFmtId="0" fontId="25" fillId="0" borderId="0" applyNumberFormat="0" applyFill="0" applyProtection="0">
      <alignment horizontal="centerContinuous"/>
    </xf>
    <xf numFmtId="0" fontId="25" fillId="0" borderId="0" applyNumberFormat="0" applyFill="0" applyBorder="0" applyProtection="0">
      <alignment horizontal="centerContinuous"/>
    </xf>
    <xf numFmtId="0" fontId="25" fillId="0" borderId="0" applyNumberFormat="0" applyFill="0" applyBorder="0" applyProtection="0">
      <alignment horizontal="centerContinuous"/>
    </xf>
    <xf numFmtId="0" fontId="23" fillId="0" borderId="0" applyNumberForma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16" fillId="0" borderId="0"/>
    <xf numFmtId="0" fontId="16" fillId="0" borderId="0"/>
    <xf numFmtId="0" fontId="16" fillId="0" borderId="0"/>
    <xf numFmtId="0" fontId="3" fillId="0" borderId="0" applyFont="0" applyFill="0" applyBorder="0" applyAlignment="0" applyProtection="0"/>
    <xf numFmtId="0" fontId="6" fillId="0" borderId="0" applyFont="0" applyFill="0" applyBorder="0" applyAlignment="0" applyProtection="0"/>
    <xf numFmtId="0" fontId="26" fillId="0" borderId="0"/>
    <xf numFmtId="0" fontId="16" fillId="0" borderId="0"/>
    <xf numFmtId="0" fontId="16" fillId="0" borderId="0"/>
    <xf numFmtId="0" fontId="16" fillId="0" borderId="0"/>
    <xf numFmtId="0" fontId="16" fillId="0" borderId="0"/>
    <xf numFmtId="0" fontId="3" fillId="0" borderId="0" applyNumberFormat="0" applyFill="0" applyBorder="0" applyAlignment="0" applyProtection="0"/>
    <xf numFmtId="0" fontId="6" fillId="0" borderId="0" applyNumberFormat="0" applyFill="0" applyBorder="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3" fillId="0" borderId="0" applyFont="0" applyFill="0" applyBorder="0" applyAlignment="0" applyProtection="0"/>
    <xf numFmtId="0" fontId="6" fillId="0" borderId="0" applyFont="0" applyFill="0" applyBorder="0" applyAlignment="0" applyProtection="0"/>
    <xf numFmtId="0" fontId="17" fillId="0" borderId="0"/>
    <xf numFmtId="0" fontId="17" fillId="0" borderId="0"/>
    <xf numFmtId="0" fontId="17" fillId="0" borderId="0"/>
    <xf numFmtId="0" fontId="17" fillId="0" borderId="0"/>
    <xf numFmtId="0" fontId="41"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1"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41" fontId="42" fillId="0" borderId="0" applyFont="0" applyFill="0" applyBorder="0" applyAlignment="0" applyProtection="0"/>
    <xf numFmtId="0" fontId="42" fillId="0" borderId="0" applyFont="0" applyFill="0" applyBorder="0" applyAlignment="0" applyProtection="0"/>
    <xf numFmtId="168" fontId="3" fillId="0" borderId="0"/>
    <xf numFmtId="168" fontId="6" fillId="0" borderId="0"/>
    <xf numFmtId="0" fontId="3" fillId="0" borderId="0"/>
    <xf numFmtId="0" fontId="6" fillId="0" borderId="0"/>
    <xf numFmtId="9" fontId="10" fillId="0" borderId="0" applyFont="0" applyFill="0" applyBorder="0" applyAlignment="0" applyProtection="0">
      <alignment horizontal="center" vertical="center" wrapText="1"/>
    </xf>
    <xf numFmtId="9" fontId="6" fillId="0" borderId="0" applyFont="0" applyFill="0" applyBorder="0" applyAlignment="0" applyProtection="0">
      <alignment horizontal="center" vertical="center" wrapText="1"/>
    </xf>
    <xf numFmtId="0" fontId="16" fillId="0" borderId="0"/>
    <xf numFmtId="231" fontId="30" fillId="0" borderId="0" applyFont="0" applyFill="0" applyBorder="0" applyAlignment="0" applyProtection="0">
      <alignment horizontal="center"/>
    </xf>
    <xf numFmtId="169" fontId="4" fillId="0" borderId="0" applyFont="0" applyFill="0" applyBorder="0" applyAlignment="0" applyProtection="0"/>
    <xf numFmtId="233" fontId="33" fillId="0" borderId="0" applyFont="0" applyFill="0" applyBorder="0" applyAlignment="0" applyProtection="0"/>
    <xf numFmtId="230" fontId="51" fillId="0" borderId="0" applyFont="0" applyFill="0" applyBorder="0" applyAlignment="0" applyProtection="0"/>
    <xf numFmtId="168" fontId="17" fillId="0" borderId="0"/>
    <xf numFmtId="180" fontId="4" fillId="0" borderId="0"/>
    <xf numFmtId="39" fontId="29" fillId="0" borderId="0" applyFont="0" applyFill="0" applyBorder="0" applyAlignment="0" applyProtection="0"/>
    <xf numFmtId="40" fontId="29" fillId="0" borderId="5" applyFont="0" applyFill="0" applyBorder="0" applyAlignment="0" applyProtection="0">
      <alignment horizontal="center"/>
    </xf>
    <xf numFmtId="223" fontId="52" fillId="4" borderId="6" applyFont="0" applyFill="0" applyBorder="0" applyAlignment="0" applyProtection="0">
      <alignment horizontal="center"/>
    </xf>
    <xf numFmtId="224" fontId="4" fillId="0" borderId="0" applyFont="0" applyFill="0" applyBorder="0" applyAlignment="0" applyProtection="0">
      <alignment horizontal="center"/>
    </xf>
    <xf numFmtId="232" fontId="4" fillId="0" borderId="0" applyFont="0" applyFill="0" applyBorder="0" applyAlignment="0" applyProtection="0">
      <alignment horizontal="center"/>
    </xf>
    <xf numFmtId="0" fontId="3" fillId="0" borderId="0" applyFont="0" applyFill="0" applyBorder="0" applyProtection="0">
      <alignment horizontal="right"/>
    </xf>
    <xf numFmtId="0" fontId="6" fillId="0" borderId="0" applyFont="0" applyFill="0" applyBorder="0" applyProtection="0">
      <alignment horizontal="right"/>
    </xf>
    <xf numFmtId="2" fontId="17" fillId="0" borderId="0"/>
    <xf numFmtId="0" fontId="27" fillId="5" borderId="0" applyNumberFormat="0" applyBorder="0" applyAlignment="0" applyProtection="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2" fillId="0" borderId="0"/>
    <xf numFmtId="9"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7" fontId="3" fillId="0" borderId="0"/>
    <xf numFmtId="0" fontId="3" fillId="0" borderId="0"/>
    <xf numFmtId="0" fontId="3" fillId="0" borderId="0"/>
    <xf numFmtId="0" fontId="3" fillId="0" borderId="0"/>
    <xf numFmtId="0" fontId="3" fillId="0" borderId="0"/>
    <xf numFmtId="0" fontId="3" fillId="0" borderId="0"/>
    <xf numFmtId="0" fontId="3" fillId="0" borderId="0"/>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 fontId="3" fillId="0" borderId="0">
      <alignment horizontal="center" vertical="center"/>
    </xf>
    <xf numFmtId="4" fontId="3" fillId="0" borderId="0">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 fontId="3" fillId="0" borderId="0">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0" fontId="3" fillId="0" borderId="0"/>
    <xf numFmtId="4" fontId="3" fillId="0" borderId="0">
      <alignment horizontal="center" vertical="center"/>
    </xf>
    <xf numFmtId="4" fontId="3" fillId="0" borderId="0">
      <alignment horizontal="center" vertical="center"/>
    </xf>
    <xf numFmtId="4" fontId="3" fillId="0" borderId="0">
      <alignment horizontal="center" vertical="center"/>
    </xf>
    <xf numFmtId="0" fontId="3" fillId="0" borderId="0"/>
    <xf numFmtId="0" fontId="3" fillId="0" borderId="0"/>
    <xf numFmtId="0" fontId="3" fillId="0" borderId="0"/>
    <xf numFmtId="0" fontId="3" fillId="0" borderId="0"/>
    <xf numFmtId="0" fontId="3" fillId="0" borderId="0"/>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0" fontId="3" fillId="0" borderId="0"/>
    <xf numFmtId="0" fontId="3" fillId="0" borderId="0"/>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4" fontId="3" fillId="0" borderId="0">
      <alignment horizontal="center" vertical="center"/>
    </xf>
    <xf numFmtId="175" fontId="3" fillId="0" borderId="0" applyFont="0" applyFill="0" applyBorder="0" applyAlignment="0" applyProtection="0"/>
    <xf numFmtId="260" fontId="3" fillId="0" borderId="0" applyFont="0" applyFill="0" applyBorder="0" applyAlignment="0" applyProtection="0"/>
    <xf numFmtId="250" fontId="3" fillId="0" borderId="0" applyFont="0" applyFill="0" applyBorder="0" applyAlignment="0" applyProtection="0"/>
    <xf numFmtId="250" fontId="3" fillId="0" borderId="0" applyFont="0" applyFill="0" applyBorder="0" applyAlignment="0" applyProtection="0"/>
    <xf numFmtId="222" fontId="3" fillId="0" borderId="0" applyFont="0" applyFill="0" applyBorder="0" applyAlignment="0" applyProtection="0"/>
    <xf numFmtId="250" fontId="3" fillId="0" borderId="0" applyFont="0" applyFill="0" applyBorder="0" applyAlignment="0" applyProtection="0"/>
    <xf numFmtId="176" fontId="3" fillId="0" borderId="0" applyFont="0" applyFill="0" applyBorder="0" applyAlignment="0" applyProtection="0"/>
    <xf numFmtId="239" fontId="3" fillId="0" borderId="0" applyFont="0" applyFill="0" applyBorder="0" applyAlignment="0" applyProtection="0"/>
    <xf numFmtId="237" fontId="3" fillId="0" borderId="0" applyFont="0" applyFill="0" applyBorder="0" applyAlignment="0" applyProtection="0"/>
    <xf numFmtId="237" fontId="3" fillId="0" borderId="0" applyFont="0" applyFill="0" applyBorder="0" applyAlignment="0" applyProtection="0"/>
    <xf numFmtId="23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8" fontId="3" fillId="0" borderId="0" applyFont="0" applyFill="0" applyBorder="0" applyAlignment="0" applyProtection="0"/>
    <xf numFmtId="255" fontId="3" fillId="0" borderId="0" applyFont="0" applyFill="0" applyBorder="0" applyAlignment="0" applyProtection="0"/>
    <xf numFmtId="178" fontId="3" fillId="0" borderId="0" applyFont="0" applyFill="0" applyBorder="0" applyAlignment="0" applyProtection="0"/>
    <xf numFmtId="178" fontId="3" fillId="0" borderId="0" applyFont="0" applyFill="0" applyBorder="0" applyAlignment="0" applyProtection="0"/>
    <xf numFmtId="178" fontId="3" fillId="0" borderId="0" applyFont="0" applyFill="0" applyBorder="0" applyAlignment="0" applyProtection="0"/>
    <xf numFmtId="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78"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78" fontId="3" fillId="0" borderId="0" applyFont="0" applyFill="0" applyBorder="0" applyAlignment="0" applyProtection="0"/>
    <xf numFmtId="245" fontId="3" fillId="0" borderId="0" applyFont="0" applyFill="0" applyBorder="0" applyAlignment="0" applyProtection="0"/>
    <xf numFmtId="243" fontId="3" fillId="0" borderId="0" applyFont="0" applyFill="0" applyBorder="0" applyAlignment="0" applyProtection="0"/>
    <xf numFmtId="180" fontId="3" fillId="0" borderId="0" applyFont="0" applyFill="0" applyBorder="0" applyAlignment="0" applyProtection="0"/>
    <xf numFmtId="178" fontId="3" fillId="0" borderId="0" applyFont="0" applyFill="0" applyBorder="0" applyAlignment="0" applyProtection="0"/>
    <xf numFmtId="217" fontId="3" fillId="0" borderId="0" applyFont="0" applyFill="0" applyBorder="0" applyAlignment="0" applyProtection="0"/>
    <xf numFmtId="217" fontId="3" fillId="0" borderId="0" applyFont="0" applyFill="0" applyBorder="0" applyAlignment="0" applyProtection="0"/>
    <xf numFmtId="178"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217" fontId="3" fillId="0" borderId="0" applyFont="0" applyFill="0" applyBorder="0" applyAlignment="0" applyProtection="0"/>
    <xf numFmtId="178"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180"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217" fontId="3" fillId="0" borderId="0" applyFont="0" applyFill="0" applyBorder="0" applyAlignment="0" applyProtection="0"/>
    <xf numFmtId="180"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217"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1" fontId="3" fillId="0" borderId="0" applyFont="0" applyFill="0" applyBorder="0" applyAlignment="0" applyProtection="0"/>
    <xf numFmtId="259" fontId="3" fillId="0" borderId="0" applyFont="0" applyFill="0" applyBorder="0" applyAlignment="0" applyProtection="0"/>
    <xf numFmtId="185"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262" fontId="3" fillId="0" borderId="0" applyFont="0" applyFill="0" applyBorder="0" applyAlignment="0" applyProtection="0"/>
    <xf numFmtId="26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18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212" fontId="3" fillId="0" borderId="0" applyFont="0" applyFill="0" applyBorder="0" applyAlignment="0" applyProtection="0"/>
    <xf numFmtId="0" fontId="3" fillId="0" borderId="0" applyFont="0" applyFill="0" applyBorder="0" applyAlignment="0" applyProtection="0"/>
    <xf numFmtId="18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21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5" fontId="3" fillId="0" borderId="0" applyFont="0" applyFill="0" applyBorder="0" applyAlignment="0" applyProtection="0"/>
    <xf numFmtId="244" fontId="3" fillId="0" borderId="0">
      <alignment horizontal="right" vertical="center"/>
      <protection locked="0"/>
    </xf>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181"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18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181" fontId="3" fillId="0" borderId="0" applyFont="0" applyFill="0" applyBorder="0" applyAlignment="0" applyProtection="0"/>
    <xf numFmtId="0" fontId="3" fillId="0" borderId="0" applyFont="0" applyFill="0" applyBorder="0" applyAlignment="0" applyProtection="0"/>
    <xf numFmtId="23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181" fontId="3" fillId="0" borderId="0" applyFont="0" applyFill="0" applyBorder="0" applyAlignment="0" applyProtection="0"/>
    <xf numFmtId="217" fontId="3" fillId="0" borderId="0" applyFont="0" applyFill="0" applyBorder="0" applyAlignment="0" applyProtection="0"/>
    <xf numFmtId="217" fontId="3" fillId="0" borderId="0" applyFont="0" applyFill="0" applyBorder="0" applyAlignment="0" applyProtection="0"/>
    <xf numFmtId="181" fontId="3" fillId="0" borderId="0" applyFont="0" applyFill="0" applyBorder="0" applyAlignment="0" applyProtection="0"/>
    <xf numFmtId="185"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21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21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1" fontId="3" fillId="0" borderId="0" applyFont="0" applyFill="0" applyBorder="0" applyAlignment="0" applyProtection="0"/>
    <xf numFmtId="234"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217" fontId="3" fillId="0" borderId="0" applyFont="0" applyFill="0" applyBorder="0" applyAlignment="0" applyProtection="0"/>
    <xf numFmtId="185" fontId="3" fillId="0" borderId="0" applyFont="0" applyFill="0" applyBorder="0" applyAlignment="0" applyProtection="0"/>
    <xf numFmtId="18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182"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184" fontId="3" fillId="0" borderId="0" applyFont="0" applyFill="0" applyBorder="0" applyAlignment="0" applyProtection="0"/>
    <xf numFmtId="185" fontId="3" fillId="0" borderId="0" applyFont="0" applyFill="0" applyBorder="0" applyAlignment="0" applyProtection="0"/>
    <xf numFmtId="184"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217" fontId="3" fillId="0" borderId="0" applyFont="0" applyFill="0" applyBorder="0" applyAlignment="0" applyProtection="0"/>
    <xf numFmtId="26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181" fontId="3" fillId="0" borderId="0" applyFont="0" applyFill="0" applyBorder="0" applyAlignment="0" applyProtection="0"/>
    <xf numFmtId="184" fontId="3" fillId="0" borderId="0" applyFont="0" applyFill="0" applyBorder="0" applyAlignment="0" applyProtection="0"/>
    <xf numFmtId="259" fontId="3" fillId="0" borderId="0" applyFont="0" applyFill="0" applyBorder="0" applyAlignment="0" applyProtection="0"/>
    <xf numFmtId="235" fontId="3" fillId="0" borderId="0" applyFont="0" applyFill="0" applyBorder="0" applyAlignment="0" applyProtection="0"/>
    <xf numFmtId="0"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35" fontId="3" fillId="0" borderId="0" applyFont="0" applyFill="0" applyBorder="0" applyAlignment="0" applyProtection="0"/>
    <xf numFmtId="182" fontId="3" fillId="0" borderId="0" applyFont="0" applyFill="0" applyBorder="0" applyAlignment="0" applyProtection="0"/>
    <xf numFmtId="21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185" fontId="3" fillId="0" borderId="0" applyFont="0" applyFill="0" applyBorder="0" applyAlignment="0" applyProtection="0"/>
    <xf numFmtId="186" fontId="3" fillId="0" borderId="0" applyFont="0" applyFill="0" applyBorder="0" applyAlignment="0" applyProtection="0"/>
    <xf numFmtId="254" fontId="3" fillId="0" borderId="0" applyFont="0" applyFill="0" applyBorder="0" applyAlignment="0" applyProtection="0"/>
    <xf numFmtId="186" fontId="3" fillId="0" borderId="0" applyFont="0" applyFill="0" applyBorder="0" applyAlignment="0" applyProtection="0"/>
    <xf numFmtId="186" fontId="3" fillId="0" borderId="0" applyFont="0" applyFill="0" applyBorder="0" applyAlignment="0" applyProtection="0"/>
    <xf numFmtId="186"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86"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80" fontId="3" fillId="0" borderId="0" applyFont="0" applyFill="0" applyBorder="0" applyAlignment="0" applyProtection="0"/>
    <xf numFmtId="186"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86"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86" fontId="3" fillId="0" borderId="0" applyFont="0" applyFill="0" applyBorder="0" applyAlignment="0" applyProtection="0"/>
    <xf numFmtId="238" fontId="3" fillId="0" borderId="0" applyFont="0" applyFill="0" applyBorder="0" applyAlignment="0" applyProtection="0"/>
    <xf numFmtId="0"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86" fontId="3" fillId="0" borderId="0" applyFont="0" applyFill="0" applyBorder="0" applyAlignment="0" applyProtection="0"/>
    <xf numFmtId="39" fontId="3" fillId="0" borderId="0" applyFont="0" applyFill="0" applyBorder="0" applyAlignment="0" applyProtection="0"/>
    <xf numFmtId="186" fontId="3" fillId="0" borderId="0" applyFont="0" applyFill="0" applyBorder="0" applyAlignment="0" applyProtection="0"/>
    <xf numFmtId="186" fontId="3" fillId="0" borderId="0" applyFont="0" applyFill="0" applyBorder="0" applyAlignment="0" applyProtection="0"/>
    <xf numFmtId="39" fontId="3" fillId="0" borderId="0" applyFont="0" applyFill="0" applyBorder="0" applyAlignment="0" applyProtection="0"/>
    <xf numFmtId="186"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86" fontId="3" fillId="0" borderId="0" applyFont="0" applyFill="0" applyBorder="0" applyAlignment="0" applyProtection="0"/>
    <xf numFmtId="186" fontId="3" fillId="0" borderId="0" applyFont="0" applyFill="0" applyBorder="0" applyAlignment="0" applyProtection="0"/>
    <xf numFmtId="39"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6"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86"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39"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0" fontId="3" fillId="0" borderId="0" applyFont="0" applyFill="0" applyBorder="0" applyAlignment="0" applyProtection="0"/>
    <xf numFmtId="18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2" fontId="3" fillId="0" borderId="0" applyFont="0" applyFill="0" applyBorder="0" applyAlignment="0" applyProtection="0"/>
    <xf numFmtId="24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3" fontId="3" fillId="0" borderId="0" applyFont="0" applyFill="0" applyBorder="0" applyAlignment="0" applyProtection="0"/>
    <xf numFmtId="22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xf numFmtId="0" fontId="3" fillId="0" borderId="0"/>
    <xf numFmtId="0" fontId="3" fillId="0" borderId="0"/>
    <xf numFmtId="188" fontId="3" fillId="0" borderId="0" applyFont="0" applyFill="0" applyBorder="0" applyAlignment="0" applyProtection="0"/>
    <xf numFmtId="252" fontId="3" fillId="0" borderId="0" applyFont="0" applyFill="0" applyBorder="0" applyAlignment="0" applyProtection="0"/>
    <xf numFmtId="236" fontId="3" fillId="0" borderId="0" applyFont="0" applyFill="0" applyBorder="0" applyAlignment="0" applyProtection="0"/>
    <xf numFmtId="236" fontId="3" fillId="0" borderId="0" applyFont="0" applyFill="0" applyBorder="0" applyAlignment="0" applyProtection="0"/>
    <xf numFmtId="236" fontId="3" fillId="0" borderId="0" applyFont="0" applyFill="0" applyBorder="0" applyAlignment="0" applyProtection="0"/>
    <xf numFmtId="0" fontId="3"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9" fillId="0" borderId="0" applyNumberFormat="0" applyFill="0" applyBorder="0" applyAlignment="0" applyProtection="0"/>
    <xf numFmtId="24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9"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240" fontId="3" fillId="0" borderId="0" applyNumberFormat="0" applyFill="0" applyBorder="0" applyAlignment="0" applyProtection="0"/>
    <xf numFmtId="240" fontId="3" fillId="0" borderId="0" applyNumberFormat="0" applyFill="0" applyBorder="0" applyAlignment="0" applyProtection="0"/>
    <xf numFmtId="0" fontId="3" fillId="2" borderId="0" applyNumberFormat="0" applyFont="0" applyAlignment="0" applyProtection="0"/>
    <xf numFmtId="0" fontId="3" fillId="0" borderId="0"/>
    <xf numFmtId="190" fontId="3" fillId="0" borderId="0" applyFont="0" applyFill="0" applyBorder="0" applyAlignment="0" applyProtection="0"/>
    <xf numFmtId="191" fontId="3" fillId="0" borderId="0" applyFont="0" applyFill="0" applyBorder="0" applyAlignment="0" applyProtection="0"/>
    <xf numFmtId="258" fontId="3" fillId="0" borderId="0" applyFont="0" applyFill="0" applyBorder="0" applyAlignment="0" applyProtection="0"/>
    <xf numFmtId="190" fontId="3" fillId="0" borderId="0" applyFont="0" applyFill="0" applyBorder="0" applyAlignment="0" applyProtection="0"/>
    <xf numFmtId="190" fontId="3" fillId="0" borderId="0" applyFont="0" applyFill="0" applyBorder="0" applyAlignment="0" applyProtection="0"/>
    <xf numFmtId="190" fontId="3" fillId="0" borderId="0" applyFont="0" applyFill="0" applyBorder="0" applyAlignment="0" applyProtection="0"/>
    <xf numFmtId="191" fontId="3" fillId="0" borderId="0" applyFont="0" applyFill="0" applyBorder="0" applyAlignment="0" applyProtection="0"/>
    <xf numFmtId="191" fontId="3" fillId="0" borderId="0" applyFont="0" applyFill="0" applyBorder="0" applyAlignment="0" applyProtection="0"/>
    <xf numFmtId="0"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1"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1" fontId="3" fillId="0" borderId="0" applyFont="0" applyFill="0" applyBorder="0" applyAlignment="0" applyProtection="0"/>
    <xf numFmtId="225" fontId="3" fillId="0" borderId="0" applyFont="0" applyFill="0" applyBorder="0" applyAlignment="0" applyProtection="0"/>
    <xf numFmtId="0" fontId="3" fillId="0" borderId="0" applyFont="0" applyFill="0" applyBorder="0" applyAlignment="0" applyProtection="0"/>
    <xf numFmtId="214"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5" fontId="3" fillId="0" borderId="0" applyFont="0" applyFill="0" applyBorder="0" applyAlignment="0" applyProtection="0"/>
    <xf numFmtId="21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9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227" fontId="3" fillId="0" borderId="0" applyFont="0" applyFill="0" applyBorder="0" applyAlignment="0" applyProtection="0"/>
    <xf numFmtId="217"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1" fontId="3" fillId="0" borderId="0" applyFont="0" applyFill="0" applyBorder="0" applyAlignment="0" applyProtection="0"/>
    <xf numFmtId="225" fontId="3" fillId="0" borderId="0" applyFont="0" applyFill="0" applyBorder="0" applyAlignment="0" applyProtection="0"/>
    <xf numFmtId="0" fontId="3" fillId="0" borderId="0" applyFont="0" applyFill="0" applyBorder="0" applyAlignment="0" applyProtection="0"/>
    <xf numFmtId="214"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5" fontId="3" fillId="0" borderId="0" applyFont="0" applyFill="0" applyBorder="0" applyAlignment="0" applyProtection="0"/>
    <xf numFmtId="21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227" fontId="3" fillId="0" borderId="0" applyFont="0" applyFill="0" applyBorder="0" applyAlignment="0" applyProtection="0"/>
    <xf numFmtId="217"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1" fontId="3" fillId="0" borderId="0" applyFont="0" applyFill="0" applyBorder="0" applyAlignment="0" applyProtection="0"/>
    <xf numFmtId="225" fontId="3" fillId="0" borderId="0" applyFont="0" applyFill="0" applyBorder="0" applyAlignment="0" applyProtection="0"/>
    <xf numFmtId="0" fontId="3" fillId="0" borderId="0" applyFont="0" applyFill="0" applyBorder="0" applyAlignment="0" applyProtection="0"/>
    <xf numFmtId="214"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5" fontId="3" fillId="0" borderId="0" applyFont="0" applyFill="0" applyBorder="0" applyAlignment="0" applyProtection="0"/>
    <xf numFmtId="21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227" fontId="3" fillId="0" borderId="0" applyFont="0" applyFill="0" applyBorder="0" applyAlignment="0" applyProtection="0"/>
    <xf numFmtId="217"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46" fontId="3" fillId="0" borderId="0" applyFont="0" applyFill="0" applyBorder="0" applyAlignment="0" applyProtection="0"/>
    <xf numFmtId="192" fontId="3" fillId="0" borderId="0" applyFont="0" applyFill="0" applyBorder="0" applyAlignment="0" applyProtection="0"/>
    <xf numFmtId="191" fontId="3" fillId="0" borderId="0" applyFont="0" applyFill="0" applyBorder="0" applyAlignment="0" applyProtection="0"/>
    <xf numFmtId="190"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1"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0" fontId="3" fillId="0" borderId="0" applyFont="0" applyFill="0" applyBorder="0" applyAlignment="0" applyProtection="0"/>
    <xf numFmtId="244" fontId="3" fillId="0" borderId="0" applyFont="0" applyFill="0" applyBorder="0" applyAlignment="0" applyProtection="0"/>
    <xf numFmtId="25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1" fontId="3" fillId="0" borderId="0" applyFont="0" applyFill="0" applyBorder="0" applyAlignment="0" applyProtection="0"/>
    <xf numFmtId="225" fontId="3" fillId="0" borderId="0" applyFont="0" applyFill="0" applyBorder="0" applyAlignment="0" applyProtection="0"/>
    <xf numFmtId="0" fontId="3" fillId="0" borderId="0" applyFont="0" applyFill="0" applyBorder="0" applyAlignment="0" applyProtection="0"/>
    <xf numFmtId="214"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5" fontId="3" fillId="0" borderId="0" applyFont="0" applyFill="0" applyBorder="0" applyAlignment="0" applyProtection="0"/>
    <xf numFmtId="21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227" fontId="3" fillId="0" borderId="0" applyFont="0" applyFill="0" applyBorder="0" applyAlignment="0" applyProtection="0"/>
    <xf numFmtId="217"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92" fontId="3" fillId="0" borderId="0" applyFont="0" applyFill="0" applyBorder="0" applyAlignment="0" applyProtection="0"/>
    <xf numFmtId="190" fontId="3" fillId="0" borderId="0" applyFont="0" applyFill="0" applyBorder="0" applyAlignment="0" applyProtection="0"/>
    <xf numFmtId="219" fontId="3" fillId="0" borderId="0" applyFont="0" applyFill="0" applyBorder="0" applyAlignment="0" applyProtection="0"/>
    <xf numFmtId="0" fontId="3" fillId="0" borderId="0" applyFont="0" applyFill="0" applyBorder="0" applyAlignment="0" applyProtection="0"/>
    <xf numFmtId="190" fontId="3" fillId="0" borderId="0" applyFont="0" applyFill="0" applyBorder="0" applyAlignment="0" applyProtection="0"/>
    <xf numFmtId="190" fontId="3" fillId="0" borderId="0" applyFont="0" applyFill="0" applyBorder="0" applyAlignment="0" applyProtection="0"/>
    <xf numFmtId="19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1" fontId="3" fillId="0" borderId="0" applyFont="0" applyFill="0" applyBorder="0" applyAlignment="0" applyProtection="0"/>
    <xf numFmtId="225"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1" fontId="3" fillId="0" borderId="0" applyFont="0" applyFill="0" applyBorder="0" applyAlignment="0" applyProtection="0"/>
    <xf numFmtId="225" fontId="3" fillId="0" borderId="0" applyFont="0" applyFill="0" applyBorder="0" applyAlignment="0" applyProtection="0"/>
    <xf numFmtId="0" fontId="3" fillId="0" borderId="0" applyFont="0" applyFill="0" applyBorder="0" applyAlignment="0" applyProtection="0"/>
    <xf numFmtId="214"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5" fontId="3" fillId="0" borderId="0" applyFont="0" applyFill="0" applyBorder="0" applyAlignment="0" applyProtection="0"/>
    <xf numFmtId="21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227" fontId="3" fillId="0" borderId="0" applyFont="0" applyFill="0" applyBorder="0" applyAlignment="0" applyProtection="0"/>
    <xf numFmtId="217"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1" fontId="3" fillId="0" borderId="0" applyFont="0" applyFill="0" applyBorder="0" applyAlignment="0" applyProtection="0"/>
    <xf numFmtId="225" fontId="3" fillId="0" borderId="0" applyFont="0" applyFill="0" applyBorder="0" applyAlignment="0" applyProtection="0"/>
    <xf numFmtId="0" fontId="3" fillId="0" borderId="0" applyFont="0" applyFill="0" applyBorder="0" applyAlignment="0" applyProtection="0"/>
    <xf numFmtId="214"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5" fontId="3" fillId="0" borderId="0" applyFont="0" applyFill="0" applyBorder="0" applyAlignment="0" applyProtection="0"/>
    <xf numFmtId="21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227" fontId="3" fillId="0" borderId="0" applyFont="0" applyFill="0" applyBorder="0" applyAlignment="0" applyProtection="0"/>
    <xf numFmtId="217" fontId="3" fillId="0" borderId="0" applyFont="0" applyFill="0" applyBorder="0" applyAlignment="0" applyProtection="0"/>
    <xf numFmtId="230" fontId="3" fillId="0" borderId="0" applyFont="0" applyFill="0" applyBorder="0" applyAlignment="0" applyProtection="0"/>
    <xf numFmtId="0" fontId="19" fillId="0" borderId="0" applyNumberForma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21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190"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219" fontId="3" fillId="0" borderId="0" applyFont="0" applyFill="0" applyBorder="0" applyAlignment="0" applyProtection="0"/>
    <xf numFmtId="190" fontId="3" fillId="0" borderId="0" applyFont="0" applyFill="0" applyBorder="0" applyAlignment="0" applyProtection="0"/>
    <xf numFmtId="190"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192" fontId="3" fillId="0" borderId="0" applyFont="0" applyFill="0" applyBorder="0" applyAlignment="0" applyProtection="0"/>
    <xf numFmtId="190" fontId="3" fillId="0" borderId="0" applyFont="0" applyFill="0" applyBorder="0" applyAlignment="0" applyProtection="0"/>
    <xf numFmtId="192" fontId="3" fillId="0" borderId="0" applyFont="0" applyFill="0" applyBorder="0" applyAlignment="0" applyProtection="0"/>
    <xf numFmtId="219" fontId="3" fillId="0" borderId="0" applyFont="0" applyFill="0" applyBorder="0" applyAlignment="0" applyProtection="0"/>
    <xf numFmtId="192" fontId="3" fillId="0" borderId="0" applyFont="0" applyFill="0" applyBorder="0" applyAlignment="0" applyProtection="0"/>
    <xf numFmtId="190" fontId="3" fillId="0" borderId="0" applyFont="0" applyFill="0" applyBorder="0" applyAlignment="0" applyProtection="0"/>
    <xf numFmtId="190" fontId="3" fillId="0" borderId="0" applyFont="0" applyFill="0" applyBorder="0" applyAlignment="0" applyProtection="0"/>
    <xf numFmtId="192" fontId="3" fillId="0" borderId="0" applyFont="0" applyFill="0" applyBorder="0" applyAlignment="0" applyProtection="0"/>
    <xf numFmtId="24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201" fontId="3" fillId="0" borderId="0" applyFont="0" applyFill="0" applyBorder="0" applyAlignment="0" applyProtection="0"/>
    <xf numFmtId="0" fontId="3" fillId="0" borderId="0" applyFont="0" applyFill="0" applyBorder="0" applyAlignment="0" applyProtection="0"/>
    <xf numFmtId="192" fontId="3" fillId="0" borderId="0" applyFont="0" applyFill="0" applyBorder="0" applyAlignment="0" applyProtection="0"/>
    <xf numFmtId="246" fontId="3" fillId="0" borderId="0" applyFont="0" applyFill="0" applyBorder="0" applyAlignment="0" applyProtection="0"/>
    <xf numFmtId="192" fontId="3" fillId="0" borderId="0" applyFont="0" applyFill="0" applyBorder="0" applyAlignment="0" applyProtection="0"/>
    <xf numFmtId="191" fontId="3" fillId="0" borderId="0" applyFont="0" applyFill="0" applyBorder="0" applyAlignment="0" applyProtection="0"/>
    <xf numFmtId="219" fontId="3" fillId="0" borderId="0" applyFont="0" applyFill="0" applyBorder="0" applyAlignment="0" applyProtection="0"/>
    <xf numFmtId="192" fontId="3" fillId="0" borderId="0" applyFont="0" applyFill="0" applyBorder="0" applyAlignment="0" applyProtection="0"/>
    <xf numFmtId="192" fontId="3" fillId="0" borderId="0" applyFont="0" applyFill="0" applyBorder="0" applyAlignment="0" applyProtection="0"/>
    <xf numFmtId="194" fontId="3" fillId="0" borderId="0" applyFont="0" applyFill="0" applyBorder="0" applyProtection="0">
      <alignment horizontal="right"/>
    </xf>
    <xf numFmtId="195" fontId="3" fillId="0" borderId="0" applyFont="0" applyFill="0" applyBorder="0" applyAlignment="0" applyProtection="0"/>
    <xf numFmtId="261" fontId="3" fillId="0" borderId="0" applyFont="0" applyFill="0" applyBorder="0" applyProtection="0">
      <alignment horizontal="right"/>
    </xf>
    <xf numFmtId="194" fontId="3" fillId="0" borderId="0" applyFont="0" applyFill="0" applyBorder="0" applyProtection="0">
      <alignment horizontal="right"/>
    </xf>
    <xf numFmtId="194" fontId="3" fillId="0" borderId="0" applyFont="0" applyFill="0" applyBorder="0" applyProtection="0">
      <alignment horizontal="right"/>
    </xf>
    <xf numFmtId="194" fontId="3" fillId="0" borderId="0" applyFont="0" applyFill="0" applyBorder="0" applyProtection="0">
      <alignment horizontal="right"/>
    </xf>
    <xf numFmtId="195" fontId="3" fillId="0" borderId="0" applyFont="0" applyFill="0" applyBorder="0" applyAlignment="0" applyProtection="0"/>
    <xf numFmtId="195" fontId="3" fillId="0" borderId="0" applyFont="0" applyFill="0" applyBorder="0" applyAlignment="0" applyProtection="0"/>
    <xf numFmtId="0"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5"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4" fontId="3" fillId="0" borderId="0" applyFont="0" applyFill="0" applyBorder="0" applyProtection="0">
      <alignment horizontal="right"/>
    </xf>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6" fontId="3" fillId="0" borderId="0" applyFont="0" applyFill="0" applyBorder="0" applyAlignment="0" applyProtection="0"/>
    <xf numFmtId="216" fontId="3" fillId="0" borderId="0" applyFont="0" applyFill="0" applyBorder="0" applyAlignment="0" applyProtection="0"/>
    <xf numFmtId="21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19" fillId="0" borderId="0" applyNumberFormat="0" applyFill="0" applyBorder="0" applyAlignment="0" applyProtection="0"/>
    <xf numFmtId="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220" fontId="3" fillId="0" borderId="0" applyFont="0" applyFill="0" applyBorder="0" applyAlignment="0" applyProtection="0"/>
    <xf numFmtId="20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194" fontId="3" fillId="0" borderId="0" applyFont="0" applyFill="0" applyBorder="0" applyProtection="0">
      <alignment horizontal="right"/>
    </xf>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6" fontId="3" fillId="0" borderId="0" applyFont="0" applyFill="0" applyBorder="0" applyAlignment="0" applyProtection="0"/>
    <xf numFmtId="216" fontId="3" fillId="0" borderId="0" applyFont="0" applyFill="0" applyBorder="0" applyAlignment="0" applyProtection="0"/>
    <xf numFmtId="21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220" fontId="3" fillId="0" borderId="0" applyFont="0" applyFill="0" applyBorder="0" applyAlignment="0" applyProtection="0"/>
    <xf numFmtId="20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6" fontId="3" fillId="0" borderId="0" applyFont="0" applyFill="0" applyBorder="0" applyAlignment="0" applyProtection="0"/>
    <xf numFmtId="216" fontId="3" fillId="0" borderId="0" applyFont="0" applyFill="0" applyBorder="0" applyAlignment="0" applyProtection="0"/>
    <xf numFmtId="21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220" fontId="3" fillId="0" borderId="0" applyFont="0" applyFill="0" applyBorder="0" applyAlignment="0" applyProtection="0"/>
    <xf numFmtId="20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247" fontId="3" fillId="0" borderId="0" applyFont="0" applyFill="0" applyBorder="0" applyAlignment="0" applyProtection="0"/>
    <xf numFmtId="196" fontId="3" fillId="0" borderId="0" applyFont="0" applyFill="0" applyBorder="0" applyAlignment="0" applyProtection="0"/>
    <xf numFmtId="195" fontId="3" fillId="0" borderId="0" applyFont="0" applyFill="0" applyBorder="0" applyAlignment="0" applyProtection="0"/>
    <xf numFmtId="194" fontId="3" fillId="0" borderId="0" applyFont="0" applyFill="0" applyBorder="0" applyProtection="0">
      <alignment horizontal="right"/>
    </xf>
    <xf numFmtId="196" fontId="3" fillId="0" borderId="0" applyFont="0" applyFill="0" applyBorder="0" applyAlignment="0" applyProtection="0"/>
    <xf numFmtId="196" fontId="3" fillId="0" borderId="0" applyFont="0" applyFill="0" applyBorder="0" applyAlignment="0" applyProtection="0"/>
    <xf numFmtId="195" fontId="3" fillId="0" borderId="0" applyFont="0" applyFill="0" applyBorder="0" applyProtection="0">
      <alignment horizontal="right"/>
    </xf>
    <xf numFmtId="196" fontId="3" fillId="0" borderId="0" applyFont="0" applyFill="0" applyBorder="0" applyAlignment="0" applyProtection="0"/>
    <xf numFmtId="196" fontId="3" fillId="0" borderId="0" applyFont="0" applyFill="0" applyBorder="0" applyAlignment="0" applyProtection="0"/>
    <xf numFmtId="194" fontId="3" fillId="0" borderId="0" applyFont="0" applyFill="0" applyBorder="0" applyProtection="0">
      <alignment horizontal="right"/>
    </xf>
    <xf numFmtId="251" fontId="3" fillId="0" borderId="0" applyFont="0" applyFill="0" applyBorder="0" applyProtection="0">
      <alignment horizontal="right"/>
    </xf>
    <xf numFmtId="257" fontId="3" fillId="0" borderId="0" applyFont="0" applyFill="0" applyBorder="0" applyProtection="0">
      <alignment horizontal="right"/>
    </xf>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6" fontId="3" fillId="0" borderId="0" applyFont="0" applyFill="0" applyBorder="0" applyAlignment="0" applyProtection="0"/>
    <xf numFmtId="216" fontId="3" fillId="0" borderId="0" applyFont="0" applyFill="0" applyBorder="0" applyAlignment="0" applyProtection="0"/>
    <xf numFmtId="21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220" fontId="3" fillId="0" borderId="0" applyFont="0" applyFill="0" applyBorder="0" applyAlignment="0" applyProtection="0"/>
    <xf numFmtId="20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194" fontId="3" fillId="0" borderId="0" applyFont="0" applyFill="0" applyBorder="0" applyProtection="0">
      <alignment horizontal="right"/>
    </xf>
    <xf numFmtId="196" fontId="3" fillId="0" borderId="0" applyFont="0" applyFill="0" applyBorder="0" applyAlignment="0" applyProtection="0"/>
    <xf numFmtId="194" fontId="3" fillId="0" borderId="0" applyFont="0" applyFill="0" applyBorder="0" applyProtection="0">
      <alignment horizontal="right"/>
    </xf>
    <xf numFmtId="0" fontId="3" fillId="0" borderId="0" applyFont="0" applyFill="0" applyBorder="0" applyAlignment="0" applyProtection="0"/>
    <xf numFmtId="222" fontId="3" fillId="0" borderId="0" applyFont="0" applyFill="0" applyBorder="0" applyAlignment="0" applyProtection="0"/>
    <xf numFmtId="194" fontId="3" fillId="0" borderId="0" applyFont="0" applyFill="0" applyBorder="0" applyProtection="0">
      <alignment horizontal="right"/>
    </xf>
    <xf numFmtId="194" fontId="3" fillId="0" borderId="0" applyFont="0" applyFill="0" applyBorder="0" applyProtection="0">
      <alignment horizontal="right"/>
    </xf>
    <xf numFmtId="196"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6" fontId="3" fillId="0" borderId="0" applyFont="0" applyFill="0" applyBorder="0" applyAlignment="0" applyProtection="0"/>
    <xf numFmtId="216" fontId="3" fillId="0" borderId="0" applyFont="0" applyFill="0" applyBorder="0" applyAlignment="0" applyProtection="0"/>
    <xf numFmtId="21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220" fontId="3" fillId="0" borderId="0" applyFont="0" applyFill="0" applyBorder="0" applyAlignment="0" applyProtection="0"/>
    <xf numFmtId="20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56" fontId="3" fillId="0" borderId="0" applyFont="0" applyFill="0" applyBorder="0" applyAlignment="0" applyProtection="0"/>
    <xf numFmtId="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6" fontId="3" fillId="0" borderId="0" applyFont="0" applyFill="0" applyBorder="0" applyAlignment="0" applyProtection="0"/>
    <xf numFmtId="216" fontId="3" fillId="0" borderId="0" applyFont="0" applyFill="0" applyBorder="0" applyAlignment="0" applyProtection="0"/>
    <xf numFmtId="21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220" fontId="3" fillId="0" borderId="0" applyFont="0" applyFill="0" applyBorder="0" applyAlignment="0" applyProtection="0"/>
    <xf numFmtId="20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4" fontId="3" fillId="0" borderId="0" applyFont="0" applyFill="0" applyBorder="0" applyAlignment="0" applyProtection="0"/>
    <xf numFmtId="259"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2" fontId="3" fillId="0" borderId="0" applyFont="0" applyFill="0" applyBorder="0" applyAlignment="0" applyProtection="0"/>
    <xf numFmtId="228"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2" fontId="3" fillId="0" borderId="0" applyFont="0" applyFill="0" applyBorder="0" applyAlignment="0" applyProtection="0"/>
    <xf numFmtId="228" fontId="3" fillId="0" borderId="0" applyFont="0" applyFill="0" applyBorder="0" applyAlignment="0" applyProtection="0"/>
    <xf numFmtId="0" fontId="3" fillId="0" borderId="0" applyFont="0" applyFill="0" applyBorder="0" applyAlignment="0" applyProtection="0"/>
    <xf numFmtId="194" fontId="3" fillId="0" borderId="0" applyFont="0" applyFill="0" applyBorder="0" applyProtection="0">
      <alignment horizontal="right"/>
    </xf>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6" fontId="3" fillId="0" borderId="0" applyFont="0" applyFill="0" applyBorder="0" applyAlignment="0" applyProtection="0"/>
    <xf numFmtId="194" fontId="3" fillId="0" borderId="0" applyFont="0" applyFill="0" applyBorder="0" applyProtection="0">
      <alignment horizontal="right"/>
    </xf>
    <xf numFmtId="194" fontId="3" fillId="0" borderId="0" applyFont="0" applyFill="0" applyBorder="0" applyProtection="0">
      <alignment horizontal="right"/>
    </xf>
    <xf numFmtId="196" fontId="3" fillId="0" borderId="0" applyFont="0" applyFill="0" applyBorder="0" applyAlignment="0" applyProtection="0"/>
    <xf numFmtId="196" fontId="3" fillId="0" borderId="0" applyFont="0" applyFill="0" applyBorder="0" applyAlignment="0" applyProtection="0"/>
    <xf numFmtId="228" fontId="3" fillId="0" borderId="0" applyFont="0" applyFill="0" applyBorder="0" applyAlignment="0" applyProtection="0"/>
    <xf numFmtId="196" fontId="3" fillId="0" borderId="0" applyFont="0" applyFill="0" applyBorder="0" applyAlignment="0" applyProtection="0"/>
    <xf numFmtId="194" fontId="3" fillId="0" borderId="0" applyFont="0" applyFill="0" applyBorder="0" applyProtection="0">
      <alignment horizontal="right"/>
    </xf>
    <xf numFmtId="196" fontId="3" fillId="0" borderId="0" applyFont="0" applyFill="0" applyBorder="0" applyAlignment="0" applyProtection="0"/>
    <xf numFmtId="196" fontId="3" fillId="0" borderId="0" applyFont="0" applyFill="0" applyBorder="0" applyAlignment="0" applyProtection="0"/>
    <xf numFmtId="194" fontId="3" fillId="0" borderId="0" applyFont="0" applyFill="0" applyBorder="0" applyProtection="0">
      <alignment horizontal="right"/>
    </xf>
    <xf numFmtId="194" fontId="3" fillId="0" borderId="0" applyFont="0" applyFill="0" applyBorder="0" applyProtection="0">
      <alignment horizontal="right"/>
    </xf>
    <xf numFmtId="247" fontId="3" fillId="0" borderId="0" applyFont="0" applyFill="0" applyBorder="0" applyAlignment="0" applyProtection="0"/>
    <xf numFmtId="0" fontId="3" fillId="0" borderId="0" applyFont="0" applyFill="0" applyBorder="0" applyAlignment="0" applyProtection="0"/>
    <xf numFmtId="196" fontId="3" fillId="0" borderId="0" applyFont="0" applyFill="0" applyBorder="0" applyAlignment="0" applyProtection="0"/>
    <xf numFmtId="247" fontId="3" fillId="0" borderId="0" applyFont="0" applyFill="0" applyBorder="0" applyAlignment="0" applyProtection="0"/>
    <xf numFmtId="196" fontId="3" fillId="0" borderId="0" applyFont="0" applyFill="0" applyBorder="0" applyAlignment="0" applyProtection="0"/>
    <xf numFmtId="195" fontId="3" fillId="0" borderId="0" applyFont="0" applyFill="0" applyBorder="0" applyAlignment="0" applyProtection="0"/>
    <xf numFmtId="191" fontId="3" fillId="0" borderId="0" applyFont="0" applyFill="0" applyBorder="0" applyProtection="0">
      <alignment horizontal="right"/>
    </xf>
    <xf numFmtId="196" fontId="3" fillId="0" borderId="0" applyFont="0" applyFill="0" applyBorder="0" applyAlignment="0" applyProtection="0"/>
    <xf numFmtId="19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97"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97" fontId="3" fillId="0" borderId="0" applyFont="0" applyFill="0" applyBorder="0" applyAlignment="0" applyProtection="0"/>
    <xf numFmtId="175" fontId="3" fillId="0" borderId="0" applyFont="0" applyFill="0" applyBorder="0" applyAlignment="0" applyProtection="0"/>
    <xf numFmtId="0"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175" fontId="3" fillId="0" borderId="0" applyFont="0" applyFill="0" applyBorder="0" applyAlignment="0" applyProtection="0"/>
    <xf numFmtId="41" fontId="3" fillId="0" borderId="0" applyFont="0" applyFill="0" applyBorder="0" applyAlignment="0" applyProtection="0"/>
    <xf numFmtId="197" fontId="3" fillId="0" borderId="0" applyFont="0" applyFill="0" applyBorder="0" applyAlignment="0" applyProtection="0"/>
    <xf numFmtId="0" fontId="3" fillId="0" borderId="0" applyFont="0" applyFill="0" applyBorder="0" applyAlignment="0" applyProtection="0"/>
    <xf numFmtId="17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41" fontId="3" fillId="0" borderId="0" applyFont="0" applyFill="0" applyBorder="0" applyAlignment="0" applyProtection="0"/>
    <xf numFmtId="0" fontId="3" fillId="0" borderId="0" applyFont="0" applyFill="0" applyBorder="0" applyAlignment="0" applyProtection="0"/>
    <xf numFmtId="17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41" fontId="3" fillId="0" borderId="0" applyFont="0" applyFill="0" applyBorder="0" applyAlignment="0" applyProtection="0"/>
    <xf numFmtId="0" fontId="3" fillId="0" borderId="0" applyFont="0" applyFill="0" applyBorder="0" applyAlignment="0" applyProtection="0"/>
    <xf numFmtId="17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48" fontId="3" fillId="0" borderId="0" applyFont="0" applyFill="0" applyBorder="0" applyAlignment="0" applyProtection="0"/>
    <xf numFmtId="175" fontId="3" fillId="0" borderId="0" applyFont="0" applyFill="0" applyBorder="0" applyAlignment="0" applyProtection="0"/>
    <xf numFmtId="41" fontId="3" fillId="0" borderId="0" applyFont="0" applyFill="0" applyBorder="0" applyAlignment="0" applyProtection="0"/>
    <xf numFmtId="0" fontId="3" fillId="0" borderId="0" applyFont="0" applyFill="0" applyBorder="0" applyAlignment="0" applyProtection="0"/>
    <xf numFmtId="17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97" fontId="3" fillId="0" borderId="0" applyFont="0" applyFill="0" applyBorder="0" applyAlignment="0" applyProtection="0"/>
    <xf numFmtId="4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41" fontId="3" fillId="0" borderId="0" applyFont="0" applyFill="0" applyBorder="0" applyAlignment="0" applyProtection="0"/>
    <xf numFmtId="0" fontId="3" fillId="0" borderId="0" applyFont="0" applyFill="0" applyBorder="0" applyAlignment="0" applyProtection="0"/>
    <xf numFmtId="17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1"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5"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35"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235"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235" fontId="3" fillId="0" borderId="0" applyFont="0" applyFill="0" applyBorder="0" applyAlignment="0" applyProtection="0"/>
    <xf numFmtId="248" fontId="3" fillId="0" borderId="0" applyFont="0" applyFill="0" applyBorder="0" applyAlignment="0" applyProtection="0"/>
    <xf numFmtId="0" fontId="3" fillId="0" borderId="0" applyFont="0" applyFill="0" applyBorder="0" applyAlignment="0" applyProtection="0"/>
    <xf numFmtId="249" fontId="3" fillId="0" borderId="0" applyFont="0" applyFill="0" applyBorder="0" applyAlignment="0" applyProtection="0"/>
    <xf numFmtId="248" fontId="3" fillId="0" borderId="0" applyFont="0" applyFill="0" applyBorder="0" applyAlignment="0" applyProtection="0"/>
    <xf numFmtId="175" fontId="3" fillId="0" borderId="0" applyFont="0" applyFill="0" applyBorder="0" applyAlignment="0" applyProtection="0"/>
    <xf numFmtId="235" fontId="3" fillId="0" borderId="0" applyFont="0" applyFill="0" applyBorder="0" applyAlignment="0" applyProtection="0"/>
    <xf numFmtId="199"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99" fontId="3" fillId="0" borderId="0" applyFont="0" applyFill="0" applyBorder="0" applyAlignment="0" applyProtection="0"/>
    <xf numFmtId="176" fontId="3" fillId="0" borderId="0" applyFont="0" applyFill="0" applyBorder="0" applyAlignment="0" applyProtection="0"/>
    <xf numFmtId="0" fontId="3"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176" fontId="3" fillId="0" borderId="0" applyFont="0" applyFill="0" applyBorder="0" applyAlignment="0" applyProtection="0"/>
    <xf numFmtId="0" fontId="3" fillId="0" borderId="0" applyFont="0" applyFill="0" applyBorder="0" applyAlignment="0" applyProtection="0"/>
    <xf numFmtId="19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6" fontId="3" fillId="0" borderId="0" applyFont="0" applyFill="0" applyBorder="0" applyAlignment="0" applyProtection="0"/>
    <xf numFmtId="0" fontId="3" fillId="0" borderId="0" applyFont="0" applyFill="0" applyBorder="0" applyAlignment="0" applyProtection="0"/>
    <xf numFmtId="258" fontId="3" fillId="0" borderId="0" applyFont="0" applyFill="0" applyBorder="0" applyAlignment="0" applyProtection="0"/>
    <xf numFmtId="241" fontId="3" fillId="0" borderId="0" applyFont="0" applyFill="0" applyBorder="0" applyAlignment="0" applyProtection="0"/>
    <xf numFmtId="225" fontId="3" fillId="0" borderId="0" applyFont="0" applyFill="0" applyBorder="0" applyAlignment="0" applyProtection="0"/>
    <xf numFmtId="257" fontId="3" fillId="0" borderId="0" applyFont="0" applyFill="0" applyBorder="0" applyAlignment="0" applyProtection="0"/>
    <xf numFmtId="184" fontId="3" fillId="0" borderId="0" applyFont="0" applyFill="0" applyBorder="0" applyAlignment="0" applyProtection="0"/>
    <xf numFmtId="22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6" fontId="3" fillId="0" borderId="0" applyFont="0" applyFill="0" applyBorder="0" applyAlignment="0" applyProtection="0"/>
    <xf numFmtId="0" fontId="3" fillId="0" borderId="0" applyFont="0" applyFill="0" applyBorder="0" applyAlignment="0" applyProtection="0"/>
    <xf numFmtId="258" fontId="3" fillId="0" borderId="0" applyFont="0" applyFill="0" applyBorder="0" applyAlignment="0" applyProtection="0"/>
    <xf numFmtId="241" fontId="3" fillId="0" borderId="0" applyFont="0" applyFill="0" applyBorder="0" applyAlignment="0" applyProtection="0"/>
    <xf numFmtId="225" fontId="3" fillId="0" borderId="0" applyFont="0" applyFill="0" applyBorder="0" applyAlignment="0" applyProtection="0"/>
    <xf numFmtId="257" fontId="3" fillId="0" borderId="0" applyFont="0" applyFill="0" applyBorder="0" applyAlignment="0" applyProtection="0"/>
    <xf numFmtId="184" fontId="3" fillId="0" borderId="0" applyFont="0" applyFill="0" applyBorder="0" applyAlignment="0" applyProtection="0"/>
    <xf numFmtId="22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6" fontId="3" fillId="0" borderId="0" applyFont="0" applyFill="0" applyBorder="0" applyAlignment="0" applyProtection="0"/>
    <xf numFmtId="0" fontId="3" fillId="0" borderId="0" applyFont="0" applyFill="0" applyBorder="0" applyAlignment="0" applyProtection="0"/>
    <xf numFmtId="258" fontId="3" fillId="0" borderId="0" applyFont="0" applyFill="0" applyBorder="0" applyAlignment="0" applyProtection="0"/>
    <xf numFmtId="241" fontId="3" fillId="0" borderId="0" applyFont="0" applyFill="0" applyBorder="0" applyAlignment="0" applyProtection="0"/>
    <xf numFmtId="225" fontId="3" fillId="0" borderId="0" applyFont="0" applyFill="0" applyBorder="0" applyAlignment="0" applyProtection="0"/>
    <xf numFmtId="257" fontId="3" fillId="0" borderId="0" applyFont="0" applyFill="0" applyBorder="0" applyAlignment="0" applyProtection="0"/>
    <xf numFmtId="184" fontId="3" fillId="0" borderId="0" applyFont="0" applyFill="0" applyBorder="0" applyAlignment="0" applyProtection="0"/>
    <xf numFmtId="22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49" fontId="3" fillId="0" borderId="0" applyFont="0" applyFill="0" applyBorder="0" applyAlignment="0" applyProtection="0"/>
    <xf numFmtId="17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6" fontId="3" fillId="0" borderId="0" applyFont="0" applyFill="0" applyBorder="0" applyAlignment="0" applyProtection="0"/>
    <xf numFmtId="0" fontId="3" fillId="0" borderId="0" applyFont="0" applyFill="0" applyBorder="0" applyAlignment="0" applyProtection="0"/>
    <xf numFmtId="258" fontId="3" fillId="0" borderId="0" applyFont="0" applyFill="0" applyBorder="0" applyAlignment="0" applyProtection="0"/>
    <xf numFmtId="241" fontId="3" fillId="0" borderId="0" applyFont="0" applyFill="0" applyBorder="0" applyAlignment="0" applyProtection="0"/>
    <xf numFmtId="225" fontId="3" fillId="0" borderId="0" applyFont="0" applyFill="0" applyBorder="0" applyAlignment="0" applyProtection="0"/>
    <xf numFmtId="257" fontId="3" fillId="0" borderId="0" applyFont="0" applyFill="0" applyBorder="0" applyAlignment="0" applyProtection="0"/>
    <xf numFmtId="184" fontId="3" fillId="0" borderId="0" applyFont="0" applyFill="0" applyBorder="0" applyAlignment="0" applyProtection="0"/>
    <xf numFmtId="22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99" fontId="3" fillId="0" borderId="0" applyFont="0" applyFill="0" applyBorder="0" applyAlignment="0" applyProtection="0"/>
    <xf numFmtId="0" fontId="3" fillId="0" borderId="0" applyFont="0" applyFill="0" applyBorder="0" applyAlignment="0" applyProtection="0"/>
    <xf numFmtId="22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6" fontId="3" fillId="0" borderId="0" applyFont="0" applyFill="0" applyBorder="0" applyAlignment="0" applyProtection="0"/>
    <xf numFmtId="0" fontId="3" fillId="0" borderId="0" applyFont="0" applyFill="0" applyBorder="0" applyAlignment="0" applyProtection="0"/>
    <xf numFmtId="258" fontId="3" fillId="0" borderId="0" applyFont="0" applyFill="0" applyBorder="0" applyAlignment="0" applyProtection="0"/>
    <xf numFmtId="241" fontId="3" fillId="0" borderId="0" applyFont="0" applyFill="0" applyBorder="0" applyAlignment="0" applyProtection="0"/>
    <xf numFmtId="225" fontId="3" fillId="0" borderId="0" applyFont="0" applyFill="0" applyBorder="0" applyAlignment="0" applyProtection="0"/>
    <xf numFmtId="257" fontId="3" fillId="0" borderId="0" applyFont="0" applyFill="0" applyBorder="0" applyAlignment="0" applyProtection="0"/>
    <xf numFmtId="184" fontId="3" fillId="0" borderId="0" applyFont="0" applyFill="0" applyBorder="0" applyAlignment="0" applyProtection="0"/>
    <xf numFmtId="22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6" fontId="3" fillId="0" borderId="0" applyFont="0" applyFill="0" applyBorder="0" applyAlignment="0" applyProtection="0"/>
    <xf numFmtId="0" fontId="3" fillId="0" borderId="0" applyFont="0" applyFill="0" applyBorder="0" applyAlignment="0" applyProtection="0"/>
    <xf numFmtId="258" fontId="3" fillId="0" borderId="0" applyFont="0" applyFill="0" applyBorder="0" applyAlignment="0" applyProtection="0"/>
    <xf numFmtId="241" fontId="3" fillId="0" borderId="0" applyFont="0" applyFill="0" applyBorder="0" applyAlignment="0" applyProtection="0"/>
    <xf numFmtId="225" fontId="3" fillId="0" borderId="0" applyFont="0" applyFill="0" applyBorder="0" applyAlignment="0" applyProtection="0"/>
    <xf numFmtId="257" fontId="3" fillId="0" borderId="0" applyFont="0" applyFill="0" applyBorder="0" applyAlignment="0" applyProtection="0"/>
    <xf numFmtId="184" fontId="3" fillId="0" borderId="0" applyFont="0" applyFill="0" applyBorder="0" applyAlignment="0" applyProtection="0"/>
    <xf numFmtId="22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26" fontId="3" fillId="0" borderId="0" applyFont="0" applyFill="0" applyBorder="0" applyAlignment="0" applyProtection="0"/>
    <xf numFmtId="0" fontId="3" fillId="0" borderId="0" applyFont="0" applyFill="0" applyBorder="0" applyAlignment="0" applyProtection="0"/>
    <xf numFmtId="258" fontId="3" fillId="0" borderId="0" applyFont="0" applyFill="0" applyBorder="0" applyAlignment="0" applyProtection="0"/>
    <xf numFmtId="241" fontId="3" fillId="0" borderId="0" applyFont="0" applyFill="0" applyBorder="0" applyAlignment="0" applyProtection="0"/>
    <xf numFmtId="225" fontId="3" fillId="0" borderId="0" applyFont="0" applyFill="0" applyBorder="0" applyAlignment="0" applyProtection="0"/>
    <xf numFmtId="257" fontId="3" fillId="0" borderId="0" applyFont="0" applyFill="0" applyBorder="0" applyAlignment="0" applyProtection="0"/>
    <xf numFmtId="184" fontId="3" fillId="0" borderId="0" applyFont="0" applyFill="0" applyBorder="0" applyAlignment="0" applyProtection="0"/>
    <xf numFmtId="223"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0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212" fontId="3" fillId="0" borderId="0" applyFont="0" applyFill="0" applyBorder="0" applyAlignment="0" applyProtection="0"/>
    <xf numFmtId="0" fontId="3" fillId="0" borderId="0" applyFont="0" applyFill="0" applyBorder="0" applyAlignment="0" applyProtection="0"/>
    <xf numFmtId="212" fontId="3" fillId="0" borderId="0" applyFont="0" applyFill="0" applyBorder="0" applyAlignment="0" applyProtection="0"/>
    <xf numFmtId="0" fontId="3"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212" fontId="3"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212" fontId="3" fillId="0" borderId="0" applyFont="0" applyFill="0" applyBorder="0" applyAlignment="0" applyProtection="0"/>
    <xf numFmtId="249" fontId="3" fillId="0" borderId="0" applyFont="0" applyFill="0" applyBorder="0" applyAlignment="0" applyProtection="0"/>
    <xf numFmtId="249" fontId="3" fillId="0" borderId="0" applyFont="0" applyFill="0" applyBorder="0" applyAlignment="0" applyProtection="0"/>
    <xf numFmtId="176" fontId="3" fillId="0" borderId="0" applyFont="0" applyFill="0" applyBorder="0" applyAlignment="0" applyProtection="0"/>
    <xf numFmtId="212" fontId="3" fillId="0" borderId="0" applyFont="0" applyFill="0" applyBorder="0" applyAlignment="0" applyProtection="0"/>
    <xf numFmtId="0" fontId="3" fillId="0" borderId="0"/>
    <xf numFmtId="0" fontId="3" fillId="0" borderId="0"/>
    <xf numFmtId="0" fontId="3" fillId="0" borderId="0" applyNumberFormat="0" applyFill="0" applyBorder="0" applyProtection="0">
      <alignment vertical="top"/>
    </xf>
    <xf numFmtId="0" fontId="3" fillId="0" borderId="0" applyNumberFormat="0" applyFill="0" applyBorder="0" applyProtection="0">
      <alignment vertical="top"/>
    </xf>
    <xf numFmtId="0" fontId="3" fillId="0" borderId="0" applyNumberFormat="0" applyFill="0" applyBorder="0" applyProtection="0">
      <alignment vertical="top"/>
    </xf>
    <xf numFmtId="0" fontId="22" fillId="0" borderId="0" applyNumberFormat="0" applyFill="0" applyBorder="0" applyProtection="0">
      <alignment vertical="top"/>
    </xf>
    <xf numFmtId="240" fontId="3" fillId="0" borderId="0" applyNumberFormat="0" applyFill="0" applyBorder="0" applyProtection="0">
      <alignment vertical="top"/>
    </xf>
    <xf numFmtId="0" fontId="3" fillId="0" borderId="0" applyNumberFormat="0" applyFill="0" applyBorder="0" applyProtection="0">
      <alignment vertical="top"/>
    </xf>
    <xf numFmtId="0" fontId="3" fillId="0" borderId="0" applyNumberFormat="0" applyFill="0" applyBorder="0" applyProtection="0">
      <alignment vertical="top"/>
    </xf>
    <xf numFmtId="0" fontId="3" fillId="0" borderId="0" applyNumberFormat="0" applyFill="0" applyBorder="0" applyProtection="0">
      <alignment vertical="top"/>
    </xf>
    <xf numFmtId="0" fontId="3" fillId="0" borderId="0" applyNumberFormat="0" applyFill="0" applyBorder="0" applyProtection="0">
      <alignment vertical="top"/>
    </xf>
    <xf numFmtId="0" fontId="22" fillId="0" borderId="0" applyNumberFormat="0" applyFill="0" applyBorder="0" applyProtection="0">
      <alignment vertical="top"/>
    </xf>
    <xf numFmtId="0" fontId="3" fillId="0" borderId="0" applyNumberFormat="0" applyFill="0" applyBorder="0" applyProtection="0">
      <alignment vertical="top"/>
    </xf>
    <xf numFmtId="0" fontId="3" fillId="0" borderId="0" applyNumberFormat="0" applyFill="0" applyBorder="0" applyProtection="0">
      <alignment vertical="top"/>
    </xf>
    <xf numFmtId="0" fontId="3" fillId="0" borderId="0" applyNumberFormat="0" applyFill="0" applyBorder="0" applyProtection="0">
      <alignment vertical="top"/>
    </xf>
    <xf numFmtId="0" fontId="3" fillId="0" borderId="0" applyNumberFormat="0" applyFill="0" applyBorder="0" applyProtection="0">
      <alignment vertical="top"/>
    </xf>
    <xf numFmtId="240" fontId="3" fillId="0" borderId="0" applyNumberFormat="0" applyFill="0" applyBorder="0" applyProtection="0">
      <alignment vertical="top"/>
    </xf>
    <xf numFmtId="240" fontId="3" fillId="0" borderId="0" applyNumberFormat="0" applyFill="0" applyBorder="0" applyProtection="0">
      <alignment vertical="top"/>
    </xf>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240" fontId="3" fillId="0" borderId="2"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240" fontId="3" fillId="0" borderId="2" applyNumberFormat="0" applyFill="0" applyAlignment="0" applyProtection="0"/>
    <xf numFmtId="240" fontId="3" fillId="0" borderId="2" applyNumberFormat="0" applyFill="0" applyAlignment="0" applyProtection="0"/>
    <xf numFmtId="0" fontId="24" fillId="0" borderId="83" applyNumberFormat="0" applyFill="0" applyProtection="0">
      <alignment horizontal="center"/>
    </xf>
    <xf numFmtId="0" fontId="3" fillId="0" borderId="83" applyNumberFormat="0" applyFill="0" applyProtection="0">
      <alignment horizontal="center"/>
    </xf>
    <xf numFmtId="0" fontId="3" fillId="0" borderId="83" applyNumberFormat="0" applyFill="0" applyProtection="0">
      <alignment horizontal="center"/>
    </xf>
    <xf numFmtId="0" fontId="3" fillId="0" borderId="83" applyNumberFormat="0" applyFill="0" applyProtection="0">
      <alignment horizontal="center"/>
    </xf>
    <xf numFmtId="0" fontId="3" fillId="0" borderId="83" applyNumberFormat="0" applyFill="0" applyProtection="0">
      <alignment horizontal="center"/>
    </xf>
    <xf numFmtId="0" fontId="3" fillId="0" borderId="83" applyNumberFormat="0" applyFill="0" applyProtection="0">
      <alignment horizontal="center"/>
    </xf>
    <xf numFmtId="0" fontId="3" fillId="0" borderId="83" applyNumberFormat="0" applyFill="0" applyProtection="0">
      <alignment horizontal="center"/>
    </xf>
    <xf numFmtId="240" fontId="3" fillId="0" borderId="83" applyNumberFormat="0" applyFill="0" applyProtection="0">
      <alignment horizontal="center"/>
    </xf>
    <xf numFmtId="240" fontId="3" fillId="0" borderId="83" applyNumberFormat="0" applyFill="0" applyProtection="0">
      <alignment horizontal="center"/>
    </xf>
    <xf numFmtId="0" fontId="24" fillId="0" borderId="83" applyNumberFormat="0" applyFill="0" applyProtection="0">
      <alignment horizontal="center"/>
    </xf>
    <xf numFmtId="0" fontId="24" fillId="0" borderId="83" applyNumberFormat="0" applyFill="0" applyProtection="0">
      <alignment horizontal="center"/>
    </xf>
    <xf numFmtId="240" fontId="3" fillId="0" borderId="83" applyNumberFormat="0" applyFill="0" applyProtection="0">
      <alignment horizontal="center"/>
    </xf>
    <xf numFmtId="240" fontId="3" fillId="0" borderId="83" applyNumberFormat="0" applyFill="0" applyProtection="0">
      <alignment horizontal="center"/>
    </xf>
    <xf numFmtId="240" fontId="3" fillId="0" borderId="83" applyNumberFormat="0" applyFill="0" applyProtection="0">
      <alignment horizontal="center"/>
    </xf>
    <xf numFmtId="240" fontId="3" fillId="0" borderId="83" applyNumberFormat="0" applyFill="0" applyProtection="0">
      <alignment horizontal="center"/>
    </xf>
    <xf numFmtId="0" fontId="24" fillId="0" borderId="83" applyNumberFormat="0" applyFill="0" applyProtection="0">
      <alignment horizontal="center"/>
    </xf>
    <xf numFmtId="0" fontId="24" fillId="0" borderId="83" applyNumberFormat="0" applyFill="0" applyProtection="0">
      <alignment horizontal="center"/>
    </xf>
    <xf numFmtId="0" fontId="3" fillId="0" borderId="4" applyNumberFormat="0" applyFont="0" applyFill="0" applyAlignment="0" applyProtection="0"/>
    <xf numFmtId="0" fontId="3" fillId="0" borderId="0" applyNumberFormat="0" applyFill="0" applyBorder="0" applyProtection="0">
      <alignment horizontal="left"/>
    </xf>
    <xf numFmtId="0" fontId="3" fillId="0" borderId="0" applyNumberFormat="0" applyFill="0" applyBorder="0" applyProtection="0">
      <alignment horizontal="left"/>
    </xf>
    <xf numFmtId="0" fontId="3" fillId="0" borderId="0" applyNumberFormat="0" applyFill="0" applyBorder="0" applyProtection="0">
      <alignment horizontal="left"/>
    </xf>
    <xf numFmtId="240" fontId="3" fillId="0" borderId="0" applyNumberFormat="0" applyFill="0" applyBorder="0" applyProtection="0">
      <alignment horizontal="left"/>
    </xf>
    <xf numFmtId="240" fontId="3" fillId="0" borderId="0" applyNumberFormat="0" applyFill="0" applyBorder="0" applyProtection="0">
      <alignment horizontal="left"/>
    </xf>
    <xf numFmtId="240" fontId="3" fillId="0" borderId="0" applyNumberFormat="0" applyFill="0" applyBorder="0" applyProtection="0">
      <alignment horizontal="left"/>
    </xf>
    <xf numFmtId="0" fontId="3" fillId="0" borderId="0" applyNumberFormat="0" applyFill="0" applyBorder="0" applyProtection="0">
      <alignment horizontal="centerContinuous"/>
    </xf>
    <xf numFmtId="0" fontId="3" fillId="0" borderId="0" applyNumberFormat="0" applyFill="0" applyBorder="0" applyProtection="0">
      <alignment horizontal="centerContinuous"/>
    </xf>
    <xf numFmtId="0" fontId="3" fillId="0" borderId="0" applyNumberFormat="0" applyFill="0" applyBorder="0" applyProtection="0">
      <alignment horizontal="centerContinuous"/>
    </xf>
    <xf numFmtId="240" fontId="3" fillId="0" borderId="0" applyNumberFormat="0" applyFill="0" applyProtection="0">
      <alignment horizontal="centerContinuous"/>
    </xf>
    <xf numFmtId="0" fontId="3" fillId="0" borderId="0" applyNumberFormat="0" applyFill="0" applyBorder="0" applyProtection="0">
      <alignment horizontal="centerContinuous"/>
    </xf>
    <xf numFmtId="0" fontId="3" fillId="0" borderId="0" applyNumberFormat="0" applyFill="0" applyBorder="0" applyProtection="0">
      <alignment horizontal="centerContinuous"/>
    </xf>
    <xf numFmtId="0" fontId="3" fillId="0" borderId="0" applyNumberFormat="0" applyFill="0" applyBorder="0" applyProtection="0">
      <alignment horizontal="centerContinuous"/>
    </xf>
    <xf numFmtId="240" fontId="3" fillId="0" borderId="0" applyNumberFormat="0" applyFill="0" applyProtection="0">
      <alignment horizontal="centerContinuous"/>
    </xf>
    <xf numFmtId="240" fontId="3" fillId="0" borderId="0" applyNumberFormat="0" applyFill="0" applyProtection="0">
      <alignment horizontal="centerContinuous"/>
    </xf>
    <xf numFmtId="0" fontId="3" fillId="0" borderId="0" applyFont="0" applyFill="0" applyBorder="0" applyAlignment="0" applyProtection="0"/>
    <xf numFmtId="0" fontId="3"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Font="0" applyFill="0" applyBorder="0" applyAlignment="0" applyProtection="0"/>
    <xf numFmtId="168" fontId="3" fillId="0" borderId="0"/>
    <xf numFmtId="0" fontId="3" fillId="0" borderId="0"/>
    <xf numFmtId="9" fontId="3" fillId="0" borderId="0" applyFont="0" applyFill="0" applyBorder="0" applyAlignment="0" applyProtection="0">
      <alignment horizontal="center" vertical="center" wrapText="1"/>
    </xf>
    <xf numFmtId="9" fontId="3" fillId="0" borderId="0" applyFont="0" applyFill="0" applyBorder="0" applyAlignment="0" applyProtection="0">
      <alignment horizontal="center" vertical="center" wrapText="1"/>
    </xf>
    <xf numFmtId="0" fontId="3" fillId="0" borderId="0" applyFont="0" applyFill="0" applyBorder="0" applyProtection="0">
      <alignment horizontal="righ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9" fontId="1" fillId="0" borderId="0" applyFont="0" applyFill="0" applyBorder="0" applyAlignment="0" applyProtection="0"/>
    <xf numFmtId="0" fontId="22" fillId="0" borderId="0" applyNumberFormat="0" applyFill="0" applyBorder="0" applyProtection="0">
      <alignment vertical="top"/>
    </xf>
    <xf numFmtId="0" fontId="22" fillId="0" borderId="0" applyNumberFormat="0" applyFill="0" applyBorder="0" applyProtection="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cellStyleXfs>
  <cellXfs count="965">
    <xf numFmtId="0" fontId="0" fillId="0" borderId="0" xfId="0"/>
    <xf numFmtId="0" fontId="0" fillId="0" borderId="0" xfId="0" applyAlignment="1">
      <alignment horizontal="center"/>
    </xf>
    <xf numFmtId="0" fontId="6" fillId="0" borderId="0" xfId="4629" applyFont="1"/>
    <xf numFmtId="0" fontId="6" fillId="0" borderId="0" xfId="4629" applyFont="1" applyAlignment="1">
      <alignment horizontal="center"/>
    </xf>
    <xf numFmtId="0" fontId="7" fillId="0" borderId="0" xfId="4629" applyFont="1"/>
    <xf numFmtId="0" fontId="6" fillId="6" borderId="0" xfId="4629" applyFont="1" applyFill="1"/>
    <xf numFmtId="0" fontId="78" fillId="0" borderId="7" xfId="4629" applyFont="1" applyBorder="1" applyAlignment="1">
      <alignment horizontal="center" wrapText="1"/>
    </xf>
    <xf numFmtId="0" fontId="79" fillId="0" borderId="7" xfId="0" applyFont="1" applyBorder="1" applyAlignment="1">
      <alignment horizontal="center" wrapText="1"/>
    </xf>
    <xf numFmtId="0" fontId="56" fillId="0" borderId="0" xfId="4629" applyFont="1"/>
    <xf numFmtId="0" fontId="34" fillId="7" borderId="0" xfId="4629" applyFont="1" applyFill="1"/>
    <xf numFmtId="0" fontId="8" fillId="0" borderId="0" xfId="4629" applyFont="1" applyAlignment="1">
      <alignment horizontal="center"/>
    </xf>
    <xf numFmtId="207" fontId="8" fillId="7" borderId="8" xfId="4560" applyNumberFormat="1" applyFont="1" applyFill="1" applyBorder="1" applyAlignment="1">
      <alignment horizontal="center"/>
    </xf>
    <xf numFmtId="0" fontId="29" fillId="0" borderId="10" xfId="4629" applyFont="1" applyBorder="1"/>
    <xf numFmtId="207" fontId="11" fillId="0" borderId="0" xfId="4560" applyNumberFormat="1" applyFont="1" applyAlignment="1">
      <alignment horizontal="center"/>
    </xf>
    <xf numFmtId="0" fontId="29" fillId="0" borderId="0" xfId="4629" applyFont="1"/>
    <xf numFmtId="165" fontId="28" fillId="0" borderId="0" xfId="4751" applyNumberFormat="1" applyFont="1" applyAlignment="1">
      <alignment horizontal="center"/>
    </xf>
    <xf numFmtId="0" fontId="34" fillId="0" borderId="0" xfId="4629" applyFont="1"/>
    <xf numFmtId="207" fontId="8" fillId="0" borderId="0" xfId="4560" applyNumberFormat="1" applyFont="1" applyAlignment="1">
      <alignment horizontal="center"/>
    </xf>
    <xf numFmtId="0" fontId="8" fillId="0" borderId="0" xfId="4629" applyFont="1"/>
    <xf numFmtId="0" fontId="34" fillId="7" borderId="8" xfId="4629" applyFont="1" applyFill="1" applyBorder="1"/>
    <xf numFmtId="0" fontId="8" fillId="0" borderId="0" xfId="0" applyFont="1"/>
    <xf numFmtId="207" fontId="8" fillId="0" borderId="0" xfId="0" applyNumberFormat="1" applyFont="1"/>
    <xf numFmtId="0" fontId="0" fillId="0" borderId="0" xfId="4751" applyFont="1" applyAlignment="1">
      <alignment horizontal="center"/>
    </xf>
    <xf numFmtId="207" fontId="0" fillId="0" borderId="0" xfId="0" applyNumberFormat="1"/>
    <xf numFmtId="0" fontId="0" fillId="0" borderId="0" xfId="4549" applyFont="1"/>
    <xf numFmtId="3" fontId="7" fillId="0" borderId="0" xfId="4629" applyNumberFormat="1" applyFont="1"/>
    <xf numFmtId="3" fontId="0" fillId="0" borderId="0" xfId="0" applyNumberFormat="1"/>
    <xf numFmtId="209" fontId="0" fillId="0" borderId="0" xfId="0" applyNumberFormat="1"/>
    <xf numFmtId="0" fontId="6" fillId="0" borderId="0" xfId="0" applyFont="1"/>
    <xf numFmtId="0" fontId="6" fillId="0" borderId="0" xfId="0" applyFont="1" applyAlignment="1">
      <alignment horizontal="center"/>
    </xf>
    <xf numFmtId="0" fontId="0" fillId="0" borderId="0" xfId="4751" applyFont="1"/>
    <xf numFmtId="0" fontId="79" fillId="0" borderId="0" xfId="0" applyFont="1"/>
    <xf numFmtId="0" fontId="5" fillId="0" borderId="0" xfId="0" applyFont="1" applyAlignment="1">
      <alignment horizontal="center" wrapText="1"/>
    </xf>
    <xf numFmtId="0" fontId="7" fillId="8" borderId="11" xfId="0" applyFont="1" applyFill="1" applyBorder="1" applyAlignment="1">
      <alignment vertical="center"/>
    </xf>
    <xf numFmtId="0" fontId="7" fillId="0" borderId="0" xfId="0" applyFont="1" applyAlignment="1">
      <alignment vertical="center"/>
    </xf>
    <xf numFmtId="207" fontId="7" fillId="8" borderId="11" xfId="4549" applyNumberFormat="1" applyFont="1" applyFill="1" applyBorder="1" applyAlignment="1">
      <alignment horizontal="center" vertical="center"/>
    </xf>
    <xf numFmtId="207" fontId="7" fillId="8" borderId="11" xfId="0" applyNumberFormat="1" applyFont="1" applyFill="1" applyBorder="1" applyAlignment="1">
      <alignment horizontal="center" vertical="center"/>
    </xf>
    <xf numFmtId="207" fontId="8" fillId="0" borderId="0" xfId="4549" applyNumberFormat="1" applyFont="1" applyAlignment="1">
      <alignment horizontal="center"/>
    </xf>
    <xf numFmtId="207" fontId="8" fillId="0" borderId="0" xfId="0" applyNumberFormat="1" applyFont="1" applyAlignment="1">
      <alignment horizontal="center"/>
    </xf>
    <xf numFmtId="0" fontId="57" fillId="0" borderId="0" xfId="0" applyFont="1"/>
    <xf numFmtId="0" fontId="58" fillId="0" borderId="0" xfId="0" applyFont="1"/>
    <xf numFmtId="0" fontId="58" fillId="0" borderId="0" xfId="4751" applyFont="1" applyAlignment="1">
      <alignment horizontal="center"/>
    </xf>
    <xf numFmtId="266" fontId="58" fillId="0" borderId="0" xfId="4751" applyNumberFormat="1" applyFont="1" applyAlignment="1">
      <alignment horizontal="center"/>
    </xf>
    <xf numFmtId="0" fontId="11" fillId="0" borderId="0" xfId="0" applyFont="1" applyAlignment="1">
      <alignment vertical="center"/>
    </xf>
    <xf numFmtId="0" fontId="53" fillId="0" borderId="0" xfId="0" applyFont="1"/>
    <xf numFmtId="207" fontId="53" fillId="0" borderId="0" xfId="0" applyNumberFormat="1" applyFont="1"/>
    <xf numFmtId="207" fontId="36" fillId="0" borderId="0" xfId="0" applyNumberFormat="1" applyFont="1"/>
    <xf numFmtId="165" fontId="0" fillId="0" borderId="0" xfId="4751" applyNumberFormat="1" applyFont="1"/>
    <xf numFmtId="0" fontId="11" fillId="0" borderId="0" xfId="0" applyFont="1"/>
    <xf numFmtId="271" fontId="11" fillId="0" borderId="0" xfId="4549" applyNumberFormat="1" applyFont="1"/>
    <xf numFmtId="0" fontId="28" fillId="0" borderId="0" xfId="0" applyFont="1" applyAlignment="1">
      <alignment horizontal="center"/>
    </xf>
    <xf numFmtId="0" fontId="28" fillId="0" borderId="0" xfId="0" applyFont="1"/>
    <xf numFmtId="207" fontId="28" fillId="0" borderId="0" xfId="0" applyNumberFormat="1" applyFont="1"/>
    <xf numFmtId="0" fontId="71" fillId="0" borderId="0" xfId="0" applyFont="1"/>
    <xf numFmtId="0" fontId="34" fillId="8" borderId="8" xfId="0" applyFont="1" applyFill="1" applyBorder="1"/>
    <xf numFmtId="0" fontId="34" fillId="0" borderId="0" xfId="0" applyFont="1"/>
    <xf numFmtId="207" fontId="34" fillId="8" borderId="8" xfId="0" applyNumberFormat="1" applyFont="1" applyFill="1" applyBorder="1" applyAlignment="1">
      <alignment horizontal="center"/>
    </xf>
    <xf numFmtId="9" fontId="34" fillId="8" borderId="8" xfId="4751" applyNumberFormat="1" applyFont="1" applyFill="1" applyBorder="1" applyAlignment="1">
      <alignment horizontal="center"/>
    </xf>
    <xf numFmtId="268" fontId="34" fillId="8" borderId="8" xfId="0" applyNumberFormat="1" applyFont="1" applyFill="1" applyBorder="1" applyAlignment="1">
      <alignment horizontal="center"/>
    </xf>
    <xf numFmtId="207" fontId="34" fillId="8" borderId="9" xfId="0" applyNumberFormat="1" applyFont="1" applyFill="1" applyBorder="1" applyAlignment="1">
      <alignment horizontal="center"/>
    </xf>
    <xf numFmtId="0" fontId="29" fillId="0" borderId="0" xfId="0" applyFont="1"/>
    <xf numFmtId="207" fontId="61" fillId="8" borderId="0" xfId="0" applyNumberFormat="1" applyFont="1" applyFill="1" applyAlignment="1">
      <alignment horizontal="center"/>
    </xf>
    <xf numFmtId="207" fontId="29" fillId="0" borderId="0" xfId="0" applyNumberFormat="1" applyFont="1"/>
    <xf numFmtId="0" fontId="29" fillId="0" borderId="0" xfId="4751" applyFont="1"/>
    <xf numFmtId="0" fontId="69" fillId="0" borderId="0" xfId="0" applyFont="1"/>
    <xf numFmtId="207" fontId="69" fillId="0" borderId="0" xfId="0" applyNumberFormat="1" applyFont="1" applyAlignment="1">
      <alignment horizontal="center"/>
    </xf>
    <xf numFmtId="165" fontId="69" fillId="0" borderId="0" xfId="4751" applyNumberFormat="1" applyFont="1" applyAlignment="1">
      <alignment horizontal="center"/>
    </xf>
    <xf numFmtId="0" fontId="36" fillId="0" borderId="0" xfId="4751" applyFont="1"/>
    <xf numFmtId="0" fontId="36" fillId="0" borderId="0" xfId="0" applyFont="1"/>
    <xf numFmtId="207" fontId="71" fillId="0" borderId="0" xfId="0" applyNumberFormat="1" applyFont="1" applyAlignment="1">
      <alignment horizontal="center"/>
    </xf>
    <xf numFmtId="207" fontId="28" fillId="0" borderId="0" xfId="0" applyNumberFormat="1" applyFont="1" applyAlignment="1">
      <alignment horizontal="center"/>
    </xf>
    <xf numFmtId="0" fontId="61" fillId="8" borderId="0" xfId="0" applyFont="1" applyFill="1"/>
    <xf numFmtId="0" fontId="61" fillId="0" borderId="0" xfId="0" applyFont="1"/>
    <xf numFmtId="165" fontId="61" fillId="8" borderId="0" xfId="4751" applyNumberFormat="1" applyFont="1" applyFill="1" applyAlignment="1">
      <alignment horizontal="center"/>
    </xf>
    <xf numFmtId="207" fontId="61" fillId="8" borderId="0" xfId="4549" applyNumberFormat="1" applyFont="1" applyFill="1" applyAlignment="1">
      <alignment horizontal="center"/>
    </xf>
    <xf numFmtId="0" fontId="28" fillId="0" borderId="0" xfId="4549" applyFont="1" applyAlignment="1">
      <alignment horizontal="center"/>
    </xf>
    <xf numFmtId="0" fontId="0" fillId="0" borderId="0" xfId="0" applyAlignment="1">
      <alignment vertical="center"/>
    </xf>
    <xf numFmtId="1" fontId="0" fillId="0" borderId="0" xfId="0" applyNumberFormat="1" applyAlignment="1">
      <alignment horizontal="center" vertical="center"/>
    </xf>
    <xf numFmtId="268" fontId="0" fillId="0" borderId="0" xfId="0" applyNumberFormat="1"/>
    <xf numFmtId="170" fontId="0" fillId="0" borderId="0" xfId="0" applyNumberFormat="1"/>
    <xf numFmtId="1" fontId="0" fillId="0" borderId="0" xfId="0" applyNumberFormat="1"/>
    <xf numFmtId="0" fontId="29" fillId="0" borderId="0" xfId="0" applyFont="1" applyAlignment="1">
      <alignment horizontal="right"/>
    </xf>
    <xf numFmtId="0" fontId="73" fillId="0" borderId="0" xfId="0" applyFont="1"/>
    <xf numFmtId="0" fontId="29" fillId="0" borderId="0" xfId="0" applyFont="1" applyAlignment="1">
      <alignment horizontal="center"/>
    </xf>
    <xf numFmtId="0" fontId="81" fillId="0" borderId="7" xfId="0" applyFont="1" applyBorder="1" applyAlignment="1">
      <alignment horizontal="center" wrapText="1"/>
    </xf>
    <xf numFmtId="0" fontId="81" fillId="0" borderId="0" xfId="0" applyFont="1"/>
    <xf numFmtId="207" fontId="29" fillId="0" borderId="0" xfId="4560" applyNumberFormat="1" applyFont="1" applyAlignment="1">
      <alignment horizontal="right"/>
    </xf>
    <xf numFmtId="0" fontId="29" fillId="0" borderId="0" xfId="4759" applyFont="1" applyAlignment="1">
      <alignment horizontal="right"/>
    </xf>
    <xf numFmtId="207" fontId="76" fillId="0" borderId="0" xfId="4560" applyNumberFormat="1" applyFont="1" applyAlignment="1">
      <alignment horizontal="right"/>
    </xf>
    <xf numFmtId="0" fontId="76" fillId="0" borderId="0" xfId="4759" applyFont="1" applyAlignment="1">
      <alignment horizontal="right"/>
    </xf>
    <xf numFmtId="0" fontId="29" fillId="0" borderId="0" xfId="4759" applyFont="1" applyAlignment="1">
      <alignment horizontal="center"/>
    </xf>
    <xf numFmtId="3" fontId="28" fillId="0" borderId="0" xfId="0" applyNumberFormat="1" applyFont="1"/>
    <xf numFmtId="207" fontId="34" fillId="8" borderId="8" xfId="0" applyNumberFormat="1" applyFont="1" applyFill="1" applyBorder="1" applyAlignment="1">
      <alignment horizontal="right"/>
    </xf>
    <xf numFmtId="207" fontId="34" fillId="8" borderId="9" xfId="0" applyNumberFormat="1" applyFont="1" applyFill="1" applyBorder="1" applyAlignment="1">
      <alignment horizontal="right"/>
    </xf>
    <xf numFmtId="3" fontId="0" fillId="0" borderId="0" xfId="0" applyNumberFormat="1" applyAlignment="1">
      <alignment horizontal="center"/>
    </xf>
    <xf numFmtId="0" fontId="0" fillId="0" borderId="0" xfId="0" applyAlignment="1">
      <alignment horizontal="right"/>
    </xf>
    <xf numFmtId="0" fontId="82" fillId="6" borderId="0" xfId="4759" applyFont="1" applyFill="1" applyAlignment="1">
      <alignment horizontal="left" vertical="center"/>
    </xf>
    <xf numFmtId="267" fontId="67" fillId="0" borderId="0" xfId="4759" applyNumberFormat="1" applyFont="1" applyAlignment="1">
      <alignment horizontal="center" vertical="center"/>
    </xf>
    <xf numFmtId="267" fontId="82" fillId="0" borderId="0" xfId="4759" applyNumberFormat="1" applyFont="1" applyAlignment="1">
      <alignment horizontal="right" vertical="center"/>
    </xf>
    <xf numFmtId="0" fontId="79" fillId="0" borderId="0" xfId="0" applyFont="1" applyAlignment="1">
      <alignment horizontal="right"/>
    </xf>
    <xf numFmtId="0" fontId="67" fillId="6" borderId="0" xfId="4759" applyFont="1" applyFill="1" applyAlignment="1">
      <alignment horizontal="center" vertical="center"/>
    </xf>
    <xf numFmtId="165" fontId="67" fillId="6" borderId="0" xfId="4759" applyNumberFormat="1" applyFont="1" applyFill="1" applyAlignment="1">
      <alignment horizontal="center" vertical="center"/>
    </xf>
    <xf numFmtId="0" fontId="81" fillId="6" borderId="0" xfId="4759" applyFont="1" applyFill="1" applyAlignment="1">
      <alignment horizontal="left" vertical="center"/>
    </xf>
    <xf numFmtId="267" fontId="81" fillId="0" borderId="0" xfId="4759" applyNumberFormat="1" applyFont="1" applyAlignment="1">
      <alignment horizontal="right" vertical="center"/>
    </xf>
    <xf numFmtId="0" fontId="68" fillId="6" borderId="0" xfId="4759" applyFont="1" applyFill="1" applyAlignment="1">
      <alignment horizontal="center" vertical="center"/>
    </xf>
    <xf numFmtId="0" fontId="34" fillId="6" borderId="0" xfId="4759" applyFont="1" applyFill="1" applyAlignment="1">
      <alignment horizontal="right" vertical="center"/>
    </xf>
    <xf numFmtId="267" fontId="34" fillId="0" borderId="0" xfId="4759" applyNumberFormat="1" applyFont="1" applyAlignment="1">
      <alignment horizontal="right" vertical="center"/>
    </xf>
    <xf numFmtId="0" fontId="34" fillId="0" borderId="0" xfId="4759" applyFont="1" applyAlignment="1">
      <alignment horizontal="right"/>
    </xf>
    <xf numFmtId="207" fontId="34" fillId="0" borderId="0" xfId="4560" applyNumberFormat="1" applyFont="1" applyAlignment="1">
      <alignment horizontal="right"/>
    </xf>
    <xf numFmtId="0" fontId="34" fillId="8" borderId="9" xfId="4759" applyFont="1" applyFill="1" applyBorder="1" applyAlignment="1">
      <alignment horizontal="right"/>
    </xf>
    <xf numFmtId="207" fontId="28" fillId="0" borderId="0" xfId="4560" applyNumberFormat="1" applyFont="1"/>
    <xf numFmtId="0" fontId="28" fillId="0" borderId="0" xfId="4759" applyFont="1" applyAlignment="1">
      <alignment horizontal="right"/>
    </xf>
    <xf numFmtId="207" fontId="70" fillId="0" borderId="0" xfId="4560" applyNumberFormat="1" applyFont="1"/>
    <xf numFmtId="0" fontId="70" fillId="0" borderId="0" xfId="4759" applyFont="1" applyAlignment="1">
      <alignment horizontal="right"/>
    </xf>
    <xf numFmtId="207" fontId="28" fillId="0" borderId="0" xfId="4560" applyNumberFormat="1" applyFont="1" applyAlignment="1">
      <alignment horizontal="right"/>
    </xf>
    <xf numFmtId="0" fontId="28" fillId="0" borderId="0" xfId="4759" applyFont="1" applyAlignment="1">
      <alignment horizontal="center"/>
    </xf>
    <xf numFmtId="0" fontId="74" fillId="0" borderId="0" xfId="0" applyFont="1"/>
    <xf numFmtId="0" fontId="34" fillId="0" borderId="0" xfId="0" applyFont="1" applyAlignment="1">
      <alignment horizontal="center"/>
    </xf>
    <xf numFmtId="0" fontId="29" fillId="0" borderId="0" xfId="4759" applyFont="1"/>
    <xf numFmtId="268" fontId="34" fillId="8" borderId="8" xfId="0" applyNumberFormat="1" applyFont="1" applyFill="1" applyBorder="1" applyAlignment="1">
      <alignment horizontal="right"/>
    </xf>
    <xf numFmtId="268" fontId="29" fillId="0" borderId="0" xfId="0" applyNumberFormat="1" applyFont="1" applyAlignment="1">
      <alignment horizontal="right"/>
    </xf>
    <xf numFmtId="268" fontId="29" fillId="0" borderId="0" xfId="0" applyNumberFormat="1" applyFont="1"/>
    <xf numFmtId="268" fontId="34" fillId="0" borderId="0" xfId="0" applyNumberFormat="1" applyFont="1"/>
    <xf numFmtId="0" fontId="29" fillId="0" borderId="0" xfId="4751" applyFont="1" applyAlignment="1">
      <alignment horizontal="center"/>
    </xf>
    <xf numFmtId="0" fontId="60" fillId="0" borderId="0" xfId="0" applyFont="1" applyAlignment="1">
      <alignment horizontal="center"/>
    </xf>
    <xf numFmtId="0" fontId="59" fillId="0" borderId="0" xfId="0" applyFont="1" applyAlignment="1">
      <alignment horizontal="center"/>
    </xf>
    <xf numFmtId="0" fontId="80" fillId="0" borderId="7" xfId="0" applyFont="1" applyBorder="1" applyAlignment="1">
      <alignment horizontal="center" wrapText="1"/>
    </xf>
    <xf numFmtId="0" fontId="80" fillId="0" borderId="0" xfId="0" applyFont="1"/>
    <xf numFmtId="0" fontId="28" fillId="0" borderId="0" xfId="4751" applyFont="1"/>
    <xf numFmtId="207" fontId="28" fillId="0" borderId="0" xfId="4560" applyNumberFormat="1" applyFont="1" applyAlignment="1">
      <alignment horizontal="center"/>
    </xf>
    <xf numFmtId="0" fontId="28" fillId="0" borderId="0" xfId="4759" applyFont="1"/>
    <xf numFmtId="207" fontId="62" fillId="0" borderId="0" xfId="4560" applyNumberFormat="1" applyFont="1" applyAlignment="1">
      <alignment horizontal="center"/>
    </xf>
    <xf numFmtId="0" fontId="62" fillId="0" borderId="0" xfId="0" applyFont="1"/>
    <xf numFmtId="0" fontId="61" fillId="8" borderId="8" xfId="0" applyFont="1" applyFill="1" applyBorder="1"/>
    <xf numFmtId="207" fontId="61" fillId="8" borderId="8" xfId="4560" applyNumberFormat="1" applyFont="1" applyFill="1" applyBorder="1" applyAlignment="1">
      <alignment horizontal="center"/>
    </xf>
    <xf numFmtId="0" fontId="28" fillId="0" borderId="0" xfId="0" applyFont="1" applyAlignment="1">
      <alignment horizontal="left"/>
    </xf>
    <xf numFmtId="0" fontId="85" fillId="0" borderId="0" xfId="4751" applyFont="1"/>
    <xf numFmtId="0" fontId="63" fillId="0" borderId="0" xfId="0" applyFont="1"/>
    <xf numFmtId="207" fontId="63" fillId="0" borderId="0" xfId="4560" applyNumberFormat="1" applyFont="1" applyAlignment="1">
      <alignment horizontal="center"/>
    </xf>
    <xf numFmtId="0" fontId="28" fillId="0" borderId="13" xfId="0" applyFont="1" applyBorder="1"/>
    <xf numFmtId="207" fontId="28" fillId="0" borderId="13" xfId="4560" applyNumberFormat="1" applyFont="1" applyBorder="1" applyAlignment="1">
      <alignment horizontal="center"/>
    </xf>
    <xf numFmtId="207" fontId="61" fillId="8" borderId="8" xfId="4549" applyNumberFormat="1" applyFont="1" applyFill="1" applyBorder="1" applyAlignment="1">
      <alignment horizontal="center"/>
    </xf>
    <xf numFmtId="0" fontId="8" fillId="9" borderId="0" xfId="0" applyFont="1" applyFill="1"/>
    <xf numFmtId="1" fontId="11" fillId="0" borderId="0" xfId="0" applyNumberFormat="1" applyFont="1"/>
    <xf numFmtId="206" fontId="0" fillId="0" borderId="0" xfId="4549" applyNumberFormat="1" applyFont="1"/>
    <xf numFmtId="207" fontId="8" fillId="0" borderId="14" xfId="4564" applyNumberFormat="1" applyFont="1" applyBorder="1" applyAlignment="1">
      <alignment horizontal="center"/>
    </xf>
    <xf numFmtId="0" fontId="8" fillId="0" borderId="14" xfId="0" applyFont="1" applyBorder="1"/>
    <xf numFmtId="207" fontId="37" fillId="0" borderId="14" xfId="4564" applyNumberFormat="1" applyFont="1" applyBorder="1" applyAlignment="1">
      <alignment horizontal="center"/>
    </xf>
    <xf numFmtId="0" fontId="37" fillId="0" borderId="14" xfId="0" applyFont="1" applyBorder="1"/>
    <xf numFmtId="0" fontId="72" fillId="0" borderId="0" xfId="0" applyFont="1"/>
    <xf numFmtId="0" fontId="61" fillId="0" borderId="0" xfId="0" applyFont="1" applyAlignment="1">
      <alignment horizontal="center"/>
    </xf>
    <xf numFmtId="9" fontId="58" fillId="0" borderId="0" xfId="4751" applyNumberFormat="1" applyFont="1" applyAlignment="1">
      <alignment horizontal="center"/>
    </xf>
    <xf numFmtId="207" fontId="0" fillId="0" borderId="0" xfId="0" applyNumberFormat="1" applyAlignment="1">
      <alignment horizontal="center"/>
    </xf>
    <xf numFmtId="207" fontId="38" fillId="0" borderId="0" xfId="4549" applyNumberFormat="1" applyFont="1" applyAlignment="1">
      <alignment horizontal="center"/>
    </xf>
    <xf numFmtId="0" fontId="38" fillId="0" borderId="0" xfId="4751" applyFont="1" applyAlignment="1">
      <alignment horizontal="center"/>
    </xf>
    <xf numFmtId="165" fontId="0" fillId="0" borderId="0" xfId="0" applyNumberFormat="1" applyAlignment="1">
      <alignment horizontal="center"/>
    </xf>
    <xf numFmtId="165" fontId="61" fillId="0" borderId="0" xfId="4751" applyNumberFormat="1" applyFont="1" applyAlignment="1">
      <alignment horizontal="center"/>
    </xf>
    <xf numFmtId="165" fontId="8" fillId="8" borderId="0" xfId="4751" applyNumberFormat="1" applyFont="1" applyFill="1" applyAlignment="1">
      <alignment horizontal="center"/>
    </xf>
    <xf numFmtId="264" fontId="0" fillId="0" borderId="0" xfId="0" applyNumberFormat="1"/>
    <xf numFmtId="207" fontId="28" fillId="0" borderId="0" xfId="4549" applyNumberFormat="1" applyFont="1" applyAlignment="1">
      <alignment horizontal="center"/>
    </xf>
    <xf numFmtId="207" fontId="65" fillId="0" borderId="0" xfId="0" applyNumberFormat="1" applyFont="1" applyAlignment="1">
      <alignment horizontal="center"/>
    </xf>
    <xf numFmtId="207" fontId="65" fillId="0" borderId="0" xfId="4549" applyNumberFormat="1" applyFont="1" applyAlignment="1">
      <alignment horizontal="center"/>
    </xf>
    <xf numFmtId="0" fontId="65" fillId="0" borderId="0" xfId="4751" applyFont="1" applyAlignment="1">
      <alignment horizontal="center"/>
    </xf>
    <xf numFmtId="207" fontId="29" fillId="0" borderId="0" xfId="4549" applyNumberFormat="1" applyFont="1" applyAlignment="1">
      <alignment horizontal="center"/>
    </xf>
    <xf numFmtId="165" fontId="29" fillId="0" borderId="0" xfId="4751" applyNumberFormat="1" applyFont="1" applyAlignment="1">
      <alignment horizontal="center"/>
    </xf>
    <xf numFmtId="268" fontId="29" fillId="0" borderId="0" xfId="0" applyNumberFormat="1" applyFont="1" applyAlignment="1">
      <alignment horizontal="center"/>
    </xf>
    <xf numFmtId="0" fontId="66" fillId="0" borderId="0" xfId="0" applyFont="1"/>
    <xf numFmtId="208" fontId="29" fillId="0" borderId="0" xfId="0" applyNumberFormat="1" applyFont="1" applyAlignment="1">
      <alignment horizontal="center"/>
    </xf>
    <xf numFmtId="4" fontId="29" fillId="0" borderId="0" xfId="0" applyNumberFormat="1" applyFont="1" applyAlignment="1">
      <alignment horizontal="center"/>
    </xf>
    <xf numFmtId="207" fontId="29" fillId="0" borderId="0" xfId="0" applyNumberFormat="1" applyFont="1" applyAlignment="1">
      <alignment horizontal="center"/>
    </xf>
    <xf numFmtId="0" fontId="0" fillId="6" borderId="0" xfId="0" applyFill="1"/>
    <xf numFmtId="0" fontId="86" fillId="0" borderId="0" xfId="0" applyFont="1" applyAlignment="1">
      <alignment horizontal="left"/>
    </xf>
    <xf numFmtId="0" fontId="87" fillId="0" borderId="0" xfId="0" applyFont="1" applyAlignment="1">
      <alignment horizontal="center"/>
    </xf>
    <xf numFmtId="0" fontId="86" fillId="0" borderId="0" xfId="0" applyFont="1" applyAlignment="1">
      <alignment horizontal="center"/>
    </xf>
    <xf numFmtId="0" fontId="88" fillId="0" borderId="0" xfId="0" applyFont="1"/>
    <xf numFmtId="272" fontId="89" fillId="0" borderId="0" xfId="0" quotePrefix="1" applyNumberFormat="1" applyFont="1" applyAlignment="1">
      <alignment horizontal="left"/>
    </xf>
    <xf numFmtId="272" fontId="90" fillId="0" borderId="0" xfId="0" quotePrefix="1" applyNumberFormat="1" applyFont="1" applyAlignment="1">
      <alignment horizontal="center"/>
    </xf>
    <xf numFmtId="272" fontId="91" fillId="0" borderId="0" xfId="0" quotePrefix="1" applyNumberFormat="1" applyFont="1" applyAlignment="1">
      <alignment horizontal="center"/>
    </xf>
    <xf numFmtId="272" fontId="92" fillId="0" borderId="0" xfId="0" applyNumberFormat="1" applyFont="1" applyAlignment="1">
      <alignment horizontal="center"/>
    </xf>
    <xf numFmtId="0" fontId="93" fillId="6" borderId="0" xfId="0" applyFont="1" applyFill="1"/>
    <xf numFmtId="0" fontId="94" fillId="0" borderId="0" xfId="0" applyFont="1"/>
    <xf numFmtId="0" fontId="95" fillId="6" borderId="0" xfId="0" applyFont="1" applyFill="1"/>
    <xf numFmtId="0" fontId="96" fillId="6" borderId="0" xfId="0" applyFont="1" applyFill="1"/>
    <xf numFmtId="0" fontId="97" fillId="6" borderId="0" xfId="0" applyFont="1" applyFill="1"/>
    <xf numFmtId="0" fontId="98" fillId="6" borderId="0" xfId="0" applyFont="1" applyFill="1"/>
    <xf numFmtId="0" fontId="99" fillId="6" borderId="15" xfId="0" applyFont="1" applyFill="1" applyBorder="1"/>
    <xf numFmtId="0" fontId="0" fillId="6" borderId="15" xfId="0" applyFill="1" applyBorder="1"/>
    <xf numFmtId="0" fontId="100" fillId="6" borderId="15" xfId="0" applyFont="1" applyFill="1" applyBorder="1"/>
    <xf numFmtId="0" fontId="99" fillId="6" borderId="0" xfId="0" applyFont="1" applyFill="1"/>
    <xf numFmtId="0" fontId="101" fillId="6" borderId="0" xfId="0" applyFont="1" applyFill="1"/>
    <xf numFmtId="0" fontId="102" fillId="6" borderId="0" xfId="0" applyFont="1" applyFill="1"/>
    <xf numFmtId="0" fontId="100" fillId="6" borderId="0" xfId="0" applyFont="1" applyFill="1"/>
    <xf numFmtId="0" fontId="103" fillId="6" borderId="16" xfId="0" applyFont="1" applyFill="1" applyBorder="1"/>
    <xf numFmtId="0" fontId="103" fillId="6" borderId="17" xfId="0" applyFont="1" applyFill="1" applyBorder="1" applyAlignment="1">
      <alignment horizontal="center"/>
    </xf>
    <xf numFmtId="0" fontId="104" fillId="6" borderId="17" xfId="0" applyFont="1" applyFill="1" applyBorder="1" applyAlignment="1">
      <alignment horizontal="center"/>
    </xf>
    <xf numFmtId="0" fontId="103" fillId="6" borderId="18" xfId="0" applyFont="1" applyFill="1" applyBorder="1"/>
    <xf numFmtId="0" fontId="105" fillId="6" borderId="0" xfId="0" applyFont="1" applyFill="1" applyAlignment="1">
      <alignment horizontal="center"/>
    </xf>
    <xf numFmtId="0" fontId="106" fillId="6" borderId="0" xfId="0" applyFont="1" applyFill="1" applyAlignment="1">
      <alignment horizontal="center"/>
    </xf>
    <xf numFmtId="0" fontId="107" fillId="6" borderId="0" xfId="0" applyFont="1" applyFill="1" applyAlignment="1">
      <alignment horizontal="center"/>
    </xf>
    <xf numFmtId="0" fontId="3" fillId="0" borderId="0" xfId="0" applyFont="1"/>
    <xf numFmtId="272" fontId="108" fillId="6" borderId="0" xfId="0" applyNumberFormat="1" applyFont="1" applyFill="1"/>
    <xf numFmtId="272" fontId="107" fillId="6" borderId="0" xfId="0" applyNumberFormat="1" applyFont="1" applyFill="1" applyAlignment="1">
      <alignment horizontal="center"/>
    </xf>
    <xf numFmtId="0" fontId="109" fillId="6" borderId="0" xfId="0" applyFont="1" applyFill="1" applyAlignment="1">
      <alignment horizontal="center"/>
    </xf>
    <xf numFmtId="0" fontId="110" fillId="6" borderId="0" xfId="0" applyFont="1" applyFill="1"/>
    <xf numFmtId="272" fontId="108" fillId="6" borderId="0" xfId="0" applyNumberFormat="1" applyFont="1" applyFill="1" applyAlignment="1">
      <alignment horizontal="center"/>
    </xf>
    <xf numFmtId="0" fontId="111" fillId="6" borderId="0" xfId="0" applyFont="1" applyFill="1"/>
    <xf numFmtId="0" fontId="99" fillId="6" borderId="0" xfId="0" applyFont="1" applyFill="1" applyAlignment="1">
      <alignment horizontal="center"/>
    </xf>
    <xf numFmtId="10" fontId="28" fillId="0" borderId="0" xfId="4751" applyNumberFormat="1" applyFont="1" applyAlignment="1">
      <alignment horizontal="center"/>
    </xf>
    <xf numFmtId="10" fontId="8" fillId="0" borderId="0" xfId="4751" applyNumberFormat="1" applyFont="1" applyAlignment="1">
      <alignment horizontal="center"/>
    </xf>
    <xf numFmtId="10" fontId="7" fillId="8" borderId="11" xfId="4751" applyNumberFormat="1" applyFont="1" applyFill="1" applyBorder="1" applyAlignment="1">
      <alignment horizontal="center" vertical="center"/>
    </xf>
    <xf numFmtId="9" fontId="7" fillId="8" borderId="11" xfId="4751" applyNumberFormat="1" applyFont="1" applyFill="1" applyBorder="1" applyAlignment="1">
      <alignment horizontal="center" vertical="center"/>
    </xf>
    <xf numFmtId="9" fontId="8" fillId="0" borderId="0" xfId="4751" applyNumberFormat="1" applyFont="1" applyAlignment="1">
      <alignment horizontal="center"/>
    </xf>
    <xf numFmtId="9" fontId="34" fillId="8" borderId="8" xfId="4759" applyNumberFormat="1" applyFont="1" applyFill="1" applyBorder="1" applyAlignment="1">
      <alignment horizontal="right"/>
    </xf>
    <xf numFmtId="9" fontId="29" fillId="0" borderId="0" xfId="4759" applyNumberFormat="1" applyFont="1" applyAlignment="1">
      <alignment horizontal="right"/>
    </xf>
    <xf numFmtId="9" fontId="0" fillId="0" borderId="0" xfId="4751" applyNumberFormat="1" applyFont="1" applyAlignment="1">
      <alignment horizontal="right"/>
    </xf>
    <xf numFmtId="9" fontId="0" fillId="0" borderId="0" xfId="0" applyNumberFormat="1" applyAlignment="1">
      <alignment horizontal="right"/>
    </xf>
    <xf numFmtId="9" fontId="82" fillId="6" borderId="0" xfId="4759" applyNumberFormat="1" applyFont="1" applyFill="1" applyAlignment="1">
      <alignment horizontal="right" vertical="center"/>
    </xf>
    <xf numFmtId="9" fontId="81" fillId="6" borderId="0" xfId="4759" applyNumberFormat="1" applyFont="1" applyFill="1" applyAlignment="1">
      <alignment horizontal="right" vertical="center"/>
    </xf>
    <xf numFmtId="9" fontId="34" fillId="6" borderId="0" xfId="4759" applyNumberFormat="1" applyFont="1" applyFill="1" applyAlignment="1">
      <alignment horizontal="right" vertical="center"/>
    </xf>
    <xf numFmtId="9" fontId="34" fillId="0" borderId="0" xfId="4759" applyNumberFormat="1" applyFont="1" applyAlignment="1">
      <alignment horizontal="center" vertical="center"/>
    </xf>
    <xf numFmtId="9" fontId="29" fillId="0" borderId="0" xfId="0" applyNumberFormat="1" applyFont="1"/>
    <xf numFmtId="9" fontId="61" fillId="8" borderId="8" xfId="4759" applyNumberFormat="1" applyFont="1" applyFill="1" applyBorder="1" applyAlignment="1">
      <alignment horizontal="center"/>
    </xf>
    <xf numFmtId="9" fontId="28" fillId="0" borderId="0" xfId="4759" applyNumberFormat="1" applyFont="1" applyAlignment="1">
      <alignment horizontal="center"/>
    </xf>
    <xf numFmtId="9" fontId="63" fillId="0" borderId="0" xfId="4759" applyNumberFormat="1" applyFont="1" applyAlignment="1">
      <alignment horizontal="center"/>
    </xf>
    <xf numFmtId="9" fontId="28" fillId="0" borderId="13" xfId="4759" applyNumberFormat="1" applyFont="1" applyBorder="1" applyAlignment="1">
      <alignment horizontal="center"/>
    </xf>
    <xf numFmtId="9" fontId="61" fillId="8" borderId="8" xfId="4751" applyNumberFormat="1" applyFont="1" applyFill="1" applyBorder="1" applyAlignment="1">
      <alignment horizontal="center"/>
    </xf>
    <xf numFmtId="9" fontId="8" fillId="0" borderId="14" xfId="4751" applyNumberFormat="1" applyFont="1" applyBorder="1" applyAlignment="1">
      <alignment horizontal="center"/>
    </xf>
    <xf numFmtId="9" fontId="28" fillId="0" borderId="0" xfId="0" applyNumberFormat="1" applyFont="1"/>
    <xf numFmtId="9" fontId="28" fillId="0" borderId="0" xfId="0" applyNumberFormat="1" applyFont="1" applyAlignment="1">
      <alignment horizontal="center"/>
    </xf>
    <xf numFmtId="9" fontId="34" fillId="8" borderId="8" xfId="4759" applyNumberFormat="1" applyFont="1" applyFill="1" applyBorder="1" applyAlignment="1">
      <alignment horizontal="center"/>
    </xf>
    <xf numFmtId="9" fontId="61" fillId="8" borderId="0" xfId="4751" applyNumberFormat="1" applyFont="1" applyFill="1" applyAlignment="1">
      <alignment horizontal="center"/>
    </xf>
    <xf numFmtId="9" fontId="29" fillId="0" borderId="0" xfId="4751" applyNumberFormat="1" applyFont="1" applyAlignment="1">
      <alignment horizontal="center"/>
    </xf>
    <xf numFmtId="9" fontId="8" fillId="7" borderId="8" xfId="4759" applyNumberFormat="1" applyFont="1" applyFill="1" applyBorder="1" applyAlignment="1">
      <alignment horizontal="center"/>
    </xf>
    <xf numFmtId="9" fontId="28" fillId="0" borderId="0" xfId="4751" applyNumberFormat="1" applyFont="1" applyAlignment="1">
      <alignment horizontal="center"/>
    </xf>
    <xf numFmtId="9" fontId="69" fillId="0" borderId="0" xfId="4751" applyNumberFormat="1" applyFont="1" applyAlignment="1">
      <alignment horizontal="center"/>
    </xf>
    <xf numFmtId="9" fontId="61" fillId="8" borderId="0" xfId="4751" applyNumberFormat="1" applyFont="1" applyFill="1" applyAlignment="1">
      <alignment horizontal="right"/>
    </xf>
    <xf numFmtId="9" fontId="28" fillId="0" borderId="0" xfId="4751" applyNumberFormat="1" applyFont="1" applyAlignment="1">
      <alignment horizontal="right"/>
    </xf>
    <xf numFmtId="9" fontId="0" fillId="0" borderId="0" xfId="0" applyNumberFormat="1"/>
    <xf numFmtId="207" fontId="8" fillId="0" borderId="0" xfId="4564" applyNumberFormat="1" applyFont="1" applyAlignment="1">
      <alignment horizontal="center"/>
    </xf>
    <xf numFmtId="207" fontId="0" fillId="0" borderId="0" xfId="4751" applyNumberFormat="1" applyFont="1"/>
    <xf numFmtId="207" fontId="8" fillId="0" borderId="19" xfId="4564" applyNumberFormat="1" applyFont="1" applyBorder="1" applyAlignment="1">
      <alignment horizontal="center"/>
    </xf>
    <xf numFmtId="9" fontId="58" fillId="0" borderId="0" xfId="0" applyNumberFormat="1" applyFont="1"/>
    <xf numFmtId="9" fontId="8" fillId="0" borderId="0" xfId="0" applyNumberFormat="1" applyFont="1"/>
    <xf numFmtId="9" fontId="34" fillId="0" borderId="0" xfId="0" applyNumberFormat="1" applyFont="1"/>
    <xf numFmtId="0" fontId="29" fillId="0" borderId="21" xfId="0" applyFont="1" applyBorder="1" applyAlignment="1">
      <alignment horizontal="center"/>
    </xf>
    <xf numFmtId="207" fontId="69" fillId="0" borderId="0" xfId="0" applyNumberFormat="1" applyFont="1"/>
    <xf numFmtId="207" fontId="34" fillId="0" borderId="0" xfId="0" applyNumberFormat="1" applyFont="1"/>
    <xf numFmtId="9" fontId="34" fillId="0" borderId="0" xfId="4759" applyNumberFormat="1" applyFont="1" applyAlignment="1">
      <alignment horizontal="right" vertical="center"/>
    </xf>
    <xf numFmtId="207" fontId="3" fillId="0" borderId="0" xfId="0" applyNumberFormat="1" applyFont="1"/>
    <xf numFmtId="3" fontId="61" fillId="8" borderId="8" xfId="4560" applyNumberFormat="1" applyFont="1" applyFill="1" applyBorder="1" applyAlignment="1">
      <alignment horizontal="center"/>
    </xf>
    <xf numFmtId="3" fontId="28" fillId="0" borderId="0" xfId="4759" applyNumberFormat="1" applyFont="1" applyAlignment="1">
      <alignment horizontal="center"/>
    </xf>
    <xf numFmtId="3" fontId="61" fillId="8" borderId="8" xfId="4759" applyNumberFormat="1" applyFont="1" applyFill="1" applyBorder="1" applyAlignment="1">
      <alignment horizontal="center"/>
    </xf>
    <xf numFmtId="3" fontId="63" fillId="0" borderId="0" xfId="4759" applyNumberFormat="1" applyFont="1" applyAlignment="1">
      <alignment horizontal="center"/>
    </xf>
    <xf numFmtId="3" fontId="28" fillId="0" borderId="13" xfId="4759" applyNumberFormat="1" applyFont="1" applyBorder="1" applyAlignment="1">
      <alignment horizontal="center"/>
    </xf>
    <xf numFmtId="3" fontId="61" fillId="8" borderId="8" xfId="4751" applyNumberFormat="1" applyFont="1" applyFill="1" applyBorder="1" applyAlignment="1">
      <alignment horizontal="center"/>
    </xf>
    <xf numFmtId="3" fontId="8" fillId="0" borderId="14" xfId="4751" applyNumberFormat="1" applyFont="1" applyBorder="1" applyAlignment="1">
      <alignment horizontal="center"/>
    </xf>
    <xf numFmtId="3" fontId="8" fillId="0" borderId="0" xfId="4751" applyNumberFormat="1" applyFont="1" applyAlignment="1">
      <alignment horizontal="center"/>
    </xf>
    <xf numFmtId="3" fontId="28" fillId="0" borderId="0" xfId="0" applyNumberFormat="1" applyFont="1" applyAlignment="1">
      <alignment horizontal="center"/>
    </xf>
    <xf numFmtId="0" fontId="84" fillId="0" borderId="0" xfId="4751"/>
    <xf numFmtId="9" fontId="28" fillId="0" borderId="22" xfId="4759" applyNumberFormat="1" applyFont="1" applyBorder="1" applyAlignment="1">
      <alignment horizontal="center"/>
    </xf>
    <xf numFmtId="9" fontId="34" fillId="8" borderId="8" xfId="0" applyNumberFormat="1" applyFont="1" applyFill="1" applyBorder="1" applyAlignment="1">
      <alignment horizontal="right"/>
    </xf>
    <xf numFmtId="9" fontId="29" fillId="0" borderId="0" xfId="4560" applyNumberFormat="1" applyFont="1" applyAlignment="1">
      <alignment horizontal="right"/>
    </xf>
    <xf numFmtId="3" fontId="34" fillId="8" borderId="8" xfId="0" applyNumberFormat="1" applyFont="1" applyFill="1" applyBorder="1" applyAlignment="1">
      <alignment horizontal="right"/>
    </xf>
    <xf numFmtId="3" fontId="29" fillId="0" borderId="0" xfId="0" applyNumberFormat="1" applyFont="1"/>
    <xf numFmtId="0" fontId="73" fillId="0" borderId="0" xfId="0" applyFont="1" applyAlignment="1">
      <alignment horizontal="right"/>
    </xf>
    <xf numFmtId="3" fontId="0" fillId="0" borderId="0" xfId="0" applyNumberFormat="1" applyAlignment="1">
      <alignment horizontal="right"/>
    </xf>
    <xf numFmtId="0" fontId="81" fillId="0" borderId="7" xfId="0" applyFont="1" applyBorder="1" applyAlignment="1">
      <alignment wrapText="1"/>
    </xf>
    <xf numFmtId="207" fontId="29" fillId="0" borderId="0" xfId="4560" applyNumberFormat="1" applyFont="1"/>
    <xf numFmtId="207" fontId="29" fillId="0" borderId="0" xfId="0" applyNumberFormat="1" applyFont="1" applyAlignment="1">
      <alignment horizontal="right"/>
    </xf>
    <xf numFmtId="10" fontId="29" fillId="0" borderId="0" xfId="4759" applyNumberFormat="1" applyFont="1"/>
    <xf numFmtId="206" fontId="8" fillId="0" borderId="0" xfId="4549" applyNumberFormat="1" applyFont="1"/>
    <xf numFmtId="0" fontId="81" fillId="0" borderId="0" xfId="0" applyFont="1" applyAlignment="1">
      <alignment horizontal="center"/>
    </xf>
    <xf numFmtId="207" fontId="3" fillId="0" borderId="0" xfId="0" applyNumberFormat="1" applyFont="1" applyAlignment="1">
      <alignment horizontal="center"/>
    </xf>
    <xf numFmtId="9" fontId="3" fillId="0" borderId="0" xfId="4751" applyNumberFormat="1" applyFont="1" applyAlignment="1">
      <alignment horizontal="center"/>
    </xf>
    <xf numFmtId="165" fontId="3" fillId="0" borderId="0" xfId="4751" applyNumberFormat="1" applyFont="1" applyAlignment="1">
      <alignment horizontal="center"/>
    </xf>
    <xf numFmtId="207" fontId="28" fillId="8" borderId="0" xfId="0" applyNumberFormat="1" applyFont="1" applyFill="1" applyAlignment="1">
      <alignment horizontal="center"/>
    </xf>
    <xf numFmtId="3" fontId="34" fillId="8" borderId="8" xfId="0" applyNumberFormat="1" applyFont="1" applyFill="1" applyBorder="1" applyAlignment="1">
      <alignment horizontal="center"/>
    </xf>
    <xf numFmtId="3" fontId="69" fillId="0" borderId="0" xfId="0" applyNumberFormat="1" applyFont="1" applyAlignment="1">
      <alignment horizontal="center"/>
    </xf>
    <xf numFmtId="3" fontId="71" fillId="0" borderId="0" xfId="0" applyNumberFormat="1" applyFont="1" applyAlignment="1">
      <alignment horizontal="center"/>
    </xf>
    <xf numFmtId="3" fontId="61" fillId="8" borderId="0" xfId="0" applyNumberFormat="1" applyFont="1" applyFill="1" applyAlignment="1">
      <alignment horizontal="center"/>
    </xf>
    <xf numFmtId="3" fontId="3" fillId="0" borderId="0" xfId="0" applyNumberFormat="1" applyFont="1" applyAlignment="1">
      <alignment horizontal="center"/>
    </xf>
    <xf numFmtId="3" fontId="61" fillId="8" borderId="0" xfId="4549" applyNumberFormat="1" applyFont="1" applyFill="1" applyAlignment="1">
      <alignment horizontal="center"/>
    </xf>
    <xf numFmtId="3" fontId="28" fillId="0" borderId="0" xfId="4549" applyNumberFormat="1" applyFont="1" applyAlignment="1">
      <alignment horizontal="center"/>
    </xf>
    <xf numFmtId="3" fontId="0" fillId="0" borderId="0" xfId="0" applyNumberFormat="1" applyAlignment="1">
      <alignment horizontal="center" vertical="center"/>
    </xf>
    <xf numFmtId="3" fontId="0" fillId="0" borderId="0" xfId="0" applyNumberFormat="1" applyAlignment="1">
      <alignment vertical="center"/>
    </xf>
    <xf numFmtId="3" fontId="34" fillId="8" borderId="8" xfId="4751" applyNumberFormat="1" applyFont="1" applyFill="1" applyBorder="1" applyAlignment="1">
      <alignment horizontal="center"/>
    </xf>
    <xf numFmtId="3" fontId="69" fillId="0" borderId="0" xfId="4751" applyNumberFormat="1" applyFont="1" applyAlignment="1">
      <alignment horizontal="center"/>
    </xf>
    <xf numFmtId="3" fontId="28" fillId="0" borderId="0" xfId="4751" applyNumberFormat="1" applyFont="1" applyAlignment="1">
      <alignment horizontal="center"/>
    </xf>
    <xf numFmtId="3" fontId="61" fillId="8" borderId="0" xfId="4751" applyNumberFormat="1" applyFont="1" applyFill="1" applyAlignment="1">
      <alignment horizontal="center"/>
    </xf>
    <xf numFmtId="3" fontId="3" fillId="0" borderId="0" xfId="4751" applyNumberFormat="1" applyFont="1" applyAlignment="1">
      <alignment horizontal="center"/>
    </xf>
    <xf numFmtId="3" fontId="0" fillId="0" borderId="0" xfId="4751" applyNumberFormat="1" applyFont="1" applyAlignment="1">
      <alignment horizontal="center"/>
    </xf>
    <xf numFmtId="9" fontId="79" fillId="0" borderId="7" xfId="0" applyNumberFormat="1" applyFont="1" applyBorder="1" applyAlignment="1">
      <alignment horizontal="center" wrapText="1"/>
    </xf>
    <xf numFmtId="9" fontId="0" fillId="0" borderId="0" xfId="4751" applyNumberFormat="1" applyFont="1" applyAlignment="1">
      <alignment horizontal="center"/>
    </xf>
    <xf numFmtId="3" fontId="7" fillId="8" borderId="11" xfId="4751" applyNumberFormat="1" applyFont="1" applyFill="1" applyBorder="1" applyAlignment="1">
      <alignment horizontal="center" vertical="center"/>
    </xf>
    <xf numFmtId="267" fontId="58" fillId="0" borderId="0" xfId="4751" applyNumberFormat="1" applyFont="1" applyAlignment="1">
      <alignment horizontal="center"/>
    </xf>
    <xf numFmtId="0" fontId="112" fillId="10" borderId="0" xfId="5193" applyFont="1" applyFill="1"/>
    <xf numFmtId="0" fontId="113" fillId="10" borderId="23" xfId="5193" applyFont="1" applyFill="1" applyBorder="1" applyAlignment="1">
      <alignment horizontal="center" vertical="center"/>
    </xf>
    <xf numFmtId="0" fontId="2" fillId="0" borderId="0" xfId="5193"/>
    <xf numFmtId="0" fontId="114" fillId="13" borderId="24" xfId="5193" applyFont="1" applyFill="1" applyBorder="1" applyAlignment="1">
      <alignment horizontal="center" vertical="center" wrapText="1"/>
    </xf>
    <xf numFmtId="0" fontId="114" fillId="13" borderId="25" xfId="5193" applyFont="1" applyFill="1" applyBorder="1" applyAlignment="1">
      <alignment horizontal="center" vertical="center" wrapText="1"/>
    </xf>
    <xf numFmtId="165" fontId="114" fillId="13" borderId="25" xfId="5194" applyNumberFormat="1" applyFont="1" applyFill="1" applyBorder="1" applyAlignment="1">
      <alignment horizontal="center" vertical="center" wrapText="1"/>
    </xf>
    <xf numFmtId="0" fontId="114" fillId="10" borderId="25" xfId="5193" applyFont="1" applyFill="1" applyBorder="1" applyAlignment="1">
      <alignment horizontal="center" vertical="center" wrapText="1"/>
    </xf>
    <xf numFmtId="0" fontId="115" fillId="10" borderId="25" xfId="5193" applyFont="1" applyFill="1" applyBorder="1" applyAlignment="1">
      <alignment horizontal="center" vertical="center" wrapText="1"/>
    </xf>
    <xf numFmtId="0" fontId="115" fillId="13" borderId="25" xfId="5193" applyFont="1" applyFill="1" applyBorder="1" applyAlignment="1">
      <alignment horizontal="center" vertical="center" wrapText="1"/>
    </xf>
    <xf numFmtId="165" fontId="115" fillId="13" borderId="25" xfId="5194" applyNumberFormat="1" applyFont="1" applyFill="1" applyBorder="1" applyAlignment="1">
      <alignment horizontal="center" vertical="center" wrapText="1"/>
    </xf>
    <xf numFmtId="0" fontId="116" fillId="13" borderId="0" xfId="5193" applyFont="1" applyFill="1" applyAlignment="1">
      <alignment horizontal="right" vertical="center"/>
    </xf>
    <xf numFmtId="0" fontId="117" fillId="13" borderId="0" xfId="5193" applyFont="1" applyFill="1" applyAlignment="1">
      <alignment vertical="center"/>
    </xf>
    <xf numFmtId="0" fontId="114" fillId="13" borderId="26" xfId="5193" applyFont="1" applyFill="1" applyBorder="1" applyAlignment="1">
      <alignment horizontal="center" vertical="center" wrapText="1"/>
    </xf>
    <xf numFmtId="0" fontId="114" fillId="13" borderId="26" xfId="5194" applyNumberFormat="1" applyFont="1" applyFill="1" applyBorder="1" applyAlignment="1">
      <alignment horizontal="center" vertical="center" wrapText="1"/>
    </xf>
    <xf numFmtId="0" fontId="115" fillId="10" borderId="27" xfId="5193" applyFont="1" applyFill="1" applyBorder="1" applyAlignment="1">
      <alignment horizontal="center" vertical="center" wrapText="1"/>
    </xf>
    <xf numFmtId="0" fontId="115" fillId="13" borderId="27" xfId="5193" applyFont="1" applyFill="1" applyBorder="1" applyAlignment="1">
      <alignment horizontal="center" vertical="center" wrapText="1"/>
    </xf>
    <xf numFmtId="0" fontId="115" fillId="13" borderId="27" xfId="5194" applyNumberFormat="1" applyFont="1" applyFill="1" applyBorder="1" applyAlignment="1">
      <alignment horizontal="center" vertical="center" wrapText="1"/>
    </xf>
    <xf numFmtId="0" fontId="112" fillId="10" borderId="0" xfId="5193" applyFont="1" applyFill="1" applyAlignment="1">
      <alignment vertical="center" wrapText="1"/>
    </xf>
    <xf numFmtId="165" fontId="112" fillId="10" borderId="0" xfId="5194" applyNumberFormat="1" applyFont="1" applyFill="1" applyAlignment="1">
      <alignment vertical="center" wrapText="1"/>
    </xf>
    <xf numFmtId="0" fontId="2" fillId="10" borderId="0" xfId="5193" applyFill="1"/>
    <xf numFmtId="3" fontId="118" fillId="10" borderId="30" xfId="5193" applyNumberFormat="1" applyFont="1" applyFill="1" applyBorder="1" applyAlignment="1">
      <alignment horizontal="center" vertical="center"/>
    </xf>
    <xf numFmtId="3" fontId="118" fillId="10" borderId="31" xfId="5193" applyNumberFormat="1" applyFont="1" applyFill="1" applyBorder="1" applyAlignment="1">
      <alignment horizontal="center" vertical="center"/>
    </xf>
    <xf numFmtId="3" fontId="118" fillId="14" borderId="31" xfId="5193" applyNumberFormat="1" applyFont="1" applyFill="1" applyBorder="1" applyAlignment="1">
      <alignment horizontal="center" vertical="center"/>
    </xf>
    <xf numFmtId="165" fontId="118" fillId="14" borderId="32" xfId="5194" applyNumberFormat="1" applyFont="1" applyFill="1" applyBorder="1" applyAlignment="1">
      <alignment horizontal="center" vertical="center"/>
    </xf>
    <xf numFmtId="3" fontId="118" fillId="10" borderId="0" xfId="5193" applyNumberFormat="1" applyFont="1" applyFill="1" applyAlignment="1">
      <alignment horizontal="center"/>
    </xf>
    <xf numFmtId="3" fontId="118" fillId="10" borderId="33" xfId="5193" applyNumberFormat="1" applyFont="1" applyFill="1" applyBorder="1" applyAlignment="1">
      <alignment horizontal="center" vertical="center"/>
    </xf>
    <xf numFmtId="3" fontId="118" fillId="10" borderId="34" xfId="5193" applyNumberFormat="1" applyFont="1" applyFill="1" applyBorder="1" applyAlignment="1">
      <alignment horizontal="center" vertical="center"/>
    </xf>
    <xf numFmtId="3" fontId="118" fillId="15" borderId="34" xfId="5193" applyNumberFormat="1" applyFont="1" applyFill="1" applyBorder="1" applyAlignment="1">
      <alignment horizontal="center" vertical="center"/>
    </xf>
    <xf numFmtId="165" fontId="118" fillId="15" borderId="35" xfId="5194" applyNumberFormat="1" applyFont="1" applyFill="1" applyBorder="1" applyAlignment="1">
      <alignment horizontal="center" vertical="center"/>
    </xf>
    <xf numFmtId="0" fontId="117" fillId="16" borderId="0" xfId="5193" applyFont="1" applyFill="1" applyAlignment="1">
      <alignment vertical="center"/>
    </xf>
    <xf numFmtId="0" fontId="119" fillId="10" borderId="0" xfId="5193" applyFont="1" applyFill="1" applyAlignment="1">
      <alignment vertical="center"/>
    </xf>
    <xf numFmtId="3" fontId="118" fillId="10" borderId="0" xfId="5193" applyNumberFormat="1" applyFont="1" applyFill="1" applyAlignment="1">
      <alignment horizontal="center" vertical="center"/>
    </xf>
    <xf numFmtId="3" fontId="118" fillId="16" borderId="0" xfId="5193" applyNumberFormat="1" applyFont="1" applyFill="1" applyAlignment="1">
      <alignment horizontal="center" vertical="center"/>
    </xf>
    <xf numFmtId="165" fontId="118" fillId="16" borderId="0" xfId="5194" applyNumberFormat="1" applyFont="1" applyFill="1" applyAlignment="1">
      <alignment horizontal="center" vertical="center"/>
    </xf>
    <xf numFmtId="0" fontId="112" fillId="0" borderId="0" xfId="5193" applyFont="1"/>
    <xf numFmtId="165" fontId="118" fillId="10" borderId="0" xfId="5194" applyNumberFormat="1" applyFont="1" applyFill="1" applyAlignment="1">
      <alignment horizontal="center"/>
    </xf>
    <xf numFmtId="165" fontId="118" fillId="10" borderId="32" xfId="5194" applyNumberFormat="1" applyFont="1" applyFill="1" applyBorder="1" applyAlignment="1">
      <alignment horizontal="center" vertical="center"/>
    </xf>
    <xf numFmtId="165" fontId="118" fillId="10" borderId="35" xfId="5194" applyNumberFormat="1" applyFont="1" applyFill="1" applyBorder="1" applyAlignment="1">
      <alignment horizontal="center" vertical="center"/>
    </xf>
    <xf numFmtId="0" fontId="117" fillId="10" borderId="38" xfId="5193" applyFont="1" applyFill="1" applyBorder="1" applyAlignment="1">
      <alignment vertical="center"/>
    </xf>
    <xf numFmtId="0" fontId="117" fillId="10" borderId="39" xfId="5193" applyFont="1" applyFill="1" applyBorder="1" applyAlignment="1">
      <alignment vertical="center"/>
    </xf>
    <xf numFmtId="3" fontId="118" fillId="10" borderId="40" xfId="5193" applyNumberFormat="1" applyFont="1" applyFill="1" applyBorder="1" applyAlignment="1">
      <alignment horizontal="center" vertical="center"/>
    </xf>
    <xf numFmtId="3" fontId="118" fillId="14" borderId="0" xfId="5193" applyNumberFormat="1" applyFont="1" applyFill="1" applyAlignment="1">
      <alignment horizontal="center" vertical="center"/>
    </xf>
    <xf numFmtId="165" fontId="118" fillId="14" borderId="41" xfId="5194" applyNumberFormat="1" applyFont="1" applyFill="1" applyBorder="1" applyAlignment="1">
      <alignment horizontal="center" vertical="center"/>
    </xf>
    <xf numFmtId="3" fontId="118" fillId="10" borderId="42" xfId="5193" applyNumberFormat="1" applyFont="1" applyFill="1" applyBorder="1" applyAlignment="1">
      <alignment horizontal="center" vertical="center"/>
    </xf>
    <xf numFmtId="3" fontId="118" fillId="15" borderId="0" xfId="5193" applyNumberFormat="1" applyFont="1" applyFill="1" applyAlignment="1">
      <alignment horizontal="center" vertical="center"/>
    </xf>
    <xf numFmtId="165" fontId="118" fillId="15" borderId="43" xfId="5194" applyNumberFormat="1" applyFont="1" applyFill="1" applyBorder="1" applyAlignment="1">
      <alignment horizontal="center" vertical="center"/>
    </xf>
    <xf numFmtId="3" fontId="118" fillId="10" borderId="44" xfId="5193" applyNumberFormat="1" applyFont="1" applyFill="1" applyBorder="1" applyAlignment="1">
      <alignment horizontal="center" vertical="center"/>
    </xf>
    <xf numFmtId="3" fontId="118" fillId="10" borderId="45" xfId="5193" applyNumberFormat="1" applyFont="1" applyFill="1" applyBorder="1" applyAlignment="1">
      <alignment horizontal="center" vertical="center"/>
    </xf>
    <xf numFmtId="3" fontId="118" fillId="14" borderId="45" xfId="5193" applyNumberFormat="1" applyFont="1" applyFill="1" applyBorder="1" applyAlignment="1">
      <alignment horizontal="center" vertical="center"/>
    </xf>
    <xf numFmtId="165" fontId="118" fillId="14" borderId="46" xfId="5194" applyNumberFormat="1" applyFont="1" applyFill="1" applyBorder="1" applyAlignment="1">
      <alignment horizontal="center" vertical="center"/>
    </xf>
    <xf numFmtId="3" fontId="118" fillId="10" borderId="47" xfId="5193" applyNumberFormat="1" applyFont="1" applyFill="1" applyBorder="1" applyAlignment="1">
      <alignment horizontal="center" vertical="center"/>
    </xf>
    <xf numFmtId="3" fontId="118" fillId="10" borderId="48" xfId="5193" applyNumberFormat="1" applyFont="1" applyFill="1" applyBorder="1" applyAlignment="1">
      <alignment horizontal="center" vertical="center"/>
    </xf>
    <xf numFmtId="3" fontId="118" fillId="15" borderId="48" xfId="5193" applyNumberFormat="1" applyFont="1" applyFill="1" applyBorder="1" applyAlignment="1">
      <alignment horizontal="center" vertical="center"/>
    </xf>
    <xf numFmtId="165" fontId="118" fillId="15" borderId="49" xfId="5194" applyNumberFormat="1" applyFont="1" applyFill="1" applyBorder="1" applyAlignment="1">
      <alignment horizontal="center" vertical="center"/>
    </xf>
    <xf numFmtId="0" fontId="117" fillId="10" borderId="50" xfId="5193" applyFont="1" applyFill="1" applyBorder="1" applyAlignment="1">
      <alignment vertical="center"/>
    </xf>
    <xf numFmtId="0" fontId="117" fillId="10" borderId="51" xfId="5193" applyFont="1" applyFill="1" applyBorder="1" applyAlignment="1">
      <alignment vertical="center"/>
    </xf>
    <xf numFmtId="3" fontId="118" fillId="10" borderId="52" xfId="5193" applyNumberFormat="1" applyFont="1" applyFill="1" applyBorder="1" applyAlignment="1">
      <alignment horizontal="center" vertical="center"/>
    </xf>
    <xf numFmtId="3" fontId="118" fillId="10" borderId="53" xfId="5193" applyNumberFormat="1" applyFont="1" applyFill="1" applyBorder="1" applyAlignment="1">
      <alignment horizontal="center" vertical="center"/>
    </xf>
    <xf numFmtId="3" fontId="118" fillId="14" borderId="53" xfId="5193" applyNumberFormat="1" applyFont="1" applyFill="1" applyBorder="1" applyAlignment="1">
      <alignment horizontal="center" vertical="center"/>
    </xf>
    <xf numFmtId="165" fontId="118" fillId="14" borderId="54" xfId="5194" applyNumberFormat="1" applyFont="1" applyFill="1" applyBorder="1" applyAlignment="1">
      <alignment horizontal="center" vertical="center"/>
    </xf>
    <xf numFmtId="3" fontId="118" fillId="10" borderId="55" xfId="5193" applyNumberFormat="1" applyFont="1" applyFill="1" applyBorder="1" applyAlignment="1">
      <alignment horizontal="center" vertical="center"/>
    </xf>
    <xf numFmtId="3" fontId="118" fillId="10" borderId="56" xfId="5193" applyNumberFormat="1" applyFont="1" applyFill="1" applyBorder="1" applyAlignment="1">
      <alignment horizontal="center" vertical="center"/>
    </xf>
    <xf numFmtId="3" fontId="118" fillId="15" borderId="56" xfId="5193" applyNumberFormat="1" applyFont="1" applyFill="1" applyBorder="1" applyAlignment="1">
      <alignment horizontal="center" vertical="center"/>
    </xf>
    <xf numFmtId="165" fontId="118" fillId="15" borderId="57" xfId="5194" applyNumberFormat="1" applyFont="1" applyFill="1" applyBorder="1" applyAlignment="1">
      <alignment horizontal="center" vertical="center"/>
    </xf>
    <xf numFmtId="0" fontId="117" fillId="10" borderId="58" xfId="5193" applyFont="1" applyFill="1" applyBorder="1" applyAlignment="1">
      <alignment vertical="center"/>
    </xf>
    <xf numFmtId="0" fontId="117" fillId="10" borderId="59" xfId="5193" applyFont="1" applyFill="1" applyBorder="1" applyAlignment="1">
      <alignment vertical="center"/>
    </xf>
    <xf numFmtId="0" fontId="117" fillId="10" borderId="60" xfId="5193" applyFont="1" applyFill="1" applyBorder="1" applyAlignment="1">
      <alignment vertical="center"/>
    </xf>
    <xf numFmtId="3" fontId="118" fillId="10" borderId="31" xfId="5193" applyNumberFormat="1" applyFont="1" applyFill="1" applyBorder="1" applyAlignment="1">
      <alignment horizontal="center"/>
    </xf>
    <xf numFmtId="3" fontId="118" fillId="10" borderId="34" xfId="5193" applyNumberFormat="1" applyFont="1" applyFill="1" applyBorder="1" applyAlignment="1">
      <alignment horizontal="center"/>
    </xf>
    <xf numFmtId="0" fontId="117" fillId="10" borderId="61" xfId="5193" applyFont="1" applyFill="1" applyBorder="1" applyAlignment="1">
      <alignment horizontal="left" vertical="center" indent="3"/>
    </xf>
    <xf numFmtId="0" fontId="117" fillId="10" borderId="62" xfId="5193" applyFont="1" applyFill="1" applyBorder="1" applyAlignment="1">
      <alignment vertical="center"/>
    </xf>
    <xf numFmtId="0" fontId="117" fillId="10" borderId="63" xfId="5193" applyFont="1" applyFill="1" applyBorder="1" applyAlignment="1">
      <alignment vertical="center"/>
    </xf>
    <xf numFmtId="0" fontId="117" fillId="10" borderId="0" xfId="5193" applyFont="1" applyFill="1" applyAlignment="1">
      <alignment vertical="center"/>
    </xf>
    <xf numFmtId="0" fontId="117" fillId="10" borderId="64" xfId="5193" applyFont="1" applyFill="1" applyBorder="1" applyAlignment="1">
      <alignment vertical="center"/>
    </xf>
    <xf numFmtId="0" fontId="117" fillId="10" borderId="65" xfId="5193" applyFont="1" applyFill="1" applyBorder="1" applyAlignment="1">
      <alignment horizontal="left" vertical="center" indent="3"/>
    </xf>
    <xf numFmtId="3" fontId="118" fillId="10" borderId="45" xfId="5193" applyNumberFormat="1" applyFont="1" applyFill="1" applyBorder="1" applyAlignment="1">
      <alignment horizontal="center"/>
    </xf>
    <xf numFmtId="3" fontId="118" fillId="10" borderId="48" xfId="5193" applyNumberFormat="1" applyFont="1" applyFill="1" applyBorder="1" applyAlignment="1">
      <alignment horizontal="center"/>
    </xf>
    <xf numFmtId="3" fontId="118" fillId="0" borderId="0" xfId="5193" applyNumberFormat="1" applyFont="1" applyAlignment="1">
      <alignment horizontal="center"/>
    </xf>
    <xf numFmtId="165" fontId="118" fillId="0" borderId="0" xfId="5194" applyNumberFormat="1" applyFont="1" applyAlignment="1">
      <alignment horizontal="center"/>
    </xf>
    <xf numFmtId="0" fontId="117" fillId="10" borderId="65" xfId="5193" applyFont="1" applyFill="1" applyBorder="1" applyAlignment="1">
      <alignment vertical="center"/>
    </xf>
    <xf numFmtId="165" fontId="120" fillId="10" borderId="44" xfId="5193" applyNumberFormat="1" applyFont="1" applyFill="1" applyBorder="1" applyAlignment="1">
      <alignment horizontal="center" vertical="center"/>
    </xf>
    <xf numFmtId="165" fontId="120" fillId="10" borderId="45" xfId="5193" applyNumberFormat="1" applyFont="1" applyFill="1" applyBorder="1" applyAlignment="1">
      <alignment horizontal="center"/>
    </xf>
    <xf numFmtId="273" fontId="121" fillId="14" borderId="45" xfId="5193" applyNumberFormat="1" applyFont="1" applyFill="1" applyBorder="1" applyAlignment="1">
      <alignment horizontal="center" vertical="center"/>
    </xf>
    <xf numFmtId="273" fontId="121" fillId="14" borderId="46" xfId="5194" applyNumberFormat="1" applyFont="1" applyFill="1" applyBorder="1" applyAlignment="1">
      <alignment horizontal="center" vertical="center"/>
    </xf>
    <xf numFmtId="165" fontId="120" fillId="10" borderId="47" xfId="5193" applyNumberFormat="1" applyFont="1" applyFill="1" applyBorder="1" applyAlignment="1">
      <alignment horizontal="center" vertical="center"/>
    </xf>
    <xf numFmtId="165" fontId="120" fillId="10" borderId="48" xfId="5193" applyNumberFormat="1" applyFont="1" applyFill="1" applyBorder="1" applyAlignment="1">
      <alignment horizontal="center"/>
    </xf>
    <xf numFmtId="273" fontId="121" fillId="15" borderId="48" xfId="5193" applyNumberFormat="1" applyFont="1" applyFill="1" applyBorder="1" applyAlignment="1">
      <alignment horizontal="center" vertical="center"/>
    </xf>
    <xf numFmtId="273" fontId="121" fillId="15" borderId="49" xfId="5194" applyNumberFormat="1" applyFont="1" applyFill="1" applyBorder="1" applyAlignment="1">
      <alignment horizontal="center" vertical="center"/>
    </xf>
    <xf numFmtId="165" fontId="0" fillId="0" borderId="0" xfId="5194" applyNumberFormat="1" applyFont="1"/>
    <xf numFmtId="9" fontId="0" fillId="0" borderId="0" xfId="0" applyNumberFormat="1" applyAlignment="1">
      <alignment horizontal="center"/>
    </xf>
    <xf numFmtId="0" fontId="122" fillId="0" borderId="0" xfId="0" applyFont="1"/>
    <xf numFmtId="207" fontId="122" fillId="0" borderId="0" xfId="0" applyNumberFormat="1" applyFont="1" applyAlignment="1">
      <alignment horizontal="center"/>
    </xf>
    <xf numFmtId="3" fontId="122" fillId="0" borderId="0" xfId="0" applyNumberFormat="1" applyFont="1" applyAlignment="1">
      <alignment horizontal="center"/>
    </xf>
    <xf numFmtId="9" fontId="122" fillId="0" borderId="0" xfId="4751" applyNumberFormat="1" applyFont="1" applyAlignment="1">
      <alignment horizontal="center"/>
    </xf>
    <xf numFmtId="3" fontId="122" fillId="0" borderId="0" xfId="4751" applyNumberFormat="1" applyFont="1" applyAlignment="1">
      <alignment horizontal="center"/>
    </xf>
    <xf numFmtId="165" fontId="122" fillId="0" borderId="0" xfId="4751" applyNumberFormat="1" applyFont="1" applyAlignment="1">
      <alignment horizontal="center"/>
    </xf>
    <xf numFmtId="207" fontId="122" fillId="0" borderId="0" xfId="0" applyNumberFormat="1" applyFont="1"/>
    <xf numFmtId="0" fontId="122" fillId="0" borderId="0" xfId="4751" applyFont="1"/>
    <xf numFmtId="165" fontId="58" fillId="0" borderId="0" xfId="4751" applyNumberFormat="1" applyFont="1" applyAlignment="1">
      <alignment horizontal="center"/>
    </xf>
    <xf numFmtId="207" fontId="28" fillId="0" borderId="0" xfId="4751" applyNumberFormat="1" applyFont="1"/>
    <xf numFmtId="210" fontId="36" fillId="0" borderId="0" xfId="0" applyNumberFormat="1" applyFont="1"/>
    <xf numFmtId="210" fontId="0" fillId="0" borderId="0" xfId="0" applyNumberFormat="1"/>
    <xf numFmtId="210" fontId="28" fillId="0" borderId="0" xfId="0" applyNumberFormat="1" applyFont="1"/>
    <xf numFmtId="0" fontId="4" fillId="0" borderId="0" xfId="5195" applyFont="1" applyProtection="1">
      <protection locked="0"/>
    </xf>
    <xf numFmtId="0" fontId="123" fillId="17" borderId="66" xfId="5195" applyFont="1" applyFill="1" applyBorder="1" applyAlignment="1" applyProtection="1">
      <alignment horizontal="center"/>
      <protection locked="0"/>
    </xf>
    <xf numFmtId="170" fontId="4" fillId="0" borderId="0" xfId="5195" applyNumberFormat="1" applyFont="1" applyProtection="1">
      <protection locked="0"/>
    </xf>
    <xf numFmtId="0" fontId="124" fillId="18" borderId="66" xfId="5195" applyFont="1" applyFill="1" applyBorder="1" applyAlignment="1" applyProtection="1">
      <alignment horizontal="left" vertical="top" wrapText="1"/>
      <protection locked="0"/>
    </xf>
    <xf numFmtId="0" fontId="4" fillId="0" borderId="66" xfId="5195" applyFont="1" applyBorder="1" applyProtection="1">
      <protection locked="0"/>
    </xf>
    <xf numFmtId="0" fontId="123" fillId="0" borderId="66" xfId="5195" applyFont="1" applyBorder="1" applyProtection="1">
      <protection locked="0"/>
    </xf>
    <xf numFmtId="0" fontId="123" fillId="0" borderId="0" xfId="5195" applyFont="1" applyProtection="1">
      <protection locked="0"/>
    </xf>
    <xf numFmtId="0" fontId="123" fillId="19" borderId="67" xfId="5195" applyFont="1" applyFill="1" applyBorder="1" applyAlignment="1" applyProtection="1">
      <alignment horizontal="center" vertical="center"/>
      <protection locked="0"/>
    </xf>
    <xf numFmtId="0" fontId="123" fillId="19" borderId="66" xfId="5195" applyFont="1" applyFill="1" applyBorder="1" applyAlignment="1" applyProtection="1">
      <alignment horizontal="center" vertical="center"/>
      <protection locked="0"/>
    </xf>
    <xf numFmtId="0" fontId="123" fillId="0" borderId="66" xfId="5195" applyFont="1" applyBorder="1" applyAlignment="1" applyProtection="1">
      <alignment horizontal="center" vertical="center"/>
      <protection locked="0"/>
    </xf>
    <xf numFmtId="0" fontId="4" fillId="10" borderId="0" xfId="5195" applyFont="1" applyFill="1" applyProtection="1">
      <protection locked="0"/>
    </xf>
    <xf numFmtId="0" fontId="4" fillId="10" borderId="68" xfId="5195" applyFont="1" applyFill="1" applyBorder="1" applyProtection="1">
      <protection locked="0"/>
    </xf>
    <xf numFmtId="0" fontId="4" fillId="10" borderId="69" xfId="5195" applyFont="1" applyFill="1" applyBorder="1" applyProtection="1">
      <protection locked="0"/>
    </xf>
    <xf numFmtId="0" fontId="4" fillId="10" borderId="70" xfId="5195" applyFont="1" applyFill="1" applyBorder="1" applyProtection="1">
      <protection locked="0"/>
    </xf>
    <xf numFmtId="0" fontId="4" fillId="10" borderId="71" xfId="5195" applyFont="1" applyFill="1" applyBorder="1"/>
    <xf numFmtId="0" fontId="4" fillId="20" borderId="72" xfId="5195" applyFont="1" applyFill="1" applyBorder="1" applyProtection="1">
      <protection hidden="1"/>
    </xf>
    <xf numFmtId="239" fontId="4" fillId="0" borderId="72" xfId="5196" applyNumberFormat="1" applyFont="1" applyBorder="1" applyProtection="1">
      <protection locked="0"/>
    </xf>
    <xf numFmtId="2" fontId="4" fillId="0" borderId="72" xfId="5195" applyNumberFormat="1" applyFont="1" applyBorder="1" applyProtection="1">
      <protection locked="0"/>
    </xf>
    <xf numFmtId="0" fontId="4" fillId="10" borderId="73" xfId="5195" applyFont="1" applyFill="1" applyBorder="1" applyProtection="1">
      <protection locked="0"/>
    </xf>
    <xf numFmtId="0" fontId="4" fillId="10" borderId="74" xfId="5195" applyFont="1" applyFill="1" applyBorder="1" applyProtection="1">
      <protection locked="0"/>
    </xf>
    <xf numFmtId="0" fontId="4" fillId="10" borderId="75" xfId="5195" applyFont="1" applyFill="1" applyBorder="1" applyProtection="1">
      <protection locked="0"/>
    </xf>
    <xf numFmtId="0" fontId="4" fillId="10" borderId="76" xfId="5195" applyFont="1" applyFill="1" applyBorder="1"/>
    <xf numFmtId="0" fontId="4" fillId="10" borderId="77" xfId="5195" applyFont="1" applyFill="1" applyBorder="1" applyProtection="1">
      <protection locked="0"/>
    </xf>
    <xf numFmtId="0" fontId="4" fillId="10" borderId="78" xfId="5195" applyFont="1" applyFill="1" applyBorder="1" applyProtection="1">
      <protection locked="0"/>
    </xf>
    <xf numFmtId="0" fontId="4" fillId="10" borderId="66" xfId="5195" applyFont="1" applyFill="1" applyBorder="1" applyProtection="1">
      <protection locked="0"/>
    </xf>
    <xf numFmtId="0" fontId="4" fillId="10" borderId="79" xfId="5195" applyFont="1" applyFill="1" applyBorder="1"/>
    <xf numFmtId="11" fontId="4" fillId="10" borderId="79" xfId="5195" applyNumberFormat="1" applyFont="1" applyFill="1" applyBorder="1"/>
    <xf numFmtId="0" fontId="4" fillId="10" borderId="80" xfId="5195" applyFont="1" applyFill="1" applyBorder="1" applyProtection="1">
      <protection locked="0"/>
    </xf>
    <xf numFmtId="0" fontId="4" fillId="10" borderId="81" xfId="5195" applyFont="1" applyFill="1" applyBorder="1" applyProtection="1">
      <protection locked="0"/>
    </xf>
    <xf numFmtId="0" fontId="4" fillId="10" borderId="67" xfId="5195" applyFont="1" applyFill="1" applyBorder="1" applyProtection="1">
      <protection locked="0"/>
    </xf>
    <xf numFmtId="0" fontId="4" fillId="10" borderId="82" xfId="5195" applyFont="1" applyFill="1" applyBorder="1"/>
    <xf numFmtId="3" fontId="4" fillId="0" borderId="72" xfId="5195" applyNumberFormat="1" applyFont="1" applyBorder="1" applyProtection="1">
      <protection locked="0"/>
    </xf>
    <xf numFmtId="3" fontId="4" fillId="0" borderId="66" xfId="5195" applyNumberFormat="1" applyFont="1" applyBorder="1" applyProtection="1">
      <protection locked="0"/>
    </xf>
    <xf numFmtId="3" fontId="4" fillId="0" borderId="72" xfId="5196" applyNumberFormat="1" applyFont="1" applyBorder="1" applyProtection="1">
      <protection locked="0"/>
    </xf>
    <xf numFmtId="0" fontId="4" fillId="21" borderId="0" xfId="5195" applyFont="1" applyFill="1" applyProtection="1">
      <protection locked="0"/>
    </xf>
    <xf numFmtId="207" fontId="3" fillId="0" borderId="0" xfId="4751" applyNumberFormat="1" applyFont="1" applyAlignment="1">
      <alignment horizontal="right"/>
    </xf>
    <xf numFmtId="207" fontId="29" fillId="0" borderId="0" xfId="4751" applyNumberFormat="1" applyFont="1" applyAlignment="1">
      <alignment horizontal="right"/>
    </xf>
    <xf numFmtId="0" fontId="8" fillId="0" borderId="0" xfId="0" applyFont="1" applyAlignment="1">
      <alignment horizontal="center"/>
    </xf>
    <xf numFmtId="9" fontId="7" fillId="8" borderId="0" xfId="4751" applyNumberFormat="1" applyFont="1" applyFill="1" applyAlignment="1">
      <alignment horizontal="center" vertical="center"/>
    </xf>
    <xf numFmtId="10" fontId="7" fillId="8" borderId="0" xfId="4751" applyNumberFormat="1" applyFont="1" applyFill="1" applyAlignment="1">
      <alignment horizontal="center" vertical="center"/>
    </xf>
    <xf numFmtId="207" fontId="0" fillId="0" borderId="0" xfId="0" applyNumberFormat="1" applyAlignment="1">
      <alignment horizontal="right"/>
    </xf>
    <xf numFmtId="207" fontId="29" fillId="10" borderId="0" xfId="4560" applyNumberFormat="1" applyFont="1" applyFill="1" applyAlignment="1">
      <alignment horizontal="right"/>
    </xf>
    <xf numFmtId="0" fontId="0" fillId="10" borderId="0" xfId="0" applyFill="1" applyAlignment="1">
      <alignment horizontal="right"/>
    </xf>
    <xf numFmtId="0" fontId="29" fillId="0" borderId="0" xfId="5198" applyFont="1"/>
    <xf numFmtId="266" fontId="75" fillId="6" borderId="0" xfId="5198" applyNumberFormat="1" applyFont="1" applyFill="1" applyAlignment="1">
      <alignment horizontal="right"/>
    </xf>
    <xf numFmtId="0" fontId="76" fillId="0" borderId="0" xfId="5198" applyFont="1"/>
    <xf numFmtId="266" fontId="77" fillId="0" borderId="0" xfId="5198" applyNumberFormat="1" applyFont="1" applyAlignment="1">
      <alignment horizontal="right"/>
    </xf>
    <xf numFmtId="9" fontId="29" fillId="0" borderId="0" xfId="5198" applyNumberFormat="1" applyFont="1"/>
    <xf numFmtId="266" fontId="75" fillId="6" borderId="0" xfId="5198" applyNumberFormat="1" applyFont="1" applyFill="1" applyAlignment="1">
      <alignment horizontal="center"/>
    </xf>
    <xf numFmtId="0" fontId="0" fillId="0" borderId="0" xfId="5198" applyFont="1"/>
    <xf numFmtId="9" fontId="34" fillId="8" borderId="8" xfId="5198" applyNumberFormat="1" applyFont="1" applyFill="1" applyBorder="1" applyAlignment="1">
      <alignment horizontal="right"/>
    </xf>
    <xf numFmtId="0" fontId="3" fillId="0" borderId="0" xfId="5198"/>
    <xf numFmtId="3" fontId="29" fillId="0" borderId="0" xfId="5199" applyNumberFormat="1" applyFont="1" applyAlignment="1">
      <alignment horizontal="right"/>
    </xf>
    <xf numFmtId="9" fontId="29" fillId="0" borderId="0" xfId="5198" applyNumberFormat="1" applyFont="1" applyAlignment="1">
      <alignment horizontal="right"/>
    </xf>
    <xf numFmtId="207" fontId="29" fillId="0" borderId="0" xfId="5199" applyNumberFormat="1" applyFont="1" applyAlignment="1">
      <alignment horizontal="right"/>
    </xf>
    <xf numFmtId="9" fontId="29" fillId="0" borderId="0" xfId="5199" applyNumberFormat="1" applyFont="1" applyAlignment="1">
      <alignment horizontal="right"/>
    </xf>
    <xf numFmtId="268" fontId="34" fillId="0" borderId="0" xfId="5199" applyNumberFormat="1" applyFont="1" applyAlignment="1">
      <alignment horizontal="right"/>
    </xf>
    <xf numFmtId="3" fontId="34" fillId="0" borderId="0" xfId="5199" applyNumberFormat="1" applyFont="1" applyAlignment="1">
      <alignment horizontal="right"/>
    </xf>
    <xf numFmtId="9" fontId="34" fillId="0" borderId="0" xfId="5198" applyNumberFormat="1" applyFont="1" applyAlignment="1">
      <alignment horizontal="right"/>
    </xf>
    <xf numFmtId="207" fontId="34" fillId="0" borderId="0" xfId="5199" applyNumberFormat="1" applyFont="1" applyAlignment="1">
      <alignment horizontal="right"/>
    </xf>
    <xf numFmtId="9" fontId="34" fillId="0" borderId="0" xfId="5199" applyNumberFormat="1" applyFont="1" applyAlignment="1">
      <alignment horizontal="right"/>
    </xf>
    <xf numFmtId="268" fontId="29" fillId="0" borderId="0" xfId="5199" applyNumberFormat="1" applyFont="1" applyAlignment="1">
      <alignment horizontal="right"/>
    </xf>
    <xf numFmtId="207" fontId="83" fillId="0" borderId="0" xfId="5199" applyNumberFormat="1" applyFont="1" applyAlignment="1">
      <alignment horizontal="right"/>
    </xf>
    <xf numFmtId="3" fontId="83" fillId="0" borderId="0" xfId="5199" applyNumberFormat="1" applyFont="1" applyAlignment="1">
      <alignment horizontal="right"/>
    </xf>
    <xf numFmtId="207" fontId="73" fillId="0" borderId="0" xfId="5199" applyNumberFormat="1" applyFont="1" applyAlignment="1">
      <alignment horizontal="right"/>
    </xf>
    <xf numFmtId="3" fontId="73" fillId="0" borderId="0" xfId="5199" applyNumberFormat="1" applyFont="1" applyAlignment="1">
      <alignment horizontal="right"/>
    </xf>
    <xf numFmtId="0" fontId="29" fillId="0" borderId="0" xfId="5198" applyFont="1" applyAlignment="1">
      <alignment horizontal="right"/>
    </xf>
    <xf numFmtId="0" fontId="29" fillId="0" borderId="0" xfId="5198" applyFont="1" applyAlignment="1">
      <alignment horizontal="center"/>
    </xf>
    <xf numFmtId="206" fontId="8" fillId="0" borderId="0" xfId="5199" applyNumberFormat="1" applyFont="1"/>
    <xf numFmtId="0" fontId="0" fillId="0" borderId="0" xfId="5199" applyFont="1"/>
    <xf numFmtId="207" fontId="8" fillId="10" borderId="0" xfId="4549" applyNumberFormat="1" applyFont="1" applyFill="1" applyAlignment="1">
      <alignment horizontal="center"/>
    </xf>
    <xf numFmtId="268" fontId="29" fillId="10" borderId="0" xfId="0" applyNumberFormat="1" applyFont="1" applyFill="1" applyAlignment="1">
      <alignment horizontal="center"/>
    </xf>
    <xf numFmtId="268" fontId="28" fillId="0" borderId="0" xfId="0" applyNumberFormat="1" applyFont="1"/>
    <xf numFmtId="239" fontId="4" fillId="0" borderId="84" xfId="5196" applyNumberFormat="1" applyFont="1" applyBorder="1" applyProtection="1">
      <protection locked="0"/>
    </xf>
    <xf numFmtId="2" fontId="4" fillId="0" borderId="66" xfId="5195" applyNumberFormat="1" applyFont="1" applyBorder="1" applyProtection="1">
      <protection locked="0"/>
    </xf>
    <xf numFmtId="1" fontId="4" fillId="0" borderId="72" xfId="5195" applyNumberFormat="1" applyFont="1" applyBorder="1" applyProtection="1">
      <protection locked="0"/>
    </xf>
    <xf numFmtId="268" fontId="6" fillId="0" borderId="0" xfId="0" applyNumberFormat="1" applyFont="1"/>
    <xf numFmtId="268" fontId="0" fillId="0" borderId="0" xfId="4751" applyNumberFormat="1" applyFont="1"/>
    <xf numFmtId="268" fontId="53" fillId="0" borderId="0" xfId="0" applyNumberFormat="1" applyFont="1"/>
    <xf numFmtId="268" fontId="36" fillId="0" borderId="0" xfId="0" applyNumberFormat="1" applyFont="1"/>
    <xf numFmtId="269" fontId="126" fillId="10" borderId="0" xfId="7893" applyNumberFormat="1" applyFont="1" applyFill="1"/>
    <xf numFmtId="0" fontId="112" fillId="10" borderId="0" xfId="7893" applyFont="1" applyFill="1"/>
    <xf numFmtId="0" fontId="3" fillId="0" borderId="0" xfId="7893"/>
    <xf numFmtId="0" fontId="114" fillId="13" borderId="24" xfId="7893" applyFont="1" applyFill="1" applyBorder="1" applyAlignment="1">
      <alignment horizontal="center" vertical="center" wrapText="1"/>
    </xf>
    <xf numFmtId="0" fontId="114" fillId="13" borderId="25" xfId="7893" applyFont="1" applyFill="1" applyBorder="1" applyAlignment="1">
      <alignment horizontal="center" vertical="center" wrapText="1"/>
    </xf>
    <xf numFmtId="165" fontId="114" fillId="13" borderId="25" xfId="7894" applyNumberFormat="1" applyFont="1" applyFill="1" applyBorder="1" applyAlignment="1">
      <alignment horizontal="center" vertical="center" wrapText="1"/>
    </xf>
    <xf numFmtId="0" fontId="115" fillId="10" borderId="25" xfId="7893" applyFont="1" applyFill="1" applyBorder="1" applyAlignment="1">
      <alignment horizontal="center" vertical="center" wrapText="1"/>
    </xf>
    <xf numFmtId="0" fontId="115" fillId="13" borderId="25" xfId="7893" applyFont="1" applyFill="1" applyBorder="1" applyAlignment="1">
      <alignment horizontal="center" vertical="center" wrapText="1"/>
    </xf>
    <xf numFmtId="165" fontId="115" fillId="13" borderId="25" xfId="7894" applyNumberFormat="1" applyFont="1" applyFill="1" applyBorder="1" applyAlignment="1">
      <alignment horizontal="center" vertical="center" wrapText="1"/>
    </xf>
    <xf numFmtId="0" fontId="116" fillId="13" borderId="0" xfId="7893" applyFont="1" applyFill="1" applyAlignment="1">
      <alignment horizontal="right" vertical="center"/>
    </xf>
    <xf numFmtId="0" fontId="117" fillId="13" borderId="0" xfId="7893" applyFont="1" applyFill="1" applyAlignment="1">
      <alignment vertical="center"/>
    </xf>
    <xf numFmtId="0" fontId="114" fillId="13" borderId="26" xfId="7893" applyFont="1" applyFill="1" applyBorder="1" applyAlignment="1">
      <alignment horizontal="center" vertical="center" wrapText="1"/>
    </xf>
    <xf numFmtId="0" fontId="114" fillId="13" borderId="26" xfId="7894" applyNumberFormat="1" applyFont="1" applyFill="1" applyBorder="1" applyAlignment="1">
      <alignment horizontal="center" vertical="center" wrapText="1"/>
    </xf>
    <xf numFmtId="0" fontId="115" fillId="10" borderId="27" xfId="7893" applyFont="1" applyFill="1" applyBorder="1" applyAlignment="1">
      <alignment horizontal="center" vertical="center" wrapText="1"/>
    </xf>
    <xf numFmtId="0" fontId="115" fillId="13" borderId="27" xfId="7893" applyFont="1" applyFill="1" applyBorder="1" applyAlignment="1">
      <alignment horizontal="center" vertical="center" wrapText="1"/>
    </xf>
    <xf numFmtId="0" fontId="115" fillId="13" borderId="27" xfId="7894" applyNumberFormat="1" applyFont="1" applyFill="1" applyBorder="1" applyAlignment="1">
      <alignment horizontal="center" vertical="center" wrapText="1"/>
    </xf>
    <xf numFmtId="0" fontId="112" fillId="10" borderId="0" xfId="7893" applyFont="1" applyFill="1" applyAlignment="1">
      <alignment vertical="center" wrapText="1"/>
    </xf>
    <xf numFmtId="165" fontId="112" fillId="10" borderId="0" xfId="7894" applyNumberFormat="1" applyFont="1" applyFill="1" applyAlignment="1">
      <alignment vertical="center" wrapText="1"/>
    </xf>
    <xf numFmtId="0" fontId="3" fillId="10" borderId="0" xfId="7893" applyFill="1"/>
    <xf numFmtId="3" fontId="118" fillId="10" borderId="30" xfId="7893" applyNumberFormat="1" applyFont="1" applyFill="1" applyBorder="1" applyAlignment="1">
      <alignment horizontal="center" vertical="center"/>
    </xf>
    <xf numFmtId="3" fontId="118" fillId="10" borderId="31" xfId="7893" applyNumberFormat="1" applyFont="1" applyFill="1" applyBorder="1" applyAlignment="1">
      <alignment horizontal="center" vertical="center"/>
    </xf>
    <xf numFmtId="3" fontId="118" fillId="14" borderId="31" xfId="7893" applyNumberFormat="1" applyFont="1" applyFill="1" applyBorder="1" applyAlignment="1">
      <alignment horizontal="center" vertical="center"/>
    </xf>
    <xf numFmtId="165" fontId="118" fillId="14" borderId="32" xfId="7894" applyNumberFormat="1" applyFont="1" applyFill="1" applyBorder="1" applyAlignment="1">
      <alignment horizontal="center" vertical="center"/>
    </xf>
    <xf numFmtId="3" fontId="118" fillId="10" borderId="33" xfId="7893" applyNumberFormat="1" applyFont="1" applyFill="1" applyBorder="1" applyAlignment="1">
      <alignment horizontal="center" vertical="center"/>
    </xf>
    <xf numFmtId="3" fontId="118" fillId="10" borderId="85" xfId="7893" applyNumberFormat="1" applyFont="1" applyFill="1" applyBorder="1" applyAlignment="1">
      <alignment horizontal="center" vertical="center"/>
    </xf>
    <xf numFmtId="9" fontId="118" fillId="10" borderId="85" xfId="7894" applyFont="1" applyFill="1" applyBorder="1" applyAlignment="1">
      <alignment horizontal="center" vertical="center"/>
    </xf>
    <xf numFmtId="3" fontId="118" fillId="10" borderId="52" xfId="7893" applyNumberFormat="1" applyFont="1" applyFill="1" applyBorder="1" applyAlignment="1">
      <alignment horizontal="center" vertical="center"/>
    </xf>
    <xf numFmtId="3" fontId="118" fillId="10" borderId="53" xfId="7893" applyNumberFormat="1" applyFont="1" applyFill="1" applyBorder="1" applyAlignment="1">
      <alignment horizontal="center" vertical="center"/>
    </xf>
    <xf numFmtId="3" fontId="118" fillId="14" borderId="53" xfId="7893" applyNumberFormat="1" applyFont="1" applyFill="1" applyBorder="1" applyAlignment="1">
      <alignment horizontal="center" vertical="center"/>
    </xf>
    <xf numFmtId="165" fontId="118" fillId="14" borderId="54" xfId="7894" applyNumberFormat="1" applyFont="1" applyFill="1" applyBorder="1" applyAlignment="1">
      <alignment horizontal="center" vertical="center"/>
    </xf>
    <xf numFmtId="3" fontId="118" fillId="10" borderId="0" xfId="7893" applyNumberFormat="1" applyFont="1" applyFill="1" applyAlignment="1">
      <alignment horizontal="center" vertical="center"/>
    </xf>
    <xf numFmtId="3" fontId="118" fillId="10" borderId="55" xfId="7893" applyNumberFormat="1" applyFont="1" applyFill="1" applyBorder="1" applyAlignment="1">
      <alignment horizontal="center" vertical="center"/>
    </xf>
    <xf numFmtId="3" fontId="118" fillId="10" borderId="56" xfId="7893" applyNumberFormat="1" applyFont="1" applyFill="1" applyBorder="1" applyAlignment="1">
      <alignment horizontal="center" vertical="center"/>
    </xf>
    <xf numFmtId="3" fontId="118" fillId="10" borderId="87" xfId="7893" applyNumberFormat="1" applyFont="1" applyFill="1" applyBorder="1" applyAlignment="1">
      <alignment horizontal="center" vertical="center"/>
    </xf>
    <xf numFmtId="9" fontId="118" fillId="10" borderId="87" xfId="7894" applyFont="1" applyFill="1" applyBorder="1" applyAlignment="1">
      <alignment horizontal="center" vertical="center"/>
    </xf>
    <xf numFmtId="0" fontId="127" fillId="13" borderId="58" xfId="7893" applyFont="1" applyFill="1" applyBorder="1" applyAlignment="1">
      <alignment horizontal="left" vertical="center" indent="1"/>
    </xf>
    <xf numFmtId="0" fontId="127" fillId="13" borderId="61" xfId="7893" applyFont="1" applyFill="1" applyBorder="1" applyAlignment="1">
      <alignment horizontal="left" vertical="center" indent="1"/>
    </xf>
    <xf numFmtId="3" fontId="118" fillId="10" borderId="40" xfId="7893" applyNumberFormat="1" applyFont="1" applyFill="1" applyBorder="1" applyAlignment="1">
      <alignment horizontal="center" vertical="center"/>
    </xf>
    <xf numFmtId="3" fontId="118" fillId="14" borderId="0" xfId="7893" applyNumberFormat="1" applyFont="1" applyFill="1" applyAlignment="1">
      <alignment horizontal="center" vertical="center"/>
    </xf>
    <xf numFmtId="165" fontId="118" fillId="14" borderId="41" xfId="7894" applyNumberFormat="1" applyFont="1" applyFill="1" applyBorder="1" applyAlignment="1">
      <alignment horizontal="center" vertical="center"/>
    </xf>
    <xf numFmtId="3" fontId="118" fillId="10" borderId="42" xfId="7893" applyNumberFormat="1" applyFont="1" applyFill="1" applyBorder="1" applyAlignment="1">
      <alignment horizontal="center" vertical="center"/>
    </xf>
    <xf numFmtId="3" fontId="118" fillId="10" borderId="88" xfId="7893" applyNumberFormat="1" applyFont="1" applyFill="1" applyBorder="1" applyAlignment="1">
      <alignment horizontal="center" vertical="center"/>
    </xf>
    <xf numFmtId="9" fontId="118" fillId="10" borderId="88" xfId="7894" applyFont="1" applyFill="1" applyBorder="1" applyAlignment="1">
      <alignment horizontal="center" vertical="center"/>
    </xf>
    <xf numFmtId="3" fontId="118" fillId="10" borderId="44" xfId="7893" applyNumberFormat="1" applyFont="1" applyFill="1" applyBorder="1" applyAlignment="1">
      <alignment horizontal="center" vertical="center"/>
    </xf>
    <xf numFmtId="3" fontId="118" fillId="10" borderId="45" xfId="7893" applyNumberFormat="1" applyFont="1" applyFill="1" applyBorder="1" applyAlignment="1">
      <alignment horizontal="center" vertical="center"/>
    </xf>
    <xf numFmtId="3" fontId="118" fillId="14" borderId="45" xfId="7893" applyNumberFormat="1" applyFont="1" applyFill="1" applyBorder="1" applyAlignment="1">
      <alignment horizontal="center" vertical="center"/>
    </xf>
    <xf numFmtId="165" fontId="118" fillId="14" borderId="46" xfId="7894" applyNumberFormat="1" applyFont="1" applyFill="1" applyBorder="1" applyAlignment="1">
      <alignment horizontal="center" vertical="center"/>
    </xf>
    <xf numFmtId="3" fontId="118" fillId="10" borderId="47" xfId="7893" applyNumberFormat="1" applyFont="1" applyFill="1" applyBorder="1" applyAlignment="1">
      <alignment horizontal="center" vertical="center"/>
    </xf>
    <xf numFmtId="3" fontId="118" fillId="10" borderId="89" xfId="7893" applyNumberFormat="1" applyFont="1" applyFill="1" applyBorder="1" applyAlignment="1">
      <alignment horizontal="center" vertical="center"/>
    </xf>
    <xf numFmtId="9" fontId="118" fillId="10" borderId="89" xfId="7894" applyFont="1" applyFill="1" applyBorder="1" applyAlignment="1">
      <alignment horizontal="center" vertical="center"/>
    </xf>
    <xf numFmtId="0" fontId="117" fillId="16" borderId="0" xfId="7893" applyFont="1" applyFill="1" applyAlignment="1">
      <alignment vertical="center"/>
    </xf>
    <xf numFmtId="0" fontId="119" fillId="10" borderId="0" xfId="7893" applyFont="1" applyFill="1" applyAlignment="1">
      <alignment vertical="center"/>
    </xf>
    <xf numFmtId="3" fontId="118" fillId="16" borderId="0" xfId="7893" applyNumberFormat="1" applyFont="1" applyFill="1" applyAlignment="1">
      <alignment horizontal="center" vertical="center"/>
    </xf>
    <xf numFmtId="165" fontId="118" fillId="16" borderId="0" xfId="7894" applyNumberFormat="1" applyFont="1" applyFill="1" applyAlignment="1">
      <alignment horizontal="center" vertical="center"/>
    </xf>
    <xf numFmtId="9" fontId="118" fillId="10" borderId="0" xfId="7894" applyFont="1" applyFill="1" applyAlignment="1">
      <alignment horizontal="center" vertical="center"/>
    </xf>
    <xf numFmtId="165" fontId="0" fillId="0" borderId="0" xfId="7894" applyNumberFormat="1" applyFont="1"/>
    <xf numFmtId="210" fontId="118" fillId="10" borderId="52" xfId="7893" applyNumberFormat="1" applyFont="1" applyFill="1" applyBorder="1" applyAlignment="1">
      <alignment horizontal="center" vertical="center"/>
    </xf>
    <xf numFmtId="207" fontId="61" fillId="0" borderId="0" xfId="0" applyNumberFormat="1" applyFont="1"/>
    <xf numFmtId="207" fontId="8" fillId="10" borderId="0" xfId="4560" applyNumberFormat="1" applyFont="1" applyFill="1" applyAlignment="1">
      <alignment horizontal="center"/>
    </xf>
    <xf numFmtId="207" fontId="128" fillId="8" borderId="8" xfId="0" applyNumberFormat="1" applyFont="1" applyFill="1" applyBorder="1" applyAlignment="1">
      <alignment horizontal="right"/>
    </xf>
    <xf numFmtId="207" fontId="0" fillId="10" borderId="0" xfId="0" applyNumberFormat="1" applyFill="1"/>
    <xf numFmtId="207" fontId="61" fillId="0" borderId="0" xfId="0" applyNumberFormat="1" applyFont="1" applyAlignment="1">
      <alignment horizontal="center"/>
    </xf>
    <xf numFmtId="210" fontId="118" fillId="10" borderId="0" xfId="7893" applyNumberFormat="1" applyFont="1" applyFill="1" applyAlignment="1">
      <alignment horizontal="center" vertical="center"/>
    </xf>
    <xf numFmtId="207" fontId="28" fillId="0" borderId="0" xfId="4751" applyNumberFormat="1" applyFont="1" applyAlignment="1">
      <alignment horizontal="center"/>
    </xf>
    <xf numFmtId="3" fontId="118" fillId="0" borderId="40" xfId="7893" applyNumberFormat="1" applyFont="1" applyBorder="1" applyAlignment="1">
      <alignment horizontal="center" vertical="center"/>
    </xf>
    <xf numFmtId="3" fontId="118" fillId="0" borderId="0" xfId="7893" applyNumberFormat="1" applyFont="1" applyAlignment="1">
      <alignment horizontal="center" vertical="center"/>
    </xf>
    <xf numFmtId="3" fontId="28" fillId="10" borderId="0" xfId="0" applyNumberFormat="1" applyFont="1" applyFill="1" applyAlignment="1">
      <alignment horizontal="center"/>
    </xf>
    <xf numFmtId="207" fontId="3" fillId="0" borderId="0" xfId="4560" applyNumberFormat="1" applyFont="1" applyAlignment="1">
      <alignment horizontal="center"/>
    </xf>
    <xf numFmtId="3" fontId="118" fillId="0" borderId="52" xfId="7893" applyNumberFormat="1" applyFont="1" applyBorder="1" applyAlignment="1">
      <alignment horizontal="center" vertical="center"/>
    </xf>
    <xf numFmtId="3" fontId="118" fillId="0" borderId="53" xfId="7893" applyNumberFormat="1" applyFont="1" applyBorder="1" applyAlignment="1">
      <alignment horizontal="center" vertical="center"/>
    </xf>
    <xf numFmtId="210" fontId="118" fillId="10" borderId="40" xfId="7893" applyNumberFormat="1" applyFont="1" applyFill="1" applyBorder="1" applyAlignment="1">
      <alignment horizontal="center" vertical="center"/>
    </xf>
    <xf numFmtId="207" fontId="28" fillId="10" borderId="0" xfId="4560" applyNumberFormat="1" applyFont="1" applyFill="1" applyAlignment="1">
      <alignment horizontal="center"/>
    </xf>
    <xf numFmtId="208" fontId="0" fillId="0" borderId="0" xfId="4751" applyNumberFormat="1" applyFont="1"/>
    <xf numFmtId="9" fontId="82" fillId="6" borderId="0" xfId="5198" applyNumberFormat="1" applyFont="1" applyFill="1" applyAlignment="1">
      <alignment horizontal="right" vertical="center"/>
    </xf>
    <xf numFmtId="207" fontId="3" fillId="10" borderId="0" xfId="4560" applyNumberFormat="1" applyFont="1" applyFill="1" applyAlignment="1">
      <alignment horizontal="center"/>
    </xf>
    <xf numFmtId="3" fontId="118" fillId="15" borderId="90" xfId="7893" applyNumberFormat="1" applyFont="1" applyFill="1" applyBorder="1" applyAlignment="1">
      <alignment horizontal="center" vertical="center"/>
    </xf>
    <xf numFmtId="165" fontId="118" fillId="15" borderId="91" xfId="7894" applyNumberFormat="1" applyFont="1" applyFill="1" applyBorder="1" applyAlignment="1">
      <alignment horizontal="center" vertical="center"/>
    </xf>
    <xf numFmtId="3" fontId="118" fillId="10" borderId="92" xfId="7893" applyNumberFormat="1" applyFont="1" applyFill="1" applyBorder="1" applyAlignment="1">
      <alignment horizontal="center" vertical="center"/>
    </xf>
    <xf numFmtId="3" fontId="118" fillId="0" borderId="93" xfId="7893" applyNumberFormat="1" applyFont="1" applyBorder="1" applyAlignment="1">
      <alignment horizontal="center" vertical="center"/>
    </xf>
    <xf numFmtId="3" fontId="118" fillId="10" borderId="93" xfId="7893" applyNumberFormat="1" applyFont="1" applyFill="1" applyBorder="1" applyAlignment="1">
      <alignment horizontal="center" vertical="center"/>
    </xf>
    <xf numFmtId="3" fontId="118" fillId="15" borderId="92" xfId="7893" applyNumberFormat="1" applyFont="1" applyFill="1" applyBorder="1" applyAlignment="1">
      <alignment horizontal="center" vertical="center"/>
    </xf>
    <xf numFmtId="165" fontId="118" fillId="15" borderId="94" xfId="7894" applyNumberFormat="1" applyFont="1" applyFill="1" applyBorder="1" applyAlignment="1">
      <alignment horizontal="center" vertical="center"/>
    </xf>
    <xf numFmtId="3" fontId="118" fillId="0" borderId="95" xfId="7893" applyNumberFormat="1" applyFont="1" applyBorder="1" applyAlignment="1">
      <alignment horizontal="center" vertical="center"/>
    </xf>
    <xf numFmtId="3" fontId="118" fillId="15" borderId="95" xfId="7893" applyNumberFormat="1" applyFont="1" applyFill="1" applyBorder="1" applyAlignment="1">
      <alignment horizontal="center" vertical="center"/>
    </xf>
    <xf numFmtId="165" fontId="118" fillId="15" borderId="96" xfId="7894" applyNumberFormat="1" applyFont="1" applyFill="1" applyBorder="1" applyAlignment="1">
      <alignment horizontal="center" vertical="center"/>
    </xf>
    <xf numFmtId="3" fontId="118" fillId="10" borderId="97" xfId="7893" applyNumberFormat="1" applyFont="1" applyFill="1" applyBorder="1" applyAlignment="1">
      <alignment horizontal="center" vertical="center"/>
    </xf>
    <xf numFmtId="3" fontId="118" fillId="10" borderId="98" xfId="7893" applyNumberFormat="1" applyFont="1" applyFill="1" applyBorder="1" applyAlignment="1">
      <alignment horizontal="center" vertical="center"/>
    </xf>
    <xf numFmtId="3" fontId="118" fillId="15" borderId="97" xfId="7893" applyNumberFormat="1" applyFont="1" applyFill="1" applyBorder="1" applyAlignment="1">
      <alignment horizontal="center" vertical="center"/>
    </xf>
    <xf numFmtId="165" fontId="118" fillId="15" borderId="99" xfId="7894" applyNumberFormat="1" applyFont="1" applyFill="1" applyBorder="1" applyAlignment="1">
      <alignment horizontal="center" vertical="center"/>
    </xf>
    <xf numFmtId="3" fontId="118" fillId="10" borderId="95" xfId="7893" applyNumberFormat="1" applyFont="1" applyFill="1" applyBorder="1" applyAlignment="1">
      <alignment horizontal="center" vertical="center"/>
    </xf>
    <xf numFmtId="3" fontId="118" fillId="0" borderId="92" xfId="7893" applyNumberFormat="1" applyFont="1" applyBorder="1" applyAlignment="1">
      <alignment horizontal="center" vertical="center"/>
    </xf>
    <xf numFmtId="3" fontId="118" fillId="10" borderId="90" xfId="7893" applyNumberFormat="1" applyFont="1" applyFill="1" applyBorder="1" applyAlignment="1">
      <alignment horizontal="center" vertical="center"/>
    </xf>
    <xf numFmtId="3" fontId="118" fillId="10" borderId="100" xfId="7893" applyNumberFormat="1" applyFont="1" applyFill="1" applyBorder="1" applyAlignment="1">
      <alignment horizontal="center" vertical="center"/>
    </xf>
    <xf numFmtId="3" fontId="118" fillId="10" borderId="91" xfId="7893" applyNumberFormat="1" applyFont="1" applyFill="1" applyBorder="1" applyAlignment="1">
      <alignment horizontal="center" vertical="center"/>
    </xf>
    <xf numFmtId="3" fontId="118" fillId="10" borderId="96" xfId="7893" applyNumberFormat="1" applyFont="1" applyFill="1" applyBorder="1" applyAlignment="1">
      <alignment horizontal="center" vertical="center"/>
    </xf>
    <xf numFmtId="3" fontId="118" fillId="10" borderId="99" xfId="7893" applyNumberFormat="1" applyFont="1" applyFill="1" applyBorder="1" applyAlignment="1">
      <alignment horizontal="center" vertical="center"/>
    </xf>
    <xf numFmtId="210" fontId="118" fillId="10" borderId="30" xfId="7893" applyNumberFormat="1" applyFont="1" applyFill="1" applyBorder="1" applyAlignment="1">
      <alignment horizontal="center" vertical="center"/>
    </xf>
    <xf numFmtId="210" fontId="118" fillId="10" borderId="31" xfId="7893" applyNumberFormat="1" applyFont="1" applyFill="1" applyBorder="1" applyAlignment="1">
      <alignment horizontal="center" vertical="center"/>
    </xf>
    <xf numFmtId="210" fontId="118" fillId="14" borderId="31" xfId="7893" applyNumberFormat="1" applyFont="1" applyFill="1" applyBorder="1" applyAlignment="1">
      <alignment horizontal="center" vertical="center"/>
    </xf>
    <xf numFmtId="210" fontId="118" fillId="10" borderId="55" xfId="7893" applyNumberFormat="1" applyFont="1" applyFill="1" applyBorder="1" applyAlignment="1">
      <alignment horizontal="center" vertical="center"/>
    </xf>
    <xf numFmtId="210" fontId="118" fillId="10" borderId="56" xfId="7893" applyNumberFormat="1" applyFont="1" applyFill="1" applyBorder="1" applyAlignment="1">
      <alignment horizontal="center" vertical="center"/>
    </xf>
    <xf numFmtId="210" fontId="118" fillId="10" borderId="53" xfId="7893" applyNumberFormat="1" applyFont="1" applyFill="1" applyBorder="1" applyAlignment="1">
      <alignment horizontal="center" vertical="center"/>
    </xf>
    <xf numFmtId="210" fontId="118" fillId="14" borderId="53" xfId="7893" applyNumberFormat="1" applyFont="1" applyFill="1" applyBorder="1" applyAlignment="1">
      <alignment horizontal="center" vertical="center"/>
    </xf>
    <xf numFmtId="4" fontId="118" fillId="10" borderId="52" xfId="7893" applyNumberFormat="1" applyFont="1" applyFill="1" applyBorder="1" applyAlignment="1">
      <alignment horizontal="center" vertical="center"/>
    </xf>
    <xf numFmtId="4" fontId="118" fillId="10" borderId="53" xfId="7893" applyNumberFormat="1" applyFont="1" applyFill="1" applyBorder="1" applyAlignment="1">
      <alignment horizontal="center" vertical="center"/>
    </xf>
    <xf numFmtId="274" fontId="118" fillId="10" borderId="52" xfId="7893" applyNumberFormat="1" applyFont="1" applyFill="1" applyBorder="1" applyAlignment="1">
      <alignment horizontal="center" vertical="center"/>
    </xf>
    <xf numFmtId="210" fontId="118" fillId="10" borderId="92" xfId="7893" applyNumberFormat="1" applyFont="1" applyFill="1" applyBorder="1" applyAlignment="1">
      <alignment horizontal="center" vertical="center"/>
    </xf>
    <xf numFmtId="210" fontId="118" fillId="10" borderId="93" xfId="7893" applyNumberFormat="1" applyFont="1" applyFill="1" applyBorder="1" applyAlignment="1">
      <alignment horizontal="center" vertical="center"/>
    </xf>
    <xf numFmtId="210" fontId="118" fillId="14" borderId="0" xfId="7893" applyNumberFormat="1" applyFont="1" applyFill="1" applyAlignment="1">
      <alignment horizontal="center" vertical="center"/>
    </xf>
    <xf numFmtId="4" fontId="118" fillId="10" borderId="40" xfId="7893" applyNumberFormat="1" applyFont="1" applyFill="1" applyBorder="1" applyAlignment="1">
      <alignment horizontal="center" vertical="center"/>
    </xf>
    <xf numFmtId="4" fontId="118" fillId="10" borderId="0" xfId="7893" applyNumberFormat="1" applyFont="1" applyFill="1" applyAlignment="1">
      <alignment horizontal="center" vertical="center"/>
    </xf>
    <xf numFmtId="210" fontId="118" fillId="10" borderId="95" xfId="7893" applyNumberFormat="1" applyFont="1" applyFill="1" applyBorder="1" applyAlignment="1">
      <alignment horizontal="center" vertical="center"/>
    </xf>
    <xf numFmtId="210" fontId="118" fillId="10" borderId="44" xfId="7893" applyNumberFormat="1" applyFont="1" applyFill="1" applyBorder="1" applyAlignment="1">
      <alignment horizontal="center" vertical="center"/>
    </xf>
    <xf numFmtId="210" fontId="118" fillId="10" borderId="45" xfId="7893" applyNumberFormat="1" applyFont="1" applyFill="1" applyBorder="1" applyAlignment="1">
      <alignment horizontal="center" vertical="center"/>
    </xf>
    <xf numFmtId="210" fontId="118" fillId="14" borderId="45" xfId="7893" applyNumberFormat="1" applyFont="1" applyFill="1" applyBorder="1" applyAlignment="1">
      <alignment horizontal="center" vertical="center"/>
    </xf>
    <xf numFmtId="4" fontId="118" fillId="10" borderId="44" xfId="7893" applyNumberFormat="1" applyFont="1" applyFill="1" applyBorder="1" applyAlignment="1">
      <alignment horizontal="center" vertical="center"/>
    </xf>
    <xf numFmtId="4" fontId="118" fillId="10" borderId="45" xfId="7893" applyNumberFormat="1" applyFont="1" applyFill="1" applyBorder="1" applyAlignment="1">
      <alignment horizontal="center" vertical="center"/>
    </xf>
    <xf numFmtId="210" fontId="118" fillId="10" borderId="97" xfId="7893" applyNumberFormat="1" applyFont="1" applyFill="1" applyBorder="1" applyAlignment="1">
      <alignment horizontal="center" vertical="center"/>
    </xf>
    <xf numFmtId="210" fontId="118" fillId="10" borderId="98" xfId="7893" applyNumberFormat="1" applyFont="1" applyFill="1" applyBorder="1" applyAlignment="1">
      <alignment horizontal="center" vertical="center"/>
    </xf>
    <xf numFmtId="210" fontId="118" fillId="14" borderId="32" xfId="7894" applyNumberFormat="1" applyFont="1" applyFill="1" applyBorder="1" applyAlignment="1">
      <alignment horizontal="center" vertical="center"/>
    </xf>
    <xf numFmtId="3" fontId="0" fillId="10" borderId="0" xfId="0" applyNumberFormat="1" applyFill="1" applyAlignment="1">
      <alignment horizontal="center" vertical="center"/>
    </xf>
    <xf numFmtId="268" fontId="29" fillId="0" borderId="0" xfId="4549" applyNumberFormat="1" applyFont="1" applyAlignment="1">
      <alignment horizontal="center"/>
    </xf>
    <xf numFmtId="207" fontId="79" fillId="0" borderId="7" xfId="0" applyNumberFormat="1" applyFont="1" applyBorder="1" applyAlignment="1">
      <alignment horizontal="center" wrapText="1"/>
    </xf>
    <xf numFmtId="3" fontId="3" fillId="0" borderId="0" xfId="5198" applyNumberFormat="1"/>
    <xf numFmtId="268" fontId="29" fillId="0" borderId="0" xfId="4751" applyNumberFormat="1" applyFont="1" applyAlignment="1">
      <alignment horizontal="center"/>
    </xf>
    <xf numFmtId="9" fontId="61" fillId="22" borderId="0" xfId="4759" applyNumberFormat="1" applyFont="1" applyFill="1" applyAlignment="1">
      <alignment horizontal="center"/>
    </xf>
    <xf numFmtId="207" fontId="61" fillId="0" borderId="0" xfId="4560" applyNumberFormat="1" applyFont="1" applyAlignment="1">
      <alignment horizontal="center"/>
    </xf>
    <xf numFmtId="9" fontId="61" fillId="0" borderId="0" xfId="4759" applyNumberFormat="1" applyFont="1" applyAlignment="1">
      <alignment horizontal="center"/>
    </xf>
    <xf numFmtId="9" fontId="81" fillId="0" borderId="7" xfId="0" applyNumberFormat="1" applyFont="1" applyBorder="1" applyAlignment="1">
      <alignment horizontal="center" wrapText="1"/>
    </xf>
    <xf numFmtId="9" fontId="29" fillId="6" borderId="0" xfId="5198" applyNumberFormat="1" applyFont="1" applyFill="1" applyAlignment="1">
      <alignment horizontal="right" vertical="center"/>
    </xf>
    <xf numFmtId="10" fontId="0" fillId="0" borderId="0" xfId="0" applyNumberFormat="1"/>
    <xf numFmtId="207" fontId="3" fillId="0" borderId="0" xfId="5199" applyNumberFormat="1" applyAlignment="1">
      <alignment horizontal="center"/>
    </xf>
    <xf numFmtId="207" fontId="28" fillId="0" borderId="0" xfId="5199" applyNumberFormat="1" applyFont="1" applyAlignment="1">
      <alignment horizontal="center"/>
    </xf>
    <xf numFmtId="207" fontId="61" fillId="8" borderId="8" xfId="7274" applyNumberFormat="1" applyFont="1" applyFill="1" applyBorder="1" applyAlignment="1">
      <alignment horizontal="center"/>
    </xf>
    <xf numFmtId="268" fontId="3" fillId="0" borderId="0" xfId="4564" applyNumberFormat="1" applyFont="1" applyAlignment="1">
      <alignment horizontal="center"/>
    </xf>
    <xf numFmtId="207" fontId="3" fillId="0" borderId="0" xfId="4564" applyNumberFormat="1" applyFont="1" applyAlignment="1">
      <alignment horizontal="center"/>
    </xf>
    <xf numFmtId="207" fontId="8" fillId="0" borderId="0" xfId="7274" applyNumberFormat="1" applyFont="1" applyAlignment="1">
      <alignment horizontal="center"/>
    </xf>
    <xf numFmtId="207" fontId="61" fillId="8" borderId="8" xfId="5199" applyNumberFormat="1" applyFont="1" applyFill="1" applyBorder="1" applyAlignment="1">
      <alignment horizontal="center"/>
    </xf>
    <xf numFmtId="207" fontId="29" fillId="10" borderId="0" xfId="5199" applyNumberFormat="1" applyFont="1" applyFill="1" applyAlignment="1">
      <alignment horizontal="right"/>
    </xf>
    <xf numFmtId="9" fontId="34" fillId="0" borderId="0" xfId="5198" applyNumberFormat="1" applyFont="1" applyAlignment="1">
      <alignment horizontal="right" vertical="center"/>
    </xf>
    <xf numFmtId="207" fontId="3" fillId="10" borderId="0" xfId="5199" applyNumberFormat="1" applyFill="1" applyAlignment="1">
      <alignment horizontal="center"/>
    </xf>
    <xf numFmtId="207" fontId="11" fillId="10" borderId="0" xfId="5199" applyNumberFormat="1" applyFont="1" applyFill="1" applyAlignment="1">
      <alignment horizontal="center"/>
    </xf>
    <xf numFmtId="207" fontId="8" fillId="7" borderId="8" xfId="5199" applyNumberFormat="1" applyFont="1" applyFill="1" applyBorder="1" applyAlignment="1">
      <alignment horizontal="center"/>
    </xf>
    <xf numFmtId="207" fontId="8" fillId="10" borderId="0" xfId="5199" applyNumberFormat="1" applyFont="1" applyFill="1" applyAlignment="1">
      <alignment horizontal="center"/>
    </xf>
    <xf numFmtId="207" fontId="11" fillId="0" borderId="0" xfId="5199" applyNumberFormat="1" applyFont="1" applyAlignment="1">
      <alignment horizontal="center"/>
    </xf>
    <xf numFmtId="268" fontId="3" fillId="0" borderId="0" xfId="5199" applyNumberFormat="1" applyAlignment="1">
      <alignment horizontal="center"/>
    </xf>
    <xf numFmtId="207" fontId="8" fillId="0" borderId="0" xfId="5199" applyNumberFormat="1" applyFont="1" applyAlignment="1">
      <alignment horizontal="center"/>
    </xf>
    <xf numFmtId="268" fontId="3" fillId="10" borderId="0" xfId="5199" applyNumberFormat="1" applyFill="1" applyAlignment="1">
      <alignment horizontal="center"/>
    </xf>
    <xf numFmtId="207" fontId="3" fillId="10" borderId="0" xfId="4549" applyNumberFormat="1" applyFont="1" applyFill="1" applyAlignment="1">
      <alignment horizontal="center"/>
    </xf>
    <xf numFmtId="207" fontId="3" fillId="10" borderId="12" xfId="4549" applyNumberFormat="1" applyFont="1" applyFill="1" applyBorder="1" applyAlignment="1">
      <alignment horizontal="center"/>
    </xf>
    <xf numFmtId="207" fontId="3" fillId="10" borderId="0" xfId="0" applyNumberFormat="1" applyFont="1" applyFill="1" applyAlignment="1">
      <alignment horizontal="center"/>
    </xf>
    <xf numFmtId="9" fontId="58" fillId="10" borderId="0" xfId="7894" applyFont="1" applyFill="1" applyAlignment="1">
      <alignment horizontal="center"/>
    </xf>
    <xf numFmtId="0" fontId="3" fillId="10" borderId="0" xfId="4549" applyFont="1" applyFill="1" applyAlignment="1">
      <alignment horizontal="center"/>
    </xf>
    <xf numFmtId="207" fontId="7" fillId="8" borderId="11" xfId="7274" applyNumberFormat="1" applyFont="1" applyFill="1" applyBorder="1" applyAlignment="1">
      <alignment horizontal="center" vertical="center"/>
    </xf>
    <xf numFmtId="207" fontId="3" fillId="0" borderId="0" xfId="7274" applyNumberFormat="1" applyAlignment="1">
      <alignment horizontal="center"/>
    </xf>
    <xf numFmtId="207" fontId="3" fillId="0" borderId="12" xfId="7274" applyNumberFormat="1" applyBorder="1" applyAlignment="1">
      <alignment horizontal="center"/>
    </xf>
    <xf numFmtId="9" fontId="58" fillId="0" borderId="0" xfId="7445" applyNumberFormat="1" applyFont="1" applyAlignment="1">
      <alignment horizontal="center"/>
    </xf>
    <xf numFmtId="0" fontId="3" fillId="0" borderId="0" xfId="7274" applyAlignment="1">
      <alignment horizontal="center"/>
    </xf>
    <xf numFmtId="1" fontId="3" fillId="0" borderId="0" xfId="7274" applyNumberFormat="1" applyAlignment="1">
      <alignment horizontal="center"/>
    </xf>
    <xf numFmtId="0" fontId="0" fillId="0" borderId="0" xfId="7445" applyFont="1"/>
    <xf numFmtId="165" fontId="58" fillId="10" borderId="0" xfId="7894" applyNumberFormat="1" applyFont="1" applyFill="1" applyAlignment="1">
      <alignment horizontal="center"/>
    </xf>
    <xf numFmtId="207" fontId="3" fillId="0" borderId="0" xfId="4549" applyNumberFormat="1" applyFont="1" applyAlignment="1">
      <alignment horizontal="center"/>
    </xf>
    <xf numFmtId="9" fontId="3" fillId="10" borderId="0" xfId="7894" applyFont="1" applyFill="1" applyAlignment="1">
      <alignment horizontal="center"/>
    </xf>
    <xf numFmtId="207" fontId="0" fillId="0" borderId="0" xfId="7445" applyNumberFormat="1" applyFont="1"/>
    <xf numFmtId="268" fontId="3" fillId="0" borderId="0" xfId="0" applyNumberFormat="1" applyFont="1" applyAlignment="1">
      <alignment horizontal="center"/>
    </xf>
    <xf numFmtId="3" fontId="61" fillId="8" borderId="0" xfId="7274" applyNumberFormat="1" applyFont="1" applyFill="1" applyAlignment="1">
      <alignment horizontal="center"/>
    </xf>
    <xf numFmtId="3" fontId="28" fillId="0" borderId="0" xfId="7274" applyNumberFormat="1" applyFont="1" applyAlignment="1">
      <alignment horizontal="center"/>
    </xf>
    <xf numFmtId="268" fontId="34" fillId="21" borderId="0" xfId="0" applyNumberFormat="1" applyFont="1" applyFill="1" applyAlignment="1">
      <alignment horizontal="center"/>
    </xf>
    <xf numFmtId="268" fontId="69" fillId="0" borderId="0" xfId="0" applyNumberFormat="1" applyFont="1" applyAlignment="1">
      <alignment horizontal="center"/>
    </xf>
    <xf numFmtId="268" fontId="28" fillId="0" borderId="0" xfId="0" applyNumberFormat="1" applyFont="1" applyAlignment="1">
      <alignment horizontal="center"/>
    </xf>
    <xf numFmtId="268" fontId="71" fillId="0" borderId="0" xfId="0" applyNumberFormat="1" applyFont="1" applyAlignment="1">
      <alignment horizontal="center"/>
    </xf>
    <xf numFmtId="207" fontId="0" fillId="0" borderId="0" xfId="0" applyNumberFormat="1" applyAlignment="1">
      <alignment horizontal="center" vertical="center"/>
    </xf>
    <xf numFmtId="268" fontId="34" fillId="0" borderId="0" xfId="0" applyNumberFormat="1" applyFont="1" applyAlignment="1">
      <alignment horizontal="center"/>
    </xf>
    <xf numFmtId="3" fontId="3" fillId="10" borderId="0" xfId="0" applyNumberFormat="1" applyFont="1" applyFill="1" applyAlignment="1">
      <alignment horizontal="center"/>
    </xf>
    <xf numFmtId="210" fontId="0" fillId="0" borderId="0" xfId="0" applyNumberFormat="1" applyAlignment="1">
      <alignment horizontal="center" vertical="center"/>
    </xf>
    <xf numFmtId="268" fontId="29" fillId="0" borderId="0" xfId="4560" applyNumberFormat="1" applyFont="1" applyAlignment="1">
      <alignment horizontal="right"/>
    </xf>
    <xf numFmtId="207" fontId="80" fillId="0" borderId="7" xfId="0" applyNumberFormat="1" applyFont="1" applyBorder="1" applyAlignment="1">
      <alignment horizontal="center" wrapText="1"/>
    </xf>
    <xf numFmtId="10" fontId="29" fillId="0" borderId="0" xfId="7894" applyNumberFormat="1" applyFont="1" applyAlignment="1">
      <alignment horizontal="right"/>
    </xf>
    <xf numFmtId="0" fontId="3" fillId="0" borderId="0" xfId="7894" applyNumberFormat="1" applyFont="1"/>
    <xf numFmtId="9" fontId="129" fillId="0" borderId="0" xfId="4759" applyNumberFormat="1" applyFont="1" applyAlignment="1">
      <alignment horizontal="right" vertical="center"/>
    </xf>
    <xf numFmtId="207" fontId="34" fillId="8" borderId="8" xfId="0" applyNumberFormat="1" applyFont="1" applyFill="1" applyBorder="1"/>
    <xf numFmtId="0" fontId="0" fillId="10" borderId="0" xfId="0" applyFill="1"/>
    <xf numFmtId="9" fontId="81" fillId="6" borderId="0" xfId="5198" applyNumberFormat="1" applyFont="1" applyFill="1" applyAlignment="1">
      <alignment horizontal="right" vertical="center"/>
    </xf>
    <xf numFmtId="9" fontId="34" fillId="6" borderId="0" xfId="5198" applyNumberFormat="1" applyFont="1" applyFill="1" applyAlignment="1">
      <alignment horizontal="right" vertical="center"/>
    </xf>
    <xf numFmtId="9" fontId="58" fillId="0" borderId="0" xfId="7894" applyFont="1" applyAlignment="1">
      <alignment horizontal="center"/>
    </xf>
    <xf numFmtId="207" fontId="8" fillId="10" borderId="14" xfId="4564" applyNumberFormat="1" applyFont="1" applyFill="1" applyBorder="1" applyAlignment="1">
      <alignment horizontal="center"/>
    </xf>
    <xf numFmtId="207" fontId="3" fillId="23" borderId="0" xfId="5199" applyNumberFormat="1" applyFill="1" applyAlignment="1">
      <alignment horizontal="center"/>
    </xf>
    <xf numFmtId="9" fontId="7" fillId="8" borderId="11" xfId="7445" applyNumberFormat="1" applyFont="1" applyFill="1" applyBorder="1" applyAlignment="1">
      <alignment horizontal="center" vertical="center"/>
    </xf>
    <xf numFmtId="9" fontId="3" fillId="0" borderId="0" xfId="7445" applyNumberFormat="1" applyAlignment="1">
      <alignment horizontal="center"/>
    </xf>
    <xf numFmtId="9" fontId="3" fillId="0" borderId="12" xfId="7445" applyNumberFormat="1" applyBorder="1" applyAlignment="1">
      <alignment horizontal="center"/>
    </xf>
    <xf numFmtId="9" fontId="3" fillId="0" borderId="0" xfId="0" applyNumberFormat="1" applyFont="1" applyAlignment="1">
      <alignment horizontal="center" wrapText="1"/>
    </xf>
    <xf numFmtId="9" fontId="8" fillId="0" borderId="0" xfId="7445" applyNumberFormat="1" applyFont="1" applyAlignment="1">
      <alignment horizontal="center"/>
    </xf>
    <xf numFmtId="266" fontId="58" fillId="0" borderId="0" xfId="7445" applyNumberFormat="1" applyFont="1" applyAlignment="1">
      <alignment horizontal="center"/>
    </xf>
    <xf numFmtId="0" fontId="3" fillId="0" borderId="0" xfId="7445" applyAlignment="1">
      <alignment horizontal="center"/>
    </xf>
    <xf numFmtId="10" fontId="3" fillId="0" borderId="0" xfId="7445" applyNumberFormat="1" applyAlignment="1">
      <alignment horizontal="center"/>
    </xf>
    <xf numFmtId="9" fontId="8" fillId="7" borderId="8" xfId="5198" applyNumberFormat="1" applyFont="1" applyFill="1" applyBorder="1" applyAlignment="1">
      <alignment horizontal="center"/>
    </xf>
    <xf numFmtId="9" fontId="3" fillId="0" borderId="0" xfId="5198" applyNumberFormat="1" applyAlignment="1">
      <alignment horizontal="center"/>
    </xf>
    <xf numFmtId="9" fontId="28" fillId="0" borderId="0" xfId="7445" applyNumberFormat="1" applyFont="1" applyAlignment="1">
      <alignment horizontal="center"/>
    </xf>
    <xf numFmtId="9" fontId="3" fillId="10" borderId="0" xfId="7445" applyNumberFormat="1" applyFill="1" applyAlignment="1">
      <alignment horizontal="center"/>
    </xf>
    <xf numFmtId="9" fontId="34" fillId="8" borderId="8" xfId="7445" applyNumberFormat="1" applyFont="1" applyFill="1" applyBorder="1" applyAlignment="1">
      <alignment horizontal="center"/>
    </xf>
    <xf numFmtId="9" fontId="69" fillId="0" borderId="0" xfId="7445" applyNumberFormat="1" applyFont="1" applyAlignment="1">
      <alignment horizontal="center"/>
    </xf>
    <xf numFmtId="9" fontId="61" fillId="8" borderId="0" xfId="7445" applyNumberFormat="1" applyFont="1" applyFill="1" applyAlignment="1">
      <alignment horizontal="center"/>
    </xf>
    <xf numFmtId="9" fontId="122" fillId="0" borderId="0" xfId="7445" applyNumberFormat="1" applyFont="1" applyAlignment="1">
      <alignment horizontal="center"/>
    </xf>
    <xf numFmtId="9" fontId="61" fillId="8" borderId="0" xfId="7445" applyNumberFormat="1" applyFont="1" applyFill="1" applyAlignment="1">
      <alignment horizontal="right"/>
    </xf>
    <xf numFmtId="9" fontId="28" fillId="0" borderId="0" xfId="7445" applyNumberFormat="1" applyFont="1" applyAlignment="1">
      <alignment horizontal="right"/>
    </xf>
    <xf numFmtId="9" fontId="0" fillId="0" borderId="0" xfId="7445" applyNumberFormat="1" applyFont="1" applyAlignment="1">
      <alignment horizontal="right"/>
    </xf>
    <xf numFmtId="0" fontId="3" fillId="0" borderId="0" xfId="7445"/>
    <xf numFmtId="9" fontId="0" fillId="23" borderId="0" xfId="7894" applyFont="1" applyFill="1"/>
    <xf numFmtId="9" fontId="29" fillId="10" borderId="0" xfId="7894" applyFont="1" applyFill="1" applyAlignment="1">
      <alignment horizontal="right"/>
    </xf>
    <xf numFmtId="207" fontId="28" fillId="0" borderId="0" xfId="7445" applyNumberFormat="1" applyFont="1" applyAlignment="1">
      <alignment horizontal="center"/>
    </xf>
    <xf numFmtId="208" fontId="61" fillId="8" borderId="8" xfId="5199" applyNumberFormat="1" applyFont="1" applyFill="1" applyBorder="1" applyAlignment="1">
      <alignment horizontal="center"/>
    </xf>
    <xf numFmtId="208" fontId="28" fillId="0" borderId="0" xfId="5199" applyNumberFormat="1" applyFont="1" applyAlignment="1">
      <alignment horizontal="center"/>
    </xf>
    <xf numFmtId="208" fontId="63" fillId="0" borderId="0" xfId="5199" applyNumberFormat="1" applyFont="1" applyAlignment="1">
      <alignment horizontal="center"/>
    </xf>
    <xf numFmtId="207" fontId="28" fillId="0" borderId="13" xfId="5199" applyNumberFormat="1" applyFont="1" applyBorder="1" applyAlignment="1">
      <alignment horizontal="center"/>
    </xf>
    <xf numFmtId="9" fontId="61" fillId="8" borderId="8" xfId="5198" applyNumberFormat="1" applyFont="1" applyFill="1" applyBorder="1" applyAlignment="1">
      <alignment horizontal="center"/>
    </xf>
    <xf numFmtId="9" fontId="28" fillId="0" borderId="0" xfId="5198" applyNumberFormat="1" applyFont="1" applyAlignment="1">
      <alignment horizontal="center"/>
    </xf>
    <xf numFmtId="207" fontId="63" fillId="0" borderId="0" xfId="5199" applyNumberFormat="1" applyFont="1" applyAlignment="1">
      <alignment horizontal="center"/>
    </xf>
    <xf numFmtId="9" fontId="63" fillId="0" borderId="0" xfId="5198" applyNumberFormat="1" applyFont="1" applyAlignment="1">
      <alignment horizontal="center"/>
    </xf>
    <xf numFmtId="9" fontId="28" fillId="0" borderId="13" xfId="5198" applyNumberFormat="1" applyFont="1" applyBorder="1" applyAlignment="1">
      <alignment horizontal="center"/>
    </xf>
    <xf numFmtId="268" fontId="3" fillId="10" borderId="0" xfId="4564" applyNumberFormat="1" applyFont="1" applyFill="1" applyAlignment="1">
      <alignment horizontal="center"/>
    </xf>
    <xf numFmtId="207" fontId="3" fillId="10" borderId="0" xfId="4564" applyNumberFormat="1" applyFont="1" applyFill="1" applyAlignment="1">
      <alignment horizontal="center"/>
    </xf>
    <xf numFmtId="207" fontId="8" fillId="10" borderId="0" xfId="7274" applyNumberFormat="1" applyFont="1" applyFill="1" applyAlignment="1">
      <alignment horizontal="center"/>
    </xf>
    <xf numFmtId="165" fontId="58" fillId="0" borderId="0" xfId="7445" applyNumberFormat="1" applyFont="1" applyAlignment="1">
      <alignment horizontal="center"/>
    </xf>
    <xf numFmtId="9" fontId="61" fillId="8" borderId="8" xfId="7445" applyNumberFormat="1" applyFont="1" applyFill="1" applyBorder="1" applyAlignment="1">
      <alignment horizontal="center"/>
    </xf>
    <xf numFmtId="9" fontId="8" fillId="0" borderId="14" xfId="7445" applyNumberFormat="1" applyFont="1" applyBorder="1" applyAlignment="1">
      <alignment horizontal="center"/>
    </xf>
    <xf numFmtId="9" fontId="3" fillId="0" borderId="0" xfId="4564" applyNumberFormat="1" applyFont="1" applyAlignment="1">
      <alignment horizontal="center"/>
    </xf>
    <xf numFmtId="9" fontId="3" fillId="0" borderId="0" xfId="0" applyNumberFormat="1" applyFont="1"/>
    <xf numFmtId="268" fontId="29" fillId="0" borderId="0" xfId="7445" applyNumberFormat="1" applyFont="1" applyAlignment="1">
      <alignment horizontal="center"/>
    </xf>
    <xf numFmtId="0" fontId="29" fillId="0" borderId="0" xfId="7445" applyFont="1" applyAlignment="1">
      <alignment horizontal="center"/>
    </xf>
    <xf numFmtId="207" fontId="29" fillId="0" borderId="0" xfId="7274" applyNumberFormat="1" applyFont="1" applyAlignment="1">
      <alignment horizontal="center"/>
    </xf>
    <xf numFmtId="268" fontId="29" fillId="0" borderId="0" xfId="7274" applyNumberFormat="1" applyFont="1" applyAlignment="1">
      <alignment horizontal="center"/>
    </xf>
    <xf numFmtId="207" fontId="71" fillId="0" borderId="0" xfId="0" applyNumberFormat="1" applyFont="1"/>
    <xf numFmtId="1" fontId="7" fillId="8" borderId="11" xfId="7274" applyNumberFormat="1" applyFont="1" applyFill="1" applyBorder="1" applyAlignment="1">
      <alignment horizontal="center" vertical="center"/>
    </xf>
    <xf numFmtId="1" fontId="3" fillId="0" borderId="12" xfId="7274" applyNumberFormat="1" applyBorder="1" applyAlignment="1">
      <alignment horizontal="center"/>
    </xf>
    <xf numFmtId="1" fontId="3" fillId="0" borderId="0" xfId="0" applyNumberFormat="1" applyFont="1" applyAlignment="1">
      <alignment horizontal="center"/>
    </xf>
    <xf numFmtId="1" fontId="8" fillId="0" borderId="0" xfId="7274" applyNumberFormat="1" applyFont="1" applyAlignment="1">
      <alignment horizontal="center"/>
    </xf>
    <xf numFmtId="1" fontId="7" fillId="8" borderId="11" xfId="0" applyNumberFormat="1" applyFont="1" applyFill="1" applyBorder="1" applyAlignment="1">
      <alignment horizontal="center" vertical="center"/>
    </xf>
    <xf numFmtId="9" fontId="0" fillId="0" borderId="0" xfId="7445" applyNumberFormat="1" applyFont="1" applyAlignment="1">
      <alignment horizontal="center"/>
    </xf>
    <xf numFmtId="267" fontId="82" fillId="0" borderId="0" xfId="5198" applyNumberFormat="1" applyFont="1" applyAlignment="1">
      <alignment horizontal="right" vertical="center"/>
    </xf>
    <xf numFmtId="267" fontId="81" fillId="0" borderId="0" xfId="5198" applyNumberFormat="1" applyFont="1" applyAlignment="1">
      <alignment horizontal="right" vertical="center"/>
    </xf>
    <xf numFmtId="267" fontId="34" fillId="0" borderId="0" xfId="5198" applyNumberFormat="1" applyFont="1" applyAlignment="1">
      <alignment horizontal="right" vertical="center"/>
    </xf>
    <xf numFmtId="0" fontId="34" fillId="0" borderId="0" xfId="5198" applyFont="1" applyAlignment="1">
      <alignment horizontal="right"/>
    </xf>
    <xf numFmtId="0" fontId="3" fillId="0" borderId="0" xfId="0" applyFont="1" applyAlignment="1">
      <alignment horizontal="right"/>
    </xf>
    <xf numFmtId="207" fontId="130" fillId="8" borderId="8" xfId="0" applyNumberFormat="1" applyFont="1" applyFill="1" applyBorder="1" applyAlignment="1">
      <alignment horizontal="right"/>
    </xf>
    <xf numFmtId="276" fontId="28" fillId="0" borderId="0" xfId="0" applyNumberFormat="1" applyFont="1" applyAlignment="1">
      <alignment horizontal="center"/>
    </xf>
    <xf numFmtId="210" fontId="3" fillId="0" borderId="0" xfId="0" applyNumberFormat="1" applyFont="1" applyAlignment="1">
      <alignment horizontal="center"/>
    </xf>
    <xf numFmtId="210" fontId="28" fillId="0" borderId="0" xfId="0" applyNumberFormat="1" applyFont="1" applyAlignment="1">
      <alignment horizontal="center"/>
    </xf>
    <xf numFmtId="207" fontId="58" fillId="0" borderId="0" xfId="7445" applyNumberFormat="1" applyFont="1" applyAlignment="1">
      <alignment horizontal="center"/>
    </xf>
    <xf numFmtId="0" fontId="3" fillId="0" borderId="0" xfId="0" applyFont="1" applyAlignment="1">
      <alignment horizontal="center"/>
    </xf>
    <xf numFmtId="207" fontId="122" fillId="8" borderId="0" xfId="0" applyNumberFormat="1" applyFont="1" applyFill="1" applyAlignment="1">
      <alignment horizontal="center"/>
    </xf>
    <xf numFmtId="207" fontId="28" fillId="10" borderId="13" xfId="4560" applyNumberFormat="1" applyFont="1" applyFill="1" applyBorder="1" applyAlignment="1">
      <alignment horizontal="center"/>
    </xf>
    <xf numFmtId="9" fontId="34" fillId="8" borderId="8" xfId="5198" applyNumberFormat="1" applyFont="1" applyFill="1" applyBorder="1" applyAlignment="1">
      <alignment horizontal="center"/>
    </xf>
    <xf numFmtId="9" fontId="29" fillId="0" borderId="0" xfId="7445" applyNumberFormat="1" applyFont="1" applyAlignment="1">
      <alignment horizontal="center"/>
    </xf>
    <xf numFmtId="0" fontId="0" fillId="12" borderId="0" xfId="0" applyFill="1"/>
    <xf numFmtId="0" fontId="0" fillId="0" borderId="101" xfId="0" applyBorder="1"/>
    <xf numFmtId="0" fontId="0" fillId="0" borderId="102" xfId="0" applyBorder="1"/>
    <xf numFmtId="0" fontId="0" fillId="0" borderId="103" xfId="0" applyBorder="1"/>
    <xf numFmtId="0" fontId="0" fillId="0" borderId="104" xfId="0" applyBorder="1"/>
    <xf numFmtId="0" fontId="0" fillId="6" borderId="105" xfId="0" applyFill="1" applyBorder="1"/>
    <xf numFmtId="0" fontId="86" fillId="0" borderId="105" xfId="0" applyFont="1" applyBorder="1" applyAlignment="1">
      <alignment horizontal="center"/>
    </xf>
    <xf numFmtId="0" fontId="58" fillId="0" borderId="105" xfId="0" applyFont="1" applyBorder="1"/>
    <xf numFmtId="0" fontId="0" fillId="0" borderId="106" xfId="0" applyBorder="1"/>
    <xf numFmtId="0" fontId="0" fillId="0" borderId="107" xfId="0" applyBorder="1"/>
    <xf numFmtId="0" fontId="0" fillId="0" borderId="108" xfId="0" applyBorder="1"/>
    <xf numFmtId="207" fontId="61" fillId="10" borderId="0" xfId="4560" applyNumberFormat="1" applyFont="1" applyFill="1" applyAlignment="1">
      <alignment horizontal="center"/>
    </xf>
    <xf numFmtId="207" fontId="61" fillId="8" borderId="0" xfId="4560" applyNumberFormat="1" applyFont="1" applyFill="1" applyAlignment="1">
      <alignment horizontal="center"/>
    </xf>
    <xf numFmtId="222" fontId="0" fillId="0" borderId="0" xfId="0" applyNumberFormat="1" applyAlignment="1">
      <alignment horizontal="center" vertical="center"/>
    </xf>
    <xf numFmtId="277" fontId="29" fillId="0" borderId="0" xfId="0" applyNumberFormat="1" applyFont="1" applyAlignment="1">
      <alignment horizontal="center"/>
    </xf>
    <xf numFmtId="208" fontId="28" fillId="0" borderId="0" xfId="7445" applyNumberFormat="1" applyFont="1" applyAlignment="1">
      <alignment horizontal="center"/>
    </xf>
    <xf numFmtId="208" fontId="28" fillId="0" borderId="0" xfId="0" applyNumberFormat="1" applyFont="1"/>
    <xf numFmtId="209" fontId="28" fillId="0" borderId="0" xfId="0" applyNumberFormat="1" applyFont="1"/>
    <xf numFmtId="264" fontId="28" fillId="0" borderId="0" xfId="0" applyNumberFormat="1" applyFont="1"/>
    <xf numFmtId="209" fontId="61" fillId="0" borderId="0" xfId="0" applyNumberFormat="1" applyFont="1"/>
    <xf numFmtId="4" fontId="3" fillId="0" borderId="0" xfId="0" applyNumberFormat="1" applyFont="1" applyAlignment="1">
      <alignment horizontal="center"/>
    </xf>
    <xf numFmtId="268" fontId="28" fillId="0" borderId="0" xfId="4560" applyNumberFormat="1" applyFont="1" applyAlignment="1">
      <alignment horizontal="center"/>
    </xf>
    <xf numFmtId="2" fontId="29" fillId="0" borderId="0" xfId="0" applyNumberFormat="1" applyFont="1"/>
    <xf numFmtId="209" fontId="29" fillId="0" borderId="0" xfId="0" applyNumberFormat="1" applyFont="1"/>
    <xf numFmtId="9" fontId="29" fillId="0" borderId="0" xfId="4751" applyNumberFormat="1" applyFont="1"/>
    <xf numFmtId="9" fontId="29" fillId="0" borderId="0" xfId="7445" applyNumberFormat="1" applyFont="1"/>
    <xf numFmtId="0" fontId="34" fillId="8" borderId="0" xfId="0" applyFont="1" applyFill="1"/>
    <xf numFmtId="268" fontId="34" fillId="8" borderId="0" xfId="0" applyNumberFormat="1" applyFont="1" applyFill="1" applyAlignment="1">
      <alignment horizontal="center"/>
    </xf>
    <xf numFmtId="9" fontId="34" fillId="8" borderId="0" xfId="4751" applyNumberFormat="1" applyFont="1" applyFill="1" applyAlignment="1">
      <alignment horizontal="center"/>
    </xf>
    <xf numFmtId="9" fontId="34" fillId="8" borderId="0" xfId="7445" applyNumberFormat="1" applyFont="1" applyFill="1" applyAlignment="1">
      <alignment horizontal="center"/>
    </xf>
    <xf numFmtId="207" fontId="34" fillId="8" borderId="0" xfId="0" applyNumberFormat="1" applyFont="1" applyFill="1" applyAlignment="1">
      <alignment horizontal="center"/>
    </xf>
    <xf numFmtId="207" fontId="34" fillId="0" borderId="0" xfId="0" applyNumberFormat="1" applyFont="1" applyAlignment="1">
      <alignment horizontal="center"/>
    </xf>
    <xf numFmtId="9" fontId="34" fillId="0" borderId="0" xfId="4751" applyNumberFormat="1" applyFont="1" applyAlignment="1">
      <alignment horizontal="center"/>
    </xf>
    <xf numFmtId="206" fontId="29" fillId="0" borderId="0" xfId="4549" applyNumberFormat="1" applyFont="1"/>
    <xf numFmtId="270" fontId="29" fillId="0" borderId="0" xfId="0" applyNumberFormat="1" applyFont="1"/>
    <xf numFmtId="165" fontId="29" fillId="0" borderId="0" xfId="4751" applyNumberFormat="1" applyFont="1"/>
    <xf numFmtId="275" fontId="29" fillId="0" borderId="0" xfId="0" applyNumberFormat="1" applyFont="1"/>
    <xf numFmtId="0" fontId="29" fillId="0" borderId="0" xfId="4549" applyFont="1"/>
    <xf numFmtId="208" fontId="34" fillId="0" borderId="0" xfId="5199" applyNumberFormat="1" applyFont="1" applyAlignment="1">
      <alignment horizontal="right"/>
    </xf>
    <xf numFmtId="208" fontId="29" fillId="0" borderId="0" xfId="0" applyNumberFormat="1" applyFont="1"/>
    <xf numFmtId="4" fontId="29" fillId="0" borderId="0" xfId="0" applyNumberFormat="1" applyFont="1"/>
    <xf numFmtId="209" fontId="3" fillId="10" borderId="0" xfId="4564" applyNumberFormat="1" applyFont="1" applyFill="1" applyAlignment="1">
      <alignment horizontal="center"/>
    </xf>
    <xf numFmtId="208" fontId="34" fillId="8" borderId="8" xfId="0" applyNumberFormat="1" applyFont="1" applyFill="1" applyBorder="1" applyAlignment="1">
      <alignment horizontal="right"/>
    </xf>
    <xf numFmtId="208" fontId="29" fillId="0" borderId="0" xfId="5199" applyNumberFormat="1" applyFont="1" applyAlignment="1">
      <alignment horizontal="right"/>
    </xf>
    <xf numFmtId="207" fontId="63" fillId="0" borderId="0" xfId="0" applyNumberFormat="1" applyFont="1"/>
    <xf numFmtId="0" fontId="84" fillId="0" borderId="0" xfId="4549"/>
    <xf numFmtId="209" fontId="8" fillId="0" borderId="14" xfId="4564" applyNumberFormat="1" applyFont="1" applyBorder="1" applyAlignment="1">
      <alignment horizontal="center"/>
    </xf>
    <xf numFmtId="208" fontId="0" fillId="0" borderId="0" xfId="0" applyNumberFormat="1"/>
    <xf numFmtId="208" fontId="0" fillId="0" borderId="0" xfId="4759" applyNumberFormat="1" applyFont="1"/>
    <xf numFmtId="208" fontId="80" fillId="0" borderId="7" xfId="0" applyNumberFormat="1" applyFont="1" applyBorder="1" applyAlignment="1">
      <alignment horizontal="center" wrapText="1"/>
    </xf>
    <xf numFmtId="208" fontId="28" fillId="0" borderId="0" xfId="4560" applyNumberFormat="1" applyFont="1" applyAlignment="1">
      <alignment horizontal="center"/>
    </xf>
    <xf numFmtId="208" fontId="0" fillId="0" borderId="0" xfId="4549" applyNumberFormat="1" applyFont="1"/>
    <xf numFmtId="2" fontId="28" fillId="0" borderId="0" xfId="0" applyNumberFormat="1" applyFont="1"/>
    <xf numFmtId="268" fontId="7" fillId="8" borderId="11" xfId="0" applyNumberFormat="1" applyFont="1" applyFill="1" applyBorder="1" applyAlignment="1">
      <alignment horizontal="center" vertical="center"/>
    </xf>
    <xf numFmtId="207" fontId="29" fillId="0" borderId="21" xfId="0" applyNumberFormat="1" applyFont="1" applyBorder="1" applyAlignment="1">
      <alignment horizontal="center"/>
    </xf>
    <xf numFmtId="268" fontId="61" fillId="8" borderId="8" xfId="4560" applyNumberFormat="1" applyFont="1" applyFill="1" applyBorder="1" applyAlignment="1">
      <alignment horizontal="center"/>
    </xf>
    <xf numFmtId="268" fontId="28" fillId="0" borderId="13" xfId="4560" applyNumberFormat="1" applyFont="1" applyBorder="1" applyAlignment="1">
      <alignment horizontal="center"/>
    </xf>
    <xf numFmtId="209" fontId="3" fillId="10" borderId="0" xfId="5199" applyNumberFormat="1" applyFill="1" applyAlignment="1">
      <alignment horizontal="center"/>
    </xf>
    <xf numFmtId="1" fontId="3" fillId="0" borderId="0" xfId="0" applyNumberFormat="1" applyFont="1"/>
    <xf numFmtId="207" fontId="28" fillId="10" borderId="0" xfId="5199" applyNumberFormat="1" applyFont="1" applyFill="1" applyAlignment="1">
      <alignment horizontal="center"/>
    </xf>
    <xf numFmtId="208" fontId="8" fillId="0" borderId="14" xfId="4564" applyNumberFormat="1" applyFont="1" applyBorder="1" applyAlignment="1">
      <alignment horizontal="center"/>
    </xf>
    <xf numFmtId="206" fontId="8" fillId="0" borderId="14" xfId="4549" applyNumberFormat="1" applyFont="1" applyBorder="1" applyAlignment="1">
      <alignment horizontal="center"/>
    </xf>
    <xf numFmtId="206" fontId="8" fillId="0" borderId="14" xfId="4564" applyNumberFormat="1" applyFont="1" applyBorder="1" applyAlignment="1">
      <alignment horizontal="center"/>
    </xf>
    <xf numFmtId="4" fontId="84" fillId="0" borderId="0" xfId="4549" applyNumberFormat="1"/>
    <xf numFmtId="268" fontId="28" fillId="0" borderId="0" xfId="5199" applyNumberFormat="1" applyFont="1" applyAlignment="1">
      <alignment horizontal="center"/>
    </xf>
    <xf numFmtId="268" fontId="28" fillId="0" borderId="13" xfId="5199" applyNumberFormat="1" applyFont="1" applyBorder="1" applyAlignment="1">
      <alignment horizontal="center"/>
    </xf>
    <xf numFmtId="268" fontId="61" fillId="8" borderId="0" xfId="0" applyNumberFormat="1" applyFont="1" applyFill="1" applyAlignment="1">
      <alignment horizontal="center"/>
    </xf>
    <xf numFmtId="209" fontId="29" fillId="0" borderId="0" xfId="0" applyNumberFormat="1" applyFont="1" applyAlignment="1">
      <alignment horizontal="center"/>
    </xf>
    <xf numFmtId="209" fontId="34" fillId="8" borderId="8" xfId="0" applyNumberFormat="1" applyFont="1" applyFill="1" applyBorder="1" applyAlignment="1">
      <alignment horizontal="center"/>
    </xf>
    <xf numFmtId="209" fontId="34" fillId="8" borderId="0" xfId="0" applyNumberFormat="1" applyFont="1" applyFill="1" applyAlignment="1">
      <alignment horizontal="center"/>
    </xf>
    <xf numFmtId="209" fontId="28" fillId="0" borderId="0" xfId="4751" applyNumberFormat="1" applyFont="1"/>
    <xf numFmtId="209" fontId="8" fillId="0" borderId="0" xfId="4549" applyNumberFormat="1" applyFont="1" applyAlignment="1">
      <alignment horizontal="center"/>
    </xf>
    <xf numFmtId="209" fontId="58" fillId="0" borderId="0" xfId="4751" applyNumberFormat="1" applyFont="1" applyAlignment="1">
      <alignment horizontal="center"/>
    </xf>
    <xf numFmtId="209" fontId="61" fillId="0" borderId="0" xfId="4751" applyNumberFormat="1" applyFont="1" applyAlignment="1">
      <alignment horizontal="center"/>
    </xf>
    <xf numFmtId="209" fontId="0" fillId="0" borderId="0" xfId="4751" applyNumberFormat="1" applyFont="1"/>
    <xf numFmtId="4" fontId="0" fillId="0" borderId="0" xfId="0" applyNumberFormat="1"/>
    <xf numFmtId="4" fontId="34" fillId="0" borderId="0" xfId="0" applyNumberFormat="1" applyFont="1"/>
    <xf numFmtId="169" fontId="28" fillId="0" borderId="0" xfId="0" applyNumberFormat="1" applyFont="1"/>
    <xf numFmtId="1" fontId="84" fillId="0" borderId="0" xfId="4549" applyNumberFormat="1"/>
    <xf numFmtId="170" fontId="84" fillId="0" borderId="0" xfId="4549" applyNumberFormat="1" applyAlignment="1">
      <alignment horizontal="left"/>
    </xf>
    <xf numFmtId="1" fontId="84" fillId="0" borderId="0" xfId="4549" applyNumberFormat="1" applyAlignment="1">
      <alignment horizontal="left"/>
    </xf>
    <xf numFmtId="0" fontId="8" fillId="0" borderId="0" xfId="0" applyFont="1" applyAlignment="1">
      <alignment horizontal="right"/>
    </xf>
    <xf numFmtId="2" fontId="8" fillId="0" borderId="0" xfId="4549" applyNumberFormat="1" applyFont="1" applyAlignment="1">
      <alignment horizontal="left"/>
    </xf>
    <xf numFmtId="209" fontId="28" fillId="0" borderId="0" xfId="5199" applyNumberFormat="1" applyFont="1" applyAlignment="1">
      <alignment horizontal="center"/>
    </xf>
    <xf numFmtId="209" fontId="61" fillId="8" borderId="8" xfId="5199" applyNumberFormat="1" applyFont="1" applyFill="1" applyBorder="1" applyAlignment="1">
      <alignment horizontal="center"/>
    </xf>
    <xf numFmtId="209" fontId="63" fillId="0" borderId="0" xfId="5199" applyNumberFormat="1" applyFont="1" applyAlignment="1">
      <alignment horizontal="center"/>
    </xf>
    <xf numFmtId="209" fontId="28" fillId="0" borderId="13" xfId="4560" applyNumberFormat="1" applyFont="1" applyBorder="1" applyAlignment="1">
      <alignment horizontal="center"/>
    </xf>
    <xf numFmtId="207" fontId="58" fillId="10" borderId="0" xfId="7894" applyNumberFormat="1" applyFont="1" applyFill="1" applyAlignment="1">
      <alignment horizontal="center"/>
    </xf>
    <xf numFmtId="208" fontId="8" fillId="0" borderId="0" xfId="4549" applyNumberFormat="1" applyFont="1" applyAlignment="1">
      <alignment horizontal="center"/>
    </xf>
    <xf numFmtId="0" fontId="85" fillId="0" borderId="0" xfId="0" applyFont="1"/>
    <xf numFmtId="3" fontId="85" fillId="0" borderId="0" xfId="0" applyNumberFormat="1" applyFont="1" applyAlignment="1">
      <alignment horizontal="center"/>
    </xf>
    <xf numFmtId="1" fontId="132" fillId="0" borderId="0" xfId="4549" applyNumberFormat="1" applyFont="1" applyAlignment="1">
      <alignment horizontal="left"/>
    </xf>
    <xf numFmtId="3" fontId="132" fillId="0" borderId="0" xfId="0" applyNumberFormat="1" applyFont="1" applyAlignment="1">
      <alignment horizontal="left"/>
    </xf>
    <xf numFmtId="0" fontId="132" fillId="0" borderId="0" xfId="0" applyFont="1" applyAlignment="1">
      <alignment horizontal="right"/>
    </xf>
    <xf numFmtId="207" fontId="84" fillId="0" borderId="0" xfId="4751" applyNumberFormat="1"/>
    <xf numFmtId="207" fontId="133" fillId="0" borderId="0" xfId="4560" applyNumberFormat="1" applyFont="1" applyAlignment="1">
      <alignment horizontal="center"/>
    </xf>
    <xf numFmtId="0" fontId="132" fillId="0" borderId="0" xfId="0" applyFont="1"/>
    <xf numFmtId="1" fontId="132" fillId="0" borderId="0" xfId="0" applyNumberFormat="1" applyFont="1"/>
    <xf numFmtId="1" fontId="132" fillId="0" borderId="0" xfId="4549" applyNumberFormat="1" applyFont="1"/>
    <xf numFmtId="1" fontId="8" fillId="0" borderId="0" xfId="4549" applyNumberFormat="1" applyFont="1" applyAlignment="1">
      <alignment horizontal="left"/>
    </xf>
    <xf numFmtId="209" fontId="28" fillId="0" borderId="0" xfId="4560" applyNumberFormat="1" applyFont="1" applyAlignment="1">
      <alignment horizontal="center"/>
    </xf>
    <xf numFmtId="207" fontId="134" fillId="0" borderId="0" xfId="0" applyNumberFormat="1" applyFont="1" applyAlignment="1">
      <alignment horizontal="center" vertical="center"/>
    </xf>
    <xf numFmtId="207" fontId="135" fillId="0" borderId="0" xfId="0" applyNumberFormat="1" applyFont="1" applyAlignment="1">
      <alignment horizontal="center" vertical="center"/>
    </xf>
    <xf numFmtId="0" fontId="3" fillId="0" borderId="0" xfId="4629" applyFont="1"/>
    <xf numFmtId="0" fontId="3" fillId="0" borderId="0" xfId="4629" applyFont="1" applyAlignment="1">
      <alignment horizontal="center"/>
    </xf>
    <xf numFmtId="207" fontId="3" fillId="0" borderId="0" xfId="4629" applyNumberFormat="1" applyFont="1" applyAlignment="1">
      <alignment horizontal="center"/>
    </xf>
    <xf numFmtId="0" fontId="3" fillId="6" borderId="0" xfId="4629" applyFont="1" applyFill="1"/>
    <xf numFmtId="164" fontId="3" fillId="0" borderId="0" xfId="4629" applyNumberFormat="1" applyFont="1" applyAlignment="1">
      <alignment horizontal="center"/>
    </xf>
    <xf numFmtId="0" fontId="3" fillId="6" borderId="0" xfId="4759" applyFont="1" applyFill="1"/>
    <xf numFmtId="0" fontId="3" fillId="6" borderId="0" xfId="4629" applyFont="1" applyFill="1" applyAlignment="1">
      <alignment horizontal="center"/>
    </xf>
    <xf numFmtId="207" fontId="3" fillId="0" borderId="0" xfId="4629" applyNumberFormat="1" applyFont="1"/>
    <xf numFmtId="208" fontId="3" fillId="0" borderId="0" xfId="4629" applyNumberFormat="1" applyFont="1"/>
    <xf numFmtId="9" fontId="3" fillId="0" borderId="0" xfId="4759" applyNumberFormat="1" applyFont="1" applyAlignment="1">
      <alignment horizontal="center"/>
    </xf>
    <xf numFmtId="10" fontId="3" fillId="0" borderId="0" xfId="4759" applyNumberFormat="1" applyFont="1" applyAlignment="1">
      <alignment horizontal="center"/>
    </xf>
    <xf numFmtId="9" fontId="3" fillId="10" borderId="0" xfId="4751" applyNumberFormat="1" applyFont="1" applyFill="1" applyAlignment="1">
      <alignment horizontal="center"/>
    </xf>
    <xf numFmtId="10" fontId="3" fillId="0" borderId="0" xfId="4751" applyNumberFormat="1" applyFont="1" applyAlignment="1">
      <alignment horizontal="center"/>
    </xf>
    <xf numFmtId="268" fontId="3" fillId="0" borderId="0" xfId="4560" applyNumberFormat="1" applyFont="1" applyAlignment="1">
      <alignment horizontal="center"/>
    </xf>
    <xf numFmtId="3" fontId="3" fillId="0" borderId="0" xfId="4629" applyNumberFormat="1" applyFont="1"/>
    <xf numFmtId="265" fontId="3" fillId="0" borderId="0" xfId="4629" applyNumberFormat="1" applyFont="1"/>
    <xf numFmtId="207" fontId="3" fillId="21" borderId="0" xfId="4629" applyNumberFormat="1" applyFont="1" applyFill="1"/>
    <xf numFmtId="275" fontId="3" fillId="0" borderId="0" xfId="4629" applyNumberFormat="1" applyFont="1"/>
    <xf numFmtId="277" fontId="3" fillId="0" borderId="0" xfId="4629" applyNumberFormat="1" applyFont="1"/>
    <xf numFmtId="0" fontId="3" fillId="0" borderId="0" xfId="4759" applyFont="1" applyAlignment="1">
      <alignment horizontal="center"/>
    </xf>
    <xf numFmtId="0" fontId="3" fillId="6" borderId="0" xfId="4759" applyFont="1" applyFill="1" applyAlignment="1">
      <alignment horizontal="center"/>
    </xf>
    <xf numFmtId="209" fontId="3" fillId="0" borderId="0" xfId="4629" applyNumberFormat="1" applyFont="1" applyAlignment="1">
      <alignment horizontal="center"/>
    </xf>
    <xf numFmtId="0" fontId="3" fillId="0" borderId="0" xfId="4549" applyFont="1" applyAlignment="1">
      <alignment horizontal="center"/>
    </xf>
    <xf numFmtId="277" fontId="3" fillId="0" borderId="0" xfId="4629" applyNumberFormat="1" applyFont="1" applyAlignment="1">
      <alignment horizontal="center"/>
    </xf>
    <xf numFmtId="264" fontId="3" fillId="0" borderId="0" xfId="4629" applyNumberFormat="1" applyFont="1" applyAlignment="1">
      <alignment horizontal="center"/>
    </xf>
    <xf numFmtId="9" fontId="3" fillId="0" borderId="12" xfId="4751" applyNumberFormat="1" applyFont="1" applyBorder="1" applyAlignment="1">
      <alignment horizontal="center"/>
    </xf>
    <xf numFmtId="0" fontId="3" fillId="0" borderId="0" xfId="0" applyFont="1" applyAlignment="1">
      <alignment horizontal="center" wrapText="1"/>
    </xf>
    <xf numFmtId="268" fontId="3" fillId="0" borderId="0" xfId="0" applyNumberFormat="1" applyFont="1" applyAlignment="1">
      <alignment horizontal="center" wrapText="1"/>
    </xf>
    <xf numFmtId="207" fontId="3" fillId="0" borderId="0" xfId="0" applyNumberFormat="1" applyFont="1" applyAlignment="1">
      <alignment horizontal="center" wrapText="1"/>
    </xf>
    <xf numFmtId="268" fontId="3" fillId="0" borderId="0" xfId="0" applyNumberFormat="1" applyFont="1"/>
    <xf numFmtId="265" fontId="3" fillId="0" borderId="0" xfId="0" applyNumberFormat="1" applyFont="1"/>
    <xf numFmtId="0" fontId="3" fillId="0" borderId="12" xfId="0" applyFont="1" applyBorder="1"/>
    <xf numFmtId="207" fontId="3" fillId="0" borderId="12" xfId="4549" applyNumberFormat="1" applyFont="1" applyBorder="1" applyAlignment="1">
      <alignment horizontal="center"/>
    </xf>
    <xf numFmtId="3" fontId="3" fillId="0" borderId="12" xfId="4751" applyNumberFormat="1" applyFont="1" applyBorder="1" applyAlignment="1">
      <alignment horizontal="center"/>
    </xf>
    <xf numFmtId="3" fontId="3" fillId="0" borderId="0" xfId="0" applyNumberFormat="1" applyFont="1" applyAlignment="1">
      <alignment horizontal="center" wrapText="1"/>
    </xf>
    <xf numFmtId="0" fontId="3" fillId="0" borderId="0" xfId="4751" applyFont="1" applyAlignment="1">
      <alignment horizontal="center"/>
    </xf>
    <xf numFmtId="1" fontId="3" fillId="0" borderId="0" xfId="4549" applyNumberFormat="1" applyFont="1" applyAlignment="1">
      <alignment horizontal="center"/>
    </xf>
    <xf numFmtId="1" fontId="3" fillId="0" borderId="0" xfId="4751" applyNumberFormat="1" applyFont="1" applyAlignment="1">
      <alignment horizontal="center"/>
    </xf>
    <xf numFmtId="170" fontId="3" fillId="0" borderId="0" xfId="4549" applyNumberFormat="1" applyFont="1" applyAlignment="1">
      <alignment horizontal="center"/>
    </xf>
    <xf numFmtId="278" fontId="3" fillId="0" borderId="0" xfId="0" applyNumberFormat="1" applyFont="1"/>
    <xf numFmtId="275" fontId="3" fillId="0" borderId="0" xfId="0" applyNumberFormat="1" applyFont="1"/>
    <xf numFmtId="209" fontId="3" fillId="0" borderId="0" xfId="0" applyNumberFormat="1" applyFont="1"/>
    <xf numFmtId="0" fontId="3" fillId="0" borderId="0" xfId="4751" applyFont="1"/>
    <xf numFmtId="3" fontId="3" fillId="0" borderId="0" xfId="4549" applyNumberFormat="1" applyFont="1"/>
    <xf numFmtId="268" fontId="3" fillId="0" borderId="0" xfId="4549" applyNumberFormat="1" applyFont="1"/>
    <xf numFmtId="3" fontId="3" fillId="0" borderId="0" xfId="4564" applyNumberFormat="1" applyFont="1"/>
    <xf numFmtId="268" fontId="3" fillId="0" borderId="0" xfId="4564" applyNumberFormat="1" applyFont="1"/>
    <xf numFmtId="165" fontId="3" fillId="0" borderId="0" xfId="4751" applyNumberFormat="1" applyFont="1"/>
    <xf numFmtId="209" fontId="3" fillId="0" borderId="0" xfId="0" applyNumberFormat="1" applyFont="1" applyAlignment="1">
      <alignment horizontal="center"/>
    </xf>
    <xf numFmtId="268" fontId="3" fillId="0" borderId="0" xfId="4549" applyNumberFormat="1" applyFont="1" applyAlignment="1">
      <alignment horizontal="center"/>
    </xf>
    <xf numFmtId="208" fontId="3" fillId="0" borderId="0" xfId="0" applyNumberFormat="1" applyFont="1" applyAlignment="1">
      <alignment horizontal="center"/>
    </xf>
    <xf numFmtId="268" fontId="3" fillId="0" borderId="0" xfId="4751" applyNumberFormat="1" applyFont="1" applyAlignment="1">
      <alignment horizontal="center"/>
    </xf>
    <xf numFmtId="1" fontId="3" fillId="0" borderId="0" xfId="0" applyNumberFormat="1" applyFont="1" applyAlignment="1">
      <alignment horizontal="center" vertical="center"/>
    </xf>
    <xf numFmtId="3" fontId="3" fillId="0" borderId="0" xfId="4759" applyNumberFormat="1" applyFont="1" applyAlignment="1">
      <alignment horizontal="center"/>
    </xf>
    <xf numFmtId="208" fontId="3" fillId="0" borderId="0" xfId="0" applyNumberFormat="1" applyFont="1"/>
    <xf numFmtId="264" fontId="3" fillId="0" borderId="0" xfId="0" applyNumberFormat="1" applyFont="1"/>
    <xf numFmtId="4" fontId="3" fillId="0" borderId="0" xfId="0" applyNumberFormat="1" applyFont="1"/>
    <xf numFmtId="209" fontId="3" fillId="0" borderId="0" xfId="4564" applyNumberFormat="1" applyFont="1" applyAlignment="1">
      <alignment horizontal="center"/>
    </xf>
    <xf numFmtId="209" fontId="3" fillId="0" borderId="20" xfId="4564" applyNumberFormat="1" applyFont="1" applyBorder="1" applyAlignment="1">
      <alignment horizontal="center"/>
    </xf>
    <xf numFmtId="208" fontId="3" fillId="0" borderId="0" xfId="4564" applyNumberFormat="1" applyFont="1" applyAlignment="1">
      <alignment horizontal="center"/>
    </xf>
    <xf numFmtId="207" fontId="3" fillId="0" borderId="14" xfId="4564" applyNumberFormat="1" applyFont="1" applyBorder="1" applyAlignment="1">
      <alignment horizontal="center"/>
    </xf>
    <xf numFmtId="211" fontId="3" fillId="0" borderId="0" xfId="0" applyNumberFormat="1" applyFont="1"/>
    <xf numFmtId="268" fontId="3" fillId="0" borderId="20" xfId="4564" applyNumberFormat="1" applyFont="1" applyBorder="1" applyAlignment="1">
      <alignment horizontal="center"/>
    </xf>
    <xf numFmtId="268" fontId="3" fillId="0" borderId="14" xfId="4564" applyNumberFormat="1" applyFont="1" applyBorder="1" applyAlignment="1">
      <alignment horizontal="center"/>
    </xf>
    <xf numFmtId="3" fontId="3" fillId="0" borderId="0" xfId="4564" applyNumberFormat="1" applyFont="1" applyAlignment="1">
      <alignment horizontal="center"/>
    </xf>
    <xf numFmtId="3" fontId="3" fillId="0" borderId="0" xfId="0" applyNumberFormat="1" applyFont="1"/>
    <xf numFmtId="209" fontId="3" fillId="0" borderId="0" xfId="4751" applyNumberFormat="1" applyFont="1" applyAlignment="1">
      <alignment horizontal="center"/>
    </xf>
    <xf numFmtId="0" fontId="117" fillId="10" borderId="109" xfId="5193" applyFont="1" applyFill="1" applyBorder="1" applyAlignment="1">
      <alignment vertical="center"/>
    </xf>
    <xf numFmtId="0" fontId="131" fillId="0" borderId="0" xfId="0" applyFont="1" applyAlignment="1">
      <alignment horizontal="center"/>
    </xf>
    <xf numFmtId="0" fontId="8" fillId="6" borderId="0" xfId="0" applyFont="1" applyFill="1" applyAlignment="1">
      <alignment horizontal="center"/>
    </xf>
    <xf numFmtId="0" fontId="0" fillId="0" borderId="0" xfId="0" applyAlignment="1">
      <alignment horizontal="center"/>
    </xf>
    <xf numFmtId="0" fontId="0" fillId="0" borderId="21" xfId="0" applyBorder="1" applyAlignment="1">
      <alignment horizontal="center"/>
    </xf>
    <xf numFmtId="0" fontId="117" fillId="13" borderId="28" xfId="5193" applyFont="1" applyFill="1" applyBorder="1" applyAlignment="1">
      <alignment vertical="center"/>
    </xf>
    <xf numFmtId="0" fontId="117" fillId="13" borderId="29" xfId="5193" applyFont="1" applyFill="1" applyBorder="1" applyAlignment="1">
      <alignment vertical="center"/>
    </xf>
    <xf numFmtId="0" fontId="113" fillId="11" borderId="23" xfId="5193" applyFont="1" applyFill="1" applyBorder="1" applyAlignment="1">
      <alignment horizontal="center" vertical="center"/>
    </xf>
    <xf numFmtId="0" fontId="113" fillId="12" borderId="23" xfId="5193" applyFont="1" applyFill="1" applyBorder="1" applyAlignment="1">
      <alignment horizontal="center" vertical="center"/>
    </xf>
    <xf numFmtId="0" fontId="117" fillId="13" borderId="36" xfId="5193" applyFont="1" applyFill="1" applyBorder="1" applyAlignment="1">
      <alignment vertical="center"/>
    </xf>
    <xf numFmtId="0" fontId="117" fillId="13" borderId="37" xfId="5193" applyFont="1" applyFill="1" applyBorder="1" applyAlignment="1">
      <alignment vertical="center"/>
    </xf>
    <xf numFmtId="0" fontId="29" fillId="0" borderId="21" xfId="0" applyFont="1" applyBorder="1" applyAlignment="1">
      <alignment horizontal="center"/>
    </xf>
    <xf numFmtId="0" fontId="127" fillId="13" borderId="50" xfId="7893" applyFont="1" applyFill="1" applyBorder="1" applyAlignment="1">
      <alignment horizontal="left" vertical="center" indent="1"/>
    </xf>
    <xf numFmtId="0" fontId="127" fillId="13" borderId="86" xfId="7893" applyFont="1" applyFill="1" applyBorder="1" applyAlignment="1">
      <alignment horizontal="left" vertical="center" indent="1"/>
    </xf>
    <xf numFmtId="0" fontId="127" fillId="13" borderId="59" xfId="7893" applyFont="1" applyFill="1" applyBorder="1" applyAlignment="1">
      <alignment horizontal="left" vertical="center" indent="1"/>
    </xf>
    <xf numFmtId="0" fontId="127" fillId="13" borderId="65" xfId="7893" applyFont="1" applyFill="1" applyBorder="1" applyAlignment="1">
      <alignment horizontal="left" vertical="center" indent="1"/>
    </xf>
    <xf numFmtId="0" fontId="117" fillId="13" borderId="28" xfId="7893" applyFont="1" applyFill="1" applyBorder="1" applyAlignment="1">
      <alignment vertical="center"/>
    </xf>
    <xf numFmtId="0" fontId="117" fillId="13" borderId="29" xfId="7893" applyFont="1" applyFill="1" applyBorder="1" applyAlignment="1">
      <alignment vertical="center"/>
    </xf>
    <xf numFmtId="0" fontId="113" fillId="12" borderId="0" xfId="7893" applyFont="1" applyFill="1" applyAlignment="1">
      <alignment horizontal="center" vertical="center"/>
    </xf>
    <xf numFmtId="0" fontId="113" fillId="11" borderId="23" xfId="7893" applyFont="1" applyFill="1" applyBorder="1" applyAlignment="1">
      <alignment horizontal="center" vertical="center"/>
    </xf>
    <xf numFmtId="0" fontId="113" fillId="12" borderId="23" xfId="7893" applyFont="1" applyFill="1" applyBorder="1" applyAlignment="1">
      <alignment horizontal="center" vertical="center"/>
    </xf>
    <xf numFmtId="0" fontId="0" fillId="0" borderId="0" xfId="0" applyAlignment="1"/>
    <xf numFmtId="0" fontId="55" fillId="0" borderId="110" xfId="4629" applyFont="1" applyBorder="1"/>
    <xf numFmtId="0" fontId="3" fillId="0" borderId="110" xfId="4629" applyFont="1" applyBorder="1"/>
    <xf numFmtId="0" fontId="3" fillId="0" borderId="110" xfId="4629" applyFont="1" applyBorder="1" applyAlignment="1">
      <alignment horizontal="center"/>
    </xf>
    <xf numFmtId="207" fontId="3" fillId="0" borderId="110" xfId="4629" applyNumberFormat="1" applyFont="1" applyBorder="1" applyAlignment="1">
      <alignment horizontal="center"/>
    </xf>
    <xf numFmtId="0" fontId="7" fillId="0" borderId="110" xfId="4629" applyFont="1" applyBorder="1"/>
    <xf numFmtId="269" fontId="8" fillId="0" borderId="110" xfId="4629" applyNumberFormat="1" applyFont="1" applyBorder="1"/>
    <xf numFmtId="0" fontId="8" fillId="0" borderId="110" xfId="4629" applyFont="1" applyBorder="1"/>
    <xf numFmtId="0" fontId="9" fillId="0" borderId="110" xfId="0" applyFont="1" applyBorder="1"/>
    <xf numFmtId="0" fontId="55" fillId="0" borderId="110" xfId="0" applyFont="1" applyBorder="1"/>
    <xf numFmtId="0" fontId="3" fillId="0" borderId="110" xfId="0" applyFont="1" applyBorder="1"/>
    <xf numFmtId="207" fontId="0" fillId="0" borderId="110" xfId="0" applyNumberFormat="1" applyBorder="1"/>
    <xf numFmtId="0" fontId="0" fillId="0" borderId="110" xfId="0" applyBorder="1"/>
    <xf numFmtId="0" fontId="11" fillId="0" borderId="110" xfId="0" applyFont="1" applyBorder="1"/>
    <xf numFmtId="0" fontId="8" fillId="0" borderId="110" xfId="0" applyFont="1" applyBorder="1" applyAlignment="1">
      <alignment horizontal="center"/>
    </xf>
    <xf numFmtId="207" fontId="0" fillId="0" borderId="110" xfId="4751" applyNumberFormat="1" applyFont="1" applyBorder="1"/>
    <xf numFmtId="268" fontId="11" fillId="0" borderId="110" xfId="0" applyNumberFormat="1" applyFont="1" applyBorder="1"/>
    <xf numFmtId="207" fontId="11" fillId="0" borderId="110" xfId="0" applyNumberFormat="1" applyFont="1" applyBorder="1"/>
    <xf numFmtId="9" fontId="11" fillId="0" borderId="110" xfId="0" applyNumberFormat="1" applyFont="1" applyBorder="1"/>
    <xf numFmtId="0" fontId="3" fillId="0" borderId="110" xfId="0" applyFont="1" applyBorder="1" applyAlignment="1">
      <alignment horizontal="center"/>
    </xf>
    <xf numFmtId="0" fontId="74" fillId="0" borderId="110" xfId="0" applyFont="1" applyBorder="1"/>
    <xf numFmtId="0" fontId="29" fillId="0" borderId="110" xfId="0" applyFont="1" applyBorder="1"/>
    <xf numFmtId="207" fontId="29" fillId="0" borderId="110" xfId="0" applyNumberFormat="1" applyFont="1" applyBorder="1"/>
    <xf numFmtId="3" fontId="29" fillId="0" borderId="110" xfId="0" applyNumberFormat="1" applyFont="1" applyBorder="1" applyAlignment="1">
      <alignment horizontal="right"/>
    </xf>
    <xf numFmtId="0" fontId="29" fillId="0" borderId="110" xfId="0" applyFont="1" applyBorder="1" applyAlignment="1">
      <alignment horizontal="right"/>
    </xf>
    <xf numFmtId="0" fontId="34" fillId="0" borderId="110" xfId="0" applyFont="1" applyBorder="1" applyAlignment="1">
      <alignment horizontal="center"/>
    </xf>
    <xf numFmtId="269" fontId="8" fillId="0" borderId="110" xfId="5197" applyNumberFormat="1" applyFont="1" applyBorder="1"/>
    <xf numFmtId="0" fontId="59" fillId="0" borderId="110" xfId="0" applyFont="1" applyBorder="1" applyAlignment="1">
      <alignment horizontal="center"/>
    </xf>
    <xf numFmtId="264" fontId="0" fillId="0" borderId="110" xfId="0" applyNumberFormat="1" applyBorder="1"/>
    <xf numFmtId="3" fontId="0" fillId="0" borderId="110" xfId="0" applyNumberFormat="1" applyBorder="1"/>
    <xf numFmtId="208" fontId="0" fillId="0" borderId="110" xfId="0" applyNumberFormat="1" applyBorder="1"/>
    <xf numFmtId="269" fontId="8" fillId="0" borderId="110" xfId="0" applyNumberFormat="1" applyFont="1" applyBorder="1"/>
    <xf numFmtId="0" fontId="64" fillId="0" borderId="110" xfId="0" applyFont="1" applyBorder="1"/>
    <xf numFmtId="0" fontId="28" fillId="0" borderId="110" xfId="0" applyFont="1" applyBorder="1"/>
    <xf numFmtId="207" fontId="28" fillId="0" borderId="110" xfId="0" applyNumberFormat="1" applyFont="1" applyBorder="1"/>
    <xf numFmtId="209" fontId="28" fillId="0" borderId="110" xfId="0" applyNumberFormat="1" applyFont="1" applyBorder="1"/>
    <xf numFmtId="0" fontId="28" fillId="0" borderId="110" xfId="4751" applyFont="1" applyBorder="1"/>
    <xf numFmtId="0" fontId="61" fillId="0" borderId="110" xfId="0" applyFont="1" applyBorder="1"/>
    <xf numFmtId="0" fontId="117" fillId="10" borderId="111" xfId="5193" applyFont="1" applyFill="1" applyBorder="1" applyAlignment="1">
      <alignment vertical="center"/>
    </xf>
    <xf numFmtId="0" fontId="117" fillId="10" borderId="112" xfId="5193" applyFont="1" applyFill="1" applyBorder="1" applyAlignment="1">
      <alignment vertical="center"/>
    </xf>
    <xf numFmtId="0" fontId="117" fillId="10" borderId="113" xfId="5193" applyFont="1" applyFill="1" applyBorder="1" applyAlignment="1">
      <alignment vertical="center"/>
    </xf>
    <xf numFmtId="0" fontId="29" fillId="0" borderId="110" xfId="4751" applyFont="1" applyBorder="1"/>
    <xf numFmtId="269" fontId="34" fillId="0" borderId="110" xfId="0" applyNumberFormat="1" applyFont="1" applyBorder="1"/>
  </cellXfs>
  <cellStyles count="7895">
    <cellStyle name=" Writer Import]_x000d__x000a_Display Dialog=No_x000d__x000a__x000d__x000a_[Horizontal Arrange]_x000d__x000a_Dimensions Interlocking=Yes_x000d__x000a_Sum Hierarchy=Yes_x000d__x000a_Generate" xfId="1" xr:uid="{00000000-0005-0000-0000-000000000000}"/>
    <cellStyle name="# ##0" xfId="2" xr:uid="{00000000-0005-0000-0000-000001000000}"/>
    <cellStyle name="# ##0,0" xfId="3" xr:uid="{00000000-0005-0000-0000-000002000000}"/>
    <cellStyle name="$" xfId="4" xr:uid="{00000000-0005-0000-0000-000003000000}"/>
    <cellStyle name="$ 2" xfId="5" xr:uid="{00000000-0005-0000-0000-000004000000}"/>
    <cellStyle name="$ 2 2" xfId="5200" xr:uid="{00000000-0005-0000-0000-000005000000}"/>
    <cellStyle name="$K" xfId="6" xr:uid="{00000000-0005-0000-0000-000006000000}"/>
    <cellStyle name="%" xfId="7" xr:uid="{00000000-0005-0000-0000-000007000000}"/>
    <cellStyle name="% 10" xfId="8" xr:uid="{00000000-0005-0000-0000-000008000000}"/>
    <cellStyle name="% 10 2" xfId="5201" xr:uid="{00000000-0005-0000-0000-000009000000}"/>
    <cellStyle name="% 3" xfId="9" xr:uid="{00000000-0005-0000-0000-00000A000000}"/>
    <cellStyle name="% 3 2" xfId="5202" xr:uid="{00000000-0005-0000-0000-00000B000000}"/>
    <cellStyle name="% 4" xfId="10" xr:uid="{00000000-0005-0000-0000-00000C000000}"/>
    <cellStyle name="% 4 2" xfId="5203" xr:uid="{00000000-0005-0000-0000-00000D000000}"/>
    <cellStyle name="%_ACTU1 2010" xfId="11" xr:uid="{00000000-0005-0000-0000-00000E000000}"/>
    <cellStyle name="%_ACTU1 2010 2" xfId="5204" xr:uid="{00000000-0005-0000-0000-00000F000000}"/>
    <cellStyle name="%_Budget 09_CF conso Onatel" xfId="12" xr:uid="{00000000-0005-0000-0000-000010000000}"/>
    <cellStyle name="%_Budget 09_CF conso Onatel 2" xfId="5205" xr:uid="{00000000-0005-0000-0000-000011000000}"/>
    <cellStyle name="%_budget cosopex" xfId="13" xr:uid="{00000000-0005-0000-0000-000012000000}"/>
    <cellStyle name="%_BUDGET ONATEL 2010 v5" xfId="14" xr:uid="{00000000-0005-0000-0000-000013000000}"/>
    <cellStyle name="%_BUDGET ONATEL 2010 v5 2" xfId="5206" xr:uid="{00000000-0005-0000-0000-000014000000}"/>
    <cellStyle name="%_Budget Onatel -Actu 3-2008" xfId="15" xr:uid="{00000000-0005-0000-0000-000015000000}"/>
    <cellStyle name="%_Budget Onatel -Actu 3-2008 2" xfId="5207" xr:uid="{00000000-0005-0000-0000-000016000000}"/>
    <cellStyle name="%_Budget Onatel -Actu 3-2008_BUDGET ONATEL 2010 v5" xfId="16" xr:uid="{00000000-0005-0000-0000-000017000000}"/>
    <cellStyle name="%_Budget Onatel -Actu 3-2008_BUDGET ONATEL 2010 v5 2" xfId="5208" xr:uid="{00000000-0005-0000-0000-000018000000}"/>
    <cellStyle name="%_Budget Onatel -Actu 3-2008_Budget Telmob 2011" xfId="17" xr:uid="{00000000-0005-0000-0000-000019000000}"/>
    <cellStyle name="%_Budget Onatel -Actu 3-2008_Budget Telmob 2011 2" xfId="5209" xr:uid="{00000000-0005-0000-0000-00001A000000}"/>
    <cellStyle name="%_Budget Onatel -Actu 3-2008_CAPEX BUDGET2010" xfId="18" xr:uid="{00000000-0005-0000-0000-00001B000000}"/>
    <cellStyle name="%_Budget Onatel -Actu 3-2008_CAPEX BUDGET2010 2" xfId="5210" xr:uid="{00000000-0005-0000-0000-00001C000000}"/>
    <cellStyle name="%_Budget Onatel -Actu 3-2008_Capex- Mobile" xfId="19" xr:uid="{00000000-0005-0000-0000-00001D000000}"/>
    <cellStyle name="%_Budget Onatel -Actu 3-2008_Capex- Mobile 2" xfId="5211" xr:uid="{00000000-0005-0000-0000-00001E000000}"/>
    <cellStyle name="%_Budget Telmob 2011" xfId="20" xr:uid="{00000000-0005-0000-0000-00001F000000}"/>
    <cellStyle name="%_Budget Telmob 2011 2" xfId="5212" xr:uid="{00000000-0005-0000-0000-000020000000}"/>
    <cellStyle name="%_Budget_projet_09 (1)" xfId="21" xr:uid="{00000000-0005-0000-0000-000021000000}"/>
    <cellStyle name="%_Budget_projet_09 (1) 2" xfId="22" xr:uid="{00000000-0005-0000-0000-000022000000}"/>
    <cellStyle name="%_Budget_projet_09 (1) 2 2" xfId="5214" xr:uid="{00000000-0005-0000-0000-000023000000}"/>
    <cellStyle name="%_Budget_projet_09 (1) 3" xfId="5213" xr:uid="{00000000-0005-0000-0000-000024000000}"/>
    <cellStyle name="%_Budget_projet_09 (1)_TBG  juin  2011" xfId="23" xr:uid="{00000000-0005-0000-0000-000025000000}"/>
    <cellStyle name="%_Budget_projet_09 (1)_TBG  juin  2011 2" xfId="5215" xr:uid="{00000000-0005-0000-0000-000026000000}"/>
    <cellStyle name="%_CAPEX BUDGET2010" xfId="24" xr:uid="{00000000-0005-0000-0000-000027000000}"/>
    <cellStyle name="%_CAPEX BUDGET2010 2" xfId="5216" xr:uid="{00000000-0005-0000-0000-000028000000}"/>
    <cellStyle name="%_Capex Fixe" xfId="25" xr:uid="{00000000-0005-0000-0000-000029000000}"/>
    <cellStyle name="%_Capex Fixe 2" xfId="5217" xr:uid="{00000000-0005-0000-0000-00002A000000}"/>
    <cellStyle name="%_Capex- Mobile" xfId="26" xr:uid="{00000000-0005-0000-0000-00002B000000}"/>
    <cellStyle name="%_Capex- Mobile 2" xfId="5218" xr:uid="{00000000-0005-0000-0000-00002C000000}"/>
    <cellStyle name="%_Classeur1 (2)" xfId="27" xr:uid="{00000000-0005-0000-0000-00002D000000}"/>
    <cellStyle name="%_Classeur1 (2) 2" xfId="28" xr:uid="{00000000-0005-0000-0000-00002E000000}"/>
    <cellStyle name="%_Classeur1 (2) 2 2" xfId="5219" xr:uid="{00000000-0005-0000-0000-00002F000000}"/>
    <cellStyle name="%_Classeur1 (2)_Feuille Trafic.xlsMT" xfId="29" xr:uid="{00000000-0005-0000-0000-000030000000}"/>
    <cellStyle name="%_Classeur1 (2)_Feuille Trafic.xlsMT 2" xfId="5220" xr:uid="{00000000-0005-0000-0000-000031000000}"/>
    <cellStyle name="%_commentaires fixe  internet Déc 08" xfId="30" xr:uid="{00000000-0005-0000-0000-000032000000}"/>
    <cellStyle name="%_commentaires fixe  internet Déc 08 2" xfId="31" xr:uid="{00000000-0005-0000-0000-000033000000}"/>
    <cellStyle name="%_commentaires fixe  internet Déc 08 2 2" xfId="5222" xr:uid="{00000000-0005-0000-0000-000034000000}"/>
    <cellStyle name="%_commentaires fixe  internet Déc 08 3" xfId="5221" xr:uid="{00000000-0005-0000-0000-000035000000}"/>
    <cellStyle name="%_commentaires fixe  internet Déc 08_Classeur1" xfId="32" xr:uid="{00000000-0005-0000-0000-000036000000}"/>
    <cellStyle name="%_commentaires fixe  internet Déc 08_Classeur1 2" xfId="5223" xr:uid="{00000000-0005-0000-0000-000037000000}"/>
    <cellStyle name="%_commentaires fixe  internet Déc 08_Commentaire activité Fixe  mobile ONATEL Nov 2009" xfId="33" xr:uid="{00000000-0005-0000-0000-000038000000}"/>
    <cellStyle name="%_commentaires fixe  internet Déc 08_Commentaire activité Fixe  mobile ONATEL Nov 2009 2" xfId="5224" xr:uid="{00000000-0005-0000-0000-000039000000}"/>
    <cellStyle name="%_commentaires fixe  internet Déc 08_COMMENTAIRES" xfId="34" xr:uid="{00000000-0005-0000-0000-00003A000000}"/>
    <cellStyle name="%_commentaires fixe  internet Déc 08_COMMENTAIRES 2" xfId="5225" xr:uid="{00000000-0005-0000-0000-00003B000000}"/>
    <cellStyle name="%_commentaires fixe  internet Déc 08_Commentaires Janvier 2010" xfId="35" xr:uid="{00000000-0005-0000-0000-00003C000000}"/>
    <cellStyle name="%_commentaires fixe  internet Déc 08_Commentaires Janvier 2010 2" xfId="5226" xr:uid="{00000000-0005-0000-0000-00003D000000}"/>
    <cellStyle name="%_commentaires fixe  internet Déc 08_FAITS MARQUANTS DE SEPTEMBRE 2009" xfId="36" xr:uid="{00000000-0005-0000-0000-00003E000000}"/>
    <cellStyle name="%_commentaires fixe  internet Déc 08_FAITS MARQUANTS DE SEPTEMBRE 2009 2" xfId="5227" xr:uid="{00000000-0005-0000-0000-00003F000000}"/>
    <cellStyle name="%_commentaires fixe  internet Déc 08_Flash du mois de Décembre 2009 V3 (2)" xfId="37" xr:uid="{00000000-0005-0000-0000-000040000000}"/>
    <cellStyle name="%_commentaires fixe  internet Déc 08_Flash du mois de Décembre 2009 V3 (2) 2" xfId="5228" xr:uid="{00000000-0005-0000-0000-000041000000}"/>
    <cellStyle name="%_commentaires fixe  internet Déc 08_Flash du mois de Novembre V2" xfId="38" xr:uid="{00000000-0005-0000-0000-000042000000}"/>
    <cellStyle name="%_commentaires fixe  internet Déc 08_Flash du mois de Novembre V2 2" xfId="5229" xr:uid="{00000000-0005-0000-0000-000043000000}"/>
    <cellStyle name="%_commentaires fixe  internet Déc 08_Flash du mois de septembre 2009 (2) (version 1)" xfId="39" xr:uid="{00000000-0005-0000-0000-000044000000}"/>
    <cellStyle name="%_commentaires fixe  internet Déc 08_Flash du mois de septembre 2009 (2) (version 1) 2" xfId="5230" xr:uid="{00000000-0005-0000-0000-000045000000}"/>
    <cellStyle name="%_commentaires fixe  internet Déc 08_FLASH ONATEL DU MOIS DE FEVRIER 2010 V2" xfId="40" xr:uid="{00000000-0005-0000-0000-000046000000}"/>
    <cellStyle name="%_commentaires fixe  internet Déc 08_FLASH ONATEL DU MOIS DE FEVRIER 2010 V2 2" xfId="5231" xr:uid="{00000000-0005-0000-0000-000047000000}"/>
    <cellStyle name="%_commentaires fixe  internet Déc 08_Reporting Onatel septembre  2009 V1 (4)" xfId="41" xr:uid="{00000000-0005-0000-0000-000048000000}"/>
    <cellStyle name="%_commentaires fixe  internet Déc 08_Reporting Onatel septembre  2009 V1 (4) 2" xfId="5232" xr:uid="{00000000-0005-0000-0000-000049000000}"/>
    <cellStyle name="%_commentaires_fixe__internet_nov_08(2)" xfId="42" xr:uid="{00000000-0005-0000-0000-00004A000000}"/>
    <cellStyle name="%_commentaires_fixe__internet_nov_08(2) 2" xfId="43" xr:uid="{00000000-0005-0000-0000-00004B000000}"/>
    <cellStyle name="%_commentaires_fixe__internet_nov_08(2) 2 2" xfId="5234" xr:uid="{00000000-0005-0000-0000-00004C000000}"/>
    <cellStyle name="%_commentaires_fixe__internet_nov_08(2) 3" xfId="5233" xr:uid="{00000000-0005-0000-0000-00004D000000}"/>
    <cellStyle name="%_commentaires_fixe__internet_nov_08(2)_Classeur1" xfId="44" xr:uid="{00000000-0005-0000-0000-00004E000000}"/>
    <cellStyle name="%_commentaires_fixe__internet_nov_08(2)_Classeur1 2" xfId="5235" xr:uid="{00000000-0005-0000-0000-00004F000000}"/>
    <cellStyle name="%_commentaires_fixe__internet_nov_08(2)_Commentaire activité Fixe  mobile ONATEL Nov 2009" xfId="45" xr:uid="{00000000-0005-0000-0000-000050000000}"/>
    <cellStyle name="%_commentaires_fixe__internet_nov_08(2)_Commentaire activité Fixe  mobile ONATEL Nov 2009 2" xfId="5236" xr:uid="{00000000-0005-0000-0000-000051000000}"/>
    <cellStyle name="%_commentaires_fixe__internet_nov_08(2)_COMMENTAIRES" xfId="46" xr:uid="{00000000-0005-0000-0000-000052000000}"/>
    <cellStyle name="%_commentaires_fixe__internet_nov_08(2)_COMMENTAIRES 2" xfId="5237" xr:uid="{00000000-0005-0000-0000-000053000000}"/>
    <cellStyle name="%_commentaires_fixe__internet_nov_08(2)_Commentaires Janvier 2010" xfId="47" xr:uid="{00000000-0005-0000-0000-000054000000}"/>
    <cellStyle name="%_commentaires_fixe__internet_nov_08(2)_Commentaires Janvier 2010 2" xfId="5238" xr:uid="{00000000-0005-0000-0000-000055000000}"/>
    <cellStyle name="%_commentaires_fixe__internet_nov_08(2)_FAITS MARQUANTS DE SEPTEMBRE 2009" xfId="48" xr:uid="{00000000-0005-0000-0000-000056000000}"/>
    <cellStyle name="%_commentaires_fixe__internet_nov_08(2)_FAITS MARQUANTS DE SEPTEMBRE 2009 2" xfId="5239" xr:uid="{00000000-0005-0000-0000-000057000000}"/>
    <cellStyle name="%_commentaires_fixe__internet_nov_08(2)_Flash du mois de Décembre 2009 V3 (2)" xfId="49" xr:uid="{00000000-0005-0000-0000-000058000000}"/>
    <cellStyle name="%_commentaires_fixe__internet_nov_08(2)_Flash du mois de Décembre 2009 V3 (2) 2" xfId="5240" xr:uid="{00000000-0005-0000-0000-000059000000}"/>
    <cellStyle name="%_commentaires_fixe__internet_nov_08(2)_Flash du mois de Novembre V2" xfId="50" xr:uid="{00000000-0005-0000-0000-00005A000000}"/>
    <cellStyle name="%_commentaires_fixe__internet_nov_08(2)_Flash du mois de Novembre V2 2" xfId="5241" xr:uid="{00000000-0005-0000-0000-00005B000000}"/>
    <cellStyle name="%_commentaires_fixe__internet_nov_08(2)_Flash du mois de septembre 2009 (2) (version 1)" xfId="51" xr:uid="{00000000-0005-0000-0000-00005C000000}"/>
    <cellStyle name="%_commentaires_fixe__internet_nov_08(2)_Flash du mois de septembre 2009 (2) (version 1) 2" xfId="5242" xr:uid="{00000000-0005-0000-0000-00005D000000}"/>
    <cellStyle name="%_commentaires_fixe__internet_nov_08(2)_FLASH ONATEL DU MOIS DE FEVRIER 2010 V2" xfId="52" xr:uid="{00000000-0005-0000-0000-00005E000000}"/>
    <cellStyle name="%_commentaires_fixe__internet_nov_08(2)_FLASH ONATEL DU MOIS DE FEVRIER 2010 V2 2" xfId="5243" xr:uid="{00000000-0005-0000-0000-00005F000000}"/>
    <cellStyle name="%_commentaires_fixe__internet_nov_08(2)_Reporting Onatel septembre  2009 V1 (4)" xfId="53" xr:uid="{00000000-0005-0000-0000-000060000000}"/>
    <cellStyle name="%_commentaires_fixe__internet_nov_08(2)_Reporting Onatel septembre  2009 V1 (4) 2" xfId="5244" xr:uid="{00000000-0005-0000-0000-000061000000}"/>
    <cellStyle name="%_Feuil1" xfId="54" xr:uid="{00000000-0005-0000-0000-000062000000}"/>
    <cellStyle name="%_Feuil1 2" xfId="5245" xr:uid="{00000000-0005-0000-0000-000063000000}"/>
    <cellStyle name="%_Feuille Trafic.xlsMT" xfId="55" xr:uid="{00000000-0005-0000-0000-000064000000}"/>
    <cellStyle name="%_Feuille Trafic.xlsMT 2" xfId="5246" xr:uid="{00000000-0005-0000-0000-000065000000}"/>
    <cellStyle name="%_Flash du mois de septembre 2009 (2) (version 1)" xfId="56" xr:uid="{00000000-0005-0000-0000-000066000000}"/>
    <cellStyle name="%_Flash du mois de septembre 2009 (2) (version 1) 2" xfId="57" xr:uid="{00000000-0005-0000-0000-000067000000}"/>
    <cellStyle name="%_Flash du mois de septembre 2009 (2) (version 1) 2 2" xfId="5248" xr:uid="{00000000-0005-0000-0000-000068000000}"/>
    <cellStyle name="%_Flash du mois de septembre 2009 (2) (version 1) 3" xfId="5247" xr:uid="{00000000-0005-0000-0000-000069000000}"/>
    <cellStyle name="%_Flash du mois de septembre 2009 (2) (version 1)_Classeur1" xfId="58" xr:uid="{00000000-0005-0000-0000-00006A000000}"/>
    <cellStyle name="%_Flash du mois de septembre 2009 (2) (version 1)_Classeur1 2" xfId="5249" xr:uid="{00000000-0005-0000-0000-00006B000000}"/>
    <cellStyle name="%_Flash du mois de septembre 2009 (2) (version 1)_Commentaire activité Fixe  mobile ONATEL Nov 2009" xfId="59" xr:uid="{00000000-0005-0000-0000-00006C000000}"/>
    <cellStyle name="%_Flash du mois de septembre 2009 (2) (version 1)_Commentaire activité Fixe  mobile ONATEL Nov 2009 2" xfId="5250" xr:uid="{00000000-0005-0000-0000-00006D000000}"/>
    <cellStyle name="%_Flash du mois de septembre 2009 (2) (version 1)_COMMENTAIRES" xfId="60" xr:uid="{00000000-0005-0000-0000-00006E000000}"/>
    <cellStyle name="%_Flash du mois de septembre 2009 (2) (version 1)_COMMENTAIRES 2" xfId="5251" xr:uid="{00000000-0005-0000-0000-00006F000000}"/>
    <cellStyle name="%_Flash du mois de septembre 2009 (2) (version 1)_Commentaires Janvier 2010" xfId="61" xr:uid="{00000000-0005-0000-0000-000070000000}"/>
    <cellStyle name="%_Flash du mois de septembre 2009 (2) (version 1)_Commentaires Janvier 2010 2" xfId="5252" xr:uid="{00000000-0005-0000-0000-000071000000}"/>
    <cellStyle name="%_Flash du mois de septembre 2009 (2) (version 1)_Flash du mois de Décembre 2009 V3 (2)" xfId="62" xr:uid="{00000000-0005-0000-0000-000072000000}"/>
    <cellStyle name="%_Flash du mois de septembre 2009 (2) (version 1)_Flash du mois de Décembre 2009 V3 (2) 2" xfId="5253" xr:uid="{00000000-0005-0000-0000-000073000000}"/>
    <cellStyle name="%_Flash du mois de septembre 2009 (2) (version 1)_Flash du mois de Novembre V2" xfId="63" xr:uid="{00000000-0005-0000-0000-000074000000}"/>
    <cellStyle name="%_Flash du mois de septembre 2009 (2) (version 1)_Flash du mois de Novembre V2 2" xfId="5254" xr:uid="{00000000-0005-0000-0000-000075000000}"/>
    <cellStyle name="%_Flash du mois de septembre 2009 (2) (version 1)_FLASH ONATEL DU MOIS DE FEVRIER 2010 V2" xfId="64" xr:uid="{00000000-0005-0000-0000-000076000000}"/>
    <cellStyle name="%_Flash du mois de septembre 2009 (2) (version 1)_FLASH ONATEL DU MOIS DE FEVRIER 2010 V2 2" xfId="5255" xr:uid="{00000000-0005-0000-0000-000077000000}"/>
    <cellStyle name="%_Flash du mois de septembre 2009 (2) (version 1)_Reporting Onatel septembre  2009 V1 (4)" xfId="65" xr:uid="{00000000-0005-0000-0000-000078000000}"/>
    <cellStyle name="%_Flash du mois de septembre 2009 (2) (version 1)_Reporting Onatel septembre  2009 V1 (4) 2" xfId="5256" xr:uid="{00000000-0005-0000-0000-000079000000}"/>
    <cellStyle name="%_Flash_du_mois_de_Décembre_2008_v2(2)" xfId="66" xr:uid="{00000000-0005-0000-0000-00007A000000}"/>
    <cellStyle name="%_Flash_du_mois_de_Décembre_2008_v2(2) 2" xfId="5257" xr:uid="{00000000-0005-0000-0000-00007B000000}"/>
    <cellStyle name="%_Flash_du_mois_de_Décembre_2008_v2(2)_Flash du mois de septembre 2009 (2) (version 1)" xfId="67" xr:uid="{00000000-0005-0000-0000-00007C000000}"/>
    <cellStyle name="%_Flash_du_mois_de_Décembre_2008_v2(2)_Flash du mois de septembre 2009 (2) (version 1) 2" xfId="68" xr:uid="{00000000-0005-0000-0000-00007D000000}"/>
    <cellStyle name="%_Flash_du_mois_de_Décembre_2008_v2(2)_Flash du mois de septembre 2009 (2) (version 1) 2 2" xfId="5259" xr:uid="{00000000-0005-0000-0000-00007E000000}"/>
    <cellStyle name="%_Flash_du_mois_de_Décembre_2008_v2(2)_Flash du mois de septembre 2009 (2) (version 1) 3" xfId="5258" xr:uid="{00000000-0005-0000-0000-00007F000000}"/>
    <cellStyle name="%_Flash_du_mois_de_Décembre_2008_v2(2)_Flash du mois de septembre 2009 (2) (version 1)_Classeur1" xfId="69" xr:uid="{00000000-0005-0000-0000-000080000000}"/>
    <cellStyle name="%_Flash_du_mois_de_Décembre_2008_v2(2)_Flash du mois de septembre 2009 (2) (version 1)_Classeur1 2" xfId="5260" xr:uid="{00000000-0005-0000-0000-000081000000}"/>
    <cellStyle name="%_Flash_du_mois_de_Décembre_2008_v2(2)_Flash du mois de septembre 2009 (2) (version 1)_Commentaire activité Fixe  mobile ONATEL Nov 2009" xfId="70" xr:uid="{00000000-0005-0000-0000-000082000000}"/>
    <cellStyle name="%_Flash_du_mois_de_Décembre_2008_v2(2)_Flash du mois de septembre 2009 (2) (version 1)_Commentaire activité Fixe  mobile ONATEL Nov 2009 2" xfId="5261" xr:uid="{00000000-0005-0000-0000-000083000000}"/>
    <cellStyle name="%_Flash_du_mois_de_Décembre_2008_v2(2)_Flash du mois de septembre 2009 (2) (version 1)_COMMENTAIRES" xfId="71" xr:uid="{00000000-0005-0000-0000-000084000000}"/>
    <cellStyle name="%_Flash_du_mois_de_Décembre_2008_v2(2)_Flash du mois de septembre 2009 (2) (version 1)_COMMENTAIRES 2" xfId="5262" xr:uid="{00000000-0005-0000-0000-000085000000}"/>
    <cellStyle name="%_Flash_du_mois_de_Décembre_2008_v2(2)_Flash du mois de septembre 2009 (2) (version 1)_Commentaires Janvier 2010" xfId="72" xr:uid="{00000000-0005-0000-0000-000086000000}"/>
    <cellStyle name="%_Flash_du_mois_de_Décembre_2008_v2(2)_Flash du mois de septembre 2009 (2) (version 1)_Commentaires Janvier 2010 2" xfId="5263" xr:uid="{00000000-0005-0000-0000-000087000000}"/>
    <cellStyle name="%_Flash_du_mois_de_Décembre_2008_v2(2)_Flash du mois de septembre 2009 (2) (version 1)_Flash du mois de Décembre 2009 V3 (2)" xfId="73" xr:uid="{00000000-0005-0000-0000-000088000000}"/>
    <cellStyle name="%_Flash_du_mois_de_Décembre_2008_v2(2)_Flash du mois de septembre 2009 (2) (version 1)_Flash du mois de Décembre 2009 V3 (2) 2" xfId="5264" xr:uid="{00000000-0005-0000-0000-000089000000}"/>
    <cellStyle name="%_Flash_du_mois_de_Décembre_2008_v2(2)_Flash du mois de septembre 2009 (2) (version 1)_Flash du mois de Novembre V2" xfId="74" xr:uid="{00000000-0005-0000-0000-00008A000000}"/>
    <cellStyle name="%_Flash_du_mois_de_Décembre_2008_v2(2)_Flash du mois de septembre 2009 (2) (version 1)_Flash du mois de Novembre V2 2" xfId="5265" xr:uid="{00000000-0005-0000-0000-00008B000000}"/>
    <cellStyle name="%_Flash_du_mois_de_Décembre_2008_v2(2)_Flash du mois de septembre 2009 (2) (version 1)_FLASH ONATEL DU MOIS DE FEVRIER 2010 V2" xfId="75" xr:uid="{00000000-0005-0000-0000-00008C000000}"/>
    <cellStyle name="%_Flash_du_mois_de_Décembre_2008_v2(2)_Flash du mois de septembre 2009 (2) (version 1)_FLASH ONATEL DU MOIS DE FEVRIER 2010 V2 2" xfId="5266" xr:uid="{00000000-0005-0000-0000-00008D000000}"/>
    <cellStyle name="%_Flash_du_mois_de_Décembre_2008_v2(2)_Flash du mois de septembre 2009 (2) (version 1)_Reporting Onatel septembre  2009 V1 (4)" xfId="76" xr:uid="{00000000-0005-0000-0000-00008E000000}"/>
    <cellStyle name="%_Flash_du_mois_de_Décembre_2008_v2(2)_Flash du mois de septembre 2009 (2) (version 1)_Reporting Onatel septembre  2009 V1 (4) 2" xfId="5267" xr:uid="{00000000-0005-0000-0000-00008F000000}"/>
    <cellStyle name="%_Flash_du_mois_de_Décembre_2008_v2(2)_Flux Financiers Conso" xfId="77" xr:uid="{00000000-0005-0000-0000-000090000000}"/>
    <cellStyle name="%_Flash_du_mois_de_Décembre_2008_v2(2)_Flux Financiers Conso 2" xfId="78" xr:uid="{00000000-0005-0000-0000-000091000000}"/>
    <cellStyle name="%_Flash_du_mois_de_Décembre_2008_v2(2)_Flux Financiers Conso 2 2" xfId="5269" xr:uid="{00000000-0005-0000-0000-000092000000}"/>
    <cellStyle name="%_Flash_du_mois_de_Décembre_2008_v2(2)_Flux Financiers Conso 3" xfId="5268" xr:uid="{00000000-0005-0000-0000-000093000000}"/>
    <cellStyle name="%_Flash_du_mois_de_Décembre_2008_v2(2)_Flux Financiers Conso_Classeur1" xfId="79" xr:uid="{00000000-0005-0000-0000-000094000000}"/>
    <cellStyle name="%_Flash_du_mois_de_Décembre_2008_v2(2)_Flux Financiers Conso_Classeur1 2" xfId="5270" xr:uid="{00000000-0005-0000-0000-000095000000}"/>
    <cellStyle name="%_Flash_du_mois_de_Décembre_2008_v2(2)_Flux Financiers Conso_Commentaire activité Fixe  mobile ONATEL Nov 2009" xfId="80" xr:uid="{00000000-0005-0000-0000-000096000000}"/>
    <cellStyle name="%_Flash_du_mois_de_Décembre_2008_v2(2)_Flux Financiers Conso_Commentaire activité Fixe  mobile ONATEL Nov 2009 2" xfId="5271" xr:uid="{00000000-0005-0000-0000-000097000000}"/>
    <cellStyle name="%_Flash_du_mois_de_Décembre_2008_v2(2)_Flux Financiers Conso_COMMENTAIRES" xfId="81" xr:uid="{00000000-0005-0000-0000-000098000000}"/>
    <cellStyle name="%_Flash_du_mois_de_Décembre_2008_v2(2)_Flux Financiers Conso_COMMENTAIRES 2" xfId="5272" xr:uid="{00000000-0005-0000-0000-000099000000}"/>
    <cellStyle name="%_Flash_du_mois_de_Décembre_2008_v2(2)_Flux Financiers Conso_Commentaires Janvier 2010" xfId="82" xr:uid="{00000000-0005-0000-0000-00009A000000}"/>
    <cellStyle name="%_Flash_du_mois_de_Décembre_2008_v2(2)_Flux Financiers Conso_Commentaires Janvier 2010 2" xfId="5273" xr:uid="{00000000-0005-0000-0000-00009B000000}"/>
    <cellStyle name="%_Flash_du_mois_de_Décembre_2008_v2(2)_Flux Financiers Conso_FAITS MARQUANTS DE SEPTEMBRE 2009" xfId="83" xr:uid="{00000000-0005-0000-0000-00009C000000}"/>
    <cellStyle name="%_Flash_du_mois_de_Décembre_2008_v2(2)_Flux Financiers Conso_FAITS MARQUANTS DE SEPTEMBRE 2009 2" xfId="5274" xr:uid="{00000000-0005-0000-0000-00009D000000}"/>
    <cellStyle name="%_Flash_du_mois_de_Décembre_2008_v2(2)_Flux Financiers Conso_Flash du mois de Décembre 2009 V3 (2)" xfId="84" xr:uid="{00000000-0005-0000-0000-00009E000000}"/>
    <cellStyle name="%_Flash_du_mois_de_Décembre_2008_v2(2)_Flux Financiers Conso_Flash du mois de Décembre 2009 V3 (2) 2" xfId="5275" xr:uid="{00000000-0005-0000-0000-00009F000000}"/>
    <cellStyle name="%_Flash_du_mois_de_Décembre_2008_v2(2)_Flux Financiers Conso_Flash du mois de Novembre V2" xfId="85" xr:uid="{00000000-0005-0000-0000-0000A0000000}"/>
    <cellStyle name="%_Flash_du_mois_de_Décembre_2008_v2(2)_Flux Financiers Conso_Flash du mois de Novembre V2 2" xfId="5276" xr:uid="{00000000-0005-0000-0000-0000A1000000}"/>
    <cellStyle name="%_Flash_du_mois_de_Décembre_2008_v2(2)_Flux Financiers Conso_Flash du mois de septembre 2009 (2) (version 1)" xfId="86" xr:uid="{00000000-0005-0000-0000-0000A2000000}"/>
    <cellStyle name="%_Flash_du_mois_de_Décembre_2008_v2(2)_Flux Financiers Conso_Flash du mois de septembre 2009 (2) (version 1) 2" xfId="5277" xr:uid="{00000000-0005-0000-0000-0000A3000000}"/>
    <cellStyle name="%_Flash_du_mois_de_Décembre_2008_v2(2)_Flux Financiers Conso_FLASH ONATEL DU MOIS DE FEVRIER 2010 V2" xfId="87" xr:uid="{00000000-0005-0000-0000-0000A4000000}"/>
    <cellStyle name="%_Flash_du_mois_de_Décembre_2008_v2(2)_Flux Financiers Conso_FLASH ONATEL DU MOIS DE FEVRIER 2010 V2 2" xfId="5278" xr:uid="{00000000-0005-0000-0000-0000A5000000}"/>
    <cellStyle name="%_Flash_du_mois_de_Décembre_2008_v2(2)_Flux Financiers Conso_Reporting Onatel septembre  2009 V1 (4)" xfId="88" xr:uid="{00000000-0005-0000-0000-0000A6000000}"/>
    <cellStyle name="%_Flash_du_mois_de_Décembre_2008_v2(2)_Flux Financiers Conso_Reporting Onatel septembre  2009 V1 (4) 2" xfId="5279" xr:uid="{00000000-0005-0000-0000-0000A7000000}"/>
    <cellStyle name="%_Flash_du_mois_de_Décembre_2008_v2(2)_Reporting Onatel septembre  2009 préparé" xfId="89" xr:uid="{00000000-0005-0000-0000-0000A8000000}"/>
    <cellStyle name="%_Flash_du_mois_de_Décembre_2008_v2(2)_Reporting Onatel septembre  2009 préparé 2" xfId="5280" xr:uid="{00000000-0005-0000-0000-0000A9000000}"/>
    <cellStyle name="%_Flux Financiers Conso" xfId="90" xr:uid="{00000000-0005-0000-0000-0000AA000000}"/>
    <cellStyle name="%_Flux Financiers Conso 2" xfId="91" xr:uid="{00000000-0005-0000-0000-0000AB000000}"/>
    <cellStyle name="%_Flux Financiers Conso 2 2" xfId="5282" xr:uid="{00000000-0005-0000-0000-0000AC000000}"/>
    <cellStyle name="%_Flux Financiers Conso 3" xfId="5281" xr:uid="{00000000-0005-0000-0000-0000AD000000}"/>
    <cellStyle name="%_Flux Financiers Conso_Classeur1" xfId="92" xr:uid="{00000000-0005-0000-0000-0000AE000000}"/>
    <cellStyle name="%_Flux Financiers Conso_Classeur1 2" xfId="5283" xr:uid="{00000000-0005-0000-0000-0000AF000000}"/>
    <cellStyle name="%_Flux Financiers Conso_Commentaire activité Fixe  mobile ONATEL Nov 2009" xfId="93" xr:uid="{00000000-0005-0000-0000-0000B0000000}"/>
    <cellStyle name="%_Flux Financiers Conso_Commentaire activité Fixe  mobile ONATEL Nov 2009 2" xfId="5284" xr:uid="{00000000-0005-0000-0000-0000B1000000}"/>
    <cellStyle name="%_Flux Financiers Conso_COMMENTAIRES" xfId="94" xr:uid="{00000000-0005-0000-0000-0000B2000000}"/>
    <cellStyle name="%_Flux Financiers Conso_COMMENTAIRES 2" xfId="5285" xr:uid="{00000000-0005-0000-0000-0000B3000000}"/>
    <cellStyle name="%_Flux Financiers Conso_Commentaires Janvier 2010" xfId="95" xr:uid="{00000000-0005-0000-0000-0000B4000000}"/>
    <cellStyle name="%_Flux Financiers Conso_Commentaires Janvier 2010 2" xfId="5286" xr:uid="{00000000-0005-0000-0000-0000B5000000}"/>
    <cellStyle name="%_Flux Financiers Conso_FAITS MARQUANTS DE SEPTEMBRE 2009" xfId="96" xr:uid="{00000000-0005-0000-0000-0000B6000000}"/>
    <cellStyle name="%_Flux Financiers Conso_FAITS MARQUANTS DE SEPTEMBRE 2009 2" xfId="5287" xr:uid="{00000000-0005-0000-0000-0000B7000000}"/>
    <cellStyle name="%_Flux Financiers Conso_Flash du mois de Décembre 2009 V3 (2)" xfId="97" xr:uid="{00000000-0005-0000-0000-0000B8000000}"/>
    <cellStyle name="%_Flux Financiers Conso_Flash du mois de Décembre 2009 V3 (2) 2" xfId="5288" xr:uid="{00000000-0005-0000-0000-0000B9000000}"/>
    <cellStyle name="%_Flux Financiers Conso_Flash du mois de Novembre V2" xfId="98" xr:uid="{00000000-0005-0000-0000-0000BA000000}"/>
    <cellStyle name="%_Flux Financiers Conso_Flash du mois de Novembre V2 2" xfId="5289" xr:uid="{00000000-0005-0000-0000-0000BB000000}"/>
    <cellStyle name="%_Flux Financiers Conso_Flash du mois de septembre 2009 (2) (version 1)" xfId="99" xr:uid="{00000000-0005-0000-0000-0000BC000000}"/>
    <cellStyle name="%_Flux Financiers Conso_Flash du mois de septembre 2009 (2) (version 1) 2" xfId="5290" xr:uid="{00000000-0005-0000-0000-0000BD000000}"/>
    <cellStyle name="%_Flux Financiers Conso_FLASH ONATEL DU MOIS DE FEVRIER 2010 V2" xfId="100" xr:uid="{00000000-0005-0000-0000-0000BE000000}"/>
    <cellStyle name="%_Flux Financiers Conso_FLASH ONATEL DU MOIS DE FEVRIER 2010 V2 2" xfId="5291" xr:uid="{00000000-0005-0000-0000-0000BF000000}"/>
    <cellStyle name="%_Flux Financiers Conso_Reporting Onatel septembre  2009 V1 (4)" xfId="101" xr:uid="{00000000-0005-0000-0000-0000C0000000}"/>
    <cellStyle name="%_Flux Financiers Conso_Reporting Onatel septembre  2009 V1 (4) 2" xfId="5292" xr:uid="{00000000-0005-0000-0000-0000C1000000}"/>
    <cellStyle name="%_Phase préparatoire du TBG de Décembre 2008" xfId="102" xr:uid="{00000000-0005-0000-0000-0000C2000000}"/>
    <cellStyle name="%_Phase préparatoire du TBG de Décembre 2008 2" xfId="5293" xr:uid="{00000000-0005-0000-0000-0000C3000000}"/>
    <cellStyle name="%_Phase préparatoire du TBG de Décembre 2008_Flash du mois de septembre 2009 (2) (version 1)" xfId="103" xr:uid="{00000000-0005-0000-0000-0000C4000000}"/>
    <cellStyle name="%_Phase préparatoire du TBG de Décembre 2008_Flash du mois de septembre 2009 (2) (version 1) 2" xfId="104" xr:uid="{00000000-0005-0000-0000-0000C5000000}"/>
    <cellStyle name="%_Phase préparatoire du TBG de Décembre 2008_Flash du mois de septembre 2009 (2) (version 1) 2 2" xfId="5295" xr:uid="{00000000-0005-0000-0000-0000C6000000}"/>
    <cellStyle name="%_Phase préparatoire du TBG de Décembre 2008_Flash du mois de septembre 2009 (2) (version 1) 3" xfId="5294" xr:uid="{00000000-0005-0000-0000-0000C7000000}"/>
    <cellStyle name="%_Phase préparatoire du TBG de Décembre 2008_Flash du mois de septembre 2009 (2) (version 1)_Classeur1" xfId="105" xr:uid="{00000000-0005-0000-0000-0000C8000000}"/>
    <cellStyle name="%_Phase préparatoire du TBG de Décembre 2008_Flash du mois de septembre 2009 (2) (version 1)_Classeur1 2" xfId="5296" xr:uid="{00000000-0005-0000-0000-0000C9000000}"/>
    <cellStyle name="%_Phase préparatoire du TBG de Décembre 2008_Flash du mois de septembre 2009 (2) (version 1)_Commentaire activité Fixe  mobile ONATEL Nov 2009" xfId="106" xr:uid="{00000000-0005-0000-0000-0000CA000000}"/>
    <cellStyle name="%_Phase préparatoire du TBG de Décembre 2008_Flash du mois de septembre 2009 (2) (version 1)_Commentaire activité Fixe  mobile ONATEL Nov 2009 2" xfId="5297" xr:uid="{00000000-0005-0000-0000-0000CB000000}"/>
    <cellStyle name="%_Phase préparatoire du TBG de Décembre 2008_Flash du mois de septembre 2009 (2) (version 1)_COMMENTAIRES" xfId="107" xr:uid="{00000000-0005-0000-0000-0000CC000000}"/>
    <cellStyle name="%_Phase préparatoire du TBG de Décembre 2008_Flash du mois de septembre 2009 (2) (version 1)_COMMENTAIRES 2" xfId="5298" xr:uid="{00000000-0005-0000-0000-0000CD000000}"/>
    <cellStyle name="%_Phase préparatoire du TBG de Décembre 2008_Flash du mois de septembre 2009 (2) (version 1)_Commentaires Janvier 2010" xfId="108" xr:uid="{00000000-0005-0000-0000-0000CE000000}"/>
    <cellStyle name="%_Phase préparatoire du TBG de Décembre 2008_Flash du mois de septembre 2009 (2) (version 1)_Commentaires Janvier 2010 2" xfId="5299" xr:uid="{00000000-0005-0000-0000-0000CF000000}"/>
    <cellStyle name="%_Phase préparatoire du TBG de Décembre 2008_Flash du mois de septembre 2009 (2) (version 1)_Flash du mois de Décembre 2009 V3 (2)" xfId="109" xr:uid="{00000000-0005-0000-0000-0000D0000000}"/>
    <cellStyle name="%_Phase préparatoire du TBG de Décembre 2008_Flash du mois de septembre 2009 (2) (version 1)_Flash du mois de Décembre 2009 V3 (2) 2" xfId="5300" xr:uid="{00000000-0005-0000-0000-0000D1000000}"/>
    <cellStyle name="%_Phase préparatoire du TBG de Décembre 2008_Flash du mois de septembre 2009 (2) (version 1)_Flash du mois de Novembre V2" xfId="110" xr:uid="{00000000-0005-0000-0000-0000D2000000}"/>
    <cellStyle name="%_Phase préparatoire du TBG de Décembre 2008_Flash du mois de septembre 2009 (2) (version 1)_Flash du mois de Novembre V2 2" xfId="5301" xr:uid="{00000000-0005-0000-0000-0000D3000000}"/>
    <cellStyle name="%_Phase préparatoire du TBG de Décembre 2008_Flash du mois de septembre 2009 (2) (version 1)_FLASH ONATEL DU MOIS DE FEVRIER 2010 V2" xfId="111" xr:uid="{00000000-0005-0000-0000-0000D4000000}"/>
    <cellStyle name="%_Phase préparatoire du TBG de Décembre 2008_Flash du mois de septembre 2009 (2) (version 1)_FLASH ONATEL DU MOIS DE FEVRIER 2010 V2 2" xfId="5302" xr:uid="{00000000-0005-0000-0000-0000D5000000}"/>
    <cellStyle name="%_Phase préparatoire du TBG de Décembre 2008_Flash du mois de septembre 2009 (2) (version 1)_Reporting Onatel septembre  2009 V1 (4)" xfId="112" xr:uid="{00000000-0005-0000-0000-0000D6000000}"/>
    <cellStyle name="%_Phase préparatoire du TBG de Décembre 2008_Flash du mois de septembre 2009 (2) (version 1)_Reporting Onatel septembre  2009 V1 (4) 2" xfId="5303" xr:uid="{00000000-0005-0000-0000-0000D7000000}"/>
    <cellStyle name="%_Phase préparatoire du TBG de Décembre 2008_Flux Financiers Conso" xfId="113" xr:uid="{00000000-0005-0000-0000-0000D8000000}"/>
    <cellStyle name="%_Phase préparatoire du TBG de Décembre 2008_Flux Financiers Conso 2" xfId="114" xr:uid="{00000000-0005-0000-0000-0000D9000000}"/>
    <cellStyle name="%_Phase préparatoire du TBG de Décembre 2008_Flux Financiers Conso 2 2" xfId="5305" xr:uid="{00000000-0005-0000-0000-0000DA000000}"/>
    <cellStyle name="%_Phase préparatoire du TBG de Décembre 2008_Flux Financiers Conso 3" xfId="5304" xr:uid="{00000000-0005-0000-0000-0000DB000000}"/>
    <cellStyle name="%_Phase préparatoire du TBG de Décembre 2008_Flux Financiers Conso_Classeur1" xfId="115" xr:uid="{00000000-0005-0000-0000-0000DC000000}"/>
    <cellStyle name="%_Phase préparatoire du TBG de Décembre 2008_Flux Financiers Conso_Classeur1 2" xfId="5306" xr:uid="{00000000-0005-0000-0000-0000DD000000}"/>
    <cellStyle name="%_Phase préparatoire du TBG de Décembre 2008_Flux Financiers Conso_Commentaire activité Fixe  mobile ONATEL Nov 2009" xfId="116" xr:uid="{00000000-0005-0000-0000-0000DE000000}"/>
    <cellStyle name="%_Phase préparatoire du TBG de Décembre 2008_Flux Financiers Conso_Commentaire activité Fixe  mobile ONATEL Nov 2009 2" xfId="5307" xr:uid="{00000000-0005-0000-0000-0000DF000000}"/>
    <cellStyle name="%_Phase préparatoire du TBG de Décembre 2008_Flux Financiers Conso_COMMENTAIRES" xfId="117" xr:uid="{00000000-0005-0000-0000-0000E0000000}"/>
    <cellStyle name="%_Phase préparatoire du TBG de Décembre 2008_Flux Financiers Conso_COMMENTAIRES 2" xfId="5308" xr:uid="{00000000-0005-0000-0000-0000E1000000}"/>
    <cellStyle name="%_Phase préparatoire du TBG de Décembre 2008_Flux Financiers Conso_Commentaires Janvier 2010" xfId="118" xr:uid="{00000000-0005-0000-0000-0000E2000000}"/>
    <cellStyle name="%_Phase préparatoire du TBG de Décembre 2008_Flux Financiers Conso_Commentaires Janvier 2010 2" xfId="5309" xr:uid="{00000000-0005-0000-0000-0000E3000000}"/>
    <cellStyle name="%_Phase préparatoire du TBG de Décembre 2008_Flux Financiers Conso_FAITS MARQUANTS DE SEPTEMBRE 2009" xfId="119" xr:uid="{00000000-0005-0000-0000-0000E4000000}"/>
    <cellStyle name="%_Phase préparatoire du TBG de Décembre 2008_Flux Financiers Conso_FAITS MARQUANTS DE SEPTEMBRE 2009 2" xfId="5310" xr:uid="{00000000-0005-0000-0000-0000E5000000}"/>
    <cellStyle name="%_Phase préparatoire du TBG de Décembre 2008_Flux Financiers Conso_Flash du mois de Décembre 2009 V3 (2)" xfId="120" xr:uid="{00000000-0005-0000-0000-0000E6000000}"/>
    <cellStyle name="%_Phase préparatoire du TBG de Décembre 2008_Flux Financiers Conso_Flash du mois de Décembre 2009 V3 (2) 2" xfId="5311" xr:uid="{00000000-0005-0000-0000-0000E7000000}"/>
    <cellStyle name="%_Phase préparatoire du TBG de Décembre 2008_Flux Financiers Conso_Flash du mois de Novembre V2" xfId="121" xr:uid="{00000000-0005-0000-0000-0000E8000000}"/>
    <cellStyle name="%_Phase préparatoire du TBG de Décembre 2008_Flux Financiers Conso_Flash du mois de Novembre V2 2" xfId="5312" xr:uid="{00000000-0005-0000-0000-0000E9000000}"/>
    <cellStyle name="%_Phase préparatoire du TBG de Décembre 2008_Flux Financiers Conso_Flash du mois de septembre 2009 (2) (version 1)" xfId="122" xr:uid="{00000000-0005-0000-0000-0000EA000000}"/>
    <cellStyle name="%_Phase préparatoire du TBG de Décembre 2008_Flux Financiers Conso_Flash du mois de septembre 2009 (2) (version 1) 2" xfId="5313" xr:uid="{00000000-0005-0000-0000-0000EB000000}"/>
    <cellStyle name="%_Phase préparatoire du TBG de Décembre 2008_Flux Financiers Conso_FLASH ONATEL DU MOIS DE FEVRIER 2010 V2" xfId="123" xr:uid="{00000000-0005-0000-0000-0000EC000000}"/>
    <cellStyle name="%_Phase préparatoire du TBG de Décembre 2008_Flux Financiers Conso_FLASH ONATEL DU MOIS DE FEVRIER 2010 V2 2" xfId="5314" xr:uid="{00000000-0005-0000-0000-0000ED000000}"/>
    <cellStyle name="%_Phase préparatoire du TBG de Décembre 2008_Flux Financiers Conso_Reporting Onatel septembre  2009 V1 (4)" xfId="124" xr:uid="{00000000-0005-0000-0000-0000EE000000}"/>
    <cellStyle name="%_Phase préparatoire du TBG de Décembre 2008_Flux Financiers Conso_Reporting Onatel septembre  2009 V1 (4) 2" xfId="5315" xr:uid="{00000000-0005-0000-0000-0000EF000000}"/>
    <cellStyle name="%_Phase préparatoire du TBG de Décembre 2008_Reporting Onatel septembre  2009 préparé" xfId="125" xr:uid="{00000000-0005-0000-0000-0000F0000000}"/>
    <cellStyle name="%_Phase préparatoire du TBG de Décembre 2008_Reporting Onatel septembre  2009 préparé 2" xfId="5316" xr:uid="{00000000-0005-0000-0000-0000F1000000}"/>
    <cellStyle name="%_P-L Fixe" xfId="126" xr:uid="{00000000-0005-0000-0000-0000F2000000}"/>
    <cellStyle name="%_P-L Fixe 2" xfId="5317" xr:uid="{00000000-0005-0000-0000-0000F3000000}"/>
    <cellStyle name="%_Prez Budget 2009-V1" xfId="127" xr:uid="{00000000-0005-0000-0000-0000F4000000}"/>
    <cellStyle name="%_Prez Budget 2009-V1 2" xfId="5318" xr:uid="{00000000-0005-0000-0000-0000F5000000}"/>
    <cellStyle name="%_Prez Budget 2009-V1_BUDGET ONATEL 2010 v5" xfId="128" xr:uid="{00000000-0005-0000-0000-0000F6000000}"/>
    <cellStyle name="%_Prez Budget 2009-V1_BUDGET ONATEL 2010 v5 2" xfId="5319" xr:uid="{00000000-0005-0000-0000-0000F7000000}"/>
    <cellStyle name="%_Prez Budget 2009-V1_CAPEX BUDGET2010" xfId="129" xr:uid="{00000000-0005-0000-0000-0000F8000000}"/>
    <cellStyle name="%_Prez Budget 2009-V1_CAPEX BUDGET2010 2" xfId="5320" xr:uid="{00000000-0005-0000-0000-0000F9000000}"/>
    <cellStyle name="%_Projet de budget 2009- Onatel- V5bis" xfId="130" xr:uid="{00000000-0005-0000-0000-0000FA000000}"/>
    <cellStyle name="%_Projet de budget 2009- Onatel- V5bis 2" xfId="5321" xr:uid="{00000000-0005-0000-0000-0000FB000000}"/>
    <cellStyle name="%_Projet de budget 2009- Onatel- V5bis_BUDGET ONATEL 2010 v5" xfId="131" xr:uid="{00000000-0005-0000-0000-0000FC000000}"/>
    <cellStyle name="%_Projet de budget 2009- Onatel- V5bis_BUDGET ONATEL 2010 v5 2" xfId="5322" xr:uid="{00000000-0005-0000-0000-0000FD000000}"/>
    <cellStyle name="%_Projet de budget 2009- Onatel- V5bis_CAPEX BUDGET2010" xfId="132" xr:uid="{00000000-0005-0000-0000-0000FE000000}"/>
    <cellStyle name="%_Projet de budget 2009- Onatel- V5bis_CAPEX BUDGET2010 2" xfId="5323" xr:uid="{00000000-0005-0000-0000-0000FF000000}"/>
    <cellStyle name="%_repartition_mensuelle_objectifs_2010 _par_DR" xfId="133" xr:uid="{00000000-0005-0000-0000-000000010000}"/>
    <cellStyle name="%_repartition_mensuelle_objectifs_2010 _par_DR 2" xfId="5324" xr:uid="{00000000-0005-0000-0000-000001010000}"/>
    <cellStyle name="%_repartition_objectifs_2011" xfId="134" xr:uid="{00000000-0005-0000-0000-000002010000}"/>
    <cellStyle name="%_repartition_objectifs_2011 2" xfId="5325" xr:uid="{00000000-0005-0000-0000-000003010000}"/>
    <cellStyle name="%_REPORTING  ONATEL SEPTEMBRE 2008 V3" xfId="135" xr:uid="{00000000-0005-0000-0000-000004010000}"/>
    <cellStyle name="%_REPORTING  ONATEL SEPTEMBRE 2008 V3 2" xfId="5326" xr:uid="{00000000-0005-0000-0000-000005010000}"/>
    <cellStyle name="%_REPORTING  ONATEL SEPTEMBRE 2008 V3_BUDGET ONATEL 2010 v5" xfId="136" xr:uid="{00000000-0005-0000-0000-000006010000}"/>
    <cellStyle name="%_REPORTING  ONATEL SEPTEMBRE 2008 V3_BUDGET ONATEL 2010 v5 2" xfId="5327" xr:uid="{00000000-0005-0000-0000-000007010000}"/>
    <cellStyle name="%_REPORTING  ONATEL SEPTEMBRE 2008 V3_Budget Telmob 2011" xfId="137" xr:uid="{00000000-0005-0000-0000-000008010000}"/>
    <cellStyle name="%_REPORTING  ONATEL SEPTEMBRE 2008 V3_Budget Telmob 2011 2" xfId="5328" xr:uid="{00000000-0005-0000-0000-000009010000}"/>
    <cellStyle name="%_REPORTING  ONATEL SEPTEMBRE 2008 V3_CAPEX BUDGET2010" xfId="138" xr:uid="{00000000-0005-0000-0000-00000A010000}"/>
    <cellStyle name="%_REPORTING  ONATEL SEPTEMBRE 2008 V3_CAPEX BUDGET2010 2" xfId="5329" xr:uid="{00000000-0005-0000-0000-00000B010000}"/>
    <cellStyle name="%_REPORTING  ONATEL SEPTEMBRE 2008 V3_Capex- Mobile" xfId="139" xr:uid="{00000000-0005-0000-0000-00000C010000}"/>
    <cellStyle name="%_REPORTING  ONATEL SEPTEMBRE 2008 V3_Capex- Mobile 2" xfId="5330" xr:uid="{00000000-0005-0000-0000-00000D010000}"/>
    <cellStyle name="%_Reporting Onatel septembre  2009 préparé" xfId="140" xr:uid="{00000000-0005-0000-0000-00000E010000}"/>
    <cellStyle name="%_Reporting Onatel septembre  2009 préparé 2" xfId="5331" xr:uid="{00000000-0005-0000-0000-00000F010000}"/>
    <cellStyle name="%_Sotelma- P&amp;L MAD " xfId="141" xr:uid="{00000000-0005-0000-0000-000010010000}"/>
    <cellStyle name="%_Sotelma- P&amp;L MAD  2" xfId="5332" xr:uid="{00000000-0005-0000-0000-000011010000}"/>
    <cellStyle name="%_TRAFIC FIXE &amp; MOBILE" xfId="142" xr:uid="{00000000-0005-0000-0000-000012010000}"/>
    <cellStyle name="%_TRAFIC FIXE &amp; MOBILE 2" xfId="5333" xr:uid="{00000000-0005-0000-0000-000013010000}"/>
    <cellStyle name="%_TRAFIC FIXE &amp; MOBILE_Flash du mois de septembre 2009 (2) (version 1)" xfId="143" xr:uid="{00000000-0005-0000-0000-000014010000}"/>
    <cellStyle name="%_TRAFIC FIXE &amp; MOBILE_Flash du mois de septembre 2009 (2) (version 1) 2" xfId="144" xr:uid="{00000000-0005-0000-0000-000015010000}"/>
    <cellStyle name="%_TRAFIC FIXE &amp; MOBILE_Flash du mois de septembre 2009 (2) (version 1) 2 2" xfId="5335" xr:uid="{00000000-0005-0000-0000-000016010000}"/>
    <cellStyle name="%_TRAFIC FIXE &amp; MOBILE_Flash du mois de septembre 2009 (2) (version 1) 3" xfId="5334" xr:uid="{00000000-0005-0000-0000-000017010000}"/>
    <cellStyle name="%_TRAFIC FIXE &amp; MOBILE_Flash du mois de septembre 2009 (2) (version 1)_Classeur1" xfId="145" xr:uid="{00000000-0005-0000-0000-000018010000}"/>
    <cellStyle name="%_TRAFIC FIXE &amp; MOBILE_Flash du mois de septembre 2009 (2) (version 1)_Classeur1 2" xfId="5336" xr:uid="{00000000-0005-0000-0000-000019010000}"/>
    <cellStyle name="%_TRAFIC FIXE &amp; MOBILE_Flash du mois de septembre 2009 (2) (version 1)_Commentaire activité Fixe  mobile ONATEL Nov 2009" xfId="146" xr:uid="{00000000-0005-0000-0000-00001A010000}"/>
    <cellStyle name="%_TRAFIC FIXE &amp; MOBILE_Flash du mois de septembre 2009 (2) (version 1)_Commentaire activité Fixe  mobile ONATEL Nov 2009 2" xfId="5337" xr:uid="{00000000-0005-0000-0000-00001B010000}"/>
    <cellStyle name="%_TRAFIC FIXE &amp; MOBILE_Flash du mois de septembre 2009 (2) (version 1)_COMMENTAIRES" xfId="147" xr:uid="{00000000-0005-0000-0000-00001C010000}"/>
    <cellStyle name="%_TRAFIC FIXE &amp; MOBILE_Flash du mois de septembre 2009 (2) (version 1)_COMMENTAIRES 2" xfId="5338" xr:uid="{00000000-0005-0000-0000-00001D010000}"/>
    <cellStyle name="%_TRAFIC FIXE &amp; MOBILE_Flash du mois de septembre 2009 (2) (version 1)_Commentaires Janvier 2010" xfId="148" xr:uid="{00000000-0005-0000-0000-00001E010000}"/>
    <cellStyle name="%_TRAFIC FIXE &amp; MOBILE_Flash du mois de septembre 2009 (2) (version 1)_Commentaires Janvier 2010 2" xfId="5339" xr:uid="{00000000-0005-0000-0000-00001F010000}"/>
    <cellStyle name="%_TRAFIC FIXE &amp; MOBILE_Flash du mois de septembre 2009 (2) (version 1)_Flash du mois de Décembre 2009 V3 (2)" xfId="149" xr:uid="{00000000-0005-0000-0000-000020010000}"/>
    <cellStyle name="%_TRAFIC FIXE &amp; MOBILE_Flash du mois de septembre 2009 (2) (version 1)_Flash du mois de Décembre 2009 V3 (2) 2" xfId="5340" xr:uid="{00000000-0005-0000-0000-000021010000}"/>
    <cellStyle name="%_TRAFIC FIXE &amp; MOBILE_Flash du mois de septembre 2009 (2) (version 1)_Flash du mois de Novembre V2" xfId="150" xr:uid="{00000000-0005-0000-0000-000022010000}"/>
    <cellStyle name="%_TRAFIC FIXE &amp; MOBILE_Flash du mois de septembre 2009 (2) (version 1)_Flash du mois de Novembre V2 2" xfId="5341" xr:uid="{00000000-0005-0000-0000-000023010000}"/>
    <cellStyle name="%_TRAFIC FIXE &amp; MOBILE_Flash du mois de septembre 2009 (2) (version 1)_FLASH ONATEL DU MOIS DE FEVRIER 2010 V2" xfId="151" xr:uid="{00000000-0005-0000-0000-000024010000}"/>
    <cellStyle name="%_TRAFIC FIXE &amp; MOBILE_Flash du mois de septembre 2009 (2) (version 1)_FLASH ONATEL DU MOIS DE FEVRIER 2010 V2 2" xfId="5342" xr:uid="{00000000-0005-0000-0000-000025010000}"/>
    <cellStyle name="%_TRAFIC FIXE &amp; MOBILE_Flash du mois de septembre 2009 (2) (version 1)_Reporting Onatel septembre  2009 V1 (4)" xfId="152" xr:uid="{00000000-0005-0000-0000-000026010000}"/>
    <cellStyle name="%_TRAFIC FIXE &amp; MOBILE_Flash du mois de septembre 2009 (2) (version 1)_Reporting Onatel septembre  2009 V1 (4) 2" xfId="5343" xr:uid="{00000000-0005-0000-0000-000027010000}"/>
    <cellStyle name="%_TRAFIC FIXE &amp; MOBILE_Reporting Onatel septembre  2009 préparé" xfId="153" xr:uid="{00000000-0005-0000-0000-000028010000}"/>
    <cellStyle name="%_TRAFIC FIXE &amp; MOBILE_Reporting Onatel septembre  2009 préparé 2" xfId="5344" xr:uid="{00000000-0005-0000-0000-000029010000}"/>
    <cellStyle name="%_yan mogo ba" xfId="154" xr:uid="{00000000-0005-0000-0000-00002A010000}"/>
    <cellStyle name="%_yan mogo ba 2" xfId="5345" xr:uid="{00000000-0005-0000-0000-00002B010000}"/>
    <cellStyle name="%_yan mogo ba_Flash du mois de septembre 2009 (2) (version 1)" xfId="155" xr:uid="{00000000-0005-0000-0000-00002C010000}"/>
    <cellStyle name="%_yan mogo ba_Flash du mois de septembre 2009 (2) (version 1) 2" xfId="156" xr:uid="{00000000-0005-0000-0000-00002D010000}"/>
    <cellStyle name="%_yan mogo ba_Flash du mois de septembre 2009 (2) (version 1) 2 2" xfId="5347" xr:uid="{00000000-0005-0000-0000-00002E010000}"/>
    <cellStyle name="%_yan mogo ba_Flash du mois de septembre 2009 (2) (version 1) 3" xfId="5346" xr:uid="{00000000-0005-0000-0000-00002F010000}"/>
    <cellStyle name="%_yan mogo ba_Flash du mois de septembre 2009 (2) (version 1)_Classeur1" xfId="157" xr:uid="{00000000-0005-0000-0000-000030010000}"/>
    <cellStyle name="%_yan mogo ba_Flash du mois de septembre 2009 (2) (version 1)_Classeur1 2" xfId="5348" xr:uid="{00000000-0005-0000-0000-000031010000}"/>
    <cellStyle name="%_yan mogo ba_Flash du mois de septembre 2009 (2) (version 1)_Commentaire activité Fixe  mobile ONATEL Nov 2009" xfId="158" xr:uid="{00000000-0005-0000-0000-000032010000}"/>
    <cellStyle name="%_yan mogo ba_Flash du mois de septembre 2009 (2) (version 1)_Commentaire activité Fixe  mobile ONATEL Nov 2009 2" xfId="5349" xr:uid="{00000000-0005-0000-0000-000033010000}"/>
    <cellStyle name="%_yan mogo ba_Flash du mois de septembre 2009 (2) (version 1)_COMMENTAIRES" xfId="159" xr:uid="{00000000-0005-0000-0000-000034010000}"/>
    <cellStyle name="%_yan mogo ba_Flash du mois de septembre 2009 (2) (version 1)_COMMENTAIRES 2" xfId="5350" xr:uid="{00000000-0005-0000-0000-000035010000}"/>
    <cellStyle name="%_yan mogo ba_Flash du mois de septembre 2009 (2) (version 1)_Commentaires Janvier 2010" xfId="160" xr:uid="{00000000-0005-0000-0000-000036010000}"/>
    <cellStyle name="%_yan mogo ba_Flash du mois de septembre 2009 (2) (version 1)_Commentaires Janvier 2010 2" xfId="5351" xr:uid="{00000000-0005-0000-0000-000037010000}"/>
    <cellStyle name="%_yan mogo ba_Flash du mois de septembre 2009 (2) (version 1)_Flash du mois de Décembre 2009 V3 (2)" xfId="161" xr:uid="{00000000-0005-0000-0000-000038010000}"/>
    <cellStyle name="%_yan mogo ba_Flash du mois de septembre 2009 (2) (version 1)_Flash du mois de Décembre 2009 V3 (2) 2" xfId="5352" xr:uid="{00000000-0005-0000-0000-000039010000}"/>
    <cellStyle name="%_yan mogo ba_Flash du mois de septembre 2009 (2) (version 1)_Flash du mois de Novembre V2" xfId="162" xr:uid="{00000000-0005-0000-0000-00003A010000}"/>
    <cellStyle name="%_yan mogo ba_Flash du mois de septembre 2009 (2) (version 1)_Flash du mois de Novembre V2 2" xfId="5353" xr:uid="{00000000-0005-0000-0000-00003B010000}"/>
    <cellStyle name="%_yan mogo ba_Flash du mois de septembre 2009 (2) (version 1)_FLASH ONATEL DU MOIS DE FEVRIER 2010 V2" xfId="163" xr:uid="{00000000-0005-0000-0000-00003C010000}"/>
    <cellStyle name="%_yan mogo ba_Flash du mois de septembre 2009 (2) (version 1)_FLASH ONATEL DU MOIS DE FEVRIER 2010 V2 2" xfId="5354" xr:uid="{00000000-0005-0000-0000-00003D010000}"/>
    <cellStyle name="%_yan mogo ba_Flash du mois de septembre 2009 (2) (version 1)_Reporting Onatel septembre  2009 V1 (4)" xfId="164" xr:uid="{00000000-0005-0000-0000-00003E010000}"/>
    <cellStyle name="%_yan mogo ba_Flash du mois de septembre 2009 (2) (version 1)_Reporting Onatel septembre  2009 V1 (4) 2" xfId="5355" xr:uid="{00000000-0005-0000-0000-00003F010000}"/>
    <cellStyle name="%_yan mogo ba_Reporting Onatel septembre  2009 préparé" xfId="165" xr:uid="{00000000-0005-0000-0000-000040010000}"/>
    <cellStyle name="%_yan mogo ba_Reporting Onatel septembre  2009 préparé 2" xfId="5356" xr:uid="{00000000-0005-0000-0000-000041010000}"/>
    <cellStyle name="******************************************" xfId="166" xr:uid="{00000000-0005-0000-0000-000042010000}"/>
    <cellStyle name="****************************************** 2" xfId="167" xr:uid="{00000000-0005-0000-0000-000043010000}"/>
    <cellStyle name=";;;" xfId="168" xr:uid="{00000000-0005-0000-0000-000044010000}"/>
    <cellStyle name="??" xfId="169" xr:uid="{00000000-0005-0000-0000-000045010000}"/>
    <cellStyle name="?? [0]_BINV" xfId="170" xr:uid="{00000000-0005-0000-0000-000046010000}"/>
    <cellStyle name="???[0]_BINV" xfId="171" xr:uid="{00000000-0005-0000-0000-000047010000}"/>
    <cellStyle name="???_BINV" xfId="172" xr:uid="{00000000-0005-0000-0000-000048010000}"/>
    <cellStyle name="??[0]_laroux" xfId="173" xr:uid="{00000000-0005-0000-0000-000049010000}"/>
    <cellStyle name="??_BINV" xfId="174" xr:uid="{00000000-0005-0000-0000-00004A010000}"/>
    <cellStyle name="\" xfId="175" xr:uid="{00000000-0005-0000-0000-00004B010000}"/>
    <cellStyle name="\ 2" xfId="176" xr:uid="{00000000-0005-0000-0000-00004C010000}"/>
    <cellStyle name="\_Budget 09_CF conso Onatel" xfId="177" xr:uid="{00000000-0005-0000-0000-00004D010000}"/>
    <cellStyle name="\_Capex Fixe" xfId="178" xr:uid="{00000000-0005-0000-0000-00004E010000}"/>
    <cellStyle name="\_Feuille Trafic.xlsMT" xfId="179" xr:uid="{00000000-0005-0000-0000-00004F010000}"/>
    <cellStyle name="\_Refonte TBG des filiales" xfId="180" xr:uid="{00000000-0005-0000-0000-000050010000}"/>
    <cellStyle name="\_Tableau de Bord de Gestion ONATEL 2011" xfId="181" xr:uid="{00000000-0005-0000-0000-000051010000}"/>
    <cellStyle name="\_TBG  juin  2011" xfId="182" xr:uid="{00000000-0005-0000-0000-000052010000}"/>
    <cellStyle name="_%(SignOnly)" xfId="183" xr:uid="{00000000-0005-0000-0000-000053010000}"/>
    <cellStyle name="_%(SignOnly) 2" xfId="184" xr:uid="{00000000-0005-0000-0000-000054010000}"/>
    <cellStyle name="_%(SignOnly) 2 2" xfId="5357" xr:uid="{00000000-0005-0000-0000-000055010000}"/>
    <cellStyle name="_%(SignOnly)_03 VUP operating model 21 Sep v4" xfId="185" xr:uid="{00000000-0005-0000-0000-000056010000}"/>
    <cellStyle name="_%(SignOnly)_03 VUP operating model 21 Sep v4 2" xfId="186" xr:uid="{00000000-0005-0000-0000-000057010000}"/>
    <cellStyle name="_%(SignOnly)_03 VUP operating model 21 Sep v4 2 2" xfId="5358" xr:uid="{00000000-0005-0000-0000-000058010000}"/>
    <cellStyle name="_%(SignOnly)_BLS2q_salesforce" xfId="187" xr:uid="{00000000-0005-0000-0000-000059010000}"/>
    <cellStyle name="_%(SignOnly)_budget cosopex" xfId="188" xr:uid="{00000000-0005-0000-0000-00005A010000}"/>
    <cellStyle name="_%(SignOnly)_budget cosopex 2" xfId="189" xr:uid="{00000000-0005-0000-0000-00005B010000}"/>
    <cellStyle name="_%(SignOnly)_budget cosopex 2 2" xfId="5359" xr:uid="{00000000-0005-0000-0000-00005C010000}"/>
    <cellStyle name="_%(SignOnly)_MGTS Valuation Model v10" xfId="190" xr:uid="{00000000-0005-0000-0000-00005D010000}"/>
    <cellStyle name="_%(SignOnly)_Project Francisco Valuation Model v40" xfId="191" xr:uid="{00000000-0005-0000-0000-00005E010000}"/>
    <cellStyle name="_%(SignOnly)_STC MTN MA Models v05" xfId="192" xr:uid="{00000000-0005-0000-0000-00005F010000}"/>
    <cellStyle name="_%(SignOnly)_STC MTN MA Models v05 2" xfId="193" xr:uid="{00000000-0005-0000-0000-000060010000}"/>
    <cellStyle name="_%(SignOnly)_STC MTN MA Models v05 2 2" xfId="5360" xr:uid="{00000000-0005-0000-0000-000061010000}"/>
    <cellStyle name="_%(SignOnly)_telenet_v35 (13-02-05)" xfId="194" xr:uid="{00000000-0005-0000-0000-000062010000}"/>
    <cellStyle name="_%(SignOnly)_telenet_v35 (13-02-05) 2" xfId="195" xr:uid="{00000000-0005-0000-0000-000063010000}"/>
    <cellStyle name="_%(SignOnly)_telenet_v35 (13-02-05) 2 2" xfId="5361" xr:uid="{00000000-0005-0000-0000-000064010000}"/>
    <cellStyle name="_%(SignOnly)_TT Preliminary Valuation Model v4" xfId="196" xr:uid="{00000000-0005-0000-0000-000065010000}"/>
    <cellStyle name="_%(SignOnly)_TT Preliminary Valuation Model v4 2" xfId="197" xr:uid="{00000000-0005-0000-0000-000066010000}"/>
    <cellStyle name="_%(SignOnly)_TT Preliminary Valuation Model v4 2 2" xfId="5362" xr:uid="{00000000-0005-0000-0000-000067010000}"/>
    <cellStyle name="_%(SignOnly)_Valuation Output v01" xfId="198" xr:uid="{00000000-0005-0000-0000-000068010000}"/>
    <cellStyle name="_%(SignSpaceOnly)" xfId="199" xr:uid="{00000000-0005-0000-0000-000069010000}"/>
    <cellStyle name="_%(SignSpaceOnly) 2" xfId="200" xr:uid="{00000000-0005-0000-0000-00006A010000}"/>
    <cellStyle name="_%(SignSpaceOnly) 2 2" xfId="5363" xr:uid="{00000000-0005-0000-0000-00006B010000}"/>
    <cellStyle name="_%(SignSpaceOnly)_03 VUP operating model 21 Sep v4" xfId="201" xr:uid="{00000000-0005-0000-0000-00006C010000}"/>
    <cellStyle name="_%(SignSpaceOnly)_03 VUP operating model 21 Sep v4 2" xfId="202" xr:uid="{00000000-0005-0000-0000-00006D010000}"/>
    <cellStyle name="_%(SignSpaceOnly)_03 VUP operating model 21 Sep v4 2 2" xfId="5364" xr:uid="{00000000-0005-0000-0000-00006E010000}"/>
    <cellStyle name="_%(SignSpaceOnly)_BLS2q_salesforce" xfId="203" xr:uid="{00000000-0005-0000-0000-00006F010000}"/>
    <cellStyle name="_%(SignSpaceOnly)_budget cosopex" xfId="204" xr:uid="{00000000-0005-0000-0000-000070010000}"/>
    <cellStyle name="_%(SignSpaceOnly)_budget cosopex 2" xfId="205" xr:uid="{00000000-0005-0000-0000-000071010000}"/>
    <cellStyle name="_%(SignSpaceOnly)_budget cosopex 2 2" xfId="5365" xr:uid="{00000000-0005-0000-0000-000072010000}"/>
    <cellStyle name="_%(SignSpaceOnly)_MGTS Valuation Model v10" xfId="206" xr:uid="{00000000-0005-0000-0000-000073010000}"/>
    <cellStyle name="_%(SignSpaceOnly)_Project Francisco Valuation Model v40" xfId="207" xr:uid="{00000000-0005-0000-0000-000074010000}"/>
    <cellStyle name="_%(SignSpaceOnly)_STC MTN MA Models v05" xfId="208" xr:uid="{00000000-0005-0000-0000-000075010000}"/>
    <cellStyle name="_%(SignSpaceOnly)_STC MTN MA Models v05 2" xfId="209" xr:uid="{00000000-0005-0000-0000-000076010000}"/>
    <cellStyle name="_%(SignSpaceOnly)_STC MTN MA Models v05 2 2" xfId="5366" xr:uid="{00000000-0005-0000-0000-000077010000}"/>
    <cellStyle name="_%(SignSpaceOnly)_TT Preliminary Valuation Model v4" xfId="210" xr:uid="{00000000-0005-0000-0000-000078010000}"/>
    <cellStyle name="_%(SignSpaceOnly)_TT Preliminary Valuation Model v4 2" xfId="211" xr:uid="{00000000-0005-0000-0000-000079010000}"/>
    <cellStyle name="_%(SignSpaceOnly)_TT Preliminary Valuation Model v4 2 2" xfId="5367" xr:uid="{00000000-0005-0000-0000-00007A010000}"/>
    <cellStyle name="_%(SignSpaceOnly)_Valuation Output v01" xfId="212" xr:uid="{00000000-0005-0000-0000-00007B010000}"/>
    <cellStyle name="_actu 3 2008 Libertis" xfId="213" xr:uid="{00000000-0005-0000-0000-00007C010000}"/>
    <cellStyle name="_actu 3 2008 Libertis 2" xfId="214" xr:uid="{00000000-0005-0000-0000-00007D010000}"/>
    <cellStyle name="_actu 3 2008 Libertis 2 2" xfId="5368" xr:uid="{00000000-0005-0000-0000-00007E010000}"/>
    <cellStyle name="_actu3 2007 GT" xfId="215" xr:uid="{00000000-0005-0000-0000-00007F010000}"/>
    <cellStyle name="_ANNEXES BUDGET2010" xfId="216" xr:uid="{00000000-0005-0000-0000-000080010000}"/>
    <cellStyle name="_ANNEXES BUDGET2010 2" xfId="217" xr:uid="{00000000-0005-0000-0000-000081010000}"/>
    <cellStyle name="_ANNEXES BUDGET2010 2 2" xfId="5369" xr:uid="{00000000-0005-0000-0000-000082010000}"/>
    <cellStyle name="_BUDGET CA et OPEX GT 2009" xfId="218" xr:uid="{00000000-0005-0000-0000-000083010000}"/>
    <cellStyle name="_CAPEX Août 07 (3)" xfId="219" xr:uid="{00000000-0005-0000-0000-000084010000}"/>
    <cellStyle name="_CAPEX Août 07 (3)_Classeur1 (2)" xfId="220" xr:uid="{00000000-0005-0000-0000-000085010000}"/>
    <cellStyle name="_CAPEX Pole Réseaux  fevrier 2007" xfId="221" xr:uid="{00000000-0005-0000-0000-000086010000}"/>
    <cellStyle name="_CAPEX Pole Réseaux  Mars 2007" xfId="222" xr:uid="{00000000-0005-0000-0000-000087010000}"/>
    <cellStyle name="_CAPEX RFE 2007-2008-Actu12008 (2)" xfId="223" xr:uid="{00000000-0005-0000-0000-000088010000}"/>
    <cellStyle name="_Cesky, Matav &amp; TPSA Comps, 2005.03.07" xfId="224" xr:uid="{00000000-0005-0000-0000-000089010000}"/>
    <cellStyle name="_Cesky, Matav &amp; TPSA Comps, 2005.03.07 2" xfId="225" xr:uid="{00000000-0005-0000-0000-00008A010000}"/>
    <cellStyle name="_Cesky, Matav &amp; TPSA Comps, 2005.03.07 2 2" xfId="5370" xr:uid="{00000000-0005-0000-0000-00008B010000}"/>
    <cellStyle name="_Classeur1 (5)" xfId="226" xr:uid="{00000000-0005-0000-0000-00008C010000}"/>
    <cellStyle name="_Classeur1 (5) 2" xfId="227" xr:uid="{00000000-0005-0000-0000-00008D010000}"/>
    <cellStyle name="_Classeur1 (5) 2 2" xfId="5371" xr:uid="{00000000-0005-0000-0000-00008E010000}"/>
    <cellStyle name="_Classeur2" xfId="228" xr:uid="{00000000-0005-0000-0000-00008F010000}"/>
    <cellStyle name="_Classeur2 2" xfId="229" xr:uid="{00000000-0005-0000-0000-000090010000}"/>
    <cellStyle name="_Classeur4" xfId="230" xr:uid="{00000000-0005-0000-0000-000091010000}"/>
    <cellStyle name="_Comma" xfId="231" xr:uid="{00000000-0005-0000-0000-000092010000}"/>
    <cellStyle name="_Comma 2" xfId="232" xr:uid="{00000000-0005-0000-0000-000093010000}"/>
    <cellStyle name="_Comma 2 2" xfId="5372" xr:uid="{00000000-0005-0000-0000-000094010000}"/>
    <cellStyle name="_Comma_03 VUP operating model 21 Sep v4" xfId="233" xr:uid="{00000000-0005-0000-0000-000095010000}"/>
    <cellStyle name="_Comma_03 VUP operating model 21 Sep v4 2" xfId="234" xr:uid="{00000000-0005-0000-0000-000096010000}"/>
    <cellStyle name="_Comma_03 VUP operating model 21 Sep v4 2 2" xfId="5373" xr:uid="{00000000-0005-0000-0000-000097010000}"/>
    <cellStyle name="_Comma_05 Plans de SO Offenbach" xfId="235" xr:uid="{00000000-0005-0000-0000-000098010000}"/>
    <cellStyle name="_Comma_05 Plans de SO Offenbach 2" xfId="236" xr:uid="{00000000-0005-0000-0000-000099010000}"/>
    <cellStyle name="_Comma_05 Plans de SO Offenbach 2 2" xfId="5374" xr:uid="{00000000-0005-0000-0000-00009A010000}"/>
    <cellStyle name="_Comma_06 Neptune Credit Model - 26Mar2002" xfId="237" xr:uid="{00000000-0005-0000-0000-00009B010000}"/>
    <cellStyle name="_Comma_06 Neptune Credit Model - 26Mar2002 2" xfId="238" xr:uid="{00000000-0005-0000-0000-00009C010000}"/>
    <cellStyle name="_Comma_06 Neptune Credit Model - 26Mar2002 2 2" xfId="5375" xr:uid="{00000000-0005-0000-0000-00009D010000}"/>
    <cellStyle name="_Comma_08 Valuation Model" xfId="239" xr:uid="{00000000-0005-0000-0000-00009E010000}"/>
    <cellStyle name="_Comma_08 Valuation Model 2" xfId="240" xr:uid="{00000000-0005-0000-0000-00009F010000}"/>
    <cellStyle name="_Comma_08 Valuation Model 2 2" xfId="5376" xr:uid="{00000000-0005-0000-0000-0000A0010000}"/>
    <cellStyle name="_Comma_3G Models" xfId="241" xr:uid="{00000000-0005-0000-0000-0000A1010000}"/>
    <cellStyle name="_Comma_3G Models 2" xfId="242" xr:uid="{00000000-0005-0000-0000-0000A2010000}"/>
    <cellStyle name="_Comma_3G Models 2 2" xfId="5377" xr:uid="{00000000-0005-0000-0000-0000A3010000}"/>
    <cellStyle name="_Comma_AidaFullModel" xfId="243" xr:uid="{00000000-0005-0000-0000-0000A4010000}"/>
    <cellStyle name="_Comma_AidaFullModel 2" xfId="244" xr:uid="{00000000-0005-0000-0000-0000A5010000}"/>
    <cellStyle name="_Comma_AidaFullModel 2 2" xfId="5378" xr:uid="{00000000-0005-0000-0000-0000A6010000}"/>
    <cellStyle name="_Comma_AVP" xfId="245" xr:uid="{00000000-0005-0000-0000-0000A7010000}"/>
    <cellStyle name="_Comma_AVP 2" xfId="246" xr:uid="{00000000-0005-0000-0000-0000A8010000}"/>
    <cellStyle name="_Comma_AVP 2 2" xfId="5379" xr:uid="{00000000-0005-0000-0000-0000A9010000}"/>
    <cellStyle name="_Comma_AVP_AidaModelMay2002 v3" xfId="247" xr:uid="{00000000-0005-0000-0000-0000AA010000}"/>
    <cellStyle name="_Comma_AVP_AidaModelMay2002 v3 2" xfId="248" xr:uid="{00000000-0005-0000-0000-0000AB010000}"/>
    <cellStyle name="_Comma_AVP_AidaModelMay2002 v3 2 2" xfId="5380" xr:uid="{00000000-0005-0000-0000-0000AC010000}"/>
    <cellStyle name="_Comma_AVP_DCF" xfId="249" xr:uid="{00000000-0005-0000-0000-0000AD010000}"/>
    <cellStyle name="_Comma_AVP_DCF 2" xfId="250" xr:uid="{00000000-0005-0000-0000-0000AE010000}"/>
    <cellStyle name="_Comma_AVP_DCF 2 2" xfId="5381" xr:uid="{00000000-0005-0000-0000-0000AF010000}"/>
    <cellStyle name="_Comma_BLS_AT&amp;T_MP" xfId="251" xr:uid="{00000000-0005-0000-0000-0000B0010000}"/>
    <cellStyle name="_Comma_BLS_AT&amp;T_MP - Bus &amp; Cons" xfId="252" xr:uid="{00000000-0005-0000-0000-0000B1010000}"/>
    <cellStyle name="_Comma_BLS_AT&amp;T_MP - Bus &amp; Cons 2" xfId="253" xr:uid="{00000000-0005-0000-0000-0000B2010000}"/>
    <cellStyle name="_Comma_BLS_AT&amp;T_MP - Bus &amp; Cons 2 2" xfId="5382" xr:uid="{00000000-0005-0000-0000-0000B3010000}"/>
    <cellStyle name="_Comma_BLS_AT&amp;T_MP 2" xfId="254" xr:uid="{00000000-0005-0000-0000-0000B4010000}"/>
    <cellStyle name="_Comma_BLS_AT&amp;T_MP 2 2" xfId="5383" xr:uid="{00000000-0005-0000-0000-0000B5010000}"/>
    <cellStyle name="_Comma_BLS2q_salesforce" xfId="255" xr:uid="{00000000-0005-0000-0000-0000B6010000}"/>
    <cellStyle name="_Comma_Book1" xfId="256" xr:uid="{00000000-0005-0000-0000-0000B7010000}"/>
    <cellStyle name="_Comma_Book1 2" xfId="257" xr:uid="{00000000-0005-0000-0000-0000B8010000}"/>
    <cellStyle name="_Comma_Book1 2 2" xfId="5384" xr:uid="{00000000-0005-0000-0000-0000B9010000}"/>
    <cellStyle name="_Comma_Book1_06 Neptune Credit Model - 26Mar2002" xfId="258" xr:uid="{00000000-0005-0000-0000-0000BA010000}"/>
    <cellStyle name="_Comma_Book1_06 Neptune Credit Model - 26Mar2002 2" xfId="259" xr:uid="{00000000-0005-0000-0000-0000BB010000}"/>
    <cellStyle name="_Comma_Book1_06 Neptune Credit Model - 26Mar2002 2 2" xfId="5385" xr:uid="{00000000-0005-0000-0000-0000BC010000}"/>
    <cellStyle name="_Comma_Book1_Merger Plans - C-Cor 09-21-02" xfId="260" xr:uid="{00000000-0005-0000-0000-0000BD010000}"/>
    <cellStyle name="_Comma_Book1_Merger Plans - C-Cor 09-21-02 2" xfId="261" xr:uid="{00000000-0005-0000-0000-0000BE010000}"/>
    <cellStyle name="_Comma_Book1_Merger Plans - C-Cor 09-21-02 2 2" xfId="5386" xr:uid="{00000000-0005-0000-0000-0000BF010000}"/>
    <cellStyle name="_Comma_budget cosopex" xfId="262" xr:uid="{00000000-0005-0000-0000-0000C0010000}"/>
    <cellStyle name="_Comma_Comparative Balance Sheets" xfId="263" xr:uid="{00000000-0005-0000-0000-0000C1010000}"/>
    <cellStyle name="_Comma_Comparative Balance Sheets 2" xfId="264" xr:uid="{00000000-0005-0000-0000-0000C2010000}"/>
    <cellStyle name="_Comma_Comparative Balance Sheets 2 2" xfId="5387" xr:uid="{00000000-0005-0000-0000-0000C3010000}"/>
    <cellStyle name="_Comma_Contribution of assets into USAi_02" xfId="265" xr:uid="{00000000-0005-0000-0000-0000C4010000}"/>
    <cellStyle name="_Comma_Contribution of assets into USAi_02 2" xfId="266" xr:uid="{00000000-0005-0000-0000-0000C5010000}"/>
    <cellStyle name="_Comma_Contribution of assets into USAi_02 2 2" xfId="5388" xr:uid="{00000000-0005-0000-0000-0000C6010000}"/>
    <cellStyle name="_Comma_contribution_analysis" xfId="267" xr:uid="{00000000-0005-0000-0000-0000C7010000}"/>
    <cellStyle name="_Comma_credit - newco_6_18" xfId="268" xr:uid="{00000000-0005-0000-0000-0000C8010000}"/>
    <cellStyle name="_Comma_credit - newco_6_18 2" xfId="269" xr:uid="{00000000-0005-0000-0000-0000C9010000}"/>
    <cellStyle name="_Comma_credit - newco_6_18 2 2" xfId="5389" xr:uid="{00000000-0005-0000-0000-0000CA010000}"/>
    <cellStyle name="_Comma_CSC Cable makers 060502" xfId="270" xr:uid="{00000000-0005-0000-0000-0000CB010000}"/>
    <cellStyle name="_Comma_CSC Cable makers 060502 2" xfId="271" xr:uid="{00000000-0005-0000-0000-0000CC010000}"/>
    <cellStyle name="_Comma_CSC Cable makers 060502 2 2" xfId="5390" xr:uid="{00000000-0005-0000-0000-0000CD010000}"/>
    <cellStyle name="_Comma_CY Estimates ($)" xfId="272" xr:uid="{00000000-0005-0000-0000-0000CE010000}"/>
    <cellStyle name="_Comma_CY Estimates ($) 2" xfId="273" xr:uid="{00000000-0005-0000-0000-0000CF010000}"/>
    <cellStyle name="_Comma_CY Estimates ($) 2 2" xfId="5391" xr:uid="{00000000-0005-0000-0000-0000D0010000}"/>
    <cellStyle name="_Comma_Data S&amp;T Acquisition charts" xfId="274" xr:uid="{00000000-0005-0000-0000-0000D1010000}"/>
    <cellStyle name="_Comma_Data S&amp;T Acquisition charts 2" xfId="275" xr:uid="{00000000-0005-0000-0000-0000D2010000}"/>
    <cellStyle name="_Comma_Data S&amp;T Acquisition charts 2 2" xfId="5392" xr:uid="{00000000-0005-0000-0000-0000D3010000}"/>
    <cellStyle name="_Comma_Data S&amp;T Acquisition charts_telenet_v35 (13-02-05)" xfId="276" xr:uid="{00000000-0005-0000-0000-0000D4010000}"/>
    <cellStyle name="_Comma_Data S&amp;T Acquisition charts_telenet_v35 (13-02-05) 2" xfId="277" xr:uid="{00000000-0005-0000-0000-0000D5010000}"/>
    <cellStyle name="_Comma_Data S&amp;T Acquisition charts_telenet_v35 (13-02-05) 2 2" xfId="5393" xr:uid="{00000000-0005-0000-0000-0000D6010000}"/>
    <cellStyle name="_Comma_Final Forecast Equity Model 010627_with GS DCF_SNS" xfId="278" xr:uid="{00000000-0005-0000-0000-0000D7010000}"/>
    <cellStyle name="_Comma_Final Forecast Equity Model 010627_with GS DCF_SNS 2" xfId="279" xr:uid="{00000000-0005-0000-0000-0000D8010000}"/>
    <cellStyle name="_Comma_Final Forecast Equity Model 010627_with GS DCF_SNS 2 2" xfId="5394" xr:uid="{00000000-0005-0000-0000-0000D9010000}"/>
    <cellStyle name="_Comma_Final Pages 8-20" xfId="280" xr:uid="{00000000-0005-0000-0000-0000DA010000}"/>
    <cellStyle name="_Comma_Final Pages 8-20 2" xfId="281" xr:uid="{00000000-0005-0000-0000-0000DB010000}"/>
    <cellStyle name="_Comma_Final Pages 8-20 2 2" xfId="5395" xr:uid="{00000000-0005-0000-0000-0000DC010000}"/>
    <cellStyle name="_Comma_Final Pages 8-20_BLS2q_salesforce" xfId="282" xr:uid="{00000000-0005-0000-0000-0000DD010000}"/>
    <cellStyle name="_Comma_FT-29Apr03" xfId="283" xr:uid="{00000000-0005-0000-0000-0000DE010000}"/>
    <cellStyle name="_Comma_FT-29Apr03 2" xfId="284" xr:uid="{00000000-0005-0000-0000-0000DF010000}"/>
    <cellStyle name="_Comma_FT-29Apr03 2 2" xfId="5396" xr:uid="{00000000-0005-0000-0000-0000E0010000}"/>
    <cellStyle name="_Comma_FT-6June2001" xfId="285" xr:uid="{00000000-0005-0000-0000-0000E1010000}"/>
    <cellStyle name="_Comma_FT-6June2001 2" xfId="286" xr:uid="{00000000-0005-0000-0000-0000E2010000}"/>
    <cellStyle name="_Comma_FT-6June2001 2 2" xfId="5397" xr:uid="{00000000-0005-0000-0000-0000E3010000}"/>
    <cellStyle name="_Comma_further analysis on comparables" xfId="287" xr:uid="{00000000-0005-0000-0000-0000E4010000}"/>
    <cellStyle name="_Comma_further analysis on comparables 2" xfId="288" xr:uid="{00000000-0005-0000-0000-0000E5010000}"/>
    <cellStyle name="_Comma_further analysis on comparables 2 2" xfId="5398" xr:uid="{00000000-0005-0000-0000-0000E6010000}"/>
    <cellStyle name="_Comma_further analysis on comparables_BLS2q_salesforce" xfId="289" xr:uid="{00000000-0005-0000-0000-0000E7010000}"/>
    <cellStyle name="_Comma_Hoosier Market Analysis v2" xfId="290" xr:uid="{00000000-0005-0000-0000-0000E8010000}"/>
    <cellStyle name="_Comma_Hoosier Market Analysis v2 2" xfId="291" xr:uid="{00000000-0005-0000-0000-0000E9010000}"/>
    <cellStyle name="_Comma_Hoosier Market Analysis v2 2 2" xfId="5399" xr:uid="{00000000-0005-0000-0000-0000EA010000}"/>
    <cellStyle name="_Comma_Hoosier Merger Plans_2_5_wp a" xfId="292" xr:uid="{00000000-0005-0000-0000-0000EB010000}"/>
    <cellStyle name="_Comma_Hoosier Merger Plans_2_5_wp a 2" xfId="293" xr:uid="{00000000-0005-0000-0000-0000EC010000}"/>
    <cellStyle name="_Comma_Hoosier Merger Plans_2_5_wp a 2 2" xfId="5400" xr:uid="{00000000-0005-0000-0000-0000ED010000}"/>
    <cellStyle name="_Comma_LBO Template" xfId="294" xr:uid="{00000000-0005-0000-0000-0000EE010000}"/>
    <cellStyle name="_Comma_LBO Template 2" xfId="295" xr:uid="{00000000-0005-0000-0000-0000EF010000}"/>
    <cellStyle name="_Comma_LBO Template 2 2" xfId="5401" xr:uid="{00000000-0005-0000-0000-0000F0010000}"/>
    <cellStyle name="_Comma_lbo_short_form" xfId="296" xr:uid="{00000000-0005-0000-0000-0000F1010000}"/>
    <cellStyle name="_Comma_lbo_short_form 2" xfId="297" xr:uid="{00000000-0005-0000-0000-0000F2010000}"/>
    <cellStyle name="_Comma_lbo_short_form 2 2" xfId="5402" xr:uid="{00000000-0005-0000-0000-0000F3010000}"/>
    <cellStyle name="_Comma_Master_Telecom_Equipment_CSC_5_18_01_" xfId="298" xr:uid="{00000000-0005-0000-0000-0000F4010000}"/>
    <cellStyle name="_Comma_Master_Telecom_Equipment_CSC_5_18_01_ 2" xfId="299" xr:uid="{00000000-0005-0000-0000-0000F5010000}"/>
    <cellStyle name="_Comma_Master_Telecom_Equipment_CSC_5_18_01_ 2 2" xfId="5403" xr:uid="{00000000-0005-0000-0000-0000F6010000}"/>
    <cellStyle name="_Comma_Master_Telecom_Equipment_CSC_6_11_01" xfId="300" xr:uid="{00000000-0005-0000-0000-0000F7010000}"/>
    <cellStyle name="_Comma_Master_Telecom_Equipment_CSC_6_11_01 2" xfId="301" xr:uid="{00000000-0005-0000-0000-0000F8010000}"/>
    <cellStyle name="_Comma_Master_Telecom_Equipment_CSC_6_11_01 2 2" xfId="5404" xr:uid="{00000000-0005-0000-0000-0000F9010000}"/>
    <cellStyle name="_Comma_Master_Telecom_Equipment_CSCb" xfId="302" xr:uid="{00000000-0005-0000-0000-0000FA010000}"/>
    <cellStyle name="_Comma_Master_Telecom_Equipment_CSCb 2" xfId="303" xr:uid="{00000000-0005-0000-0000-0000FB010000}"/>
    <cellStyle name="_Comma_Master_Telecom_Equipment_CSCb 2 2" xfId="5405" xr:uid="{00000000-0005-0000-0000-0000FC010000}"/>
    <cellStyle name="_Comma_merger plans" xfId="304" xr:uid="{00000000-0005-0000-0000-0000FD010000}"/>
    <cellStyle name="_Comma_Merger Plans - C-Cor 09-21-02" xfId="305" xr:uid="{00000000-0005-0000-0000-0000FE010000}"/>
    <cellStyle name="_Comma_Merger Plans - C-Cor 09-21-02 2" xfId="306" xr:uid="{00000000-0005-0000-0000-0000FF010000}"/>
    <cellStyle name="_Comma_Merger Plans - C-Cor 09-21-02 2 2" xfId="5406" xr:uid="{00000000-0005-0000-0000-000000020000}"/>
    <cellStyle name="_Comma_Merger Plans - CMG" xfId="307" xr:uid="{00000000-0005-0000-0000-000001020000}"/>
    <cellStyle name="_Comma_Merger Plans - CMG 2" xfId="308" xr:uid="{00000000-0005-0000-0000-000002020000}"/>
    <cellStyle name="_Comma_Merger Plans - CMG 2 2" xfId="5407" xr:uid="{00000000-0005-0000-0000-000003020000}"/>
    <cellStyle name="_Comma_merger plans 2" xfId="309" xr:uid="{00000000-0005-0000-0000-000004020000}"/>
    <cellStyle name="_Comma_merger plans 2 2" xfId="5408" xr:uid="{00000000-0005-0000-0000-000005020000}"/>
    <cellStyle name="_Comma_merger_plans" xfId="310" xr:uid="{00000000-0005-0000-0000-000006020000}"/>
    <cellStyle name="_Comma_merger_plans 2" xfId="311" xr:uid="{00000000-0005-0000-0000-000007020000}"/>
    <cellStyle name="_Comma_merger_plans 2 2" xfId="5409" xr:uid="{00000000-0005-0000-0000-000008020000}"/>
    <cellStyle name="_Comma_MergerModel" xfId="312" xr:uid="{00000000-0005-0000-0000-000009020000}"/>
    <cellStyle name="_Comma_MergerModel 2" xfId="313" xr:uid="{00000000-0005-0000-0000-00000A020000}"/>
    <cellStyle name="_Comma_MergerModel 2 2" xfId="5410" xr:uid="{00000000-0005-0000-0000-00000B020000}"/>
    <cellStyle name="_Comma_MergerPlans" xfId="314" xr:uid="{00000000-0005-0000-0000-00000C020000}"/>
    <cellStyle name="_Comma_MergerPlans 2" xfId="315" xr:uid="{00000000-0005-0000-0000-00000D020000}"/>
    <cellStyle name="_Comma_MergerPlans 2 2" xfId="5411" xr:uid="{00000000-0005-0000-0000-00000E020000}"/>
    <cellStyle name="_Comma_MGTS Valuation Model v10" xfId="316" xr:uid="{00000000-0005-0000-0000-00000F020000}"/>
    <cellStyle name="_Comma_MGTS Valuation Model v10 2" xfId="317" xr:uid="{00000000-0005-0000-0000-000010020000}"/>
    <cellStyle name="_Comma_MGTS Valuation Model v10 2 2" xfId="5412" xr:uid="{00000000-0005-0000-0000-000011020000}"/>
    <cellStyle name="_Comma_Minorities update" xfId="318" xr:uid="{00000000-0005-0000-0000-000012020000}"/>
    <cellStyle name="_Comma_Minorities update 2" xfId="319" xr:uid="{00000000-0005-0000-0000-000013020000}"/>
    <cellStyle name="_Comma_Minorities update 2 2" xfId="5413" xr:uid="{00000000-0005-0000-0000-000014020000}"/>
    <cellStyle name="_Comma_MOT_CMG_Logica Multiples Comparison" xfId="320" xr:uid="{00000000-0005-0000-0000-000015020000}"/>
    <cellStyle name="_Comma_MOT_CMG_Logica Multiples Comparison 2" xfId="321" xr:uid="{00000000-0005-0000-0000-000016020000}"/>
    <cellStyle name="_Comma_MOT_CMG_Logica Multiples Comparison 2 2" xfId="5414" xr:uid="{00000000-0005-0000-0000-000017020000}"/>
    <cellStyle name="_Comma_MotLion Projections may" xfId="322" xr:uid="{00000000-0005-0000-0000-000018020000}"/>
    <cellStyle name="_Comma_MotLion Projections may 2" xfId="323" xr:uid="{00000000-0005-0000-0000-000019020000}"/>
    <cellStyle name="_Comma_MotLion Projections may 2 2" xfId="5415" xr:uid="{00000000-0005-0000-0000-00001A020000}"/>
    <cellStyle name="_Comma_NBC-5 yearDCF-Final from Vivendi modified" xfId="324" xr:uid="{00000000-0005-0000-0000-00001B020000}"/>
    <cellStyle name="_Comma_NBC-5 yearDCF-Final from Vivendi modified 2" xfId="325" xr:uid="{00000000-0005-0000-0000-00001C020000}"/>
    <cellStyle name="_Comma_NBC-5 yearDCF-Final from Vivendi modified 2 2" xfId="5416" xr:uid="{00000000-0005-0000-0000-00001D020000}"/>
    <cellStyle name="_Comma_Orange-Mar01" xfId="326" xr:uid="{00000000-0005-0000-0000-00001E020000}"/>
    <cellStyle name="_Comma_Orange-Mar01 2" xfId="327" xr:uid="{00000000-0005-0000-0000-00001F020000}"/>
    <cellStyle name="_Comma_Orange-Mar01 2 2" xfId="5417" xr:uid="{00000000-0005-0000-0000-000020020000}"/>
    <cellStyle name="_Comma_Orange-Mar01_Telefonica Group August 12 2002" xfId="328" xr:uid="{00000000-0005-0000-0000-000021020000}"/>
    <cellStyle name="_Comma_Orange-Mar01_Telefonica Group August 12 2002 2" xfId="329" xr:uid="{00000000-0005-0000-0000-000022020000}"/>
    <cellStyle name="_Comma_Orange-Mar01_Telefonica Group August 12 2002 2 2" xfId="5418" xr:uid="{00000000-0005-0000-0000-000023020000}"/>
    <cellStyle name="_Comma_Orange-May01" xfId="330" xr:uid="{00000000-0005-0000-0000-000024020000}"/>
    <cellStyle name="_Comma_Orange-May01 2" xfId="331" xr:uid="{00000000-0005-0000-0000-000025020000}"/>
    <cellStyle name="_Comma_Orange-May01 2 2" xfId="5419" xr:uid="{00000000-0005-0000-0000-000026020000}"/>
    <cellStyle name="_Comma_Orange-May01_Telefonica Group August 12 2002" xfId="332" xr:uid="{00000000-0005-0000-0000-000027020000}"/>
    <cellStyle name="_Comma_Orange-May01_Telefonica Group August 12 2002 2" xfId="333" xr:uid="{00000000-0005-0000-0000-000028020000}"/>
    <cellStyle name="_Comma_Orange-May01_Telefonica Group August 12 2002 2 2" xfId="5420" xr:uid="{00000000-0005-0000-0000-000029020000}"/>
    <cellStyle name="_Comma_pace_merger plans" xfId="334" xr:uid="{00000000-0005-0000-0000-00002A020000}"/>
    <cellStyle name="_Comma_pace_merger plans 2" xfId="335" xr:uid="{00000000-0005-0000-0000-00002B020000}"/>
    <cellStyle name="_Comma_pace_merger plans 2 2" xfId="5421" xr:uid="{00000000-0005-0000-0000-00002C020000}"/>
    <cellStyle name="_Comma_Plans de SO Offenbach" xfId="336" xr:uid="{00000000-0005-0000-0000-00002D020000}"/>
    <cellStyle name="_Comma_Plans de SO Offenbach 2" xfId="337" xr:uid="{00000000-0005-0000-0000-00002E020000}"/>
    <cellStyle name="_Comma_Plans de SO Offenbach 2 2" xfId="5422" xr:uid="{00000000-0005-0000-0000-00002F020000}"/>
    <cellStyle name="_Comma_PresWide" xfId="338" xr:uid="{00000000-0005-0000-0000-000030020000}"/>
    <cellStyle name="_Comma_PresWide 2" xfId="339" xr:uid="{00000000-0005-0000-0000-000031020000}"/>
    <cellStyle name="_Comma_PresWide 2 2" xfId="5423" xr:uid="{00000000-0005-0000-0000-000032020000}"/>
    <cellStyle name="_Comma_Project Francisco Valuation Model v40" xfId="340" xr:uid="{00000000-0005-0000-0000-000033020000}"/>
    <cellStyle name="_Comma_Project Francisco Valuation Model v40 2" xfId="341" xr:uid="{00000000-0005-0000-0000-000034020000}"/>
    <cellStyle name="_Comma_Project Francisco Valuation Model v40 2 2" xfId="5424" xr:uid="{00000000-0005-0000-0000-000035020000}"/>
    <cellStyle name="_Comma_SBC_AT&amp;T_MP - Bus &amp; Cons v.3" xfId="342" xr:uid="{00000000-0005-0000-0000-000036020000}"/>
    <cellStyle name="_Comma_SBC_AT&amp;T_MP - Bus &amp; Cons v.3 2" xfId="343" xr:uid="{00000000-0005-0000-0000-000037020000}"/>
    <cellStyle name="_Comma_SBC_AT&amp;T_MP - Bus &amp; Cons v.3 2 2" xfId="5425" xr:uid="{00000000-0005-0000-0000-000038020000}"/>
    <cellStyle name="_Comma_sbl estimates" xfId="344" xr:uid="{00000000-0005-0000-0000-000039020000}"/>
    <cellStyle name="_Comma_sbl estimates 2" xfId="345" xr:uid="{00000000-0005-0000-0000-00003A020000}"/>
    <cellStyle name="_Comma_sbl estimates 2 2" xfId="5426" xr:uid="{00000000-0005-0000-0000-00003B020000}"/>
    <cellStyle name="_Comma_Sensitivity analysis on synergies (amended)" xfId="346" xr:uid="{00000000-0005-0000-0000-00003C020000}"/>
    <cellStyle name="_Comma_Sensitivity analysis on synergies (amended) 2" xfId="347" xr:uid="{00000000-0005-0000-0000-00003D020000}"/>
    <cellStyle name="_Comma_Sensitivity analysis on synergies (amended) 2 2" xfId="5427" xr:uid="{00000000-0005-0000-0000-00003E020000}"/>
    <cellStyle name="_Comma_STC MTN MA Models v05" xfId="348" xr:uid="{00000000-0005-0000-0000-00003F020000}"/>
    <cellStyle name="_Comma_Telefonica Moviles" xfId="349" xr:uid="{00000000-0005-0000-0000-000040020000}"/>
    <cellStyle name="_Comma_Telefonica Moviles 2" xfId="350" xr:uid="{00000000-0005-0000-0000-000041020000}"/>
    <cellStyle name="_Comma_Telefonica Moviles 2 2" xfId="5428" xr:uid="{00000000-0005-0000-0000-000042020000}"/>
    <cellStyle name="_Comma_telenet_v35 (13-02-05)" xfId="351" xr:uid="{00000000-0005-0000-0000-000043020000}"/>
    <cellStyle name="_Comma_TelenorInitiation-11Jan01" xfId="352" xr:uid="{00000000-0005-0000-0000-000044020000}"/>
    <cellStyle name="_Comma_TelenorInitiation-11Jan01 2" xfId="353" xr:uid="{00000000-0005-0000-0000-000045020000}"/>
    <cellStyle name="_Comma_TelenorInitiation-11Jan01 2 2" xfId="5429" xr:uid="{00000000-0005-0000-0000-000046020000}"/>
    <cellStyle name="_Comma_TelenorInitiation-11Jan01_Telefonica Group August 12 2002" xfId="354" xr:uid="{00000000-0005-0000-0000-000047020000}"/>
    <cellStyle name="_Comma_TelenorInitiation-11Jan01_Telefonica Group August 12 2002 2" xfId="355" xr:uid="{00000000-0005-0000-0000-000048020000}"/>
    <cellStyle name="_Comma_TelenorInitiation-11Jan01_Telefonica Group August 12 2002 2 2" xfId="5430" xr:uid="{00000000-0005-0000-0000-000049020000}"/>
    <cellStyle name="_Comma_TelenorWIPFeb01" xfId="356" xr:uid="{00000000-0005-0000-0000-00004A020000}"/>
    <cellStyle name="_Comma_TelenorWIPFeb01 2" xfId="357" xr:uid="{00000000-0005-0000-0000-00004B020000}"/>
    <cellStyle name="_Comma_TelenorWIPFeb01 2 2" xfId="5431" xr:uid="{00000000-0005-0000-0000-00004C020000}"/>
    <cellStyle name="_Comma_TelenorWIPFeb01_Telefonica Group August 12 2002" xfId="358" xr:uid="{00000000-0005-0000-0000-00004D020000}"/>
    <cellStyle name="_Comma_TelenorWIPFeb01_Telefonica Group August 12 2002 2" xfId="359" xr:uid="{00000000-0005-0000-0000-00004E020000}"/>
    <cellStyle name="_Comma_TelenorWIPFeb01_Telefonica Group August 12 2002 2 2" xfId="5432" xr:uid="{00000000-0005-0000-0000-00004F020000}"/>
    <cellStyle name="_Comma_Training Model Shell" xfId="360" xr:uid="{00000000-0005-0000-0000-000050020000}"/>
    <cellStyle name="_Comma_Training Model Shell 2" xfId="361" xr:uid="{00000000-0005-0000-0000-000051020000}"/>
    <cellStyle name="_Comma_Training Model Shell 2 2" xfId="5433" xr:uid="{00000000-0005-0000-0000-000052020000}"/>
    <cellStyle name="_Comma_TT Preliminary Valuation Model v4" xfId="362" xr:uid="{00000000-0005-0000-0000-000053020000}"/>
    <cellStyle name="_Comma_Update 08-27-01-3" xfId="363" xr:uid="{00000000-0005-0000-0000-000054020000}"/>
    <cellStyle name="_Comma_Update 08-27-01-3 2" xfId="364" xr:uid="{00000000-0005-0000-0000-000055020000}"/>
    <cellStyle name="_Comma_Update 08-27-01-3 2 2" xfId="5434" xr:uid="{00000000-0005-0000-0000-000056020000}"/>
    <cellStyle name="_Comma_Valuation Output v01" xfId="365" xr:uid="{00000000-0005-0000-0000-000057020000}"/>
    <cellStyle name="_Comma_Valuation Output v01 2" xfId="366" xr:uid="{00000000-0005-0000-0000-000058020000}"/>
    <cellStyle name="_Comma_Valuation Output v01 2 2" xfId="5435" xr:uid="{00000000-0005-0000-0000-000059020000}"/>
    <cellStyle name="_Comma_VZ_AT&amp;T_MP - Bus &amp; Cons v.3" xfId="367" xr:uid="{00000000-0005-0000-0000-00005A020000}"/>
    <cellStyle name="_Comma_VZ_AT&amp;T_MP - Bus &amp; Cons v.3 2" xfId="368" xr:uid="{00000000-0005-0000-0000-00005B020000}"/>
    <cellStyle name="_Comma_VZ_AT&amp;T_MP - Bus &amp; Cons v.3 2 2" xfId="5436" xr:uid="{00000000-0005-0000-0000-00005C020000}"/>
    <cellStyle name="_Comma_WACC" xfId="369" xr:uid="{00000000-0005-0000-0000-00005D020000}"/>
    <cellStyle name="_Comma_WACC 2" xfId="370" xr:uid="{00000000-0005-0000-0000-00005E020000}"/>
    <cellStyle name="_Comma_WACC 2 2" xfId="5437" xr:uid="{00000000-0005-0000-0000-00005F020000}"/>
    <cellStyle name="_conso v3 bis" xfId="371" xr:uid="{00000000-0005-0000-0000-000060020000}"/>
    <cellStyle name="_conso v3 bis 2" xfId="5438" xr:uid="{00000000-0005-0000-0000-000061020000}"/>
    <cellStyle name="_Copie de PL CASH ACTU1 BIS (2)" xfId="372" xr:uid="{00000000-0005-0000-0000-000062020000}"/>
    <cellStyle name="_Copie de PL CASH ACTU1 BIS (2) 2" xfId="373" xr:uid="{00000000-0005-0000-0000-000063020000}"/>
    <cellStyle name="_Copie de PL CASH ACTU1 BIS (2) 2 2" xfId="5439" xr:uid="{00000000-0005-0000-0000-000064020000}"/>
    <cellStyle name="_Currency" xfId="374" xr:uid="{00000000-0005-0000-0000-000065020000}"/>
    <cellStyle name="_Currency 2" xfId="375" xr:uid="{00000000-0005-0000-0000-000066020000}"/>
    <cellStyle name="_Currency 2 2" xfId="5440" xr:uid="{00000000-0005-0000-0000-000067020000}"/>
    <cellStyle name="_Currency_03 VUP operating model 21 Sep v4" xfId="376" xr:uid="{00000000-0005-0000-0000-000068020000}"/>
    <cellStyle name="_Currency_03 VUP operating model 21 Sep v4 2" xfId="377" xr:uid="{00000000-0005-0000-0000-000069020000}"/>
    <cellStyle name="_Currency_03 VUP operating model 21 Sep v4 2 2" xfId="5441" xr:uid="{00000000-0005-0000-0000-00006A020000}"/>
    <cellStyle name="_Currency_05 Plans de SO Offenbach" xfId="378" xr:uid="{00000000-0005-0000-0000-00006B020000}"/>
    <cellStyle name="_Currency_05 Plans de SO Offenbach 2" xfId="379" xr:uid="{00000000-0005-0000-0000-00006C020000}"/>
    <cellStyle name="_Currency_05 Plans de SO Offenbach 2 2" xfId="5442" xr:uid="{00000000-0005-0000-0000-00006D020000}"/>
    <cellStyle name="_Currency_06 Neptune Credit Model - 26Mar2002" xfId="380" xr:uid="{00000000-0005-0000-0000-00006E020000}"/>
    <cellStyle name="_Currency_06 Neptune Credit Model - 26Mar2002 2" xfId="381" xr:uid="{00000000-0005-0000-0000-00006F020000}"/>
    <cellStyle name="_Currency_06 Neptune Credit Model - 26Mar2002 2 2" xfId="5443" xr:uid="{00000000-0005-0000-0000-000070020000}"/>
    <cellStyle name="_Currency_08 Valuation Model" xfId="382" xr:uid="{00000000-0005-0000-0000-000071020000}"/>
    <cellStyle name="_Currency_08 Valuation Model 2" xfId="383" xr:uid="{00000000-0005-0000-0000-000072020000}"/>
    <cellStyle name="_Currency_08 Valuation Model 2 2" xfId="5444" xr:uid="{00000000-0005-0000-0000-000073020000}"/>
    <cellStyle name="_Currency_3G Models" xfId="384" xr:uid="{00000000-0005-0000-0000-000074020000}"/>
    <cellStyle name="_Currency_3G Models 2" xfId="385" xr:uid="{00000000-0005-0000-0000-000075020000}"/>
    <cellStyle name="_Currency_3G Models 2 2" xfId="5445" xr:uid="{00000000-0005-0000-0000-000076020000}"/>
    <cellStyle name="_Currency_AidaFullModel" xfId="386" xr:uid="{00000000-0005-0000-0000-000077020000}"/>
    <cellStyle name="_Currency_AidaFullModel 2" xfId="387" xr:uid="{00000000-0005-0000-0000-000078020000}"/>
    <cellStyle name="_Currency_AidaFullModel 2 2" xfId="5446" xr:uid="{00000000-0005-0000-0000-000079020000}"/>
    <cellStyle name="_Currency_AidaFullModel_STC MTN MA Models v05" xfId="388" xr:uid="{00000000-0005-0000-0000-00007A020000}"/>
    <cellStyle name="_Currency_AidaFullModel_STC MTN MA Models v05 2" xfId="389" xr:uid="{00000000-0005-0000-0000-00007B020000}"/>
    <cellStyle name="_Currency_AidaFullModel_STC MTN MA Models v05 2 2" xfId="5447" xr:uid="{00000000-0005-0000-0000-00007C020000}"/>
    <cellStyle name="_Currency_AidaFullModel_TT Preliminary Valuation Model v4" xfId="390" xr:uid="{00000000-0005-0000-0000-00007D020000}"/>
    <cellStyle name="_Currency_AidaFullModel_TT Preliminary Valuation Model v4 2" xfId="391" xr:uid="{00000000-0005-0000-0000-00007E020000}"/>
    <cellStyle name="_Currency_AidaFullModel_TT Preliminary Valuation Model v4 2 2" xfId="5448" xr:uid="{00000000-0005-0000-0000-00007F020000}"/>
    <cellStyle name="_Currency_AidaFullModel_Valuation Output v01" xfId="392" xr:uid="{00000000-0005-0000-0000-000080020000}"/>
    <cellStyle name="_Currency_AidaFullModel_Valuation Output v01 2" xfId="393" xr:uid="{00000000-0005-0000-0000-000081020000}"/>
    <cellStyle name="_Currency_AidaFullModel_Valuation Output v01 2 2" xfId="5449" xr:uid="{00000000-0005-0000-0000-000082020000}"/>
    <cellStyle name="_Currency_AidaFullModel_Valuation Output v01_DCF Model_Gabon Telecom (version 2)" xfId="394" xr:uid="{00000000-0005-0000-0000-000083020000}"/>
    <cellStyle name="_Currency_AidaFullModel_Valuation Output v01_DCF Model_Gabon Telecom (version 2) 2" xfId="395" xr:uid="{00000000-0005-0000-0000-000084020000}"/>
    <cellStyle name="_Currency_AidaFullModel_Valuation Output v01_DCF Model_Gabon Telecom (version 2) 2 2" xfId="5450" xr:uid="{00000000-0005-0000-0000-000085020000}"/>
    <cellStyle name="_Currency_Anaya_02" xfId="396" xr:uid="{00000000-0005-0000-0000-000086020000}"/>
    <cellStyle name="_Currency_Anaya_02 2" xfId="397" xr:uid="{00000000-0005-0000-0000-000087020000}"/>
    <cellStyle name="_Currency_Anaya_02 2 2" xfId="5451" xr:uid="{00000000-0005-0000-0000-000088020000}"/>
    <cellStyle name="_Currency_Anaya_05" xfId="398" xr:uid="{00000000-0005-0000-0000-000089020000}"/>
    <cellStyle name="_Currency_Anaya_05 2" xfId="399" xr:uid="{00000000-0005-0000-0000-00008A020000}"/>
    <cellStyle name="_Currency_Anaya_05 2 2" xfId="5452" xr:uid="{00000000-0005-0000-0000-00008B020000}"/>
    <cellStyle name="_Currency_AVP" xfId="400" xr:uid="{00000000-0005-0000-0000-00008C020000}"/>
    <cellStyle name="_Currency_AVP 2" xfId="401" xr:uid="{00000000-0005-0000-0000-00008D020000}"/>
    <cellStyle name="_Currency_AVP 2 2" xfId="5453" xr:uid="{00000000-0005-0000-0000-00008E020000}"/>
    <cellStyle name="_Currency_AVP_AidaModelMay2002 v3" xfId="402" xr:uid="{00000000-0005-0000-0000-00008F020000}"/>
    <cellStyle name="_Currency_AVP_AidaModelMay2002 v3 2" xfId="403" xr:uid="{00000000-0005-0000-0000-000090020000}"/>
    <cellStyle name="_Currency_AVP_AidaModelMay2002 v3 2 2" xfId="5454" xr:uid="{00000000-0005-0000-0000-000091020000}"/>
    <cellStyle name="_Currency_AVP_AidaModelMay2002 v3_STC MTN MA Models v05" xfId="404" xr:uid="{00000000-0005-0000-0000-000092020000}"/>
    <cellStyle name="_Currency_AVP_AidaModelMay2002 v3_STC MTN MA Models v05 2" xfId="405" xr:uid="{00000000-0005-0000-0000-000093020000}"/>
    <cellStyle name="_Currency_AVP_AidaModelMay2002 v3_STC MTN MA Models v05 2 2" xfId="5455" xr:uid="{00000000-0005-0000-0000-000094020000}"/>
    <cellStyle name="_Currency_AVP_AidaModelMay2002 v3_TT Preliminary Valuation Model v4" xfId="406" xr:uid="{00000000-0005-0000-0000-000095020000}"/>
    <cellStyle name="_Currency_AVP_AidaModelMay2002 v3_TT Preliminary Valuation Model v4 2" xfId="407" xr:uid="{00000000-0005-0000-0000-000096020000}"/>
    <cellStyle name="_Currency_AVP_AidaModelMay2002 v3_TT Preliminary Valuation Model v4 2 2" xfId="5456" xr:uid="{00000000-0005-0000-0000-000097020000}"/>
    <cellStyle name="_Currency_AVP_AidaModelMay2002 v3_Valuation Output v01" xfId="408" xr:uid="{00000000-0005-0000-0000-000098020000}"/>
    <cellStyle name="_Currency_AVP_AidaModelMay2002 v3_Valuation Output v01 2" xfId="409" xr:uid="{00000000-0005-0000-0000-000099020000}"/>
    <cellStyle name="_Currency_AVP_AidaModelMay2002 v3_Valuation Output v01 2 2" xfId="5457" xr:uid="{00000000-0005-0000-0000-00009A020000}"/>
    <cellStyle name="_Currency_AVP_AidaModelMay2002 v3_Valuation Output v01_DCF Model_Gabon Telecom (version 2)" xfId="410" xr:uid="{00000000-0005-0000-0000-00009B020000}"/>
    <cellStyle name="_Currency_AVP_AidaModelMay2002 v3_Valuation Output v01_DCF Model_Gabon Telecom (version 2) 2" xfId="411" xr:uid="{00000000-0005-0000-0000-00009C020000}"/>
    <cellStyle name="_Currency_AVP_AidaModelMay2002 v3_Valuation Output v01_DCF Model_Gabon Telecom (version 2) 2 2" xfId="5458" xr:uid="{00000000-0005-0000-0000-00009D020000}"/>
    <cellStyle name="_Currency_AVP_DCF" xfId="412" xr:uid="{00000000-0005-0000-0000-00009E020000}"/>
    <cellStyle name="_Currency_AVP_DCF 2" xfId="413" xr:uid="{00000000-0005-0000-0000-00009F020000}"/>
    <cellStyle name="_Currency_AVP_DCF 2 2" xfId="5459" xr:uid="{00000000-0005-0000-0000-0000A0020000}"/>
    <cellStyle name="_Currency_AVP_STC MTN MA Models v05" xfId="414" xr:uid="{00000000-0005-0000-0000-0000A1020000}"/>
    <cellStyle name="_Currency_AVP_STC MTN MA Models v05 2" xfId="415" xr:uid="{00000000-0005-0000-0000-0000A2020000}"/>
    <cellStyle name="_Currency_AVP_STC MTN MA Models v05 2 2" xfId="5460" xr:uid="{00000000-0005-0000-0000-0000A3020000}"/>
    <cellStyle name="_Currency_AVP_TT Preliminary Valuation Model v4" xfId="416" xr:uid="{00000000-0005-0000-0000-0000A4020000}"/>
    <cellStyle name="_Currency_AVP_TT Preliminary Valuation Model v4 2" xfId="417" xr:uid="{00000000-0005-0000-0000-0000A5020000}"/>
    <cellStyle name="_Currency_AVP_TT Preliminary Valuation Model v4 2 2" xfId="5461" xr:uid="{00000000-0005-0000-0000-0000A6020000}"/>
    <cellStyle name="_Currency_AVP_Valuation Output v01" xfId="418" xr:uid="{00000000-0005-0000-0000-0000A7020000}"/>
    <cellStyle name="_Currency_AVP_Valuation Output v01 2" xfId="419" xr:uid="{00000000-0005-0000-0000-0000A8020000}"/>
    <cellStyle name="_Currency_AVP_Valuation Output v01 2 2" xfId="5462" xr:uid="{00000000-0005-0000-0000-0000A9020000}"/>
    <cellStyle name="_Currency_AVP_Valuation Output v01_DCF Model_Gabon Telecom (version 2)" xfId="420" xr:uid="{00000000-0005-0000-0000-0000AA020000}"/>
    <cellStyle name="_Currency_AVP_Valuation Output v01_DCF Model_Gabon Telecom (version 2) 2" xfId="421" xr:uid="{00000000-0005-0000-0000-0000AB020000}"/>
    <cellStyle name="_Currency_AVP_Valuation Output v01_DCF Model_Gabon Telecom (version 2) 2 2" xfId="5463" xr:uid="{00000000-0005-0000-0000-0000AC020000}"/>
    <cellStyle name="_Currency_BLS_AT&amp;T_MP" xfId="422" xr:uid="{00000000-0005-0000-0000-0000AD020000}"/>
    <cellStyle name="_Currency_BLS_AT&amp;T_MP - Bus &amp; Cons" xfId="423" xr:uid="{00000000-0005-0000-0000-0000AE020000}"/>
    <cellStyle name="_Currency_BLS_AT&amp;T_MP - Bus &amp; Cons 2" xfId="424" xr:uid="{00000000-0005-0000-0000-0000AF020000}"/>
    <cellStyle name="_Currency_BLS_AT&amp;T_MP - Bus &amp; Cons 2 2" xfId="5464" xr:uid="{00000000-0005-0000-0000-0000B0020000}"/>
    <cellStyle name="_Currency_BLS_AT&amp;T_MP - Bus &amp; Cons_STC MTN MA Models v05" xfId="425" xr:uid="{00000000-0005-0000-0000-0000B1020000}"/>
    <cellStyle name="_Currency_BLS_AT&amp;T_MP - Bus &amp; Cons_STC MTN MA Models v05 2" xfId="426" xr:uid="{00000000-0005-0000-0000-0000B2020000}"/>
    <cellStyle name="_Currency_BLS_AT&amp;T_MP - Bus &amp; Cons_STC MTN MA Models v05 2 2" xfId="5465" xr:uid="{00000000-0005-0000-0000-0000B3020000}"/>
    <cellStyle name="_Currency_BLS_AT&amp;T_MP - Bus &amp; Cons_TT Preliminary Valuation Model v4" xfId="427" xr:uid="{00000000-0005-0000-0000-0000B4020000}"/>
    <cellStyle name="_Currency_BLS_AT&amp;T_MP - Bus &amp; Cons_TT Preliminary Valuation Model v4 2" xfId="428" xr:uid="{00000000-0005-0000-0000-0000B5020000}"/>
    <cellStyle name="_Currency_BLS_AT&amp;T_MP - Bus &amp; Cons_TT Preliminary Valuation Model v4 2 2" xfId="5466" xr:uid="{00000000-0005-0000-0000-0000B6020000}"/>
    <cellStyle name="_Currency_BLS_AT&amp;T_MP - Bus &amp; Cons_Valuation Output v01" xfId="429" xr:uid="{00000000-0005-0000-0000-0000B7020000}"/>
    <cellStyle name="_Currency_BLS_AT&amp;T_MP - Bus &amp; Cons_Valuation Output v01 2" xfId="430" xr:uid="{00000000-0005-0000-0000-0000B8020000}"/>
    <cellStyle name="_Currency_BLS_AT&amp;T_MP - Bus &amp; Cons_Valuation Output v01 2 2" xfId="5467" xr:uid="{00000000-0005-0000-0000-0000B9020000}"/>
    <cellStyle name="_Currency_BLS_AT&amp;T_MP - Bus &amp; Cons_Valuation Output v01_DCF Model_Gabon Telecom (version 2)" xfId="431" xr:uid="{00000000-0005-0000-0000-0000BA020000}"/>
    <cellStyle name="_Currency_BLS_AT&amp;T_MP - Bus &amp; Cons_Valuation Output v01_DCF Model_Gabon Telecom (version 2) 2" xfId="432" xr:uid="{00000000-0005-0000-0000-0000BB020000}"/>
    <cellStyle name="_Currency_BLS_AT&amp;T_MP - Bus &amp; Cons_Valuation Output v01_DCF Model_Gabon Telecom (version 2) 2 2" xfId="5468" xr:uid="{00000000-0005-0000-0000-0000BC020000}"/>
    <cellStyle name="_Currency_BLS_AT&amp;T_MP 2" xfId="433" xr:uid="{00000000-0005-0000-0000-0000BD020000}"/>
    <cellStyle name="_Currency_BLS_AT&amp;T_MP 2 2" xfId="5469" xr:uid="{00000000-0005-0000-0000-0000BE020000}"/>
    <cellStyle name="_Currency_BLS_AT&amp;T_MP_STC MTN MA Models v05" xfId="434" xr:uid="{00000000-0005-0000-0000-0000BF020000}"/>
    <cellStyle name="_Currency_BLS_AT&amp;T_MP_STC MTN MA Models v05 2" xfId="435" xr:uid="{00000000-0005-0000-0000-0000C0020000}"/>
    <cellStyle name="_Currency_BLS_AT&amp;T_MP_STC MTN MA Models v05 2 2" xfId="5470" xr:uid="{00000000-0005-0000-0000-0000C1020000}"/>
    <cellStyle name="_Currency_BLS_AT&amp;T_MP_TT Preliminary Valuation Model v4" xfId="436" xr:uid="{00000000-0005-0000-0000-0000C2020000}"/>
    <cellStyle name="_Currency_BLS_AT&amp;T_MP_TT Preliminary Valuation Model v4 2" xfId="437" xr:uid="{00000000-0005-0000-0000-0000C3020000}"/>
    <cellStyle name="_Currency_BLS_AT&amp;T_MP_TT Preliminary Valuation Model v4 2 2" xfId="5471" xr:uid="{00000000-0005-0000-0000-0000C4020000}"/>
    <cellStyle name="_Currency_BLS_AT&amp;T_MP_Valuation Output v01" xfId="438" xr:uid="{00000000-0005-0000-0000-0000C5020000}"/>
    <cellStyle name="_Currency_BLS_AT&amp;T_MP_Valuation Output v01 2" xfId="439" xr:uid="{00000000-0005-0000-0000-0000C6020000}"/>
    <cellStyle name="_Currency_BLS_AT&amp;T_MP_Valuation Output v01 2 2" xfId="5472" xr:uid="{00000000-0005-0000-0000-0000C7020000}"/>
    <cellStyle name="_Currency_BLS_AT&amp;T_MP_Valuation Output v01_DCF Model_Gabon Telecom (version 2)" xfId="440" xr:uid="{00000000-0005-0000-0000-0000C8020000}"/>
    <cellStyle name="_Currency_BLS_AT&amp;T_MP_Valuation Output v01_DCF Model_Gabon Telecom (version 2) 2" xfId="441" xr:uid="{00000000-0005-0000-0000-0000C9020000}"/>
    <cellStyle name="_Currency_BLS_AT&amp;T_MP_Valuation Output v01_DCF Model_Gabon Telecom (version 2) 2 2" xfId="5473" xr:uid="{00000000-0005-0000-0000-0000CA020000}"/>
    <cellStyle name="_Currency_BLS2q_salesforce" xfId="442" xr:uid="{00000000-0005-0000-0000-0000CB020000}"/>
    <cellStyle name="_Currency_Book1" xfId="443" xr:uid="{00000000-0005-0000-0000-0000CC020000}"/>
    <cellStyle name="_Currency_Book1 2" xfId="444" xr:uid="{00000000-0005-0000-0000-0000CD020000}"/>
    <cellStyle name="_Currency_Book1 2 2" xfId="5474" xr:uid="{00000000-0005-0000-0000-0000CE020000}"/>
    <cellStyle name="_Currency_Book1_06 Neptune Credit Model - 26Mar2002" xfId="445" xr:uid="{00000000-0005-0000-0000-0000CF020000}"/>
    <cellStyle name="_Currency_Book1_06 Neptune Credit Model - 26Mar2002 2" xfId="446" xr:uid="{00000000-0005-0000-0000-0000D0020000}"/>
    <cellStyle name="_Currency_Book1_06 Neptune Credit Model - 26Mar2002 2 2" xfId="5475" xr:uid="{00000000-0005-0000-0000-0000D1020000}"/>
    <cellStyle name="_Currency_Book1_06 Neptune Credit Model - 26Mar2002_STC MTN MA Models v05" xfId="447" xr:uid="{00000000-0005-0000-0000-0000D2020000}"/>
    <cellStyle name="_Currency_Book1_06 Neptune Credit Model - 26Mar2002_STC MTN MA Models v05 2" xfId="448" xr:uid="{00000000-0005-0000-0000-0000D3020000}"/>
    <cellStyle name="_Currency_Book1_06 Neptune Credit Model - 26Mar2002_STC MTN MA Models v05 2 2" xfId="5476" xr:uid="{00000000-0005-0000-0000-0000D4020000}"/>
    <cellStyle name="_Currency_Book1_06 Neptune Credit Model - 26Mar2002_TT Preliminary Valuation Model v4" xfId="449" xr:uid="{00000000-0005-0000-0000-0000D5020000}"/>
    <cellStyle name="_Currency_Book1_06 Neptune Credit Model - 26Mar2002_TT Preliminary Valuation Model v4 2" xfId="450" xr:uid="{00000000-0005-0000-0000-0000D6020000}"/>
    <cellStyle name="_Currency_Book1_06 Neptune Credit Model - 26Mar2002_TT Preliminary Valuation Model v4 2 2" xfId="5477" xr:uid="{00000000-0005-0000-0000-0000D7020000}"/>
    <cellStyle name="_Currency_Book1_06 Neptune Credit Model - 26Mar2002_Valuation Output v01" xfId="451" xr:uid="{00000000-0005-0000-0000-0000D8020000}"/>
    <cellStyle name="_Currency_Book1_06 Neptune Credit Model - 26Mar2002_Valuation Output v01 2" xfId="452" xr:uid="{00000000-0005-0000-0000-0000D9020000}"/>
    <cellStyle name="_Currency_Book1_06 Neptune Credit Model - 26Mar2002_Valuation Output v01 2 2" xfId="5478" xr:uid="{00000000-0005-0000-0000-0000DA020000}"/>
    <cellStyle name="_Currency_Book1_06 Neptune Credit Model - 26Mar2002_Valuation Output v01_DCF Model_Gabon Telecom (version 2)" xfId="453" xr:uid="{00000000-0005-0000-0000-0000DB020000}"/>
    <cellStyle name="_Currency_Book1_06 Neptune Credit Model - 26Mar2002_Valuation Output v01_DCF Model_Gabon Telecom (version 2) 2" xfId="454" xr:uid="{00000000-0005-0000-0000-0000DC020000}"/>
    <cellStyle name="_Currency_Book1_06 Neptune Credit Model - 26Mar2002_Valuation Output v01_DCF Model_Gabon Telecom (version 2) 2 2" xfId="5479" xr:uid="{00000000-0005-0000-0000-0000DD020000}"/>
    <cellStyle name="_Currency_Book1_08 Valuation Model" xfId="455" xr:uid="{00000000-0005-0000-0000-0000DE020000}"/>
    <cellStyle name="_Currency_Book1_08 Valuation Model 2" xfId="456" xr:uid="{00000000-0005-0000-0000-0000DF020000}"/>
    <cellStyle name="_Currency_Book1_08 Valuation Model 2 2" xfId="5480" xr:uid="{00000000-0005-0000-0000-0000E0020000}"/>
    <cellStyle name="_Currency_Book1_08 Valuation Model_STC MTN MA Models v05" xfId="457" xr:uid="{00000000-0005-0000-0000-0000E1020000}"/>
    <cellStyle name="_Currency_Book1_08 Valuation Model_STC MTN MA Models v05 2" xfId="458" xr:uid="{00000000-0005-0000-0000-0000E2020000}"/>
    <cellStyle name="_Currency_Book1_08 Valuation Model_STC MTN MA Models v05 2 2" xfId="5481" xr:uid="{00000000-0005-0000-0000-0000E3020000}"/>
    <cellStyle name="_Currency_Book1_08 Valuation Model_TT Preliminary Valuation Model v4" xfId="459" xr:uid="{00000000-0005-0000-0000-0000E4020000}"/>
    <cellStyle name="_Currency_Book1_08 Valuation Model_TT Preliminary Valuation Model v4 2" xfId="460" xr:uid="{00000000-0005-0000-0000-0000E5020000}"/>
    <cellStyle name="_Currency_Book1_08 Valuation Model_TT Preliminary Valuation Model v4 2 2" xfId="5482" xr:uid="{00000000-0005-0000-0000-0000E6020000}"/>
    <cellStyle name="_Currency_Book1_08 Valuation Model_Valuation Output v01" xfId="461" xr:uid="{00000000-0005-0000-0000-0000E7020000}"/>
    <cellStyle name="_Currency_Book1_08 Valuation Model_Valuation Output v01 2" xfId="462" xr:uid="{00000000-0005-0000-0000-0000E8020000}"/>
    <cellStyle name="_Currency_Book1_08 Valuation Model_Valuation Output v01 2 2" xfId="5483" xr:uid="{00000000-0005-0000-0000-0000E9020000}"/>
    <cellStyle name="_Currency_Book1_08 Valuation Model_Valuation Output v01_DCF Model_Gabon Telecom (version 2)" xfId="463" xr:uid="{00000000-0005-0000-0000-0000EA020000}"/>
    <cellStyle name="_Currency_Book1_08 Valuation Model_Valuation Output v01_DCF Model_Gabon Telecom (version 2) 2" xfId="464" xr:uid="{00000000-0005-0000-0000-0000EB020000}"/>
    <cellStyle name="_Currency_Book1_08 Valuation Model_Valuation Output v01_DCF Model_Gabon Telecom (version 2) 2 2" xfId="5484" xr:uid="{00000000-0005-0000-0000-0000EC020000}"/>
    <cellStyle name="_Currency_Book1_3G Models" xfId="465" xr:uid="{00000000-0005-0000-0000-0000ED020000}"/>
    <cellStyle name="_Currency_Book1_3G Models 2" xfId="466" xr:uid="{00000000-0005-0000-0000-0000EE020000}"/>
    <cellStyle name="_Currency_Book1_3G Models 2 2" xfId="5485" xr:uid="{00000000-0005-0000-0000-0000EF020000}"/>
    <cellStyle name="_Currency_Book1_FT-6June2001" xfId="467" xr:uid="{00000000-0005-0000-0000-0000F0020000}"/>
    <cellStyle name="_Currency_Book1_FT-6June2001 2" xfId="468" xr:uid="{00000000-0005-0000-0000-0000F1020000}"/>
    <cellStyle name="_Currency_Book1_FT-6June2001 2 2" xfId="5486" xr:uid="{00000000-0005-0000-0000-0000F2020000}"/>
    <cellStyle name="_Currency_Book1_Jazztel model 16DP3-Exhibits" xfId="469" xr:uid="{00000000-0005-0000-0000-0000F3020000}"/>
    <cellStyle name="_Currency_Book1_Jazztel model 16DP3-Exhibits 2" xfId="470" xr:uid="{00000000-0005-0000-0000-0000F4020000}"/>
    <cellStyle name="_Currency_Book1_Jazztel model 16DP3-Exhibits 2 2" xfId="5487" xr:uid="{00000000-0005-0000-0000-0000F5020000}"/>
    <cellStyle name="_Currency_Book1_Jazztel model 16DP3-Exhibits_3G Models" xfId="471" xr:uid="{00000000-0005-0000-0000-0000F6020000}"/>
    <cellStyle name="_Currency_Book1_Jazztel model 16DP3-Exhibits_3G Models 2" xfId="472" xr:uid="{00000000-0005-0000-0000-0000F7020000}"/>
    <cellStyle name="_Currency_Book1_Jazztel model 16DP3-Exhibits_3G Models 2 2" xfId="5488" xr:uid="{00000000-0005-0000-0000-0000F8020000}"/>
    <cellStyle name="_Currency_Book1_Jazztel model 16DP3-Exhibits_Orange-Mar01" xfId="473" xr:uid="{00000000-0005-0000-0000-0000F9020000}"/>
    <cellStyle name="_Currency_Book1_Jazztel model 16DP3-Exhibits_Orange-May01" xfId="474" xr:uid="{00000000-0005-0000-0000-0000FA020000}"/>
    <cellStyle name="_Currency_Book1_Jazztel model 16DP3-Exhibits_Orange-May01_FT-6June2001" xfId="475" xr:uid="{00000000-0005-0000-0000-0000FB020000}"/>
    <cellStyle name="_Currency_Book1_Jazztel model 16DP3-Exhibits_Orange-May01_Telefonica Moviles" xfId="476" xr:uid="{00000000-0005-0000-0000-0000FC020000}"/>
    <cellStyle name="_Currency_Book1_Jazztel model 16DP3-Exhibits_T_MOBIL2" xfId="477" xr:uid="{00000000-0005-0000-0000-0000FD020000}"/>
    <cellStyle name="_Currency_Book1_Jazztel model 16DP3-Exhibits_T_MOBIL2_Orange-May01" xfId="478" xr:uid="{00000000-0005-0000-0000-0000FE020000}"/>
    <cellStyle name="_Currency_Book1_Jazztel model 16DP3-Exhibits_T_MOBIL2_Orange-May01_STC MTN MA Models v05" xfId="479" xr:uid="{00000000-0005-0000-0000-0000FF020000}"/>
    <cellStyle name="_Currency_Book1_Jazztel model 16DP3-Exhibits_T_MOBIL2_Orange-May01_TT Preliminary Valuation Model v4" xfId="480" xr:uid="{00000000-0005-0000-0000-000000030000}"/>
    <cellStyle name="_Currency_Book1_Jazztel model 16DP3-Exhibits_T_MOBIL2_Orange-May01_Valuation Output v01" xfId="481" xr:uid="{00000000-0005-0000-0000-000001030000}"/>
    <cellStyle name="_Currency_Book1_Jazztel model 16DP3-Exhibits_T_MOBIL2_Orange-May01_Valuation Output v01 2" xfId="482" xr:uid="{00000000-0005-0000-0000-000002030000}"/>
    <cellStyle name="_Currency_Book1_Jazztel model 16DP3-Exhibits_T_MOBIL2_Orange-May01_Valuation Output v01 2 2" xfId="5489" xr:uid="{00000000-0005-0000-0000-000003030000}"/>
    <cellStyle name="_Currency_Book1_Jazztel model 16DP3-Exhibits_T_MOBIL2_Orange-May01_Valuation Output v01_DCF Model_Gabon Telecom (version 2)" xfId="483" xr:uid="{00000000-0005-0000-0000-000004030000}"/>
    <cellStyle name="_Currency_Book1_Jazztel model 16DP3-Exhibits_T_MOBIL2_Orange-May01_Valuation Output v01_DCF Model_Gabon Telecom (version 2) 2" xfId="484" xr:uid="{00000000-0005-0000-0000-000005030000}"/>
    <cellStyle name="_Currency_Book1_Jazztel model 16DP3-Exhibits_T_MOBIL2_Orange-May01_Valuation Output v01_DCF Model_Gabon Telecom (version 2) 2 2" xfId="5490" xr:uid="{00000000-0005-0000-0000-000006030000}"/>
    <cellStyle name="_Currency_Book1_Jazztel model 16DP3-Exhibits_TelenorInitiation-11Jan01" xfId="485" xr:uid="{00000000-0005-0000-0000-000007030000}"/>
    <cellStyle name="_Currency_Book1_Jazztel model 16DP3-Exhibits_TelenorWIPFeb01" xfId="486" xr:uid="{00000000-0005-0000-0000-000008030000}"/>
    <cellStyle name="_Currency_Book1_Jazztel model 18DP-exhibits" xfId="487" xr:uid="{00000000-0005-0000-0000-000009030000}"/>
    <cellStyle name="_Currency_Book1_Jazztel model 18DP-exhibits 2" xfId="488" xr:uid="{00000000-0005-0000-0000-00000A030000}"/>
    <cellStyle name="_Currency_Book1_Jazztel model 18DP-exhibits 2 2" xfId="5491" xr:uid="{00000000-0005-0000-0000-00000B030000}"/>
    <cellStyle name="_Currency_Book1_Jazztel model 18DP-exhibits_3G Models" xfId="489" xr:uid="{00000000-0005-0000-0000-00000C030000}"/>
    <cellStyle name="_Currency_Book1_Jazztel model 18DP-exhibits_3G Models 2" xfId="490" xr:uid="{00000000-0005-0000-0000-00000D030000}"/>
    <cellStyle name="_Currency_Book1_Jazztel model 18DP-exhibits_3G Models 2 2" xfId="5492" xr:uid="{00000000-0005-0000-0000-00000E030000}"/>
    <cellStyle name="_Currency_Book1_Merger Plans - C-Cor 09-21-02" xfId="491" xr:uid="{00000000-0005-0000-0000-00000F030000}"/>
    <cellStyle name="_Currency_Book1_Merger Plans - C-Cor 09-21-02 2" xfId="492" xr:uid="{00000000-0005-0000-0000-000010030000}"/>
    <cellStyle name="_Currency_Book1_Merger Plans - C-Cor 09-21-02 2 2" xfId="5493" xr:uid="{00000000-0005-0000-0000-000011030000}"/>
    <cellStyle name="_Currency_Book1_Orange-May01" xfId="493" xr:uid="{00000000-0005-0000-0000-000012030000}"/>
    <cellStyle name="_Currency_Book1_Orange-May01 2" xfId="494" xr:uid="{00000000-0005-0000-0000-000013030000}"/>
    <cellStyle name="_Currency_Book1_Orange-May01 2 2" xfId="5494" xr:uid="{00000000-0005-0000-0000-000014030000}"/>
    <cellStyle name="_Currency_Book1_Telefonica Moviles" xfId="495" xr:uid="{00000000-0005-0000-0000-000015030000}"/>
    <cellStyle name="_Currency_Book1_Telefonica Moviles 2" xfId="496" xr:uid="{00000000-0005-0000-0000-000016030000}"/>
    <cellStyle name="_Currency_Book1_Telefonica Moviles 2 2" xfId="5495" xr:uid="{00000000-0005-0000-0000-000017030000}"/>
    <cellStyle name="_Currency_Book2" xfId="497" xr:uid="{00000000-0005-0000-0000-000018030000}"/>
    <cellStyle name="_Currency_Book2 2" xfId="498" xr:uid="{00000000-0005-0000-0000-000019030000}"/>
    <cellStyle name="_Currency_Book2 2 2" xfId="5496" xr:uid="{00000000-0005-0000-0000-00001A030000}"/>
    <cellStyle name="_Currency_Book2_3G Models" xfId="499" xr:uid="{00000000-0005-0000-0000-00001B030000}"/>
    <cellStyle name="_Currency_Book2_3G Models 2" xfId="500" xr:uid="{00000000-0005-0000-0000-00001C030000}"/>
    <cellStyle name="_Currency_Book2_3G Models 2 2" xfId="5497" xr:uid="{00000000-0005-0000-0000-00001D030000}"/>
    <cellStyle name="_Currency_Book2_FT-6June2001" xfId="501" xr:uid="{00000000-0005-0000-0000-00001E030000}"/>
    <cellStyle name="_Currency_Book2_FT-6June2001 2" xfId="502" xr:uid="{00000000-0005-0000-0000-00001F030000}"/>
    <cellStyle name="_Currency_Book2_FT-6June2001 2 2" xfId="5498" xr:uid="{00000000-0005-0000-0000-000020030000}"/>
    <cellStyle name="_Currency_Book2_Jazztel model 16DP3-Exhibits" xfId="503" xr:uid="{00000000-0005-0000-0000-000021030000}"/>
    <cellStyle name="_Currency_Book2_Jazztel model 16DP3-Exhibits 2" xfId="504" xr:uid="{00000000-0005-0000-0000-000022030000}"/>
    <cellStyle name="_Currency_Book2_Jazztel model 16DP3-Exhibits 2 2" xfId="5499" xr:uid="{00000000-0005-0000-0000-000023030000}"/>
    <cellStyle name="_Currency_Book2_Jazztel model 16DP3-Exhibits_3G Models" xfId="505" xr:uid="{00000000-0005-0000-0000-000024030000}"/>
    <cellStyle name="_Currency_Book2_Jazztel model 16DP3-Exhibits_3G Models 2" xfId="506" xr:uid="{00000000-0005-0000-0000-000025030000}"/>
    <cellStyle name="_Currency_Book2_Jazztel model 16DP3-Exhibits_3G Models 2 2" xfId="5500" xr:uid="{00000000-0005-0000-0000-000026030000}"/>
    <cellStyle name="_Currency_Book2_Jazztel model 16DP3-Exhibits_Orange-Mar01" xfId="507" xr:uid="{00000000-0005-0000-0000-000027030000}"/>
    <cellStyle name="_Currency_Book2_Jazztel model 16DP3-Exhibits_Orange-May01" xfId="508" xr:uid="{00000000-0005-0000-0000-000028030000}"/>
    <cellStyle name="_Currency_Book2_Jazztel model 16DP3-Exhibits_Orange-May01_FT-6June2001" xfId="509" xr:uid="{00000000-0005-0000-0000-000029030000}"/>
    <cellStyle name="_Currency_Book2_Jazztel model 16DP3-Exhibits_Orange-May01_Telefonica Moviles" xfId="510" xr:uid="{00000000-0005-0000-0000-00002A030000}"/>
    <cellStyle name="_Currency_Book2_Jazztel model 16DP3-Exhibits_T_MOBIL2" xfId="511" xr:uid="{00000000-0005-0000-0000-00002B030000}"/>
    <cellStyle name="_Currency_Book2_Jazztel model 16DP3-Exhibits_T_MOBIL2_Orange-May01" xfId="512" xr:uid="{00000000-0005-0000-0000-00002C030000}"/>
    <cellStyle name="_Currency_Book2_Jazztel model 16DP3-Exhibits_T_MOBIL2_Orange-May01_STC MTN MA Models v05" xfId="513" xr:uid="{00000000-0005-0000-0000-00002D030000}"/>
    <cellStyle name="_Currency_Book2_Jazztel model 16DP3-Exhibits_T_MOBIL2_Orange-May01_TT Preliminary Valuation Model v4" xfId="514" xr:uid="{00000000-0005-0000-0000-00002E030000}"/>
    <cellStyle name="_Currency_Book2_Jazztel model 16DP3-Exhibits_T_MOBIL2_Orange-May01_Valuation Output v01" xfId="515" xr:uid="{00000000-0005-0000-0000-00002F030000}"/>
    <cellStyle name="_Currency_Book2_Jazztel model 16DP3-Exhibits_T_MOBIL2_Orange-May01_Valuation Output v01 2" xfId="516" xr:uid="{00000000-0005-0000-0000-000030030000}"/>
    <cellStyle name="_Currency_Book2_Jazztel model 16DP3-Exhibits_T_MOBIL2_Orange-May01_Valuation Output v01 2 2" xfId="5501" xr:uid="{00000000-0005-0000-0000-000031030000}"/>
    <cellStyle name="_Currency_Book2_Jazztel model 16DP3-Exhibits_T_MOBIL2_Orange-May01_Valuation Output v01_DCF Model_Gabon Telecom (version 2)" xfId="517" xr:uid="{00000000-0005-0000-0000-000032030000}"/>
    <cellStyle name="_Currency_Book2_Jazztel model 16DP3-Exhibits_T_MOBIL2_Orange-May01_Valuation Output v01_DCF Model_Gabon Telecom (version 2) 2" xfId="518" xr:uid="{00000000-0005-0000-0000-000033030000}"/>
    <cellStyle name="_Currency_Book2_Jazztel model 16DP3-Exhibits_T_MOBIL2_Orange-May01_Valuation Output v01_DCF Model_Gabon Telecom (version 2) 2 2" xfId="5502" xr:uid="{00000000-0005-0000-0000-000034030000}"/>
    <cellStyle name="_Currency_Book2_Jazztel model 16DP3-Exhibits_TelenorInitiation-11Jan01" xfId="519" xr:uid="{00000000-0005-0000-0000-000035030000}"/>
    <cellStyle name="_Currency_Book2_Jazztel model 16DP3-Exhibits_TelenorWIPFeb01" xfId="520" xr:uid="{00000000-0005-0000-0000-000036030000}"/>
    <cellStyle name="_Currency_Book2_Jazztel model 18DP-exhibits" xfId="521" xr:uid="{00000000-0005-0000-0000-000037030000}"/>
    <cellStyle name="_Currency_Book2_Jazztel model 18DP-exhibits 2" xfId="522" xr:uid="{00000000-0005-0000-0000-000038030000}"/>
    <cellStyle name="_Currency_Book2_Jazztel model 18DP-exhibits 2 2" xfId="5503" xr:uid="{00000000-0005-0000-0000-000039030000}"/>
    <cellStyle name="_Currency_Book2_Jazztel model 18DP-exhibits_3G Models" xfId="523" xr:uid="{00000000-0005-0000-0000-00003A030000}"/>
    <cellStyle name="_Currency_Book2_Jazztel model 18DP-exhibits_3G Models 2" xfId="524" xr:uid="{00000000-0005-0000-0000-00003B030000}"/>
    <cellStyle name="_Currency_Book2_Jazztel model 18DP-exhibits_3G Models 2 2" xfId="5504" xr:uid="{00000000-0005-0000-0000-00003C030000}"/>
    <cellStyle name="_Currency_Book2_Orange-May01" xfId="525" xr:uid="{00000000-0005-0000-0000-00003D030000}"/>
    <cellStyle name="_Currency_Book2_Orange-May01 2" xfId="526" xr:uid="{00000000-0005-0000-0000-00003E030000}"/>
    <cellStyle name="_Currency_Book2_Orange-May01 2 2" xfId="5505" xr:uid="{00000000-0005-0000-0000-00003F030000}"/>
    <cellStyle name="_Currency_Book2_Telefonica Moviles" xfId="527" xr:uid="{00000000-0005-0000-0000-000040030000}"/>
    <cellStyle name="_Currency_Book2_Telefonica Moviles 2" xfId="528" xr:uid="{00000000-0005-0000-0000-000041030000}"/>
    <cellStyle name="_Currency_Book2_Telefonica Moviles 2 2" xfId="5506" xr:uid="{00000000-0005-0000-0000-000042030000}"/>
    <cellStyle name="_Currency_budget cosopex" xfId="529" xr:uid="{00000000-0005-0000-0000-000043030000}"/>
    <cellStyle name="_Currency_budget cosopex 2" xfId="530" xr:uid="{00000000-0005-0000-0000-000044030000}"/>
    <cellStyle name="_Currency_budget cosopex 2 2" xfId="5507" xr:uid="{00000000-0005-0000-0000-000045030000}"/>
    <cellStyle name="_Currency_Buyer List" xfId="531" xr:uid="{00000000-0005-0000-0000-000046030000}"/>
    <cellStyle name="_Currency_Buyer List 2" xfId="532" xr:uid="{00000000-0005-0000-0000-000047030000}"/>
    <cellStyle name="_Currency_Buyer List 2 2" xfId="5508" xr:uid="{00000000-0005-0000-0000-000048030000}"/>
    <cellStyle name="_Currency_com_ic_universe_6" xfId="533" xr:uid="{00000000-0005-0000-0000-000049030000}"/>
    <cellStyle name="_Currency_com_ic_universe_6 2" xfId="534" xr:uid="{00000000-0005-0000-0000-00004A030000}"/>
    <cellStyle name="_Currency_com_ic_universe_6 2 2" xfId="5509" xr:uid="{00000000-0005-0000-0000-00004B030000}"/>
    <cellStyle name="_Currency_com_ic_universe_6_STC MTN MA Models v05" xfId="535" xr:uid="{00000000-0005-0000-0000-00004C030000}"/>
    <cellStyle name="_Currency_com_ic_universe_6_STC MTN MA Models v05 2" xfId="536" xr:uid="{00000000-0005-0000-0000-00004D030000}"/>
    <cellStyle name="_Currency_com_ic_universe_6_STC MTN MA Models v05 2 2" xfId="5510" xr:uid="{00000000-0005-0000-0000-00004E030000}"/>
    <cellStyle name="_Currency_com_ic_universe_6_TT Preliminary Valuation Model v4" xfId="537" xr:uid="{00000000-0005-0000-0000-00004F030000}"/>
    <cellStyle name="_Currency_com_ic_universe_6_TT Preliminary Valuation Model v4 2" xfId="538" xr:uid="{00000000-0005-0000-0000-000050030000}"/>
    <cellStyle name="_Currency_com_ic_universe_6_TT Preliminary Valuation Model v4 2 2" xfId="5511" xr:uid="{00000000-0005-0000-0000-000051030000}"/>
    <cellStyle name="_Currency_com_ic_universe_6_Valuation Output v01" xfId="539" xr:uid="{00000000-0005-0000-0000-000052030000}"/>
    <cellStyle name="_Currency_com_ic_universe_6_Valuation Output v01 2" xfId="540" xr:uid="{00000000-0005-0000-0000-000053030000}"/>
    <cellStyle name="_Currency_com_ic_universe_6_Valuation Output v01 2 2" xfId="5512" xr:uid="{00000000-0005-0000-0000-000054030000}"/>
    <cellStyle name="_Currency_com_ic_universe_6_Valuation Output v01_DCF Model_Gabon Telecom (version 2)" xfId="541" xr:uid="{00000000-0005-0000-0000-000055030000}"/>
    <cellStyle name="_Currency_com_ic_universe_6_Valuation Output v01_DCF Model_Gabon Telecom (version 2) 2" xfId="542" xr:uid="{00000000-0005-0000-0000-000056030000}"/>
    <cellStyle name="_Currency_com_ic_universe_6_Valuation Output v01_DCF Model_Gabon Telecom (version 2) 2 2" xfId="5513" xr:uid="{00000000-0005-0000-0000-000057030000}"/>
    <cellStyle name="_Currency_Comparative Balance Sheets" xfId="543" xr:uid="{00000000-0005-0000-0000-000058030000}"/>
    <cellStyle name="_Currency_Comparative Balance Sheets 2" xfId="544" xr:uid="{00000000-0005-0000-0000-000059030000}"/>
    <cellStyle name="_Currency_Comparative Balance Sheets 2 2" xfId="5514" xr:uid="{00000000-0005-0000-0000-00005A030000}"/>
    <cellStyle name="_Currency_Contribution of assets into USAi_02" xfId="545" xr:uid="{00000000-0005-0000-0000-00005B030000}"/>
    <cellStyle name="_Currency_Contribution of assets into USAi_02 2" xfId="546" xr:uid="{00000000-0005-0000-0000-00005C030000}"/>
    <cellStyle name="_Currency_Contribution of assets into USAi_02 2 2" xfId="5515" xr:uid="{00000000-0005-0000-0000-00005D030000}"/>
    <cellStyle name="_Currency_contribution_analysis" xfId="547" xr:uid="{00000000-0005-0000-0000-00005E030000}"/>
    <cellStyle name="_Currency_credit - newco_6_18" xfId="548" xr:uid="{00000000-0005-0000-0000-00005F030000}"/>
    <cellStyle name="_Currency_credit - newco_6_18 2" xfId="549" xr:uid="{00000000-0005-0000-0000-000060030000}"/>
    <cellStyle name="_Currency_credit - newco_6_18 2 2" xfId="5516" xr:uid="{00000000-0005-0000-0000-000061030000}"/>
    <cellStyle name="_Currency_credit - newco_6_18_BLS2q_salesforce" xfId="550" xr:uid="{00000000-0005-0000-0000-000062030000}"/>
    <cellStyle name="_Currency_CSC Cable makers 060502" xfId="551" xr:uid="{00000000-0005-0000-0000-000063030000}"/>
    <cellStyle name="_Currency_CSC Cable makers 060502 2" xfId="552" xr:uid="{00000000-0005-0000-0000-000064030000}"/>
    <cellStyle name="_Currency_CSC Cable makers 060502 2 2" xfId="5517" xr:uid="{00000000-0005-0000-0000-000065030000}"/>
    <cellStyle name="_Currency_CSC Update_Status of Companies_11_19" xfId="553" xr:uid="{00000000-0005-0000-0000-000066030000}"/>
    <cellStyle name="_Currency_CSC Update_Status of Companies_11_19 2" xfId="554" xr:uid="{00000000-0005-0000-0000-000067030000}"/>
    <cellStyle name="_Currency_CSC Update_Status of Companies_11_19 2 2" xfId="5518" xr:uid="{00000000-0005-0000-0000-000068030000}"/>
    <cellStyle name="_Currency_CSC Update_Status of Companies_11_19_STC MTN MA Models v05" xfId="555" xr:uid="{00000000-0005-0000-0000-000069030000}"/>
    <cellStyle name="_Currency_CSC Update_Status of Companies_11_19_STC MTN MA Models v05 2" xfId="556" xr:uid="{00000000-0005-0000-0000-00006A030000}"/>
    <cellStyle name="_Currency_CSC Update_Status of Companies_11_19_STC MTN MA Models v05 2 2" xfId="5519" xr:uid="{00000000-0005-0000-0000-00006B030000}"/>
    <cellStyle name="_Currency_CSC Update_Status of Companies_11_19_TT Preliminary Valuation Model v4" xfId="557" xr:uid="{00000000-0005-0000-0000-00006C030000}"/>
    <cellStyle name="_Currency_CSC Update_Status of Companies_11_19_TT Preliminary Valuation Model v4 2" xfId="558" xr:uid="{00000000-0005-0000-0000-00006D030000}"/>
    <cellStyle name="_Currency_CSC Update_Status of Companies_11_19_TT Preliminary Valuation Model v4 2 2" xfId="5520" xr:uid="{00000000-0005-0000-0000-00006E030000}"/>
    <cellStyle name="_Currency_CSC Update_Status of Companies_11_19_Valuation Output v01" xfId="559" xr:uid="{00000000-0005-0000-0000-00006F030000}"/>
    <cellStyle name="_Currency_CSC Update_Status of Companies_11_19_Valuation Output v01 2" xfId="560" xr:uid="{00000000-0005-0000-0000-000070030000}"/>
    <cellStyle name="_Currency_CSC Update_Status of Companies_11_19_Valuation Output v01 2 2" xfId="5521" xr:uid="{00000000-0005-0000-0000-000071030000}"/>
    <cellStyle name="_Currency_CSC Update_Status of Companies_11_19_Valuation Output v01_DCF Model_Gabon Telecom (version 2)" xfId="561" xr:uid="{00000000-0005-0000-0000-000072030000}"/>
    <cellStyle name="_Currency_CSC Update_Status of Companies_11_19_Valuation Output v01_DCF Model_Gabon Telecom (version 2) 2" xfId="562" xr:uid="{00000000-0005-0000-0000-000073030000}"/>
    <cellStyle name="_Currency_CSC Update_Status of Companies_11_19_Valuation Output v01_DCF Model_Gabon Telecom (version 2) 2 2" xfId="5522" xr:uid="{00000000-0005-0000-0000-000074030000}"/>
    <cellStyle name="_Currency_CY Estimates ($)" xfId="563" xr:uid="{00000000-0005-0000-0000-000075030000}"/>
    <cellStyle name="_Currency_CY Estimates ($) 2" xfId="564" xr:uid="{00000000-0005-0000-0000-000076030000}"/>
    <cellStyle name="_Currency_CY Estimates ($) 2 2" xfId="5523" xr:uid="{00000000-0005-0000-0000-000077030000}"/>
    <cellStyle name="_Currency_Data S&amp;T Acquisition charts" xfId="565" xr:uid="{00000000-0005-0000-0000-000078030000}"/>
    <cellStyle name="_Currency_Data S&amp;T Acquisition charts 2" xfId="566" xr:uid="{00000000-0005-0000-0000-000079030000}"/>
    <cellStyle name="_Currency_Data S&amp;T Acquisition charts 2 2" xfId="5524" xr:uid="{00000000-0005-0000-0000-00007A030000}"/>
    <cellStyle name="_Currency_Data S&amp;T Acquisition charts_telenet_v35 (13-02-05)" xfId="567" xr:uid="{00000000-0005-0000-0000-00007B030000}"/>
    <cellStyle name="_Currency_Data S&amp;T Acquisition charts_telenet_v35 (13-02-05) 2" xfId="568" xr:uid="{00000000-0005-0000-0000-00007C030000}"/>
    <cellStyle name="_Currency_Data S&amp;T Acquisition charts_telenet_v35 (13-02-05) 2 2" xfId="5525" xr:uid="{00000000-0005-0000-0000-00007D030000}"/>
    <cellStyle name="_Currency_EMPE fin" xfId="569" xr:uid="{00000000-0005-0000-0000-00007E030000}"/>
    <cellStyle name="_Currency_EMPE fin 2" xfId="570" xr:uid="{00000000-0005-0000-0000-00007F030000}"/>
    <cellStyle name="_Currency_EMPE fin 2 2" xfId="5526" xr:uid="{00000000-0005-0000-0000-000080030000}"/>
    <cellStyle name="_Currency_Example Output Sheets" xfId="571" xr:uid="{00000000-0005-0000-0000-000081030000}"/>
    <cellStyle name="_Currency_Example Output Sheets 2" xfId="572" xr:uid="{00000000-0005-0000-0000-000082030000}"/>
    <cellStyle name="_Currency_Example Output Sheets 2 2" xfId="5527" xr:uid="{00000000-0005-0000-0000-000083030000}"/>
    <cellStyle name="_Currency_Final Forecast Equity Model 010627_with GS DCF_SNS" xfId="573" xr:uid="{00000000-0005-0000-0000-000084030000}"/>
    <cellStyle name="_Currency_Final Forecast Equity Model 010627_with GS DCF_SNS 2" xfId="574" xr:uid="{00000000-0005-0000-0000-000085030000}"/>
    <cellStyle name="_Currency_Final Forecast Equity Model 010627_with GS DCF_SNS 2 2" xfId="5528" xr:uid="{00000000-0005-0000-0000-000086030000}"/>
    <cellStyle name="_Currency_Final Forecast Equity Model 010627_with GS DCF_SNS_STC MTN MA Models v05" xfId="575" xr:uid="{00000000-0005-0000-0000-000087030000}"/>
    <cellStyle name="_Currency_Final Forecast Equity Model 010627_with GS DCF_SNS_STC MTN MA Models v05 2" xfId="576" xr:uid="{00000000-0005-0000-0000-000088030000}"/>
    <cellStyle name="_Currency_Final Forecast Equity Model 010627_with GS DCF_SNS_STC MTN MA Models v05 2 2" xfId="5529" xr:uid="{00000000-0005-0000-0000-000089030000}"/>
    <cellStyle name="_Currency_Final Forecast Equity Model 010627_with GS DCF_SNS_TT Preliminary Valuation Model v4" xfId="577" xr:uid="{00000000-0005-0000-0000-00008A030000}"/>
    <cellStyle name="_Currency_Final Forecast Equity Model 010627_with GS DCF_SNS_TT Preliminary Valuation Model v4 2" xfId="578" xr:uid="{00000000-0005-0000-0000-00008B030000}"/>
    <cellStyle name="_Currency_Final Forecast Equity Model 010627_with GS DCF_SNS_TT Preliminary Valuation Model v4 2 2" xfId="5530" xr:uid="{00000000-0005-0000-0000-00008C030000}"/>
    <cellStyle name="_Currency_Final Forecast Equity Model 010627_with GS DCF_SNS_Valuation Output v01" xfId="579" xr:uid="{00000000-0005-0000-0000-00008D030000}"/>
    <cellStyle name="_Currency_Final Forecast Equity Model 010627_with GS DCF_SNS_Valuation Output v01 2" xfId="580" xr:uid="{00000000-0005-0000-0000-00008E030000}"/>
    <cellStyle name="_Currency_Final Forecast Equity Model 010627_with GS DCF_SNS_Valuation Output v01 2 2" xfId="5531" xr:uid="{00000000-0005-0000-0000-00008F030000}"/>
    <cellStyle name="_Currency_Final Forecast Equity Model 010627_with GS DCF_SNS_Valuation Output v01_DCF Model_Gabon Telecom (version 2)" xfId="581" xr:uid="{00000000-0005-0000-0000-000090030000}"/>
    <cellStyle name="_Currency_Final Forecast Equity Model 010627_with GS DCF_SNS_Valuation Output v01_DCF Model_Gabon Telecom (version 2) 2" xfId="582" xr:uid="{00000000-0005-0000-0000-000091030000}"/>
    <cellStyle name="_Currency_Final Forecast Equity Model 010627_with GS DCF_SNS_Valuation Output v01_DCF Model_Gabon Telecom (version 2) 2 2" xfId="5532" xr:uid="{00000000-0005-0000-0000-000092030000}"/>
    <cellStyle name="_Currency_Final Pages 8-20" xfId="583" xr:uid="{00000000-0005-0000-0000-000093030000}"/>
    <cellStyle name="_Currency_Final Pages 8-20 2" xfId="584" xr:uid="{00000000-0005-0000-0000-000094030000}"/>
    <cellStyle name="_Currency_Final Pages 8-20 2 2" xfId="5533" xr:uid="{00000000-0005-0000-0000-000095030000}"/>
    <cellStyle name="_Currency_Final Pages 8-20_BLS2q_salesforce" xfId="585" xr:uid="{00000000-0005-0000-0000-000096030000}"/>
    <cellStyle name="_Currency_FT-29Apr03" xfId="586" xr:uid="{00000000-0005-0000-0000-000097030000}"/>
    <cellStyle name="_Currency_FT-29Apr03 2" xfId="587" xr:uid="{00000000-0005-0000-0000-000098030000}"/>
    <cellStyle name="_Currency_FT-29Apr03 2 2" xfId="5534" xr:uid="{00000000-0005-0000-0000-000099030000}"/>
    <cellStyle name="_Currency_FT-6June2001" xfId="588" xr:uid="{00000000-0005-0000-0000-00009A030000}"/>
    <cellStyle name="_Currency_FT-6June2001 2" xfId="589" xr:uid="{00000000-0005-0000-0000-00009B030000}"/>
    <cellStyle name="_Currency_FT-6June2001 2 2" xfId="5535" xr:uid="{00000000-0005-0000-0000-00009C030000}"/>
    <cellStyle name="_Currency_further analysis on comparables" xfId="590" xr:uid="{00000000-0005-0000-0000-00009D030000}"/>
    <cellStyle name="_Currency_further analysis on comparables 2" xfId="591" xr:uid="{00000000-0005-0000-0000-00009E030000}"/>
    <cellStyle name="_Currency_further analysis on comparables 2 2" xfId="5536" xr:uid="{00000000-0005-0000-0000-00009F030000}"/>
    <cellStyle name="_Currency_further analysis on comparables_BLS2q_salesforce" xfId="592" xr:uid="{00000000-0005-0000-0000-0000A0030000}"/>
    <cellStyle name="_Currency_Hoosier Market Analysis v2" xfId="593" xr:uid="{00000000-0005-0000-0000-0000A1030000}"/>
    <cellStyle name="_Currency_Hoosier Market Analysis v2 2" xfId="594" xr:uid="{00000000-0005-0000-0000-0000A2030000}"/>
    <cellStyle name="_Currency_Hoosier Market Analysis v2 2 2" xfId="5537" xr:uid="{00000000-0005-0000-0000-0000A3030000}"/>
    <cellStyle name="_Currency_Hoosier Merger Plans_2_5_wp a" xfId="595" xr:uid="{00000000-0005-0000-0000-0000A4030000}"/>
    <cellStyle name="_Currency_Hoosier Merger Plans_2_5_wp a 2" xfId="596" xr:uid="{00000000-0005-0000-0000-0000A5030000}"/>
    <cellStyle name="_Currency_Hoosier Merger Plans_2_5_wp a 2 2" xfId="5538" xr:uid="{00000000-0005-0000-0000-0000A6030000}"/>
    <cellStyle name="_Currency_Hoosier Merger Plans_2_5_wp a_STC MTN MA Models v05" xfId="597" xr:uid="{00000000-0005-0000-0000-0000A7030000}"/>
    <cellStyle name="_Currency_Hoosier Merger Plans_2_5_wp a_STC MTN MA Models v05 2" xfId="598" xr:uid="{00000000-0005-0000-0000-0000A8030000}"/>
    <cellStyle name="_Currency_Hoosier Merger Plans_2_5_wp a_STC MTN MA Models v05 2 2" xfId="5539" xr:uid="{00000000-0005-0000-0000-0000A9030000}"/>
    <cellStyle name="_Currency_Hoosier Merger Plans_2_5_wp a_TT Preliminary Valuation Model v4" xfId="599" xr:uid="{00000000-0005-0000-0000-0000AA030000}"/>
    <cellStyle name="_Currency_Hoosier Merger Plans_2_5_wp a_TT Preliminary Valuation Model v4 2" xfId="600" xr:uid="{00000000-0005-0000-0000-0000AB030000}"/>
    <cellStyle name="_Currency_Hoosier Merger Plans_2_5_wp a_TT Preliminary Valuation Model v4 2 2" xfId="5540" xr:uid="{00000000-0005-0000-0000-0000AC030000}"/>
    <cellStyle name="_Currency_Hoosier Merger Plans_2_5_wp a_Valuation Output v01" xfId="601" xr:uid="{00000000-0005-0000-0000-0000AD030000}"/>
    <cellStyle name="_Currency_Hoosier Merger Plans_2_5_wp a_Valuation Output v01 2" xfId="602" xr:uid="{00000000-0005-0000-0000-0000AE030000}"/>
    <cellStyle name="_Currency_Hoosier Merger Plans_2_5_wp a_Valuation Output v01 2 2" xfId="5541" xr:uid="{00000000-0005-0000-0000-0000AF030000}"/>
    <cellStyle name="_Currency_Hoosier Merger Plans_2_5_wp a_Valuation Output v01_DCF Model_Gabon Telecom (version 2)" xfId="603" xr:uid="{00000000-0005-0000-0000-0000B0030000}"/>
    <cellStyle name="_Currency_Hoosier Merger Plans_2_5_wp a_Valuation Output v01_DCF Model_Gabon Telecom (version 2) 2" xfId="604" xr:uid="{00000000-0005-0000-0000-0000B1030000}"/>
    <cellStyle name="_Currency_Hoosier Merger Plans_2_5_wp a_Valuation Output v01_DCF Model_Gabon Telecom (version 2) 2 2" xfId="5542" xr:uid="{00000000-0005-0000-0000-0000B2030000}"/>
    <cellStyle name="_Currency_Jazztel model 15-exhibits" xfId="605" xr:uid="{00000000-0005-0000-0000-0000B3030000}"/>
    <cellStyle name="_Currency_Jazztel model 15-exhibits 2" xfId="606" xr:uid="{00000000-0005-0000-0000-0000B4030000}"/>
    <cellStyle name="_Currency_Jazztel model 15-exhibits 2 2" xfId="5543" xr:uid="{00000000-0005-0000-0000-0000B5030000}"/>
    <cellStyle name="_Currency_Jazztel model 15-exhibits bis" xfId="607" xr:uid="{00000000-0005-0000-0000-0000B6030000}"/>
    <cellStyle name="_Currency_Jazztel model 15-exhibits bis 2" xfId="608" xr:uid="{00000000-0005-0000-0000-0000B7030000}"/>
    <cellStyle name="_Currency_Jazztel model 15-exhibits bis 2 2" xfId="5544" xr:uid="{00000000-0005-0000-0000-0000B8030000}"/>
    <cellStyle name="_Currency_Jazztel model 15-exhibits bis_3G Models" xfId="609" xr:uid="{00000000-0005-0000-0000-0000B9030000}"/>
    <cellStyle name="_Currency_Jazztel model 15-exhibits bis_3G Models 2" xfId="610" xr:uid="{00000000-0005-0000-0000-0000BA030000}"/>
    <cellStyle name="_Currency_Jazztel model 15-exhibits bis_3G Models 2 2" xfId="5545" xr:uid="{00000000-0005-0000-0000-0000BB030000}"/>
    <cellStyle name="_Currency_Jazztel model 15-exhibits bis_Orange-Mar01" xfId="611" xr:uid="{00000000-0005-0000-0000-0000BC030000}"/>
    <cellStyle name="_Currency_Jazztel model 15-exhibits bis_Orange-May01" xfId="612" xr:uid="{00000000-0005-0000-0000-0000BD030000}"/>
    <cellStyle name="_Currency_Jazztel model 15-exhibits bis_Orange-May01_FT-6June2001" xfId="613" xr:uid="{00000000-0005-0000-0000-0000BE030000}"/>
    <cellStyle name="_Currency_Jazztel model 15-exhibits bis_Orange-May01_Telefonica Moviles" xfId="614" xr:uid="{00000000-0005-0000-0000-0000BF030000}"/>
    <cellStyle name="_Currency_Jazztel model 15-exhibits bis_T_MOBIL2" xfId="615" xr:uid="{00000000-0005-0000-0000-0000C0030000}"/>
    <cellStyle name="_Currency_Jazztel model 15-exhibits bis_T_MOBIL2_Orange-May01" xfId="616" xr:uid="{00000000-0005-0000-0000-0000C1030000}"/>
    <cellStyle name="_Currency_Jazztel model 15-exhibits bis_T_MOBIL2_Orange-May01_STC MTN MA Models v05" xfId="617" xr:uid="{00000000-0005-0000-0000-0000C2030000}"/>
    <cellStyle name="_Currency_Jazztel model 15-exhibits bis_T_MOBIL2_Orange-May01_TT Preliminary Valuation Model v4" xfId="618" xr:uid="{00000000-0005-0000-0000-0000C3030000}"/>
    <cellStyle name="_Currency_Jazztel model 15-exhibits bis_T_MOBIL2_Orange-May01_Valuation Output v01" xfId="619" xr:uid="{00000000-0005-0000-0000-0000C4030000}"/>
    <cellStyle name="_Currency_Jazztel model 15-exhibits bis_T_MOBIL2_Orange-May01_Valuation Output v01 2" xfId="620" xr:uid="{00000000-0005-0000-0000-0000C5030000}"/>
    <cellStyle name="_Currency_Jazztel model 15-exhibits bis_T_MOBIL2_Orange-May01_Valuation Output v01 2 2" xfId="5546" xr:uid="{00000000-0005-0000-0000-0000C6030000}"/>
    <cellStyle name="_Currency_Jazztel model 15-exhibits bis_T_MOBIL2_Orange-May01_Valuation Output v01_DCF Model_Gabon Telecom (version 2)" xfId="621" xr:uid="{00000000-0005-0000-0000-0000C7030000}"/>
    <cellStyle name="_Currency_Jazztel model 15-exhibits bis_T_MOBIL2_Orange-May01_Valuation Output v01_DCF Model_Gabon Telecom (version 2) 2" xfId="622" xr:uid="{00000000-0005-0000-0000-0000C8030000}"/>
    <cellStyle name="_Currency_Jazztel model 15-exhibits bis_T_MOBIL2_Orange-May01_Valuation Output v01_DCF Model_Gabon Telecom (version 2) 2 2" xfId="5547" xr:uid="{00000000-0005-0000-0000-0000C9030000}"/>
    <cellStyle name="_Currency_Jazztel model 15-exhibits bis_TelenorInitiation-11Jan01" xfId="623" xr:uid="{00000000-0005-0000-0000-0000CA030000}"/>
    <cellStyle name="_Currency_Jazztel model 15-exhibits bis_TelenorWIPFeb01" xfId="624" xr:uid="{00000000-0005-0000-0000-0000CB030000}"/>
    <cellStyle name="_Currency_Jazztel model 15-exhibits_3G Models" xfId="625" xr:uid="{00000000-0005-0000-0000-0000CC030000}"/>
    <cellStyle name="_Currency_Jazztel model 15-exhibits_3G Models 2" xfId="626" xr:uid="{00000000-0005-0000-0000-0000CD030000}"/>
    <cellStyle name="_Currency_Jazztel model 15-exhibits_3G Models 2 2" xfId="5548" xr:uid="{00000000-0005-0000-0000-0000CE030000}"/>
    <cellStyle name="_Currency_Jazztel model 15-exhibits_FT-6June2001" xfId="627" xr:uid="{00000000-0005-0000-0000-0000CF030000}"/>
    <cellStyle name="_Currency_Jazztel model 15-exhibits_FT-6June2001 2" xfId="628" xr:uid="{00000000-0005-0000-0000-0000D0030000}"/>
    <cellStyle name="_Currency_Jazztel model 15-exhibits_FT-6June2001 2 2" xfId="5549" xr:uid="{00000000-0005-0000-0000-0000D1030000}"/>
    <cellStyle name="_Currency_Jazztel model 15-exhibits_Jazztel model 16DP3-Exhibits" xfId="629" xr:uid="{00000000-0005-0000-0000-0000D2030000}"/>
    <cellStyle name="_Currency_Jazztel model 15-exhibits_Jazztel model 16DP3-Exhibits 2" xfId="630" xr:uid="{00000000-0005-0000-0000-0000D3030000}"/>
    <cellStyle name="_Currency_Jazztel model 15-exhibits_Jazztel model 16DP3-Exhibits 2 2" xfId="5550" xr:uid="{00000000-0005-0000-0000-0000D4030000}"/>
    <cellStyle name="_Currency_Jazztel model 15-exhibits_Jazztel model 16DP3-Exhibits_3G Models" xfId="631" xr:uid="{00000000-0005-0000-0000-0000D5030000}"/>
    <cellStyle name="_Currency_Jazztel model 15-exhibits_Jazztel model 16DP3-Exhibits_3G Models 2" xfId="632" xr:uid="{00000000-0005-0000-0000-0000D6030000}"/>
    <cellStyle name="_Currency_Jazztel model 15-exhibits_Jazztel model 16DP3-Exhibits_3G Models 2 2" xfId="5551" xr:uid="{00000000-0005-0000-0000-0000D7030000}"/>
    <cellStyle name="_Currency_Jazztel model 15-exhibits_Jazztel model 16DP3-Exhibits_Orange-Mar01" xfId="633" xr:uid="{00000000-0005-0000-0000-0000D8030000}"/>
    <cellStyle name="_Currency_Jazztel model 15-exhibits_Jazztel model 16DP3-Exhibits_Orange-May01" xfId="634" xr:uid="{00000000-0005-0000-0000-0000D9030000}"/>
    <cellStyle name="_Currency_Jazztel model 15-exhibits_Jazztel model 16DP3-Exhibits_Orange-May01_FT-6June2001" xfId="635" xr:uid="{00000000-0005-0000-0000-0000DA030000}"/>
    <cellStyle name="_Currency_Jazztel model 15-exhibits_Jazztel model 16DP3-Exhibits_Orange-May01_Telefonica Moviles" xfId="636" xr:uid="{00000000-0005-0000-0000-0000DB030000}"/>
    <cellStyle name="_Currency_Jazztel model 15-exhibits_Jazztel model 16DP3-Exhibits_T_MOBIL2" xfId="637" xr:uid="{00000000-0005-0000-0000-0000DC030000}"/>
    <cellStyle name="_Currency_Jazztel model 15-exhibits_Jazztel model 16DP3-Exhibits_T_MOBIL2_Orange-May01" xfId="638" xr:uid="{00000000-0005-0000-0000-0000DD030000}"/>
    <cellStyle name="_Currency_Jazztel model 15-exhibits_Jazztel model 16DP3-Exhibits_T_MOBIL2_Orange-May01_STC MTN MA Models v05" xfId="639" xr:uid="{00000000-0005-0000-0000-0000DE030000}"/>
    <cellStyle name="_Currency_Jazztel model 15-exhibits_Jazztel model 16DP3-Exhibits_T_MOBIL2_Orange-May01_TT Preliminary Valuation Model v4" xfId="640" xr:uid="{00000000-0005-0000-0000-0000DF030000}"/>
    <cellStyle name="_Currency_Jazztel model 15-exhibits_Jazztel model 16DP3-Exhibits_T_MOBIL2_Orange-May01_Valuation Output v01" xfId="641" xr:uid="{00000000-0005-0000-0000-0000E0030000}"/>
    <cellStyle name="_Currency_Jazztel model 15-exhibits_Jazztel model 16DP3-Exhibits_T_MOBIL2_Orange-May01_Valuation Output v01 2" xfId="642" xr:uid="{00000000-0005-0000-0000-0000E1030000}"/>
    <cellStyle name="_Currency_Jazztel model 15-exhibits_Jazztel model 16DP3-Exhibits_T_MOBIL2_Orange-May01_Valuation Output v01 2 2" xfId="5552" xr:uid="{00000000-0005-0000-0000-0000E2030000}"/>
    <cellStyle name="_Currency_Jazztel model 15-exhibits_Jazztel model 16DP3-Exhibits_T_MOBIL2_Orange-May01_Valuation Output v01_DCF Model_Gabon Telecom (version 2)" xfId="643" xr:uid="{00000000-0005-0000-0000-0000E3030000}"/>
    <cellStyle name="_Currency_Jazztel model 15-exhibits_Jazztel model 16DP3-Exhibits_T_MOBIL2_Orange-May01_Valuation Output v01_DCF Model_Gabon Telecom (version 2) 2" xfId="644" xr:uid="{00000000-0005-0000-0000-0000E4030000}"/>
    <cellStyle name="_Currency_Jazztel model 15-exhibits_Jazztel model 16DP3-Exhibits_T_MOBIL2_Orange-May01_Valuation Output v01_DCF Model_Gabon Telecom (version 2) 2 2" xfId="5553" xr:uid="{00000000-0005-0000-0000-0000E5030000}"/>
    <cellStyle name="_Currency_Jazztel model 15-exhibits_Jazztel model 16DP3-Exhibits_TelenorInitiation-11Jan01" xfId="645" xr:uid="{00000000-0005-0000-0000-0000E6030000}"/>
    <cellStyle name="_Currency_Jazztel model 15-exhibits_Jazztel model 16DP3-Exhibits_TelenorWIPFeb01" xfId="646" xr:uid="{00000000-0005-0000-0000-0000E7030000}"/>
    <cellStyle name="_Currency_Jazztel model 15-exhibits_Jazztel model 18DP-exhibits" xfId="647" xr:uid="{00000000-0005-0000-0000-0000E8030000}"/>
    <cellStyle name="_Currency_Jazztel model 15-exhibits_Jazztel model 18DP-exhibits 2" xfId="648" xr:uid="{00000000-0005-0000-0000-0000E9030000}"/>
    <cellStyle name="_Currency_Jazztel model 15-exhibits_Jazztel model 18DP-exhibits 2 2" xfId="5554" xr:uid="{00000000-0005-0000-0000-0000EA030000}"/>
    <cellStyle name="_Currency_Jazztel model 15-exhibits_Jazztel model 18DP-exhibits_3G Models" xfId="649" xr:uid="{00000000-0005-0000-0000-0000EB030000}"/>
    <cellStyle name="_Currency_Jazztel model 15-exhibits_Jazztel model 18DP-exhibits_3G Models 2" xfId="650" xr:uid="{00000000-0005-0000-0000-0000EC030000}"/>
    <cellStyle name="_Currency_Jazztel model 15-exhibits_Jazztel model 18DP-exhibits_3G Models 2 2" xfId="5555" xr:uid="{00000000-0005-0000-0000-0000ED030000}"/>
    <cellStyle name="_Currency_Jazztel model 15-exhibits_Orange-May01" xfId="651" xr:uid="{00000000-0005-0000-0000-0000EE030000}"/>
    <cellStyle name="_Currency_Jazztel model 15-exhibits_Orange-May01 2" xfId="652" xr:uid="{00000000-0005-0000-0000-0000EF030000}"/>
    <cellStyle name="_Currency_Jazztel model 15-exhibits_Orange-May01 2 2" xfId="5556" xr:uid="{00000000-0005-0000-0000-0000F0030000}"/>
    <cellStyle name="_Currency_Jazztel model 15-exhibits_Telefonica Moviles" xfId="653" xr:uid="{00000000-0005-0000-0000-0000F1030000}"/>
    <cellStyle name="_Currency_Jazztel model 15-exhibits_Telefonica Moviles 2" xfId="654" xr:uid="{00000000-0005-0000-0000-0000F2030000}"/>
    <cellStyle name="_Currency_Jazztel model 15-exhibits_Telefonica Moviles 2 2" xfId="5557" xr:uid="{00000000-0005-0000-0000-0000F3030000}"/>
    <cellStyle name="_Currency_Jazztel model 15-exhibits-Friso2" xfId="655" xr:uid="{00000000-0005-0000-0000-0000F4030000}"/>
    <cellStyle name="_Currency_Jazztel model 15-exhibits-Friso2 2" xfId="656" xr:uid="{00000000-0005-0000-0000-0000F5030000}"/>
    <cellStyle name="_Currency_Jazztel model 15-exhibits-Friso2 2 2" xfId="5558" xr:uid="{00000000-0005-0000-0000-0000F6030000}"/>
    <cellStyle name="_Currency_Jazztel model 15-exhibits-Friso2_3G Models" xfId="657" xr:uid="{00000000-0005-0000-0000-0000F7030000}"/>
    <cellStyle name="_Currency_Jazztel model 15-exhibits-Friso2_3G Models 2" xfId="658" xr:uid="{00000000-0005-0000-0000-0000F8030000}"/>
    <cellStyle name="_Currency_Jazztel model 15-exhibits-Friso2_3G Models 2 2" xfId="5559" xr:uid="{00000000-0005-0000-0000-0000F9030000}"/>
    <cellStyle name="_Currency_Jazztel model 15-exhibits-Friso2_FT-6June2001" xfId="659" xr:uid="{00000000-0005-0000-0000-0000FA030000}"/>
    <cellStyle name="_Currency_Jazztel model 15-exhibits-Friso2_FT-6June2001 2" xfId="660" xr:uid="{00000000-0005-0000-0000-0000FB030000}"/>
    <cellStyle name="_Currency_Jazztel model 15-exhibits-Friso2_FT-6June2001 2 2" xfId="5560" xr:uid="{00000000-0005-0000-0000-0000FC030000}"/>
    <cellStyle name="_Currency_Jazztel model 15-exhibits-Friso2_Jazztel model 16DP3-Exhibits" xfId="661" xr:uid="{00000000-0005-0000-0000-0000FD030000}"/>
    <cellStyle name="_Currency_Jazztel model 15-exhibits-Friso2_Jazztel model 16DP3-Exhibits 2" xfId="662" xr:uid="{00000000-0005-0000-0000-0000FE030000}"/>
    <cellStyle name="_Currency_Jazztel model 15-exhibits-Friso2_Jazztel model 16DP3-Exhibits 2 2" xfId="5561" xr:uid="{00000000-0005-0000-0000-0000FF030000}"/>
    <cellStyle name="_Currency_Jazztel model 15-exhibits-Friso2_Jazztel model 16DP3-Exhibits_3G Models" xfId="663" xr:uid="{00000000-0005-0000-0000-000000040000}"/>
    <cellStyle name="_Currency_Jazztel model 15-exhibits-Friso2_Jazztel model 16DP3-Exhibits_3G Models 2" xfId="664" xr:uid="{00000000-0005-0000-0000-000001040000}"/>
    <cellStyle name="_Currency_Jazztel model 15-exhibits-Friso2_Jazztel model 16DP3-Exhibits_3G Models 2 2" xfId="5562" xr:uid="{00000000-0005-0000-0000-000002040000}"/>
    <cellStyle name="_Currency_Jazztel model 15-exhibits-Friso2_Jazztel model 16DP3-Exhibits_Orange-Mar01" xfId="665" xr:uid="{00000000-0005-0000-0000-000003040000}"/>
    <cellStyle name="_Currency_Jazztel model 15-exhibits-Friso2_Jazztel model 16DP3-Exhibits_Orange-May01" xfId="666" xr:uid="{00000000-0005-0000-0000-000004040000}"/>
    <cellStyle name="_Currency_Jazztel model 15-exhibits-Friso2_Jazztel model 16DP3-Exhibits_Orange-May01_FT-6June2001" xfId="667" xr:uid="{00000000-0005-0000-0000-000005040000}"/>
    <cellStyle name="_Currency_Jazztel model 15-exhibits-Friso2_Jazztel model 16DP3-Exhibits_Orange-May01_Telefonica Moviles" xfId="668" xr:uid="{00000000-0005-0000-0000-000006040000}"/>
    <cellStyle name="_Currency_Jazztel model 15-exhibits-Friso2_Jazztel model 16DP3-Exhibits_T_MOBIL2" xfId="669" xr:uid="{00000000-0005-0000-0000-000007040000}"/>
    <cellStyle name="_Currency_Jazztel model 15-exhibits-Friso2_Jazztel model 16DP3-Exhibits_T_MOBIL2_Orange-May01" xfId="670" xr:uid="{00000000-0005-0000-0000-000008040000}"/>
    <cellStyle name="_Currency_Jazztel model 15-exhibits-Friso2_Jazztel model 16DP3-Exhibits_T_MOBIL2_Orange-May01_STC MTN MA Models v05" xfId="671" xr:uid="{00000000-0005-0000-0000-000009040000}"/>
    <cellStyle name="_Currency_Jazztel model 15-exhibits-Friso2_Jazztel model 16DP3-Exhibits_T_MOBIL2_Orange-May01_TT Preliminary Valuation Model v4" xfId="672" xr:uid="{00000000-0005-0000-0000-00000A040000}"/>
    <cellStyle name="_Currency_Jazztel model 15-exhibits-Friso2_Jazztel model 16DP3-Exhibits_T_MOBIL2_Orange-May01_Valuation Output v01" xfId="673" xr:uid="{00000000-0005-0000-0000-00000B040000}"/>
    <cellStyle name="_Currency_Jazztel model 15-exhibits-Friso2_Jazztel model 16DP3-Exhibits_T_MOBIL2_Orange-May01_Valuation Output v01 2" xfId="674" xr:uid="{00000000-0005-0000-0000-00000C040000}"/>
    <cellStyle name="_Currency_Jazztel model 15-exhibits-Friso2_Jazztel model 16DP3-Exhibits_T_MOBIL2_Orange-May01_Valuation Output v01 2 2" xfId="5563" xr:uid="{00000000-0005-0000-0000-00000D040000}"/>
    <cellStyle name="_Currency_Jazztel model 15-exhibits-Friso2_Jazztel model 16DP3-Exhibits_T_MOBIL2_Orange-May01_Valuation Output v01_DCF Model_Gabon Telecom (version 2)" xfId="675" xr:uid="{00000000-0005-0000-0000-00000E040000}"/>
    <cellStyle name="_Currency_Jazztel model 15-exhibits-Friso2_Jazztel model 16DP3-Exhibits_T_MOBIL2_Orange-May01_Valuation Output v01_DCF Model_Gabon Telecom (version 2) 2" xfId="676" xr:uid="{00000000-0005-0000-0000-00000F040000}"/>
    <cellStyle name="_Currency_Jazztel model 15-exhibits-Friso2_Jazztel model 16DP3-Exhibits_T_MOBIL2_Orange-May01_Valuation Output v01_DCF Model_Gabon Telecom (version 2) 2 2" xfId="5564" xr:uid="{00000000-0005-0000-0000-000010040000}"/>
    <cellStyle name="_Currency_Jazztel model 15-exhibits-Friso2_Jazztel model 16DP3-Exhibits_TelenorInitiation-11Jan01" xfId="677" xr:uid="{00000000-0005-0000-0000-000011040000}"/>
    <cellStyle name="_Currency_Jazztel model 15-exhibits-Friso2_Jazztel model 16DP3-Exhibits_TelenorWIPFeb01" xfId="678" xr:uid="{00000000-0005-0000-0000-000012040000}"/>
    <cellStyle name="_Currency_Jazztel model 15-exhibits-Friso2_Jazztel model 18DP-exhibits" xfId="679" xr:uid="{00000000-0005-0000-0000-000013040000}"/>
    <cellStyle name="_Currency_Jazztel model 15-exhibits-Friso2_Jazztel model 18DP-exhibits 2" xfId="680" xr:uid="{00000000-0005-0000-0000-000014040000}"/>
    <cellStyle name="_Currency_Jazztel model 15-exhibits-Friso2_Jazztel model 18DP-exhibits 2 2" xfId="5565" xr:uid="{00000000-0005-0000-0000-000015040000}"/>
    <cellStyle name="_Currency_Jazztel model 15-exhibits-Friso2_Jazztel model 18DP-exhibits_3G Models" xfId="681" xr:uid="{00000000-0005-0000-0000-000016040000}"/>
    <cellStyle name="_Currency_Jazztel model 15-exhibits-Friso2_Jazztel model 18DP-exhibits_3G Models 2" xfId="682" xr:uid="{00000000-0005-0000-0000-000017040000}"/>
    <cellStyle name="_Currency_Jazztel model 15-exhibits-Friso2_Jazztel model 18DP-exhibits_3G Models 2 2" xfId="5566" xr:uid="{00000000-0005-0000-0000-000018040000}"/>
    <cellStyle name="_Currency_Jazztel model 15-exhibits-Friso2_Orange-May01" xfId="683" xr:uid="{00000000-0005-0000-0000-000019040000}"/>
    <cellStyle name="_Currency_Jazztel model 15-exhibits-Friso2_Orange-May01 2" xfId="684" xr:uid="{00000000-0005-0000-0000-00001A040000}"/>
    <cellStyle name="_Currency_Jazztel model 15-exhibits-Friso2_Orange-May01 2 2" xfId="5567" xr:uid="{00000000-0005-0000-0000-00001B040000}"/>
    <cellStyle name="_Currency_Jazztel model 15-exhibits-Friso2_Telefonica Moviles" xfId="685" xr:uid="{00000000-0005-0000-0000-00001C040000}"/>
    <cellStyle name="_Currency_Jazztel model 15-exhibits-Friso2_Telefonica Moviles 2" xfId="686" xr:uid="{00000000-0005-0000-0000-00001D040000}"/>
    <cellStyle name="_Currency_Jazztel model 15-exhibits-Friso2_Telefonica Moviles 2 2" xfId="5568" xr:uid="{00000000-0005-0000-0000-00001E040000}"/>
    <cellStyle name="_Currency_LBO Output_30_07_2000" xfId="687" xr:uid="{00000000-0005-0000-0000-00001F040000}"/>
    <cellStyle name="_Currency_LBO Output_30_07_2000 2" xfId="688" xr:uid="{00000000-0005-0000-0000-000020040000}"/>
    <cellStyle name="_Currency_LBO Output_30_07_2000 2 2" xfId="5569" xr:uid="{00000000-0005-0000-0000-000021040000}"/>
    <cellStyle name="_Currency_LBO Template" xfId="689" xr:uid="{00000000-0005-0000-0000-000022040000}"/>
    <cellStyle name="_Currency_LBO Template 2" xfId="690" xr:uid="{00000000-0005-0000-0000-000023040000}"/>
    <cellStyle name="_Currency_LBO Template 2 2" xfId="5570" xr:uid="{00000000-0005-0000-0000-000024040000}"/>
    <cellStyle name="_Currency_LBO_Model_52" xfId="691" xr:uid="{00000000-0005-0000-0000-000025040000}"/>
    <cellStyle name="_Currency_LBO_Model_52 2" xfId="692" xr:uid="{00000000-0005-0000-0000-000026040000}"/>
    <cellStyle name="_Currency_LBO_Model_52 2 2" xfId="5571" xr:uid="{00000000-0005-0000-0000-000027040000}"/>
    <cellStyle name="_Currency_lbo_short_form" xfId="693" xr:uid="{00000000-0005-0000-0000-000028040000}"/>
    <cellStyle name="_Currency_lbo_short_form 2" xfId="694" xr:uid="{00000000-0005-0000-0000-000029040000}"/>
    <cellStyle name="_Currency_lbo_short_form 2 2" xfId="5572" xr:uid="{00000000-0005-0000-0000-00002A040000}"/>
    <cellStyle name="_Currency_lbo_short_form_STC MTN MA Models v05" xfId="695" xr:uid="{00000000-0005-0000-0000-00002B040000}"/>
    <cellStyle name="_Currency_lbo_short_form_STC MTN MA Models v05 2" xfId="696" xr:uid="{00000000-0005-0000-0000-00002C040000}"/>
    <cellStyle name="_Currency_lbo_short_form_STC MTN MA Models v05 2 2" xfId="5573" xr:uid="{00000000-0005-0000-0000-00002D040000}"/>
    <cellStyle name="_Currency_lbo_short_form_TT Preliminary Valuation Model v4" xfId="697" xr:uid="{00000000-0005-0000-0000-00002E040000}"/>
    <cellStyle name="_Currency_lbo_short_form_TT Preliminary Valuation Model v4 2" xfId="698" xr:uid="{00000000-0005-0000-0000-00002F040000}"/>
    <cellStyle name="_Currency_lbo_short_form_TT Preliminary Valuation Model v4 2 2" xfId="5574" xr:uid="{00000000-0005-0000-0000-000030040000}"/>
    <cellStyle name="_Currency_lbo_short_form_Valuation Output v01" xfId="699" xr:uid="{00000000-0005-0000-0000-000031040000}"/>
    <cellStyle name="_Currency_lbo_short_form_Valuation Output v01 2" xfId="700" xr:uid="{00000000-0005-0000-0000-000032040000}"/>
    <cellStyle name="_Currency_lbo_short_form_Valuation Output v01 2 2" xfId="5575" xr:uid="{00000000-0005-0000-0000-000033040000}"/>
    <cellStyle name="_Currency_lbo_short_form_Valuation Output v01_DCF Model_Gabon Telecom (version 2)" xfId="701" xr:uid="{00000000-0005-0000-0000-000034040000}"/>
    <cellStyle name="_Currency_lbo_short_form_Valuation Output v01_DCF Model_Gabon Telecom (version 2) 2" xfId="702" xr:uid="{00000000-0005-0000-0000-000035040000}"/>
    <cellStyle name="_Currency_lbo_short_form_Valuation Output v01_DCF Model_Gabon Telecom (version 2) 2 2" xfId="5576" xr:uid="{00000000-0005-0000-0000-000036040000}"/>
    <cellStyle name="_Currency_Master_Telecom_Equipment_CSC_5_18_01_" xfId="703" xr:uid="{00000000-0005-0000-0000-000037040000}"/>
    <cellStyle name="_Currency_Master_Telecom_Equipment_CSC_5_18_01_ 2" xfId="704" xr:uid="{00000000-0005-0000-0000-000038040000}"/>
    <cellStyle name="_Currency_Master_Telecom_Equipment_CSC_5_18_01_ 2 2" xfId="5577" xr:uid="{00000000-0005-0000-0000-000039040000}"/>
    <cellStyle name="_Currency_Master_Telecom_Equipment_CSC_5_18_01__STC MTN MA Models v05" xfId="705" xr:uid="{00000000-0005-0000-0000-00003A040000}"/>
    <cellStyle name="_Currency_Master_Telecom_Equipment_CSC_5_18_01__STC MTN MA Models v05 2" xfId="706" xr:uid="{00000000-0005-0000-0000-00003B040000}"/>
    <cellStyle name="_Currency_Master_Telecom_Equipment_CSC_5_18_01__STC MTN MA Models v05 2 2" xfId="5578" xr:uid="{00000000-0005-0000-0000-00003C040000}"/>
    <cellStyle name="_Currency_Master_Telecom_Equipment_CSC_5_18_01__TT Preliminary Valuation Model v4" xfId="707" xr:uid="{00000000-0005-0000-0000-00003D040000}"/>
    <cellStyle name="_Currency_Master_Telecom_Equipment_CSC_5_18_01__TT Preliminary Valuation Model v4 2" xfId="708" xr:uid="{00000000-0005-0000-0000-00003E040000}"/>
    <cellStyle name="_Currency_Master_Telecom_Equipment_CSC_5_18_01__TT Preliminary Valuation Model v4 2 2" xfId="5579" xr:uid="{00000000-0005-0000-0000-00003F040000}"/>
    <cellStyle name="_Currency_Master_Telecom_Equipment_CSC_5_18_01__Valuation Output v01" xfId="709" xr:uid="{00000000-0005-0000-0000-000040040000}"/>
    <cellStyle name="_Currency_Master_Telecom_Equipment_CSC_5_18_01__Valuation Output v01 2" xfId="710" xr:uid="{00000000-0005-0000-0000-000041040000}"/>
    <cellStyle name="_Currency_Master_Telecom_Equipment_CSC_5_18_01__Valuation Output v01 2 2" xfId="5580" xr:uid="{00000000-0005-0000-0000-000042040000}"/>
    <cellStyle name="_Currency_Master_Telecom_Equipment_CSC_5_18_01__Valuation Output v01_DCF Model_Gabon Telecom (version 2)" xfId="711" xr:uid="{00000000-0005-0000-0000-000043040000}"/>
    <cellStyle name="_Currency_Master_Telecom_Equipment_CSC_5_18_01__Valuation Output v01_DCF Model_Gabon Telecom (version 2) 2" xfId="712" xr:uid="{00000000-0005-0000-0000-000044040000}"/>
    <cellStyle name="_Currency_Master_Telecom_Equipment_CSC_5_18_01__Valuation Output v01_DCF Model_Gabon Telecom (version 2) 2 2" xfId="5581" xr:uid="{00000000-0005-0000-0000-000045040000}"/>
    <cellStyle name="_Currency_Master_Telecom_Equipment_CSC_6_11_01" xfId="713" xr:uid="{00000000-0005-0000-0000-000046040000}"/>
    <cellStyle name="_Currency_Master_Telecom_Equipment_CSC_6_11_01 2" xfId="714" xr:uid="{00000000-0005-0000-0000-000047040000}"/>
    <cellStyle name="_Currency_Master_Telecom_Equipment_CSC_6_11_01 2 2" xfId="5582" xr:uid="{00000000-0005-0000-0000-000048040000}"/>
    <cellStyle name="_Currency_Master_Telecom_Equipment_CSC_6_11_01_STC MTN MA Models v05" xfId="715" xr:uid="{00000000-0005-0000-0000-000049040000}"/>
    <cellStyle name="_Currency_Master_Telecom_Equipment_CSC_6_11_01_STC MTN MA Models v05 2" xfId="716" xr:uid="{00000000-0005-0000-0000-00004A040000}"/>
    <cellStyle name="_Currency_Master_Telecom_Equipment_CSC_6_11_01_STC MTN MA Models v05 2 2" xfId="5583" xr:uid="{00000000-0005-0000-0000-00004B040000}"/>
    <cellStyle name="_Currency_Master_Telecom_Equipment_CSC_6_11_01_TT Preliminary Valuation Model v4" xfId="717" xr:uid="{00000000-0005-0000-0000-00004C040000}"/>
    <cellStyle name="_Currency_Master_Telecom_Equipment_CSC_6_11_01_TT Preliminary Valuation Model v4 2" xfId="718" xr:uid="{00000000-0005-0000-0000-00004D040000}"/>
    <cellStyle name="_Currency_Master_Telecom_Equipment_CSC_6_11_01_TT Preliminary Valuation Model v4 2 2" xfId="5584" xr:uid="{00000000-0005-0000-0000-00004E040000}"/>
    <cellStyle name="_Currency_Master_Telecom_Equipment_CSC_6_11_01_Valuation Output v01" xfId="719" xr:uid="{00000000-0005-0000-0000-00004F040000}"/>
    <cellStyle name="_Currency_Master_Telecom_Equipment_CSC_6_11_01_Valuation Output v01 2" xfId="720" xr:uid="{00000000-0005-0000-0000-000050040000}"/>
    <cellStyle name="_Currency_Master_Telecom_Equipment_CSC_6_11_01_Valuation Output v01 2 2" xfId="5585" xr:uid="{00000000-0005-0000-0000-000051040000}"/>
    <cellStyle name="_Currency_Master_Telecom_Equipment_CSC_6_11_01_Valuation Output v01_DCF Model_Gabon Telecom (version 2)" xfId="721" xr:uid="{00000000-0005-0000-0000-000052040000}"/>
    <cellStyle name="_Currency_Master_Telecom_Equipment_CSC_6_11_01_Valuation Output v01_DCF Model_Gabon Telecom (version 2) 2" xfId="722" xr:uid="{00000000-0005-0000-0000-000053040000}"/>
    <cellStyle name="_Currency_Master_Telecom_Equipment_CSC_6_11_01_Valuation Output v01_DCF Model_Gabon Telecom (version 2) 2 2" xfId="5586" xr:uid="{00000000-0005-0000-0000-000054040000}"/>
    <cellStyle name="_Currency_Master_Telecom_Equipment_CSCb" xfId="723" xr:uid="{00000000-0005-0000-0000-000055040000}"/>
    <cellStyle name="_Currency_Master_Telecom_Equipment_CSCb 2" xfId="724" xr:uid="{00000000-0005-0000-0000-000056040000}"/>
    <cellStyle name="_Currency_Master_Telecom_Equipment_CSCb 2 2" xfId="5587" xr:uid="{00000000-0005-0000-0000-000057040000}"/>
    <cellStyle name="_Currency_Master_Telecom_Equipment_CSCb_STC MTN MA Models v05" xfId="725" xr:uid="{00000000-0005-0000-0000-000058040000}"/>
    <cellStyle name="_Currency_Master_Telecom_Equipment_CSCb_STC MTN MA Models v05 2" xfId="726" xr:uid="{00000000-0005-0000-0000-000059040000}"/>
    <cellStyle name="_Currency_Master_Telecom_Equipment_CSCb_STC MTN MA Models v05 2 2" xfId="5588" xr:uid="{00000000-0005-0000-0000-00005A040000}"/>
    <cellStyle name="_Currency_Master_Telecom_Equipment_CSCb_TT Preliminary Valuation Model v4" xfId="727" xr:uid="{00000000-0005-0000-0000-00005B040000}"/>
    <cellStyle name="_Currency_Master_Telecom_Equipment_CSCb_TT Preliminary Valuation Model v4 2" xfId="728" xr:uid="{00000000-0005-0000-0000-00005C040000}"/>
    <cellStyle name="_Currency_Master_Telecom_Equipment_CSCb_TT Preliminary Valuation Model v4 2 2" xfId="5589" xr:uid="{00000000-0005-0000-0000-00005D040000}"/>
    <cellStyle name="_Currency_Master_Telecom_Equipment_CSCb_Valuation Output v01" xfId="729" xr:uid="{00000000-0005-0000-0000-00005E040000}"/>
    <cellStyle name="_Currency_Master_Telecom_Equipment_CSCb_Valuation Output v01 2" xfId="730" xr:uid="{00000000-0005-0000-0000-00005F040000}"/>
    <cellStyle name="_Currency_Master_Telecom_Equipment_CSCb_Valuation Output v01 2 2" xfId="5590" xr:uid="{00000000-0005-0000-0000-000060040000}"/>
    <cellStyle name="_Currency_Master_Telecom_Equipment_CSCb_Valuation Output v01_DCF Model_Gabon Telecom (version 2)" xfId="731" xr:uid="{00000000-0005-0000-0000-000061040000}"/>
    <cellStyle name="_Currency_Master_Telecom_Equipment_CSCb_Valuation Output v01_DCF Model_Gabon Telecom (version 2) 2" xfId="732" xr:uid="{00000000-0005-0000-0000-000062040000}"/>
    <cellStyle name="_Currency_Master_Telecom_Equipment_CSCb_Valuation Output v01_DCF Model_Gabon Telecom (version 2) 2 2" xfId="5591" xr:uid="{00000000-0005-0000-0000-000063040000}"/>
    <cellStyle name="_Currency_merger plans" xfId="733" xr:uid="{00000000-0005-0000-0000-000064040000}"/>
    <cellStyle name="_Currency_Merger Plans - C-Cor 09-21-02" xfId="734" xr:uid="{00000000-0005-0000-0000-000065040000}"/>
    <cellStyle name="_Currency_Merger Plans - C-Cor 09-21-02 2" xfId="735" xr:uid="{00000000-0005-0000-0000-000066040000}"/>
    <cellStyle name="_Currency_Merger Plans - C-Cor 09-21-02 2 2" xfId="5592" xr:uid="{00000000-0005-0000-0000-000067040000}"/>
    <cellStyle name="_Currency_Merger Plans - C-Cor 09-21-02_STC MTN MA Models v05" xfId="736" xr:uid="{00000000-0005-0000-0000-000068040000}"/>
    <cellStyle name="_Currency_Merger Plans - C-Cor 09-21-02_STC MTN MA Models v05 2" xfId="737" xr:uid="{00000000-0005-0000-0000-000069040000}"/>
    <cellStyle name="_Currency_Merger Plans - C-Cor 09-21-02_STC MTN MA Models v05 2 2" xfId="5593" xr:uid="{00000000-0005-0000-0000-00006A040000}"/>
    <cellStyle name="_Currency_Merger Plans - C-Cor 09-21-02_TT Preliminary Valuation Model v4" xfId="738" xr:uid="{00000000-0005-0000-0000-00006B040000}"/>
    <cellStyle name="_Currency_Merger Plans - C-Cor 09-21-02_TT Preliminary Valuation Model v4 2" xfId="739" xr:uid="{00000000-0005-0000-0000-00006C040000}"/>
    <cellStyle name="_Currency_Merger Plans - C-Cor 09-21-02_TT Preliminary Valuation Model v4 2 2" xfId="5594" xr:uid="{00000000-0005-0000-0000-00006D040000}"/>
    <cellStyle name="_Currency_Merger Plans - C-Cor 09-21-02_Valuation Output v01" xfId="740" xr:uid="{00000000-0005-0000-0000-00006E040000}"/>
    <cellStyle name="_Currency_Merger Plans - C-Cor 09-21-02_Valuation Output v01 2" xfId="741" xr:uid="{00000000-0005-0000-0000-00006F040000}"/>
    <cellStyle name="_Currency_Merger Plans - C-Cor 09-21-02_Valuation Output v01 2 2" xfId="5595" xr:uid="{00000000-0005-0000-0000-000070040000}"/>
    <cellStyle name="_Currency_Merger Plans - C-Cor 09-21-02_Valuation Output v01_DCF Model_Gabon Telecom (version 2)" xfId="742" xr:uid="{00000000-0005-0000-0000-000071040000}"/>
    <cellStyle name="_Currency_Merger Plans - C-Cor 09-21-02_Valuation Output v01_DCF Model_Gabon Telecom (version 2) 2" xfId="743" xr:uid="{00000000-0005-0000-0000-000072040000}"/>
    <cellStyle name="_Currency_Merger Plans - C-Cor 09-21-02_Valuation Output v01_DCF Model_Gabon Telecom (version 2) 2 2" xfId="5596" xr:uid="{00000000-0005-0000-0000-000073040000}"/>
    <cellStyle name="_Currency_Merger Plans - CMG" xfId="744" xr:uid="{00000000-0005-0000-0000-000074040000}"/>
    <cellStyle name="_Currency_Merger Plans - CMG 2" xfId="745" xr:uid="{00000000-0005-0000-0000-000075040000}"/>
    <cellStyle name="_Currency_Merger Plans - CMG 2 2" xfId="5597" xr:uid="{00000000-0005-0000-0000-000076040000}"/>
    <cellStyle name="_Currency_Merger Plans - CMG_STC MTN MA Models v05" xfId="746" xr:uid="{00000000-0005-0000-0000-000077040000}"/>
    <cellStyle name="_Currency_Merger Plans - CMG_STC MTN MA Models v05 2" xfId="747" xr:uid="{00000000-0005-0000-0000-000078040000}"/>
    <cellStyle name="_Currency_Merger Plans - CMG_STC MTN MA Models v05 2 2" xfId="5598" xr:uid="{00000000-0005-0000-0000-000079040000}"/>
    <cellStyle name="_Currency_Merger Plans - CMG_TT Preliminary Valuation Model v4" xfId="748" xr:uid="{00000000-0005-0000-0000-00007A040000}"/>
    <cellStyle name="_Currency_Merger Plans - CMG_TT Preliminary Valuation Model v4 2" xfId="749" xr:uid="{00000000-0005-0000-0000-00007B040000}"/>
    <cellStyle name="_Currency_Merger Plans - CMG_TT Preliminary Valuation Model v4 2 2" xfId="5599" xr:uid="{00000000-0005-0000-0000-00007C040000}"/>
    <cellStyle name="_Currency_Merger Plans - CMG_Valuation Output v01" xfId="750" xr:uid="{00000000-0005-0000-0000-00007D040000}"/>
    <cellStyle name="_Currency_Merger Plans - CMG_Valuation Output v01 2" xfId="751" xr:uid="{00000000-0005-0000-0000-00007E040000}"/>
    <cellStyle name="_Currency_Merger Plans - CMG_Valuation Output v01 2 2" xfId="5600" xr:uid="{00000000-0005-0000-0000-00007F040000}"/>
    <cellStyle name="_Currency_Merger Plans - CMG_Valuation Output v01_DCF Model_Gabon Telecom (version 2)" xfId="752" xr:uid="{00000000-0005-0000-0000-000080040000}"/>
    <cellStyle name="_Currency_Merger Plans - CMG_Valuation Output v01_DCF Model_Gabon Telecom (version 2) 2" xfId="753" xr:uid="{00000000-0005-0000-0000-000081040000}"/>
    <cellStyle name="_Currency_Merger Plans - CMG_Valuation Output v01_DCF Model_Gabon Telecom (version 2) 2 2" xfId="5601" xr:uid="{00000000-0005-0000-0000-000082040000}"/>
    <cellStyle name="_Currency_merger plans 2" xfId="754" xr:uid="{00000000-0005-0000-0000-000083040000}"/>
    <cellStyle name="_Currency_merger plans 2 2" xfId="5602" xr:uid="{00000000-0005-0000-0000-000084040000}"/>
    <cellStyle name="_Currency_merger plans_STC MTN MA Models v05" xfId="755" xr:uid="{00000000-0005-0000-0000-000085040000}"/>
    <cellStyle name="_Currency_merger plans_STC MTN MA Models v05 2" xfId="756" xr:uid="{00000000-0005-0000-0000-000086040000}"/>
    <cellStyle name="_Currency_merger plans_STC MTN MA Models v05 2 2" xfId="5603" xr:uid="{00000000-0005-0000-0000-000087040000}"/>
    <cellStyle name="_Currency_merger plans_TT Preliminary Valuation Model v4" xfId="757" xr:uid="{00000000-0005-0000-0000-000088040000}"/>
    <cellStyle name="_Currency_merger plans_TT Preliminary Valuation Model v4 2" xfId="758" xr:uid="{00000000-0005-0000-0000-000089040000}"/>
    <cellStyle name="_Currency_merger plans_TT Preliminary Valuation Model v4 2 2" xfId="5604" xr:uid="{00000000-0005-0000-0000-00008A040000}"/>
    <cellStyle name="_Currency_merger plans_Valuation Output v01" xfId="759" xr:uid="{00000000-0005-0000-0000-00008B040000}"/>
    <cellStyle name="_Currency_merger plans_Valuation Output v01 2" xfId="760" xr:uid="{00000000-0005-0000-0000-00008C040000}"/>
    <cellStyle name="_Currency_merger plans_Valuation Output v01 2 2" xfId="5605" xr:uid="{00000000-0005-0000-0000-00008D040000}"/>
    <cellStyle name="_Currency_merger plans_Valuation Output v01_DCF Model_Gabon Telecom (version 2)" xfId="761" xr:uid="{00000000-0005-0000-0000-00008E040000}"/>
    <cellStyle name="_Currency_merger plans_Valuation Output v01_DCF Model_Gabon Telecom (version 2) 2" xfId="762" xr:uid="{00000000-0005-0000-0000-00008F040000}"/>
    <cellStyle name="_Currency_merger plans_Valuation Output v01_DCF Model_Gabon Telecom (version 2) 2 2" xfId="5606" xr:uid="{00000000-0005-0000-0000-000090040000}"/>
    <cellStyle name="_Currency_merger_plans" xfId="763" xr:uid="{00000000-0005-0000-0000-000091040000}"/>
    <cellStyle name="_Currency_merger_plans 2" xfId="764" xr:uid="{00000000-0005-0000-0000-000092040000}"/>
    <cellStyle name="_Currency_merger_plans 2 2" xfId="5607" xr:uid="{00000000-0005-0000-0000-000093040000}"/>
    <cellStyle name="_Currency_merger_plans_STC MTN MA Models v05" xfId="765" xr:uid="{00000000-0005-0000-0000-000094040000}"/>
    <cellStyle name="_Currency_merger_plans_STC MTN MA Models v05 2" xfId="766" xr:uid="{00000000-0005-0000-0000-000095040000}"/>
    <cellStyle name="_Currency_merger_plans_STC MTN MA Models v05 2 2" xfId="5608" xr:uid="{00000000-0005-0000-0000-000096040000}"/>
    <cellStyle name="_Currency_merger_plans_TT Preliminary Valuation Model v4" xfId="767" xr:uid="{00000000-0005-0000-0000-000097040000}"/>
    <cellStyle name="_Currency_merger_plans_TT Preliminary Valuation Model v4 2" xfId="768" xr:uid="{00000000-0005-0000-0000-000098040000}"/>
    <cellStyle name="_Currency_merger_plans_TT Preliminary Valuation Model v4 2 2" xfId="5609" xr:uid="{00000000-0005-0000-0000-000099040000}"/>
    <cellStyle name="_Currency_merger_plans_Valuation Output v01" xfId="769" xr:uid="{00000000-0005-0000-0000-00009A040000}"/>
    <cellStyle name="_Currency_merger_plans_Valuation Output v01 2" xfId="770" xr:uid="{00000000-0005-0000-0000-00009B040000}"/>
    <cellStyle name="_Currency_merger_plans_Valuation Output v01 2 2" xfId="5610" xr:uid="{00000000-0005-0000-0000-00009C040000}"/>
    <cellStyle name="_Currency_merger_plans_Valuation Output v01_DCF Model_Gabon Telecom (version 2)" xfId="771" xr:uid="{00000000-0005-0000-0000-00009D040000}"/>
    <cellStyle name="_Currency_merger_plans_Valuation Output v01_DCF Model_Gabon Telecom (version 2) 2" xfId="772" xr:uid="{00000000-0005-0000-0000-00009E040000}"/>
    <cellStyle name="_Currency_merger_plans_Valuation Output v01_DCF Model_Gabon Telecom (version 2) 2 2" xfId="5611" xr:uid="{00000000-0005-0000-0000-00009F040000}"/>
    <cellStyle name="_Currency_MergerModel" xfId="773" xr:uid="{00000000-0005-0000-0000-0000A0040000}"/>
    <cellStyle name="_Currency_MergerModel 2" xfId="774" xr:uid="{00000000-0005-0000-0000-0000A1040000}"/>
    <cellStyle name="_Currency_MergerModel 2 2" xfId="5612" xr:uid="{00000000-0005-0000-0000-0000A2040000}"/>
    <cellStyle name="_Currency_MergerModel_STC MTN MA Models v05" xfId="775" xr:uid="{00000000-0005-0000-0000-0000A3040000}"/>
    <cellStyle name="_Currency_MergerModel_STC MTN MA Models v05 2" xfId="776" xr:uid="{00000000-0005-0000-0000-0000A4040000}"/>
    <cellStyle name="_Currency_MergerModel_STC MTN MA Models v05 2 2" xfId="5613" xr:uid="{00000000-0005-0000-0000-0000A5040000}"/>
    <cellStyle name="_Currency_MergerModel_TT Preliminary Valuation Model v4" xfId="777" xr:uid="{00000000-0005-0000-0000-0000A6040000}"/>
    <cellStyle name="_Currency_MergerModel_TT Preliminary Valuation Model v4 2" xfId="778" xr:uid="{00000000-0005-0000-0000-0000A7040000}"/>
    <cellStyle name="_Currency_MergerModel_TT Preliminary Valuation Model v4 2 2" xfId="5614" xr:uid="{00000000-0005-0000-0000-0000A8040000}"/>
    <cellStyle name="_Currency_MergerModel_Valuation Output v01" xfId="779" xr:uid="{00000000-0005-0000-0000-0000A9040000}"/>
    <cellStyle name="_Currency_MergerModel_Valuation Output v01 2" xfId="780" xr:uid="{00000000-0005-0000-0000-0000AA040000}"/>
    <cellStyle name="_Currency_MergerModel_Valuation Output v01 2 2" xfId="5615" xr:uid="{00000000-0005-0000-0000-0000AB040000}"/>
    <cellStyle name="_Currency_MergerModel_Valuation Output v01_DCF Model_Gabon Telecom (version 2)" xfId="781" xr:uid="{00000000-0005-0000-0000-0000AC040000}"/>
    <cellStyle name="_Currency_MergerModel_Valuation Output v01_DCF Model_Gabon Telecom (version 2) 2" xfId="782" xr:uid="{00000000-0005-0000-0000-0000AD040000}"/>
    <cellStyle name="_Currency_MergerModel_Valuation Output v01_DCF Model_Gabon Telecom (version 2) 2 2" xfId="5616" xr:uid="{00000000-0005-0000-0000-0000AE040000}"/>
    <cellStyle name="_Currency_MergerPlans" xfId="783" xr:uid="{00000000-0005-0000-0000-0000AF040000}"/>
    <cellStyle name="_Currency_MergerPlans 2" xfId="784" xr:uid="{00000000-0005-0000-0000-0000B0040000}"/>
    <cellStyle name="_Currency_MergerPlans 2 2" xfId="5617" xr:uid="{00000000-0005-0000-0000-0000B1040000}"/>
    <cellStyle name="_Currency_MergerPlans_STC MTN MA Models v05" xfId="785" xr:uid="{00000000-0005-0000-0000-0000B2040000}"/>
    <cellStyle name="_Currency_MergerPlans_STC MTN MA Models v05 2" xfId="786" xr:uid="{00000000-0005-0000-0000-0000B3040000}"/>
    <cellStyle name="_Currency_MergerPlans_STC MTN MA Models v05 2 2" xfId="5618" xr:uid="{00000000-0005-0000-0000-0000B4040000}"/>
    <cellStyle name="_Currency_MergerPlans_TT Preliminary Valuation Model v4" xfId="787" xr:uid="{00000000-0005-0000-0000-0000B5040000}"/>
    <cellStyle name="_Currency_MergerPlans_TT Preliminary Valuation Model v4 2" xfId="788" xr:uid="{00000000-0005-0000-0000-0000B6040000}"/>
    <cellStyle name="_Currency_MergerPlans_TT Preliminary Valuation Model v4 2 2" xfId="5619" xr:uid="{00000000-0005-0000-0000-0000B7040000}"/>
    <cellStyle name="_Currency_MergerPlans_Valuation Output v01" xfId="789" xr:uid="{00000000-0005-0000-0000-0000B8040000}"/>
    <cellStyle name="_Currency_MergerPlans_Valuation Output v01 2" xfId="790" xr:uid="{00000000-0005-0000-0000-0000B9040000}"/>
    <cellStyle name="_Currency_MergerPlans_Valuation Output v01 2 2" xfId="5620" xr:uid="{00000000-0005-0000-0000-0000BA040000}"/>
    <cellStyle name="_Currency_MergerPlans_Valuation Output v01_DCF Model_Gabon Telecom (version 2)" xfId="791" xr:uid="{00000000-0005-0000-0000-0000BB040000}"/>
    <cellStyle name="_Currency_MergerPlans_Valuation Output v01_DCF Model_Gabon Telecom (version 2) 2" xfId="792" xr:uid="{00000000-0005-0000-0000-0000BC040000}"/>
    <cellStyle name="_Currency_MergerPlans_Valuation Output v01_DCF Model_Gabon Telecom (version 2) 2 2" xfId="5621" xr:uid="{00000000-0005-0000-0000-0000BD040000}"/>
    <cellStyle name="_Currency_MGTS Valuation Model v10" xfId="793" xr:uid="{00000000-0005-0000-0000-0000BE040000}"/>
    <cellStyle name="_Currency_MGTS Valuation Model v10 2" xfId="794" xr:uid="{00000000-0005-0000-0000-0000BF040000}"/>
    <cellStyle name="_Currency_MGTS Valuation Model v10 2 2" xfId="5622" xr:uid="{00000000-0005-0000-0000-0000C0040000}"/>
    <cellStyle name="_Currency_Minorities update" xfId="795" xr:uid="{00000000-0005-0000-0000-0000C1040000}"/>
    <cellStyle name="_Currency_Minorities update 2" xfId="796" xr:uid="{00000000-0005-0000-0000-0000C2040000}"/>
    <cellStyle name="_Currency_Minorities update 2 2" xfId="5623" xr:uid="{00000000-0005-0000-0000-0000C3040000}"/>
    <cellStyle name="_Currency_MOT_CMG_Logica Multiples Comparison" xfId="797" xr:uid="{00000000-0005-0000-0000-0000C4040000}"/>
    <cellStyle name="_Currency_MOT_CMG_Logica Multiples Comparison 2" xfId="798" xr:uid="{00000000-0005-0000-0000-0000C5040000}"/>
    <cellStyle name="_Currency_MOT_CMG_Logica Multiples Comparison 2 2" xfId="5624" xr:uid="{00000000-0005-0000-0000-0000C6040000}"/>
    <cellStyle name="_Currency_MotLion Projections may" xfId="799" xr:uid="{00000000-0005-0000-0000-0000C7040000}"/>
    <cellStyle name="_Currency_MotLion Projections may 2" xfId="800" xr:uid="{00000000-0005-0000-0000-0000C8040000}"/>
    <cellStyle name="_Currency_MotLion Projections may 2 2" xfId="5625" xr:uid="{00000000-0005-0000-0000-0000C9040000}"/>
    <cellStyle name="_Currency_MotLion Projections may_STC MTN MA Models v05" xfId="801" xr:uid="{00000000-0005-0000-0000-0000CA040000}"/>
    <cellStyle name="_Currency_MotLion Projections may_STC MTN MA Models v05 2" xfId="802" xr:uid="{00000000-0005-0000-0000-0000CB040000}"/>
    <cellStyle name="_Currency_MotLion Projections may_STC MTN MA Models v05 2 2" xfId="5626" xr:uid="{00000000-0005-0000-0000-0000CC040000}"/>
    <cellStyle name="_Currency_MotLion Projections may_TT Preliminary Valuation Model v4" xfId="803" xr:uid="{00000000-0005-0000-0000-0000CD040000}"/>
    <cellStyle name="_Currency_MotLion Projections may_TT Preliminary Valuation Model v4 2" xfId="804" xr:uid="{00000000-0005-0000-0000-0000CE040000}"/>
    <cellStyle name="_Currency_MotLion Projections may_TT Preliminary Valuation Model v4 2 2" xfId="5627" xr:uid="{00000000-0005-0000-0000-0000CF040000}"/>
    <cellStyle name="_Currency_MotLion Projections may_Valuation Output v01" xfId="805" xr:uid="{00000000-0005-0000-0000-0000D0040000}"/>
    <cellStyle name="_Currency_MotLion Projections may_Valuation Output v01 2" xfId="806" xr:uid="{00000000-0005-0000-0000-0000D1040000}"/>
    <cellStyle name="_Currency_MotLion Projections may_Valuation Output v01 2 2" xfId="5628" xr:uid="{00000000-0005-0000-0000-0000D2040000}"/>
    <cellStyle name="_Currency_MotLion Projections may_Valuation Output v01_DCF Model_Gabon Telecom (version 2)" xfId="807" xr:uid="{00000000-0005-0000-0000-0000D3040000}"/>
    <cellStyle name="_Currency_MotLion Projections may_Valuation Output v01_DCF Model_Gabon Telecom (version 2) 2" xfId="808" xr:uid="{00000000-0005-0000-0000-0000D4040000}"/>
    <cellStyle name="_Currency_MotLion Projections may_Valuation Output v01_DCF Model_Gabon Telecom (version 2) 2 2" xfId="5629" xr:uid="{00000000-0005-0000-0000-0000D5040000}"/>
    <cellStyle name="_Currency_NBC-5 yearDCF-Final from Vivendi modified" xfId="809" xr:uid="{00000000-0005-0000-0000-0000D6040000}"/>
    <cellStyle name="_Currency_NBC-5 yearDCF-Final from Vivendi modified 2" xfId="810" xr:uid="{00000000-0005-0000-0000-0000D7040000}"/>
    <cellStyle name="_Currency_NBC-5 yearDCF-Final from Vivendi modified 2 2" xfId="5630" xr:uid="{00000000-0005-0000-0000-0000D8040000}"/>
    <cellStyle name="_Currency_Orange-Mar01" xfId="811" xr:uid="{00000000-0005-0000-0000-0000D9040000}"/>
    <cellStyle name="_Currency_Orange-Mar01 2" xfId="812" xr:uid="{00000000-0005-0000-0000-0000DA040000}"/>
    <cellStyle name="_Currency_Orange-Mar01 2 2" xfId="5631" xr:uid="{00000000-0005-0000-0000-0000DB040000}"/>
    <cellStyle name="_Currency_Orange-Mar01_Telefonica Group August 12 2002" xfId="813" xr:uid="{00000000-0005-0000-0000-0000DC040000}"/>
    <cellStyle name="_Currency_Orange-Mar01_Telefonica Group August 12 2002 2" xfId="814" xr:uid="{00000000-0005-0000-0000-0000DD040000}"/>
    <cellStyle name="_Currency_Orange-Mar01_Telefonica Group August 12 2002 2 2" xfId="5632" xr:uid="{00000000-0005-0000-0000-0000DE040000}"/>
    <cellStyle name="_Currency_Orange-May01" xfId="815" xr:uid="{00000000-0005-0000-0000-0000DF040000}"/>
    <cellStyle name="_Currency_Orange-May01 2" xfId="816" xr:uid="{00000000-0005-0000-0000-0000E0040000}"/>
    <cellStyle name="_Currency_Orange-May01 2 2" xfId="5633" xr:uid="{00000000-0005-0000-0000-0000E1040000}"/>
    <cellStyle name="_Currency_Orange-May01_Telefonica Group August 12 2002" xfId="817" xr:uid="{00000000-0005-0000-0000-0000E2040000}"/>
    <cellStyle name="_Currency_Orange-May01_Telefonica Group August 12 2002 2" xfId="818" xr:uid="{00000000-0005-0000-0000-0000E3040000}"/>
    <cellStyle name="_Currency_Orange-May01_Telefonica Group August 12 2002 2 2" xfId="5634" xr:uid="{00000000-0005-0000-0000-0000E4040000}"/>
    <cellStyle name="_Currency_pace_merger plans" xfId="819" xr:uid="{00000000-0005-0000-0000-0000E5040000}"/>
    <cellStyle name="_Currency_pace_merger plans 2" xfId="820" xr:uid="{00000000-0005-0000-0000-0000E6040000}"/>
    <cellStyle name="_Currency_pace_merger plans 2 2" xfId="5635" xr:uid="{00000000-0005-0000-0000-0000E7040000}"/>
    <cellStyle name="_Currency_pace_merger plans_STC MTN MA Models v05" xfId="821" xr:uid="{00000000-0005-0000-0000-0000E8040000}"/>
    <cellStyle name="_Currency_pace_merger plans_STC MTN MA Models v05 2" xfId="822" xr:uid="{00000000-0005-0000-0000-0000E9040000}"/>
    <cellStyle name="_Currency_pace_merger plans_STC MTN MA Models v05 2 2" xfId="5636" xr:uid="{00000000-0005-0000-0000-0000EA040000}"/>
    <cellStyle name="_Currency_pace_merger plans_TT Preliminary Valuation Model v4" xfId="823" xr:uid="{00000000-0005-0000-0000-0000EB040000}"/>
    <cellStyle name="_Currency_pace_merger plans_TT Preliminary Valuation Model v4 2" xfId="824" xr:uid="{00000000-0005-0000-0000-0000EC040000}"/>
    <cellStyle name="_Currency_pace_merger plans_TT Preliminary Valuation Model v4 2 2" xfId="5637" xr:uid="{00000000-0005-0000-0000-0000ED040000}"/>
    <cellStyle name="_Currency_pace_merger plans_Valuation Output v01" xfId="825" xr:uid="{00000000-0005-0000-0000-0000EE040000}"/>
    <cellStyle name="_Currency_pace_merger plans_Valuation Output v01 2" xfId="826" xr:uid="{00000000-0005-0000-0000-0000EF040000}"/>
    <cellStyle name="_Currency_pace_merger plans_Valuation Output v01 2 2" xfId="5638" xr:uid="{00000000-0005-0000-0000-0000F0040000}"/>
    <cellStyle name="_Currency_pace_merger plans_Valuation Output v01_DCF Model_Gabon Telecom (version 2)" xfId="827" xr:uid="{00000000-0005-0000-0000-0000F1040000}"/>
    <cellStyle name="_Currency_pace_merger plans_Valuation Output v01_DCF Model_Gabon Telecom (version 2) 2" xfId="828" xr:uid="{00000000-0005-0000-0000-0000F2040000}"/>
    <cellStyle name="_Currency_pace_merger plans_Valuation Output v01_DCF Model_Gabon Telecom (version 2) 2 2" xfId="5639" xr:uid="{00000000-0005-0000-0000-0000F3040000}"/>
    <cellStyle name="_Currency_Pirelli Valo" xfId="829" xr:uid="{00000000-0005-0000-0000-0000F4040000}"/>
    <cellStyle name="_Currency_Pirelli Valo 2" xfId="830" xr:uid="{00000000-0005-0000-0000-0000F5040000}"/>
    <cellStyle name="_Currency_Pirelli Valo 2 2" xfId="5640" xr:uid="{00000000-0005-0000-0000-0000F6040000}"/>
    <cellStyle name="_Currency_Plans de SO Offenbach" xfId="831" xr:uid="{00000000-0005-0000-0000-0000F7040000}"/>
    <cellStyle name="_Currency_Plans de SO Offenbach 2" xfId="832" xr:uid="{00000000-0005-0000-0000-0000F8040000}"/>
    <cellStyle name="_Currency_Plans de SO Offenbach 2 2" xfId="5641" xr:uid="{00000000-0005-0000-0000-0000F9040000}"/>
    <cellStyle name="_Currency_Preliminary Model 30 06 00" xfId="833" xr:uid="{00000000-0005-0000-0000-0000FA040000}"/>
    <cellStyle name="_Currency_Preliminary Model 30 06 00 2" xfId="834" xr:uid="{00000000-0005-0000-0000-0000FB040000}"/>
    <cellStyle name="_Currency_Preliminary Model 30 06 00 2 2" xfId="5642" xr:uid="{00000000-0005-0000-0000-0000FC040000}"/>
    <cellStyle name="_Currency_PresWide" xfId="835" xr:uid="{00000000-0005-0000-0000-0000FD040000}"/>
    <cellStyle name="_Currency_PresWide 2" xfId="836" xr:uid="{00000000-0005-0000-0000-0000FE040000}"/>
    <cellStyle name="_Currency_PresWide 2 2" xfId="5643" xr:uid="{00000000-0005-0000-0000-0000FF040000}"/>
    <cellStyle name="_Currency_PresWide_STC MTN MA Models v05" xfId="837" xr:uid="{00000000-0005-0000-0000-000000050000}"/>
    <cellStyle name="_Currency_PresWide_STC MTN MA Models v05 2" xfId="838" xr:uid="{00000000-0005-0000-0000-000001050000}"/>
    <cellStyle name="_Currency_PresWide_STC MTN MA Models v05 2 2" xfId="5644" xr:uid="{00000000-0005-0000-0000-000002050000}"/>
    <cellStyle name="_Currency_PresWide_TT Preliminary Valuation Model v4" xfId="839" xr:uid="{00000000-0005-0000-0000-000003050000}"/>
    <cellStyle name="_Currency_PresWide_TT Preliminary Valuation Model v4 2" xfId="840" xr:uid="{00000000-0005-0000-0000-000004050000}"/>
    <cellStyle name="_Currency_PresWide_TT Preliminary Valuation Model v4 2 2" xfId="5645" xr:uid="{00000000-0005-0000-0000-000005050000}"/>
    <cellStyle name="_Currency_PresWide_Valuation Output v01" xfId="841" xr:uid="{00000000-0005-0000-0000-000006050000}"/>
    <cellStyle name="_Currency_PresWide_Valuation Output v01 2" xfId="842" xr:uid="{00000000-0005-0000-0000-000007050000}"/>
    <cellStyle name="_Currency_PresWide_Valuation Output v01 2 2" xfId="5646" xr:uid="{00000000-0005-0000-0000-000008050000}"/>
    <cellStyle name="_Currency_PresWide_Valuation Output v01_DCF Model_Gabon Telecom (version 2)" xfId="843" xr:uid="{00000000-0005-0000-0000-000009050000}"/>
    <cellStyle name="_Currency_PresWide_Valuation Output v01_DCF Model_Gabon Telecom (version 2) 2" xfId="844" xr:uid="{00000000-0005-0000-0000-00000A050000}"/>
    <cellStyle name="_Currency_PresWide_Valuation Output v01_DCF Model_Gabon Telecom (version 2) 2 2" xfId="5647" xr:uid="{00000000-0005-0000-0000-00000B050000}"/>
    <cellStyle name="_Currency_Project Francisco Valuation Model v40" xfId="845" xr:uid="{00000000-0005-0000-0000-00000C050000}"/>
    <cellStyle name="_Currency_Project Francisco Valuation Model v40 2" xfId="846" xr:uid="{00000000-0005-0000-0000-00000D050000}"/>
    <cellStyle name="_Currency_Project Francisco Valuation Model v40 2 2" xfId="5648" xr:uid="{00000000-0005-0000-0000-00000E050000}"/>
    <cellStyle name="_Currency_PwC_Conso1" xfId="847" xr:uid="{00000000-0005-0000-0000-00000F050000}"/>
    <cellStyle name="_Currency_PwC_Conso1 2" xfId="848" xr:uid="{00000000-0005-0000-0000-000010050000}"/>
    <cellStyle name="_Currency_PwC_Conso1 2 2" xfId="5649" xr:uid="{00000000-0005-0000-0000-000011050000}"/>
    <cellStyle name="_Currency_SBC_AT&amp;T_MP - Bus &amp; Cons v.3" xfId="849" xr:uid="{00000000-0005-0000-0000-000012050000}"/>
    <cellStyle name="_Currency_SBC_AT&amp;T_MP - Bus &amp; Cons v.3 2" xfId="850" xr:uid="{00000000-0005-0000-0000-000013050000}"/>
    <cellStyle name="_Currency_SBC_AT&amp;T_MP - Bus &amp; Cons v.3 2 2" xfId="5650" xr:uid="{00000000-0005-0000-0000-000014050000}"/>
    <cellStyle name="_Currency_SBC_AT&amp;T_MP - Bus &amp; Cons v.3_STC MTN MA Models v05" xfId="851" xr:uid="{00000000-0005-0000-0000-000015050000}"/>
    <cellStyle name="_Currency_SBC_AT&amp;T_MP - Bus &amp; Cons v.3_STC MTN MA Models v05 2" xfId="852" xr:uid="{00000000-0005-0000-0000-000016050000}"/>
    <cellStyle name="_Currency_SBC_AT&amp;T_MP - Bus &amp; Cons v.3_STC MTN MA Models v05 2 2" xfId="5651" xr:uid="{00000000-0005-0000-0000-000017050000}"/>
    <cellStyle name="_Currency_SBC_AT&amp;T_MP - Bus &amp; Cons v.3_TT Preliminary Valuation Model v4" xfId="853" xr:uid="{00000000-0005-0000-0000-000018050000}"/>
    <cellStyle name="_Currency_SBC_AT&amp;T_MP - Bus &amp; Cons v.3_TT Preliminary Valuation Model v4 2" xfId="854" xr:uid="{00000000-0005-0000-0000-000019050000}"/>
    <cellStyle name="_Currency_SBC_AT&amp;T_MP - Bus &amp; Cons v.3_TT Preliminary Valuation Model v4 2 2" xfId="5652" xr:uid="{00000000-0005-0000-0000-00001A050000}"/>
    <cellStyle name="_Currency_SBC_AT&amp;T_MP - Bus &amp; Cons v.3_Valuation Output v01" xfId="855" xr:uid="{00000000-0005-0000-0000-00001B050000}"/>
    <cellStyle name="_Currency_SBC_AT&amp;T_MP - Bus &amp; Cons v.3_Valuation Output v01 2" xfId="856" xr:uid="{00000000-0005-0000-0000-00001C050000}"/>
    <cellStyle name="_Currency_SBC_AT&amp;T_MP - Bus &amp; Cons v.3_Valuation Output v01 2 2" xfId="5653" xr:uid="{00000000-0005-0000-0000-00001D050000}"/>
    <cellStyle name="_Currency_SBC_AT&amp;T_MP - Bus &amp; Cons v.3_Valuation Output v01_DCF Model_Gabon Telecom (version 2)" xfId="857" xr:uid="{00000000-0005-0000-0000-00001E050000}"/>
    <cellStyle name="_Currency_SBC_AT&amp;T_MP - Bus &amp; Cons v.3_Valuation Output v01_DCF Model_Gabon Telecom (version 2) 2" xfId="858" xr:uid="{00000000-0005-0000-0000-00001F050000}"/>
    <cellStyle name="_Currency_SBC_AT&amp;T_MP - Bus &amp; Cons v.3_Valuation Output v01_DCF Model_Gabon Telecom (version 2) 2 2" xfId="5654" xr:uid="{00000000-0005-0000-0000-000020050000}"/>
    <cellStyle name="_Currency_sbl estimates" xfId="859" xr:uid="{00000000-0005-0000-0000-000021050000}"/>
    <cellStyle name="_Currency_sbl estimates 2" xfId="860" xr:uid="{00000000-0005-0000-0000-000022050000}"/>
    <cellStyle name="_Currency_sbl estimates 2 2" xfId="5655" xr:uid="{00000000-0005-0000-0000-000023050000}"/>
    <cellStyle name="_Currency_shares outstanding2" xfId="861" xr:uid="{00000000-0005-0000-0000-000024050000}"/>
    <cellStyle name="_Currency_shares outstanding2 2" xfId="862" xr:uid="{00000000-0005-0000-0000-000025050000}"/>
    <cellStyle name="_Currency_shares outstanding2 2 2" xfId="5656" xr:uid="{00000000-0005-0000-0000-000026050000}"/>
    <cellStyle name="_Currency_Sheet1" xfId="863" xr:uid="{00000000-0005-0000-0000-000027050000}"/>
    <cellStyle name="_Currency_Sheet1 2" xfId="864" xr:uid="{00000000-0005-0000-0000-000028050000}"/>
    <cellStyle name="_Currency_Sheet1 2 2" xfId="5657" xr:uid="{00000000-0005-0000-0000-000029050000}"/>
    <cellStyle name="_Currency_STC MTN MA Models v05" xfId="865" xr:uid="{00000000-0005-0000-0000-00002A050000}"/>
    <cellStyle name="_Currency_STC MTN MA Models v05 2" xfId="866" xr:uid="{00000000-0005-0000-0000-00002B050000}"/>
    <cellStyle name="_Currency_STC MTN MA Models v05 2 2" xfId="5658" xr:uid="{00000000-0005-0000-0000-00002C050000}"/>
    <cellStyle name="_Currency_sum-of-the-parts valuation_callas" xfId="867" xr:uid="{00000000-0005-0000-0000-00002D050000}"/>
    <cellStyle name="_Currency_sum-of-the-parts valuation_callas 2" xfId="868" xr:uid="{00000000-0005-0000-0000-00002E050000}"/>
    <cellStyle name="_Currency_Telefonica Moviles" xfId="869" xr:uid="{00000000-0005-0000-0000-00002F050000}"/>
    <cellStyle name="_Currency_Telefonica Moviles 2" xfId="870" xr:uid="{00000000-0005-0000-0000-000030050000}"/>
    <cellStyle name="_Currency_Telefonica Moviles 2 2" xfId="5659" xr:uid="{00000000-0005-0000-0000-000031050000}"/>
    <cellStyle name="_Currency_TelenorInitiation-11Jan01" xfId="871" xr:uid="{00000000-0005-0000-0000-000032050000}"/>
    <cellStyle name="_Currency_TelenorInitiation-11Jan01 2" xfId="872" xr:uid="{00000000-0005-0000-0000-000033050000}"/>
    <cellStyle name="_Currency_TelenorInitiation-11Jan01 2 2" xfId="5660" xr:uid="{00000000-0005-0000-0000-000034050000}"/>
    <cellStyle name="_Currency_TelenorInitiation-11Jan01_Telefonica Group August 12 2002" xfId="873" xr:uid="{00000000-0005-0000-0000-000035050000}"/>
    <cellStyle name="_Currency_TelenorInitiation-11Jan01_Telefonica Group August 12 2002 2" xfId="874" xr:uid="{00000000-0005-0000-0000-000036050000}"/>
    <cellStyle name="_Currency_TelenorInitiation-11Jan01_Telefonica Group August 12 2002 2 2" xfId="5661" xr:uid="{00000000-0005-0000-0000-000037050000}"/>
    <cellStyle name="_Currency_TelenorWIPFeb01" xfId="875" xr:uid="{00000000-0005-0000-0000-000038050000}"/>
    <cellStyle name="_Currency_TelenorWIPFeb01 2" xfId="876" xr:uid="{00000000-0005-0000-0000-000039050000}"/>
    <cellStyle name="_Currency_TelenorWIPFeb01 2 2" xfId="5662" xr:uid="{00000000-0005-0000-0000-00003A050000}"/>
    <cellStyle name="_Currency_TelenorWIPFeb01_Telefonica Group August 12 2002" xfId="877" xr:uid="{00000000-0005-0000-0000-00003B050000}"/>
    <cellStyle name="_Currency_TelenorWIPFeb01_Telefonica Group August 12 2002 2" xfId="878" xr:uid="{00000000-0005-0000-0000-00003C050000}"/>
    <cellStyle name="_Currency_TelenorWIPFeb01_Telefonica Group August 12 2002 2 2" xfId="5663" xr:uid="{00000000-0005-0000-0000-00003D050000}"/>
    <cellStyle name="_Currency_Training Model Shell" xfId="879" xr:uid="{00000000-0005-0000-0000-00003E050000}"/>
    <cellStyle name="_Currency_Training Model Shell 2" xfId="880" xr:uid="{00000000-0005-0000-0000-00003F050000}"/>
    <cellStyle name="_Currency_Training Model Shell 2 2" xfId="5664" xr:uid="{00000000-0005-0000-0000-000040050000}"/>
    <cellStyle name="_Currency_Training Model Shell_BLS2q_salesforce" xfId="881" xr:uid="{00000000-0005-0000-0000-000041050000}"/>
    <cellStyle name="_Currency_TT Preliminary Valuation Model v4" xfId="882" xr:uid="{00000000-0005-0000-0000-000042050000}"/>
    <cellStyle name="_Currency_TT Preliminary Valuation Model v4 2" xfId="883" xr:uid="{00000000-0005-0000-0000-000043050000}"/>
    <cellStyle name="_Currency_TT Preliminary Valuation Model v4 2 2" xfId="5665" xr:uid="{00000000-0005-0000-0000-000044050000}"/>
    <cellStyle name="_Currency_Update 08-27-01-3" xfId="884" xr:uid="{00000000-0005-0000-0000-000045050000}"/>
    <cellStyle name="_Currency_Update 08-27-01-3 2" xfId="885" xr:uid="{00000000-0005-0000-0000-000046050000}"/>
    <cellStyle name="_Currency_Update 08-27-01-3 2 2" xfId="5666" xr:uid="{00000000-0005-0000-0000-000047050000}"/>
    <cellStyle name="_Currency_Update 08-27-01-3_BLS2q_salesforce" xfId="886" xr:uid="{00000000-0005-0000-0000-000048050000}"/>
    <cellStyle name="_Currency_Valuation Output v01" xfId="887" xr:uid="{00000000-0005-0000-0000-000049050000}"/>
    <cellStyle name="_Currency_Valuation Output v01 2" xfId="888" xr:uid="{00000000-0005-0000-0000-00004A050000}"/>
    <cellStyle name="_Currency_Valuation Output v01 2 2" xfId="5667" xr:uid="{00000000-0005-0000-0000-00004B050000}"/>
    <cellStyle name="_Currency_VZ_AT&amp;T_MP - Bus &amp; Cons v.3" xfId="889" xr:uid="{00000000-0005-0000-0000-00004C050000}"/>
    <cellStyle name="_Currency_VZ_AT&amp;T_MP - Bus &amp; Cons v.3 2" xfId="890" xr:uid="{00000000-0005-0000-0000-00004D050000}"/>
    <cellStyle name="_Currency_VZ_AT&amp;T_MP - Bus &amp; Cons v.3 2 2" xfId="5668" xr:uid="{00000000-0005-0000-0000-00004E050000}"/>
    <cellStyle name="_Currency_VZ_AT&amp;T_MP - Bus &amp; Cons v.3_STC MTN MA Models v05" xfId="891" xr:uid="{00000000-0005-0000-0000-00004F050000}"/>
    <cellStyle name="_Currency_VZ_AT&amp;T_MP - Bus &amp; Cons v.3_STC MTN MA Models v05 2" xfId="892" xr:uid="{00000000-0005-0000-0000-000050050000}"/>
    <cellStyle name="_Currency_VZ_AT&amp;T_MP - Bus &amp; Cons v.3_STC MTN MA Models v05 2 2" xfId="5669" xr:uid="{00000000-0005-0000-0000-000051050000}"/>
    <cellStyle name="_Currency_VZ_AT&amp;T_MP - Bus &amp; Cons v.3_TT Preliminary Valuation Model v4" xfId="893" xr:uid="{00000000-0005-0000-0000-000052050000}"/>
    <cellStyle name="_Currency_VZ_AT&amp;T_MP - Bus &amp; Cons v.3_TT Preliminary Valuation Model v4 2" xfId="894" xr:uid="{00000000-0005-0000-0000-000053050000}"/>
    <cellStyle name="_Currency_VZ_AT&amp;T_MP - Bus &amp; Cons v.3_TT Preliminary Valuation Model v4 2 2" xfId="5670" xr:uid="{00000000-0005-0000-0000-000054050000}"/>
    <cellStyle name="_Currency_VZ_AT&amp;T_MP - Bus &amp; Cons v.3_Valuation Output v01" xfId="895" xr:uid="{00000000-0005-0000-0000-000055050000}"/>
    <cellStyle name="_Currency_VZ_AT&amp;T_MP - Bus &amp; Cons v.3_Valuation Output v01 2" xfId="896" xr:uid="{00000000-0005-0000-0000-000056050000}"/>
    <cellStyle name="_Currency_VZ_AT&amp;T_MP - Bus &amp; Cons v.3_Valuation Output v01 2 2" xfId="5671" xr:uid="{00000000-0005-0000-0000-000057050000}"/>
    <cellStyle name="_Currency_VZ_AT&amp;T_MP - Bus &amp; Cons v.3_Valuation Output v01_DCF Model_Gabon Telecom (version 2)" xfId="897" xr:uid="{00000000-0005-0000-0000-000058050000}"/>
    <cellStyle name="_Currency_VZ_AT&amp;T_MP - Bus &amp; Cons v.3_Valuation Output v01_DCF Model_Gabon Telecom (version 2) 2" xfId="898" xr:uid="{00000000-0005-0000-0000-000059050000}"/>
    <cellStyle name="_Currency_VZ_AT&amp;T_MP - Bus &amp; Cons v.3_Valuation Output v01_DCF Model_Gabon Telecom (version 2) 2 2" xfId="5672" xr:uid="{00000000-0005-0000-0000-00005A050000}"/>
    <cellStyle name="_Currency_WACC" xfId="899" xr:uid="{00000000-0005-0000-0000-00005B050000}"/>
    <cellStyle name="_Currency_WACC 2" xfId="900" xr:uid="{00000000-0005-0000-0000-00005C050000}"/>
    <cellStyle name="_Currency_WACC 2 2" xfId="5673" xr:uid="{00000000-0005-0000-0000-00005D050000}"/>
    <cellStyle name="_Currency_WACC_STC MTN MA Models v05" xfId="901" xr:uid="{00000000-0005-0000-0000-00005E050000}"/>
    <cellStyle name="_Currency_WACC_STC MTN MA Models v05 2" xfId="902" xr:uid="{00000000-0005-0000-0000-00005F050000}"/>
    <cellStyle name="_Currency_WACC_STC MTN MA Models v05 2 2" xfId="5674" xr:uid="{00000000-0005-0000-0000-000060050000}"/>
    <cellStyle name="_Currency_WACC_TT Preliminary Valuation Model v4" xfId="903" xr:uid="{00000000-0005-0000-0000-000061050000}"/>
    <cellStyle name="_Currency_WACC_TT Preliminary Valuation Model v4 2" xfId="904" xr:uid="{00000000-0005-0000-0000-000062050000}"/>
    <cellStyle name="_Currency_WACC_TT Preliminary Valuation Model v4 2 2" xfId="5675" xr:uid="{00000000-0005-0000-0000-000063050000}"/>
    <cellStyle name="_Currency_WACC_Valuation Output v01" xfId="905" xr:uid="{00000000-0005-0000-0000-000064050000}"/>
    <cellStyle name="_Currency_WACC_Valuation Output v01 2" xfId="906" xr:uid="{00000000-0005-0000-0000-000065050000}"/>
    <cellStyle name="_Currency_WACC_Valuation Output v01 2 2" xfId="5676" xr:uid="{00000000-0005-0000-0000-000066050000}"/>
    <cellStyle name="_Currency_WACC_Valuation Output v01_DCF Model_Gabon Telecom (version 2)" xfId="907" xr:uid="{00000000-0005-0000-0000-000067050000}"/>
    <cellStyle name="_Currency_WACC_Valuation Output v01_DCF Model_Gabon Telecom (version 2) 2" xfId="908" xr:uid="{00000000-0005-0000-0000-000068050000}"/>
    <cellStyle name="_Currency_WACC_Valuation Output v01_DCF Model_Gabon Telecom (version 2) 2 2" xfId="5677" xr:uid="{00000000-0005-0000-0000-000069050000}"/>
    <cellStyle name="_Currency_Warrants Valuation Model" xfId="909" xr:uid="{00000000-0005-0000-0000-00006A050000}"/>
    <cellStyle name="_Currency_Warrants Valuation Model 2" xfId="910" xr:uid="{00000000-0005-0000-0000-00006B050000}"/>
    <cellStyle name="_Currency_Warrants Valuation Model 2 2" xfId="5678" xr:uid="{00000000-0005-0000-0000-00006C050000}"/>
    <cellStyle name="_CurrencySpace" xfId="911" xr:uid="{00000000-0005-0000-0000-00006D050000}"/>
    <cellStyle name="_CurrencySpace 2" xfId="912" xr:uid="{00000000-0005-0000-0000-00006E050000}"/>
    <cellStyle name="_CurrencySpace 2 2" xfId="5679" xr:uid="{00000000-0005-0000-0000-00006F050000}"/>
    <cellStyle name="_CurrencySpace_03 VUP operating model 21 Sep v4" xfId="913" xr:uid="{00000000-0005-0000-0000-000070050000}"/>
    <cellStyle name="_CurrencySpace_03 VUP operating model 21 Sep v4 2" xfId="914" xr:uid="{00000000-0005-0000-0000-000071050000}"/>
    <cellStyle name="_CurrencySpace_03 VUP operating model 21 Sep v4 2 2" xfId="5680" xr:uid="{00000000-0005-0000-0000-000072050000}"/>
    <cellStyle name="_CurrencySpace_05 Plans de SO Offenbach" xfId="915" xr:uid="{00000000-0005-0000-0000-000073050000}"/>
    <cellStyle name="_CurrencySpace_05 Plans de SO Offenbach 2" xfId="916" xr:uid="{00000000-0005-0000-0000-000074050000}"/>
    <cellStyle name="_CurrencySpace_05 Plans de SO Offenbach 2 2" xfId="5681" xr:uid="{00000000-0005-0000-0000-000075050000}"/>
    <cellStyle name="_CurrencySpace_06 Neptune Credit Model - 26Mar2002" xfId="917" xr:uid="{00000000-0005-0000-0000-000076050000}"/>
    <cellStyle name="_CurrencySpace_06 Neptune Credit Model - 26Mar2002 2" xfId="918" xr:uid="{00000000-0005-0000-0000-000077050000}"/>
    <cellStyle name="_CurrencySpace_06 Neptune Credit Model - 26Mar2002 2 2" xfId="5682" xr:uid="{00000000-0005-0000-0000-000078050000}"/>
    <cellStyle name="_CurrencySpace_08 Valuation Model" xfId="919" xr:uid="{00000000-0005-0000-0000-000079050000}"/>
    <cellStyle name="_CurrencySpace_08 Valuation Model 2" xfId="920" xr:uid="{00000000-0005-0000-0000-00007A050000}"/>
    <cellStyle name="_CurrencySpace_08 Valuation Model 2 2" xfId="5683" xr:uid="{00000000-0005-0000-0000-00007B050000}"/>
    <cellStyle name="_CurrencySpace_aida" xfId="921" xr:uid="{00000000-0005-0000-0000-00007C050000}"/>
    <cellStyle name="_CurrencySpace_aida 2" xfId="922" xr:uid="{00000000-0005-0000-0000-00007D050000}"/>
    <cellStyle name="_CurrencySpace_aida 2 2" xfId="5684" xr:uid="{00000000-0005-0000-0000-00007E050000}"/>
    <cellStyle name="_CurrencySpace_aida 3_11" xfId="923" xr:uid="{00000000-0005-0000-0000-00007F050000}"/>
    <cellStyle name="_CurrencySpace_aida 3_11 2" xfId="924" xr:uid="{00000000-0005-0000-0000-000080050000}"/>
    <cellStyle name="_CurrencySpace_aida 3_11 2 2" xfId="5685" xr:uid="{00000000-0005-0000-0000-000081050000}"/>
    <cellStyle name="_CurrencySpace_Aida Services" xfId="925" xr:uid="{00000000-0005-0000-0000-000082050000}"/>
    <cellStyle name="_CurrencySpace_Aida Services 2" xfId="926" xr:uid="{00000000-0005-0000-0000-000083050000}"/>
    <cellStyle name="_CurrencySpace_Aida Services 2 2" xfId="5686" xr:uid="{00000000-0005-0000-0000-000084050000}"/>
    <cellStyle name="_CurrencySpace_Aida Valuation Model" xfId="927" xr:uid="{00000000-0005-0000-0000-000085050000}"/>
    <cellStyle name="_CurrencySpace_Aida Valuation Model 2" xfId="928" xr:uid="{00000000-0005-0000-0000-000086050000}"/>
    <cellStyle name="_CurrencySpace_Aida Valuation Model 2 2" xfId="5687" xr:uid="{00000000-0005-0000-0000-000087050000}"/>
    <cellStyle name="_CurrencySpace_AidaFullModel" xfId="929" xr:uid="{00000000-0005-0000-0000-000088050000}"/>
    <cellStyle name="_CurrencySpace_AidaFullModel 2" xfId="930" xr:uid="{00000000-0005-0000-0000-000089050000}"/>
    <cellStyle name="_CurrencySpace_AidaFullModel 2 2" xfId="5688" xr:uid="{00000000-0005-0000-0000-00008A050000}"/>
    <cellStyle name="_CurrencySpace_AutoPrice2000" xfId="931" xr:uid="{00000000-0005-0000-0000-00008B050000}"/>
    <cellStyle name="_CurrencySpace_AutoPrice2000 2" xfId="932" xr:uid="{00000000-0005-0000-0000-00008C050000}"/>
    <cellStyle name="_CurrencySpace_AutoPrice2000 2 2" xfId="5689" xr:uid="{00000000-0005-0000-0000-00008D050000}"/>
    <cellStyle name="_CurrencySpace_AVP" xfId="933" xr:uid="{00000000-0005-0000-0000-00008E050000}"/>
    <cellStyle name="_CurrencySpace_AVP 2" xfId="934" xr:uid="{00000000-0005-0000-0000-00008F050000}"/>
    <cellStyle name="_CurrencySpace_AVP 2 2" xfId="5690" xr:uid="{00000000-0005-0000-0000-000090050000}"/>
    <cellStyle name="_CurrencySpace_AVP_AidaModelMay2002 v3" xfId="935" xr:uid="{00000000-0005-0000-0000-000091050000}"/>
    <cellStyle name="_CurrencySpace_AVP_AidaModelMay2002 v3 2" xfId="936" xr:uid="{00000000-0005-0000-0000-000092050000}"/>
    <cellStyle name="_CurrencySpace_AVP_AidaModelMay2002 v3 2 2" xfId="5691" xr:uid="{00000000-0005-0000-0000-000093050000}"/>
    <cellStyle name="_CurrencySpace_AVP_DCF" xfId="937" xr:uid="{00000000-0005-0000-0000-000094050000}"/>
    <cellStyle name="_CurrencySpace_AVP_DCF 2" xfId="938" xr:uid="{00000000-0005-0000-0000-000095050000}"/>
    <cellStyle name="_CurrencySpace_AVP_DCF 2 2" xfId="5692" xr:uid="{00000000-0005-0000-0000-000096050000}"/>
    <cellStyle name="_CurrencySpace_BLS_AT&amp;T_MP" xfId="939" xr:uid="{00000000-0005-0000-0000-000097050000}"/>
    <cellStyle name="_CurrencySpace_BLS_AT&amp;T_MP - Bus &amp; Cons" xfId="940" xr:uid="{00000000-0005-0000-0000-000098050000}"/>
    <cellStyle name="_CurrencySpace_BLS_AT&amp;T_MP - Bus &amp; Cons 2" xfId="941" xr:uid="{00000000-0005-0000-0000-000099050000}"/>
    <cellStyle name="_CurrencySpace_BLS_AT&amp;T_MP - Bus &amp; Cons 2 2" xfId="5693" xr:uid="{00000000-0005-0000-0000-00009A050000}"/>
    <cellStyle name="_CurrencySpace_BLS_AT&amp;T_MP 2" xfId="942" xr:uid="{00000000-0005-0000-0000-00009B050000}"/>
    <cellStyle name="_CurrencySpace_BLS_AT&amp;T_MP 2 2" xfId="5694" xr:uid="{00000000-0005-0000-0000-00009C050000}"/>
    <cellStyle name="_CurrencySpace_BLS2q_salesforce" xfId="943" xr:uid="{00000000-0005-0000-0000-00009D050000}"/>
    <cellStyle name="_CurrencySpace_Book1" xfId="944" xr:uid="{00000000-0005-0000-0000-00009E050000}"/>
    <cellStyle name="_CurrencySpace_Book1 2" xfId="945" xr:uid="{00000000-0005-0000-0000-00009F050000}"/>
    <cellStyle name="_CurrencySpace_Book1 2 2" xfId="5695" xr:uid="{00000000-0005-0000-0000-0000A0050000}"/>
    <cellStyle name="_CurrencySpace_Book1_06 Neptune Credit Model - 26Mar2002" xfId="946" xr:uid="{00000000-0005-0000-0000-0000A1050000}"/>
    <cellStyle name="_CurrencySpace_Book1_06 Neptune Credit Model - 26Mar2002 2" xfId="947" xr:uid="{00000000-0005-0000-0000-0000A2050000}"/>
    <cellStyle name="_CurrencySpace_Book1_06 Neptune Credit Model - 26Mar2002 2 2" xfId="5696" xr:uid="{00000000-0005-0000-0000-0000A3050000}"/>
    <cellStyle name="_CurrencySpace_Book1_1" xfId="948" xr:uid="{00000000-0005-0000-0000-0000A4050000}"/>
    <cellStyle name="_CurrencySpace_Book1_1 2" xfId="949" xr:uid="{00000000-0005-0000-0000-0000A5050000}"/>
    <cellStyle name="_CurrencySpace_Book1_1 2 2" xfId="5697" xr:uid="{00000000-0005-0000-0000-0000A6050000}"/>
    <cellStyle name="_CurrencySpace_Book1_Merger Plans - C-Cor 09-21-02" xfId="950" xr:uid="{00000000-0005-0000-0000-0000A7050000}"/>
    <cellStyle name="_CurrencySpace_Book1_Merger Plans - C-Cor 09-21-02 2" xfId="951" xr:uid="{00000000-0005-0000-0000-0000A8050000}"/>
    <cellStyle name="_CurrencySpace_Book1_Merger Plans - C-Cor 09-21-02 2 2" xfId="5698" xr:uid="{00000000-0005-0000-0000-0000A9050000}"/>
    <cellStyle name="_CurrencySpace_budget cosopex" xfId="952" xr:uid="{00000000-0005-0000-0000-0000AA050000}"/>
    <cellStyle name="_CurrencySpace_com_ic_universe_6" xfId="953" xr:uid="{00000000-0005-0000-0000-0000AB050000}"/>
    <cellStyle name="_CurrencySpace_com_ic_universe_6 2" xfId="954" xr:uid="{00000000-0005-0000-0000-0000AC050000}"/>
    <cellStyle name="_CurrencySpace_com_ic_universe_6 2 2" xfId="5699" xr:uid="{00000000-0005-0000-0000-0000AD050000}"/>
    <cellStyle name="_CurrencySpace_Comm Comps Data_1" xfId="955" xr:uid="{00000000-0005-0000-0000-0000AE050000}"/>
    <cellStyle name="_CurrencySpace_Comm Comps Data_1 2" xfId="956" xr:uid="{00000000-0005-0000-0000-0000AF050000}"/>
    <cellStyle name="_CurrencySpace_Comm Comps Data_1 2 2" xfId="5700" xr:uid="{00000000-0005-0000-0000-0000B0050000}"/>
    <cellStyle name="_CurrencySpace_Comparative Balance Sheets" xfId="957" xr:uid="{00000000-0005-0000-0000-0000B1050000}"/>
    <cellStyle name="_CurrencySpace_Comparative Balance Sheets 2" xfId="958" xr:uid="{00000000-0005-0000-0000-0000B2050000}"/>
    <cellStyle name="_CurrencySpace_Comparative Balance Sheets 2 2" xfId="5701" xr:uid="{00000000-0005-0000-0000-0000B3050000}"/>
    <cellStyle name="_CurrencySpace_Contribution of assets into USAi_02" xfId="959" xr:uid="{00000000-0005-0000-0000-0000B4050000}"/>
    <cellStyle name="_CurrencySpace_Contribution of assets into USAi_02 2" xfId="960" xr:uid="{00000000-0005-0000-0000-0000B5050000}"/>
    <cellStyle name="_CurrencySpace_Contribution of assets into USAi_02 2 2" xfId="5702" xr:uid="{00000000-0005-0000-0000-0000B6050000}"/>
    <cellStyle name="_CurrencySpace_contribution_analysis" xfId="961" xr:uid="{00000000-0005-0000-0000-0000B7050000}"/>
    <cellStyle name="_CurrencySpace_credit - newco_6_18" xfId="962" xr:uid="{00000000-0005-0000-0000-0000B8050000}"/>
    <cellStyle name="_CurrencySpace_credit - newco_6_18 2" xfId="963" xr:uid="{00000000-0005-0000-0000-0000B9050000}"/>
    <cellStyle name="_CurrencySpace_credit - newco_6_18 2 2" xfId="5703" xr:uid="{00000000-0005-0000-0000-0000BA050000}"/>
    <cellStyle name="_CurrencySpace_CSC Cable makers 060502" xfId="964" xr:uid="{00000000-0005-0000-0000-0000BB050000}"/>
    <cellStyle name="_CurrencySpace_CSC Cable makers 060502 2" xfId="965" xr:uid="{00000000-0005-0000-0000-0000BC050000}"/>
    <cellStyle name="_CurrencySpace_CSC Cable makers 060502 2 2" xfId="5704" xr:uid="{00000000-0005-0000-0000-0000BD050000}"/>
    <cellStyle name="_CurrencySpace_CSC Update_Status of Companies_11_19" xfId="966" xr:uid="{00000000-0005-0000-0000-0000BE050000}"/>
    <cellStyle name="_CurrencySpace_CSC Update_Status of Companies_11_19 2" xfId="967" xr:uid="{00000000-0005-0000-0000-0000BF050000}"/>
    <cellStyle name="_CurrencySpace_CSC Update_Status of Companies_11_19 2 2" xfId="5705" xr:uid="{00000000-0005-0000-0000-0000C0050000}"/>
    <cellStyle name="_CurrencySpace_CY Estimates ($)" xfId="968" xr:uid="{00000000-0005-0000-0000-0000C1050000}"/>
    <cellStyle name="_CurrencySpace_CY Estimates ($) 2" xfId="969" xr:uid="{00000000-0005-0000-0000-0000C2050000}"/>
    <cellStyle name="_CurrencySpace_CY Estimates ($) 2 2" xfId="5706" xr:uid="{00000000-0005-0000-0000-0000C3050000}"/>
    <cellStyle name="_CurrencySpace_Data S&amp;T Acquisition charts" xfId="970" xr:uid="{00000000-0005-0000-0000-0000C4050000}"/>
    <cellStyle name="_CurrencySpace_Data S&amp;T Acquisition charts 2" xfId="971" xr:uid="{00000000-0005-0000-0000-0000C5050000}"/>
    <cellStyle name="_CurrencySpace_Data S&amp;T Acquisition charts 2 2" xfId="5707" xr:uid="{00000000-0005-0000-0000-0000C6050000}"/>
    <cellStyle name="_CurrencySpace_Data S&amp;T Acquisition charts_telenet_v35 (13-02-05)" xfId="972" xr:uid="{00000000-0005-0000-0000-0000C7050000}"/>
    <cellStyle name="_CurrencySpace_Data S&amp;T Acquisition charts_telenet_v35 (13-02-05) 2" xfId="973" xr:uid="{00000000-0005-0000-0000-0000C8050000}"/>
    <cellStyle name="_CurrencySpace_Data S&amp;T Acquisition charts_telenet_v35 (13-02-05) 2 2" xfId="5708" xr:uid="{00000000-0005-0000-0000-0000C9050000}"/>
    <cellStyle name="_CurrencySpace_dcf" xfId="974" xr:uid="{00000000-0005-0000-0000-0000CA050000}"/>
    <cellStyle name="_CurrencySpace_dcf 2" xfId="975" xr:uid="{00000000-0005-0000-0000-0000CB050000}"/>
    <cellStyle name="_CurrencySpace_dcf 2 2" xfId="5709" xr:uid="{00000000-0005-0000-0000-0000CC050000}"/>
    <cellStyle name="_CurrencySpace_Final Forecast Equity Model 010627_with GS DCF_SNS" xfId="976" xr:uid="{00000000-0005-0000-0000-0000CD050000}"/>
    <cellStyle name="_CurrencySpace_Final Forecast Equity Model 010627_with GS DCF_SNS 2" xfId="977" xr:uid="{00000000-0005-0000-0000-0000CE050000}"/>
    <cellStyle name="_CurrencySpace_Final Forecast Equity Model 010627_with GS DCF_SNS 2 2" xfId="5710" xr:uid="{00000000-0005-0000-0000-0000CF050000}"/>
    <cellStyle name="_CurrencySpace_Final Pages 8-20" xfId="978" xr:uid="{00000000-0005-0000-0000-0000D0050000}"/>
    <cellStyle name="_CurrencySpace_Final Pages 8-20 2" xfId="979" xr:uid="{00000000-0005-0000-0000-0000D1050000}"/>
    <cellStyle name="_CurrencySpace_Final Pages 8-20 2 2" xfId="5711" xr:uid="{00000000-0005-0000-0000-0000D2050000}"/>
    <cellStyle name="_CurrencySpace_Final Pages 8-20_BLS2q_salesforce" xfId="980" xr:uid="{00000000-0005-0000-0000-0000D3050000}"/>
    <cellStyle name="_CurrencySpace_FT-29Apr03" xfId="981" xr:uid="{00000000-0005-0000-0000-0000D4050000}"/>
    <cellStyle name="_CurrencySpace_FT-29Apr03 2" xfId="982" xr:uid="{00000000-0005-0000-0000-0000D5050000}"/>
    <cellStyle name="_CurrencySpace_FT-29Apr03 2 2" xfId="5712" xr:uid="{00000000-0005-0000-0000-0000D6050000}"/>
    <cellStyle name="_CurrencySpace_further analysis on comparables" xfId="983" xr:uid="{00000000-0005-0000-0000-0000D7050000}"/>
    <cellStyle name="_CurrencySpace_further analysis on comparables 2" xfId="984" xr:uid="{00000000-0005-0000-0000-0000D8050000}"/>
    <cellStyle name="_CurrencySpace_further analysis on comparables 2 2" xfId="5713" xr:uid="{00000000-0005-0000-0000-0000D9050000}"/>
    <cellStyle name="_CurrencySpace_further analysis on comparables_BLS2q_salesforce" xfId="985" xr:uid="{00000000-0005-0000-0000-0000DA050000}"/>
    <cellStyle name="_CurrencySpace_Hoosier Market Analysis v2" xfId="986" xr:uid="{00000000-0005-0000-0000-0000DB050000}"/>
    <cellStyle name="_CurrencySpace_Hoosier Market Analysis v2 2" xfId="987" xr:uid="{00000000-0005-0000-0000-0000DC050000}"/>
    <cellStyle name="_CurrencySpace_Hoosier Market Analysis v2 2 2" xfId="5714" xr:uid="{00000000-0005-0000-0000-0000DD050000}"/>
    <cellStyle name="_CurrencySpace_Hoosier Merger Plans_2_5_wp a" xfId="988" xr:uid="{00000000-0005-0000-0000-0000DE050000}"/>
    <cellStyle name="_CurrencySpace_Hoosier Merger Plans_2_5_wp a 2" xfId="989" xr:uid="{00000000-0005-0000-0000-0000DF050000}"/>
    <cellStyle name="_CurrencySpace_Hoosier Merger Plans_2_5_wp a 2 2" xfId="5715" xr:uid="{00000000-0005-0000-0000-0000E0050000}"/>
    <cellStyle name="_CurrencySpace_LBO Template" xfId="990" xr:uid="{00000000-0005-0000-0000-0000E1050000}"/>
    <cellStyle name="_CurrencySpace_LBO Template 2" xfId="991" xr:uid="{00000000-0005-0000-0000-0000E2050000}"/>
    <cellStyle name="_CurrencySpace_LBO Template 2 2" xfId="5716" xr:uid="{00000000-0005-0000-0000-0000E3050000}"/>
    <cellStyle name="_CurrencySpace_lbo_short_form" xfId="992" xr:uid="{00000000-0005-0000-0000-0000E4050000}"/>
    <cellStyle name="_CurrencySpace_lbo_short_form 2" xfId="993" xr:uid="{00000000-0005-0000-0000-0000E5050000}"/>
    <cellStyle name="_CurrencySpace_lbo_short_form 2 2" xfId="5717" xr:uid="{00000000-0005-0000-0000-0000E6050000}"/>
    <cellStyle name="_CurrencySpace_Master_Telecom_Equipment_CSC_5_18_01_" xfId="994" xr:uid="{00000000-0005-0000-0000-0000E7050000}"/>
    <cellStyle name="_CurrencySpace_Master_Telecom_Equipment_CSC_5_18_01_ 2" xfId="995" xr:uid="{00000000-0005-0000-0000-0000E8050000}"/>
    <cellStyle name="_CurrencySpace_Master_Telecom_Equipment_CSC_5_18_01_ 2 2" xfId="5718" xr:uid="{00000000-0005-0000-0000-0000E9050000}"/>
    <cellStyle name="_CurrencySpace_Master_Telecom_Equipment_CSC_6_11_01" xfId="996" xr:uid="{00000000-0005-0000-0000-0000EA050000}"/>
    <cellStyle name="_CurrencySpace_Master_Telecom_Equipment_CSC_6_11_01 2" xfId="997" xr:uid="{00000000-0005-0000-0000-0000EB050000}"/>
    <cellStyle name="_CurrencySpace_Master_Telecom_Equipment_CSC_6_11_01 2 2" xfId="5719" xr:uid="{00000000-0005-0000-0000-0000EC050000}"/>
    <cellStyle name="_CurrencySpace_Master_Telecom_Equipment_CSCb" xfId="998" xr:uid="{00000000-0005-0000-0000-0000ED050000}"/>
    <cellStyle name="_CurrencySpace_Master_Telecom_Equipment_CSCb 2" xfId="999" xr:uid="{00000000-0005-0000-0000-0000EE050000}"/>
    <cellStyle name="_CurrencySpace_Master_Telecom_Equipment_CSCb 2 2" xfId="5720" xr:uid="{00000000-0005-0000-0000-0000EF050000}"/>
    <cellStyle name="_CurrencySpace_merger plans" xfId="1000" xr:uid="{00000000-0005-0000-0000-0000F0050000}"/>
    <cellStyle name="_CurrencySpace_Merger Plans - C-Cor 09-21-02" xfId="1001" xr:uid="{00000000-0005-0000-0000-0000F1050000}"/>
    <cellStyle name="_CurrencySpace_Merger Plans - C-Cor 09-21-02 2" xfId="1002" xr:uid="{00000000-0005-0000-0000-0000F2050000}"/>
    <cellStyle name="_CurrencySpace_Merger Plans - C-Cor 09-21-02 2 2" xfId="5721" xr:uid="{00000000-0005-0000-0000-0000F3050000}"/>
    <cellStyle name="_CurrencySpace_Merger Plans - CMG" xfId="1003" xr:uid="{00000000-0005-0000-0000-0000F4050000}"/>
    <cellStyle name="_CurrencySpace_Merger Plans - CMG 2" xfId="1004" xr:uid="{00000000-0005-0000-0000-0000F5050000}"/>
    <cellStyle name="_CurrencySpace_Merger Plans - CMG 2 2" xfId="5722" xr:uid="{00000000-0005-0000-0000-0000F6050000}"/>
    <cellStyle name="_CurrencySpace_merger plans 2" xfId="1005" xr:uid="{00000000-0005-0000-0000-0000F7050000}"/>
    <cellStyle name="_CurrencySpace_merger plans 2 2" xfId="5723" xr:uid="{00000000-0005-0000-0000-0000F8050000}"/>
    <cellStyle name="_CurrencySpace_merger_plans" xfId="1006" xr:uid="{00000000-0005-0000-0000-0000F9050000}"/>
    <cellStyle name="_CurrencySpace_merger_plans 2" xfId="1007" xr:uid="{00000000-0005-0000-0000-0000FA050000}"/>
    <cellStyle name="_CurrencySpace_merger_plans 2 2" xfId="5724" xr:uid="{00000000-0005-0000-0000-0000FB050000}"/>
    <cellStyle name="_CurrencySpace_MergerModel" xfId="1008" xr:uid="{00000000-0005-0000-0000-0000FC050000}"/>
    <cellStyle name="_CurrencySpace_MergerModel 2" xfId="1009" xr:uid="{00000000-0005-0000-0000-0000FD050000}"/>
    <cellStyle name="_CurrencySpace_MergerModel 2 2" xfId="5725" xr:uid="{00000000-0005-0000-0000-0000FE050000}"/>
    <cellStyle name="_CurrencySpace_MergerPlans" xfId="1010" xr:uid="{00000000-0005-0000-0000-0000FF050000}"/>
    <cellStyle name="_CurrencySpace_MergerPlans 2" xfId="1011" xr:uid="{00000000-0005-0000-0000-000000060000}"/>
    <cellStyle name="_CurrencySpace_MergerPlans 2 2" xfId="5726" xr:uid="{00000000-0005-0000-0000-000001060000}"/>
    <cellStyle name="_CurrencySpace_Minorities update" xfId="1012" xr:uid="{00000000-0005-0000-0000-000002060000}"/>
    <cellStyle name="_CurrencySpace_Minorities update 2" xfId="1013" xr:uid="{00000000-0005-0000-0000-000003060000}"/>
    <cellStyle name="_CurrencySpace_Minorities update 2 2" xfId="5727" xr:uid="{00000000-0005-0000-0000-000004060000}"/>
    <cellStyle name="_CurrencySpace_MOT_CMG_Logica Multiples Comparison" xfId="1014" xr:uid="{00000000-0005-0000-0000-000005060000}"/>
    <cellStyle name="_CurrencySpace_MOT_CMG_Logica Multiples Comparison 2" xfId="1015" xr:uid="{00000000-0005-0000-0000-000006060000}"/>
    <cellStyle name="_CurrencySpace_MOT_CMG_Logica Multiples Comparison 2 2" xfId="5728" xr:uid="{00000000-0005-0000-0000-000007060000}"/>
    <cellStyle name="_CurrencySpace_MotLion Projections may" xfId="1016" xr:uid="{00000000-0005-0000-0000-000008060000}"/>
    <cellStyle name="_CurrencySpace_MotLion Projections may 2" xfId="1017" xr:uid="{00000000-0005-0000-0000-000009060000}"/>
    <cellStyle name="_CurrencySpace_MotLion Projections may 2 2" xfId="5729" xr:uid="{00000000-0005-0000-0000-00000A060000}"/>
    <cellStyle name="_CurrencySpace_NBC-5 yearDCF-Final from Vivendi modified" xfId="1018" xr:uid="{00000000-0005-0000-0000-00000B060000}"/>
    <cellStyle name="_CurrencySpace_NBC-5 yearDCF-Final from Vivendi modified 2" xfId="1019" xr:uid="{00000000-0005-0000-0000-00000C060000}"/>
    <cellStyle name="_CurrencySpace_NBC-5 yearDCF-Final from Vivendi modified 2 2" xfId="5730" xr:uid="{00000000-0005-0000-0000-00000D060000}"/>
    <cellStyle name="_CurrencySpace_pace_merger plans" xfId="1020" xr:uid="{00000000-0005-0000-0000-00000E060000}"/>
    <cellStyle name="_CurrencySpace_pace_merger plans 2" xfId="1021" xr:uid="{00000000-0005-0000-0000-00000F060000}"/>
    <cellStyle name="_CurrencySpace_pace_merger plans 2 2" xfId="5731" xr:uid="{00000000-0005-0000-0000-000010060000}"/>
    <cellStyle name="_CurrencySpace_Plans de SO Offenbach" xfId="1022" xr:uid="{00000000-0005-0000-0000-000011060000}"/>
    <cellStyle name="_CurrencySpace_Plans de SO Offenbach 2" xfId="1023" xr:uid="{00000000-0005-0000-0000-000012060000}"/>
    <cellStyle name="_CurrencySpace_Plans de SO Offenbach 2 2" xfId="5732" xr:uid="{00000000-0005-0000-0000-000013060000}"/>
    <cellStyle name="_CurrencySpace_PresWide" xfId="1024" xr:uid="{00000000-0005-0000-0000-000014060000}"/>
    <cellStyle name="_CurrencySpace_PresWide 2" xfId="1025" xr:uid="{00000000-0005-0000-0000-000015060000}"/>
    <cellStyle name="_CurrencySpace_PresWide 2 2" xfId="5733" xr:uid="{00000000-0005-0000-0000-000016060000}"/>
    <cellStyle name="_CurrencySpace_SBC_AT&amp;T_MP - Bus &amp; Cons v.3" xfId="1026" xr:uid="{00000000-0005-0000-0000-000017060000}"/>
    <cellStyle name="_CurrencySpace_SBC_AT&amp;T_MP - Bus &amp; Cons v.3 2" xfId="1027" xr:uid="{00000000-0005-0000-0000-000018060000}"/>
    <cellStyle name="_CurrencySpace_SBC_AT&amp;T_MP - Bus &amp; Cons v.3 2 2" xfId="5734" xr:uid="{00000000-0005-0000-0000-000019060000}"/>
    <cellStyle name="_CurrencySpace_sbl estimates" xfId="1028" xr:uid="{00000000-0005-0000-0000-00001A060000}"/>
    <cellStyle name="_CurrencySpace_sbl estimates 2" xfId="1029" xr:uid="{00000000-0005-0000-0000-00001B060000}"/>
    <cellStyle name="_CurrencySpace_sbl estimates 2 2" xfId="5735" xr:uid="{00000000-0005-0000-0000-00001C060000}"/>
    <cellStyle name="_CurrencySpace_Stallion Analysis_a" xfId="1030" xr:uid="{00000000-0005-0000-0000-00001D060000}"/>
    <cellStyle name="_CurrencySpace_Stallion Analysis_a 2" xfId="1031" xr:uid="{00000000-0005-0000-0000-00001E060000}"/>
    <cellStyle name="_CurrencySpace_Stallion Analysis_a 2 2" xfId="5736" xr:uid="{00000000-0005-0000-0000-00001F060000}"/>
    <cellStyle name="_CurrencySpace_Training Model Shell" xfId="1032" xr:uid="{00000000-0005-0000-0000-000020060000}"/>
    <cellStyle name="_CurrencySpace_Training Model Shell 2" xfId="1033" xr:uid="{00000000-0005-0000-0000-000021060000}"/>
    <cellStyle name="_CurrencySpace_Training Model Shell 2 2" xfId="5737" xr:uid="{00000000-0005-0000-0000-000022060000}"/>
    <cellStyle name="_CurrencySpace_Update 08-27-01-3" xfId="1034" xr:uid="{00000000-0005-0000-0000-000023060000}"/>
    <cellStyle name="_CurrencySpace_Update 08-27-01-3 2" xfId="1035" xr:uid="{00000000-0005-0000-0000-000024060000}"/>
    <cellStyle name="_CurrencySpace_Update 08-27-01-3 2 2" xfId="5738" xr:uid="{00000000-0005-0000-0000-000025060000}"/>
    <cellStyle name="_CurrencySpace_ValuationPack" xfId="1036" xr:uid="{00000000-0005-0000-0000-000026060000}"/>
    <cellStyle name="_CurrencySpace_ValuationPack 2" xfId="1037" xr:uid="{00000000-0005-0000-0000-000027060000}"/>
    <cellStyle name="_CurrencySpace_ValuationPack 2 2" xfId="5739" xr:uid="{00000000-0005-0000-0000-000028060000}"/>
    <cellStyle name="_CurrencySpace_VZ_AT&amp;T_MP - Bus &amp; Cons v.3" xfId="1038" xr:uid="{00000000-0005-0000-0000-000029060000}"/>
    <cellStyle name="_CurrencySpace_VZ_AT&amp;T_MP - Bus &amp; Cons v.3 2" xfId="1039" xr:uid="{00000000-0005-0000-0000-00002A060000}"/>
    <cellStyle name="_CurrencySpace_VZ_AT&amp;T_MP - Bus &amp; Cons v.3 2 2" xfId="5740" xr:uid="{00000000-0005-0000-0000-00002B060000}"/>
    <cellStyle name="_CurrencySpace_WACC" xfId="1040" xr:uid="{00000000-0005-0000-0000-00002C060000}"/>
    <cellStyle name="_CurrencySpace_WACC 2" xfId="1041" xr:uid="{00000000-0005-0000-0000-00002D060000}"/>
    <cellStyle name="_CurrencySpace_WACC 2 2" xfId="5741" xr:uid="{00000000-0005-0000-0000-00002E060000}"/>
    <cellStyle name="_CurrencySpace_WACC_Final_Match_CSC_March_6" xfId="1042" xr:uid="{00000000-0005-0000-0000-00002F060000}"/>
    <cellStyle name="_CurrencySpace_WACC_Final_Match_CSC_March_6 2" xfId="1043" xr:uid="{00000000-0005-0000-0000-000030060000}"/>
    <cellStyle name="_CurrencySpace_WACC_Final_Match_CSC_March_6 2 2" xfId="5742" xr:uid="{00000000-0005-0000-0000-000031060000}"/>
    <cellStyle name="_DCF Comparison May 1999" xfId="1044" xr:uid="{00000000-0005-0000-0000-000032060000}"/>
    <cellStyle name="_DCF Comparison May 1999 2" xfId="1045" xr:uid="{00000000-0005-0000-0000-000033060000}"/>
    <cellStyle name="_DCF Comparison May 1999 2 2" xfId="5743" xr:uid="{00000000-0005-0000-0000-000034060000}"/>
    <cellStyle name="_DE Split Financing Model" xfId="1046" xr:uid="{00000000-0005-0000-0000-000035060000}"/>
    <cellStyle name="_DE Split Financing Model 2" xfId="1047" xr:uid="{00000000-0005-0000-0000-000036060000}"/>
    <cellStyle name="_DE Split Financing Model 2 2" xfId="5744" xr:uid="{00000000-0005-0000-0000-000037060000}"/>
    <cellStyle name="_Debt Covenants Modified" xfId="1048" xr:uid="{00000000-0005-0000-0000-000038060000}"/>
    <cellStyle name="_Debt Covenants Modified 2" xfId="1049" xr:uid="{00000000-0005-0000-0000-000039060000}"/>
    <cellStyle name="_Debt Covenants Modified_TBG  juin  2011" xfId="1050" xr:uid="{00000000-0005-0000-0000-00003A060000}"/>
    <cellStyle name="_détail CA" xfId="1051" xr:uid="{00000000-0005-0000-0000-00003B060000}"/>
    <cellStyle name="_détail CA (2)" xfId="1052" xr:uid="{00000000-0005-0000-0000-00003C060000}"/>
    <cellStyle name="_détail CA (2) 2" xfId="1053" xr:uid="{00000000-0005-0000-0000-00003D060000}"/>
    <cellStyle name="_détail CA (2) 2 2" xfId="5745" xr:uid="{00000000-0005-0000-0000-00003E060000}"/>
    <cellStyle name="_détail CA 2" xfId="1054" xr:uid="{00000000-0005-0000-0000-00003F060000}"/>
    <cellStyle name="_détail CA 2 2" xfId="5746" xr:uid="{00000000-0005-0000-0000-000040060000}"/>
    <cellStyle name="_Dollar" xfId="1055" xr:uid="{00000000-0005-0000-0000-000041060000}"/>
    <cellStyle name="_Dollar 2" xfId="1056" xr:uid="{00000000-0005-0000-0000-000042060000}"/>
    <cellStyle name="_Dollar 2 2" xfId="5747" xr:uid="{00000000-0005-0000-0000-000043060000}"/>
    <cellStyle name="_Dollar_08 Valuation Model" xfId="1057" xr:uid="{00000000-0005-0000-0000-000044060000}"/>
    <cellStyle name="_Dollar_08 Valuation Model 2" xfId="1058" xr:uid="{00000000-0005-0000-0000-000045060000}"/>
    <cellStyle name="_Dollar_08 Valuation Model 2 2" xfId="5748" xr:uid="{00000000-0005-0000-0000-000046060000}"/>
    <cellStyle name="_Dollar_08 Valuation Model_STC MTN MA Models v05" xfId="1059" xr:uid="{00000000-0005-0000-0000-000047060000}"/>
    <cellStyle name="_Dollar_08 Valuation Model_STC MTN MA Models v05 2" xfId="1060" xr:uid="{00000000-0005-0000-0000-000048060000}"/>
    <cellStyle name="_Dollar_08 Valuation Model_STC MTN MA Models v05 2 2" xfId="5749" xr:uid="{00000000-0005-0000-0000-000049060000}"/>
    <cellStyle name="_Dollar_08 Valuation Model_TT Preliminary Valuation Model v4" xfId="1061" xr:uid="{00000000-0005-0000-0000-00004A060000}"/>
    <cellStyle name="_Dollar_08 Valuation Model_TT Preliminary Valuation Model v4 2" xfId="1062" xr:uid="{00000000-0005-0000-0000-00004B060000}"/>
    <cellStyle name="_Dollar_08 Valuation Model_TT Preliminary Valuation Model v4 2 2" xfId="5750" xr:uid="{00000000-0005-0000-0000-00004C060000}"/>
    <cellStyle name="_Dollar_08 Valuation Model_Valuation Output v01" xfId="1063" xr:uid="{00000000-0005-0000-0000-00004D060000}"/>
    <cellStyle name="_Dollar_08 Valuation Model_Valuation Output v01 2" xfId="1064" xr:uid="{00000000-0005-0000-0000-00004E060000}"/>
    <cellStyle name="_Dollar_08 Valuation Model_Valuation Output v01 2 2" xfId="5751" xr:uid="{00000000-0005-0000-0000-00004F060000}"/>
    <cellStyle name="_Dollar_08 Valuation Model_Valuation Output v01_DCF Model_Gabon Telecom (version 2)" xfId="1065" xr:uid="{00000000-0005-0000-0000-000050060000}"/>
    <cellStyle name="_Dollar_08 Valuation Model_Valuation Output v01_DCF Model_Gabon Telecom (version 2) 2" xfId="1066" xr:uid="{00000000-0005-0000-0000-000051060000}"/>
    <cellStyle name="_Dollar_08 Valuation Model_Valuation Output v01_DCF Model_Gabon Telecom (version 2) 2 2" xfId="5752" xr:uid="{00000000-0005-0000-0000-000052060000}"/>
    <cellStyle name="_Dollar_3G Models" xfId="1067" xr:uid="{00000000-0005-0000-0000-000053060000}"/>
    <cellStyle name="_Dollar_3G Models 2" xfId="1068" xr:uid="{00000000-0005-0000-0000-000054060000}"/>
    <cellStyle name="_Dollar_3G Models 2 2" xfId="5753" xr:uid="{00000000-0005-0000-0000-000055060000}"/>
    <cellStyle name="_Dollar_FT-6June2001" xfId="1069" xr:uid="{00000000-0005-0000-0000-000056060000}"/>
    <cellStyle name="_Dollar_FT-6June2001 2" xfId="1070" xr:uid="{00000000-0005-0000-0000-000057060000}"/>
    <cellStyle name="_Dollar_FT-6June2001 2 2" xfId="5754" xr:uid="{00000000-0005-0000-0000-000058060000}"/>
    <cellStyle name="_Dollar_Jazztel model 16DP3-Exhibits" xfId="1071" xr:uid="{00000000-0005-0000-0000-000059060000}"/>
    <cellStyle name="_Dollar_Jazztel model 16DP3-Exhibits 2" xfId="1072" xr:uid="{00000000-0005-0000-0000-00005A060000}"/>
    <cellStyle name="_Dollar_Jazztel model 16DP3-Exhibits 2 2" xfId="5755" xr:uid="{00000000-0005-0000-0000-00005B060000}"/>
    <cellStyle name="_Dollar_Jazztel model 16DP3-Exhibits_3G Models" xfId="1073" xr:uid="{00000000-0005-0000-0000-00005C060000}"/>
    <cellStyle name="_Dollar_Jazztel model 16DP3-Exhibits_3G Models 2" xfId="1074" xr:uid="{00000000-0005-0000-0000-00005D060000}"/>
    <cellStyle name="_Dollar_Jazztel model 16DP3-Exhibits_3G Models 2 2" xfId="5756" xr:uid="{00000000-0005-0000-0000-00005E060000}"/>
    <cellStyle name="_Dollar_Jazztel model 16DP3-Exhibits_FT-6June2001" xfId="1075" xr:uid="{00000000-0005-0000-0000-00005F060000}"/>
    <cellStyle name="_Dollar_Jazztel model 16DP3-Exhibits_FT-6June2001 2" xfId="1076" xr:uid="{00000000-0005-0000-0000-000060060000}"/>
    <cellStyle name="_Dollar_Jazztel model 16DP3-Exhibits_FT-6June2001 2 2" xfId="5757" xr:uid="{00000000-0005-0000-0000-000061060000}"/>
    <cellStyle name="_Dollar_Jazztel model 16DP3-Exhibits_FT-6June2001_1" xfId="1077" xr:uid="{00000000-0005-0000-0000-000062060000}"/>
    <cellStyle name="_Dollar_Jazztel model 16DP3-Exhibits_FT-6June2001_1 2" xfId="1078" xr:uid="{00000000-0005-0000-0000-000063060000}"/>
    <cellStyle name="_Dollar_Jazztel model 16DP3-Exhibits_FT-6June2001_1 2 2" xfId="5758" xr:uid="{00000000-0005-0000-0000-000064060000}"/>
    <cellStyle name="_Dollar_Jazztel model 16DP3-Exhibits_FT-6June2001_1_Telefonica Moviles" xfId="1079" xr:uid="{00000000-0005-0000-0000-000065060000}"/>
    <cellStyle name="_Dollar_Jazztel model 16DP3-Exhibits_FT-6June2001_1_Telefonica Moviles 2" xfId="1080" xr:uid="{00000000-0005-0000-0000-000066060000}"/>
    <cellStyle name="_Dollar_Jazztel model 16DP3-Exhibits_FT-6June2001_1_Telefonica Moviles 2 2" xfId="5759" xr:uid="{00000000-0005-0000-0000-000067060000}"/>
    <cellStyle name="_Dollar_Jazztel model 16DP3-Exhibits_Telefonica Group August 12 2002" xfId="1081" xr:uid="{00000000-0005-0000-0000-000068060000}"/>
    <cellStyle name="_Dollar_Jazztel model 16DP3-Exhibits_Telefonica Group August 12 2002 2" xfId="1082" xr:uid="{00000000-0005-0000-0000-000069060000}"/>
    <cellStyle name="_Dollar_Jazztel model 16DP3-Exhibits_Telefonica Group August 12 2002 2 2" xfId="5760" xr:uid="{00000000-0005-0000-0000-00006A060000}"/>
    <cellStyle name="_Dollar_Jazztel model 18DP-exhibits" xfId="1083" xr:uid="{00000000-0005-0000-0000-00006B060000}"/>
    <cellStyle name="_Dollar_Jazztel model 18DP-exhibits 2" xfId="1084" xr:uid="{00000000-0005-0000-0000-00006C060000}"/>
    <cellStyle name="_Dollar_Jazztel model 18DP-exhibits 2 2" xfId="5761" xr:uid="{00000000-0005-0000-0000-00006D060000}"/>
    <cellStyle name="_Dollar_Jazztel model 18DP-exhibits_3G Models" xfId="1085" xr:uid="{00000000-0005-0000-0000-00006E060000}"/>
    <cellStyle name="_Dollar_Jazztel model 18DP-exhibits_3G Models 2" xfId="1086" xr:uid="{00000000-0005-0000-0000-00006F060000}"/>
    <cellStyle name="_Dollar_Jazztel model 18DP-exhibits_3G Models 2 2" xfId="5762" xr:uid="{00000000-0005-0000-0000-000070060000}"/>
    <cellStyle name="_Dollar_Jazztel model 18DP-exhibits_Orange-Mar01" xfId="1087" xr:uid="{00000000-0005-0000-0000-000071060000}"/>
    <cellStyle name="_Dollar_Jazztel model 18DP-exhibits_Orange-Mar01_FT 22July 02_1.1" xfId="1088" xr:uid="{00000000-0005-0000-0000-000072060000}"/>
    <cellStyle name="_Dollar_Jazztel model 18DP-exhibits_Orange-May01" xfId="1089" xr:uid="{00000000-0005-0000-0000-000073060000}"/>
    <cellStyle name="_Dollar_Jazztel model 18DP-exhibits_Orange-May01 2" xfId="1090" xr:uid="{00000000-0005-0000-0000-000074060000}"/>
    <cellStyle name="_Dollar_Jazztel model 18DP-exhibits_Orange-May01 2 2" xfId="5763" xr:uid="{00000000-0005-0000-0000-000075060000}"/>
    <cellStyle name="_Dollar_Jazztel model 18DP-exhibits_Orange-May01_Telefonica Group August 12 2002" xfId="1091" xr:uid="{00000000-0005-0000-0000-000076060000}"/>
    <cellStyle name="_Dollar_Jazztel model 18DP-exhibits_T_MOBIL2" xfId="1092" xr:uid="{00000000-0005-0000-0000-000077060000}"/>
    <cellStyle name="_Dollar_Jazztel model 18DP-exhibits_T_MOBIL2_FT-6June2001" xfId="1093" xr:uid="{00000000-0005-0000-0000-000078060000}"/>
    <cellStyle name="_Dollar_Jazztel model 18DP-exhibits_T_MOBIL2_Orange-May01" xfId="1094" xr:uid="{00000000-0005-0000-0000-000079060000}"/>
    <cellStyle name="_Dollar_Jazztel model 18DP-exhibits_T_MOBIL2_Orange-May01_FT 22July 02_1.1" xfId="1095" xr:uid="{00000000-0005-0000-0000-00007A060000}"/>
    <cellStyle name="_Dollar_Jazztel model 18DP-exhibits_T_MOBIL2_Orange-May01_FT 22July 02_1.1 2" xfId="1096" xr:uid="{00000000-0005-0000-0000-00007B060000}"/>
    <cellStyle name="_Dollar_Jazztel model 18DP-exhibits_T_MOBIL2_Orange-May01_FT 22July 02_1.1 2 2" xfId="5764" xr:uid="{00000000-0005-0000-0000-00007C060000}"/>
    <cellStyle name="_Dollar_Jazztel model 18DP-exhibits_T_MOBIL2_Orange-May01_Telefonica Moviles" xfId="1097" xr:uid="{00000000-0005-0000-0000-00007D060000}"/>
    <cellStyle name="_Dollar_Jazztel model 18DP-exhibits_T_MOBIL2_Orange-May01_Telefonica Moviles_1" xfId="1098" xr:uid="{00000000-0005-0000-0000-00007E060000}"/>
    <cellStyle name="_Dollar_Jazztel model 18DP-exhibits_T_MOBIL2_Telefonica Group August 12 2002" xfId="1099" xr:uid="{00000000-0005-0000-0000-00007F060000}"/>
    <cellStyle name="_Dollar_Jazztel model 18DP-exhibits_T_MOBIL2_Telefonica Moviles" xfId="1100" xr:uid="{00000000-0005-0000-0000-000080060000}"/>
    <cellStyle name="_Dollar_Jazztel model 18DP-exhibits_T_MOBIL2_Telefonica Moviles 2" xfId="1101" xr:uid="{00000000-0005-0000-0000-000081060000}"/>
    <cellStyle name="_Dollar_Jazztel model 18DP-exhibits_T_MOBIL2_Telefonica Moviles 2 2" xfId="5765" xr:uid="{00000000-0005-0000-0000-000082060000}"/>
    <cellStyle name="_Dollar_Jazztel model 18DP-exhibits_TelenorInitiation-11Jan01" xfId="1102" xr:uid="{00000000-0005-0000-0000-000083060000}"/>
    <cellStyle name="_Dollar_Jazztel model 18DP-exhibits_TelenorInitiation-11Jan01_FT 22July 02_1.1" xfId="1103" xr:uid="{00000000-0005-0000-0000-000084060000}"/>
    <cellStyle name="_Dollar_Jazztel model 18DP-exhibits_TelenorWIPFeb01" xfId="1104" xr:uid="{00000000-0005-0000-0000-000085060000}"/>
    <cellStyle name="_Dollar_Jazztel model 18DP-exhibits_TelenorWIPFeb01_FT 22July 02_1.1" xfId="1105" xr:uid="{00000000-0005-0000-0000-000086060000}"/>
    <cellStyle name="_Dollar_Orange-May01" xfId="1106" xr:uid="{00000000-0005-0000-0000-000087060000}"/>
    <cellStyle name="_Dollar_Orange-May01 2" xfId="1107" xr:uid="{00000000-0005-0000-0000-000088060000}"/>
    <cellStyle name="_Dollar_Orange-May01 2 2" xfId="5766" xr:uid="{00000000-0005-0000-0000-000089060000}"/>
    <cellStyle name="_Dollar_Telefonica Moviles" xfId="1108" xr:uid="{00000000-0005-0000-0000-00008A060000}"/>
    <cellStyle name="_Dollar_Telefonica Moviles 2" xfId="1109" xr:uid="{00000000-0005-0000-0000-00008B060000}"/>
    <cellStyle name="_Dollar_Telefonica Moviles 2 2" xfId="5767" xr:uid="{00000000-0005-0000-0000-00008C060000}"/>
    <cellStyle name="_Données du 11 octobre" xfId="1110" xr:uid="{00000000-0005-0000-0000-00008D060000}"/>
    <cellStyle name="_DV CAPEX 2008" xfId="1111" xr:uid="{00000000-0005-0000-0000-00008E060000}"/>
    <cellStyle name="_EtatADSL-10-01-2007- estimation PdM" xfId="1112" xr:uid="{00000000-0005-0000-0000-00008F060000}"/>
    <cellStyle name="_EtatADSL-10-01-2007- estimation PdM 2" xfId="5768" xr:uid="{00000000-0005-0000-0000-000090060000}"/>
    <cellStyle name="_EtatADSL-10-01-2007- estimation PdM_BUDGET ONATEL 2010 v5" xfId="1113" xr:uid="{00000000-0005-0000-0000-000091060000}"/>
    <cellStyle name="_EtatADSL-10-01-2007- estimation PdM_BUDGET ONATEL 2010 v5 2" xfId="5769" xr:uid="{00000000-0005-0000-0000-000092060000}"/>
    <cellStyle name="_EtatADSL-10-01-2007- estimation PdM_CAPEX BUDGET2010" xfId="1114" xr:uid="{00000000-0005-0000-0000-000093060000}"/>
    <cellStyle name="_EtatADSL-10-01-2007- estimation PdM_CAPEX BUDGET2010 2" xfId="5770" xr:uid="{00000000-0005-0000-0000-000094060000}"/>
    <cellStyle name="_Euro" xfId="1115" xr:uid="{00000000-0005-0000-0000-000095060000}"/>
    <cellStyle name="_Euro 2" xfId="1116" xr:uid="{00000000-0005-0000-0000-000096060000}"/>
    <cellStyle name="_Euro 2 2" xfId="5771" xr:uid="{00000000-0005-0000-0000-000097060000}"/>
    <cellStyle name="_Euro_03 VUP operating model 21 Sep v4" xfId="1117" xr:uid="{00000000-0005-0000-0000-000098060000}"/>
    <cellStyle name="_Euro_03 VUP operating model 21 Sep v4 2" xfId="1118" xr:uid="{00000000-0005-0000-0000-000099060000}"/>
    <cellStyle name="_Euro_03 VUP operating model 21 Sep v4 2 2" xfId="5772" xr:uid="{00000000-0005-0000-0000-00009A060000}"/>
    <cellStyle name="_Euro_BLS2q_salesforce" xfId="1119" xr:uid="{00000000-0005-0000-0000-00009B060000}"/>
    <cellStyle name="_Euro_budget cosopex" xfId="1120" xr:uid="{00000000-0005-0000-0000-00009C060000}"/>
    <cellStyle name="_Euro_budget cosopex 2" xfId="1121" xr:uid="{00000000-0005-0000-0000-00009D060000}"/>
    <cellStyle name="_Euro_budget cosopex 2 2" xfId="5773" xr:uid="{00000000-0005-0000-0000-00009E060000}"/>
    <cellStyle name="_Euro_MGTS Valuation Model v10" xfId="1122" xr:uid="{00000000-0005-0000-0000-00009F060000}"/>
    <cellStyle name="_Euro_Project Francisco Valuation Model v40" xfId="1123" xr:uid="{00000000-0005-0000-0000-0000A0060000}"/>
    <cellStyle name="_Euro_STC MTN MA Models v05" xfId="1124" xr:uid="{00000000-0005-0000-0000-0000A1060000}"/>
    <cellStyle name="_Euro_STC MTN MA Models v05 2" xfId="1125" xr:uid="{00000000-0005-0000-0000-0000A2060000}"/>
    <cellStyle name="_Euro_STC MTN MA Models v05 2 2" xfId="5774" xr:uid="{00000000-0005-0000-0000-0000A3060000}"/>
    <cellStyle name="_Euro_TT Preliminary Valuation Model v4" xfId="1126" xr:uid="{00000000-0005-0000-0000-0000A4060000}"/>
    <cellStyle name="_Euro_TT Preliminary Valuation Model v4 2" xfId="1127" xr:uid="{00000000-0005-0000-0000-0000A5060000}"/>
    <cellStyle name="_Euro_TT Preliminary Valuation Model v4 2 2" xfId="5775" xr:uid="{00000000-0005-0000-0000-0000A6060000}"/>
    <cellStyle name="_Euro_Valuation Output v01" xfId="1128" xr:uid="{00000000-0005-0000-0000-0000A7060000}"/>
    <cellStyle name="_Financing Model 10_4" xfId="1129" xr:uid="{00000000-0005-0000-0000-0000A8060000}"/>
    <cellStyle name="_Financing Model 10_4 2" xfId="1130" xr:uid="{00000000-0005-0000-0000-0000A9060000}"/>
    <cellStyle name="_Financing Model 10_4_TBG  juin  2011" xfId="1131" xr:uid="{00000000-0005-0000-0000-0000AA060000}"/>
    <cellStyle name="_Frais d'actes  Contentieux 2009" xfId="1132" xr:uid="{00000000-0005-0000-0000-0000AB060000}"/>
    <cellStyle name="_GS Model of VSTR" xfId="1133" xr:uid="{00000000-0005-0000-0000-0000AC060000}"/>
    <cellStyle name="_GS Model of VSTR 2" xfId="1134" xr:uid="{00000000-0005-0000-0000-0000AD060000}"/>
    <cellStyle name="_GS Model of VSTR 2 2" xfId="5776" xr:uid="{00000000-0005-0000-0000-0000AE060000}"/>
    <cellStyle name="_Harmony Model v151" xfId="1135" xr:uid="{00000000-0005-0000-0000-0000AF060000}"/>
    <cellStyle name="_Harmony Model v151 2" xfId="1136" xr:uid="{00000000-0005-0000-0000-0000B0060000}"/>
    <cellStyle name="_Harmony Model v151 2 2" xfId="5777" xr:uid="{00000000-0005-0000-0000-0000B1060000}"/>
    <cellStyle name="_Heading" xfId="1137" xr:uid="{00000000-0005-0000-0000-0000B2060000}"/>
    <cellStyle name="_Heading_01 VU Liquidity 171202" xfId="1138" xr:uid="{00000000-0005-0000-0000-0000B3060000}"/>
    <cellStyle name="_Heading_03 VUP operating model 21 Sep v4" xfId="1139" xr:uid="{00000000-0005-0000-0000-0000B4060000}"/>
    <cellStyle name="_Heading_03 VUP operating model 21 Sep v4 2" xfId="1140" xr:uid="{00000000-0005-0000-0000-0000B5060000}"/>
    <cellStyle name="_Heading_03 VUP operating model 21 Sep v4 2 2" xfId="5778" xr:uid="{00000000-0005-0000-0000-0000B6060000}"/>
    <cellStyle name="_Heading_03 VUP operating model 21 Sep v4_Go-Ahead v1.1" xfId="1141" xr:uid="{00000000-0005-0000-0000-0000B7060000}"/>
    <cellStyle name="_Heading_03 VUP operating model 21 Sep v4_Go-Ahead v1.1 2" xfId="1142" xr:uid="{00000000-0005-0000-0000-0000B8060000}"/>
    <cellStyle name="_Heading_03 VUP operating model 21 Sep v4_Go-Ahead v1.1 2 2" xfId="5779" xr:uid="{00000000-0005-0000-0000-0000B9060000}"/>
    <cellStyle name="_Heading_03 VUP operating model 21 Sep v4_Nestor v1.1" xfId="1143" xr:uid="{00000000-0005-0000-0000-0000BA060000}"/>
    <cellStyle name="_Heading_03 VUP operating model 21 Sep v4_Nestor v1.1 2" xfId="1144" xr:uid="{00000000-0005-0000-0000-0000BB060000}"/>
    <cellStyle name="_Heading_03 VUP operating model 21 Sep v4_Nestor v1.1 2 2" xfId="5780" xr:uid="{00000000-0005-0000-0000-0000BC060000}"/>
    <cellStyle name="_Heading_210302 VU Liquidity new figures" xfId="1145" xr:uid="{00000000-0005-0000-0000-0000BD060000}"/>
    <cellStyle name="_Heading_210302 VU Liquidity new figures 2" xfId="1146" xr:uid="{00000000-0005-0000-0000-0000BE060000}"/>
    <cellStyle name="_Heading_210302 VU Liquidity new figures_BUDGET ONATEL 2010 v5" xfId="1147" xr:uid="{00000000-0005-0000-0000-0000BF060000}"/>
    <cellStyle name="_Heading_210302 VU Liquidity new figures_CAPEX BUDGET2010" xfId="1148" xr:uid="{00000000-0005-0000-0000-0000C0060000}"/>
    <cellStyle name="_Heading_210302 VU Liquidity new figures_Classeur1" xfId="1149" xr:uid="{00000000-0005-0000-0000-0000C1060000}"/>
    <cellStyle name="_Heading_210302 VU Liquidity new figures_Classeur1 (2)" xfId="1150" xr:uid="{00000000-0005-0000-0000-0000C2060000}"/>
    <cellStyle name="_Heading_210302 VU Liquidity new figures_Classeur1 (5)" xfId="1151" xr:uid="{00000000-0005-0000-0000-0000C3060000}"/>
    <cellStyle name="_Heading_210302 VU Liquidity new figures_Classeur1 (5) 2" xfId="1152" xr:uid="{00000000-0005-0000-0000-0000C4060000}"/>
    <cellStyle name="_Heading_210302 VU Liquidity new figures_Classeur1 (5)_TBG  juin  2011" xfId="1153" xr:uid="{00000000-0005-0000-0000-0000C5060000}"/>
    <cellStyle name="_Heading_210302 VU Liquidity new figures_Commentaire activité Fixe  mobile ONATEL Nov 2009" xfId="1154" xr:uid="{00000000-0005-0000-0000-0000C6060000}"/>
    <cellStyle name="_Heading_210302 VU Liquidity new figures_COMMENTAIRES" xfId="1155" xr:uid="{00000000-0005-0000-0000-0000C7060000}"/>
    <cellStyle name="_Heading_210302 VU Liquidity new figures_commentaires fixe  internet Déc 08" xfId="1156" xr:uid="{00000000-0005-0000-0000-0000C8060000}"/>
    <cellStyle name="_Heading_210302 VU Liquidity new figures_Commentaires Janvier 2010" xfId="1157" xr:uid="{00000000-0005-0000-0000-0000C9060000}"/>
    <cellStyle name="_Heading_210302 VU Liquidity new figures_commentaires_fixe__internet_nov_08(2)" xfId="1158" xr:uid="{00000000-0005-0000-0000-0000CA060000}"/>
    <cellStyle name="_Heading_210302 VU Liquidity new figures_Copie de Flash du mois d' avril 2009 corrigé par NAIMI" xfId="1159" xr:uid="{00000000-0005-0000-0000-0000CB060000}"/>
    <cellStyle name="_Heading_210302 VU Liquidity new figures_Copie de Flash du mois de Décembre 2008 v2 (3)" xfId="1160" xr:uid="{00000000-0005-0000-0000-0000CC060000}"/>
    <cellStyle name="_Heading_210302 VU Liquidity new figures_détail CA" xfId="1161" xr:uid="{00000000-0005-0000-0000-0000CD060000}"/>
    <cellStyle name="_Heading_210302 VU Liquidity new figures_détail CA (2)" xfId="1162" xr:uid="{00000000-0005-0000-0000-0000CE060000}"/>
    <cellStyle name="_Heading_210302 VU Liquidity new figures_détail CA (2) 2" xfId="1163" xr:uid="{00000000-0005-0000-0000-0000CF060000}"/>
    <cellStyle name="_Heading_210302 VU Liquidity new figures_détail CA (2)_TBG  juin  2011" xfId="1164" xr:uid="{00000000-0005-0000-0000-0000D0060000}"/>
    <cellStyle name="_Heading_210302 VU Liquidity new figures_détail CA 2" xfId="1165" xr:uid="{00000000-0005-0000-0000-0000D1060000}"/>
    <cellStyle name="_Heading_210302 VU Liquidity new figures_détail CA 3" xfId="5781" xr:uid="{00000000-0005-0000-0000-0000D2060000}"/>
    <cellStyle name="_Heading_210302 VU Liquidity new figures_détail CA 4" xfId="6170" xr:uid="{00000000-0005-0000-0000-0000D3060000}"/>
    <cellStyle name="_Heading_210302 VU Liquidity new figures_détail CA_TBG  juin  2011" xfId="1166" xr:uid="{00000000-0005-0000-0000-0000D4060000}"/>
    <cellStyle name="_Heading_210302 VU Liquidity new figures_FAITS MARQUANTS DE SEPTEMBRE 2009" xfId="1167" xr:uid="{00000000-0005-0000-0000-0000D5060000}"/>
    <cellStyle name="_Heading_210302 VU Liquidity new figures_Feuil1" xfId="1168" xr:uid="{00000000-0005-0000-0000-0000D6060000}"/>
    <cellStyle name="_Heading_210302 VU Liquidity new figures_Flash du mois d' avril 2009" xfId="1169" xr:uid="{00000000-0005-0000-0000-0000D7060000}"/>
    <cellStyle name="_Heading_210302 VU Liquidity new figures_Flash du mois de Décembre 2009 V3 (2)" xfId="1170" xr:uid="{00000000-0005-0000-0000-0000D8060000}"/>
    <cellStyle name="_Heading_210302 VU Liquidity new figures_Flash du mois de mai 2009" xfId="1171" xr:uid="{00000000-0005-0000-0000-0000D9060000}"/>
    <cellStyle name="_Heading_210302 VU Liquidity new figures_Flash du mois de Novembre V2" xfId="1172" xr:uid="{00000000-0005-0000-0000-0000DA060000}"/>
    <cellStyle name="_Heading_210302 VU Liquidity new figures_Flash du mois de septembre 2009 (2) (version 1)" xfId="1173" xr:uid="{00000000-0005-0000-0000-0000DB060000}"/>
    <cellStyle name="_Heading_210302 VU Liquidity new figures_FLASH ONATEL DU MOIS DE FEVRIER 2010 V2" xfId="1174" xr:uid="{00000000-0005-0000-0000-0000DC060000}"/>
    <cellStyle name="_Heading_210302 VU Liquidity new figures_Flash_du_mois_de_Décembre_2008_v2(2)" xfId="1175" xr:uid="{00000000-0005-0000-0000-0000DD060000}"/>
    <cellStyle name="_Heading_210302 VU Liquidity new figures_Flux Financiers Conso" xfId="1176" xr:uid="{00000000-0005-0000-0000-0000DE060000}"/>
    <cellStyle name="_Heading_210302 VU Liquidity new figures_P-L Fixe" xfId="1177" xr:uid="{00000000-0005-0000-0000-0000DF060000}"/>
    <cellStyle name="_Heading_210302 VU Liquidity new figures_Reporting Consolidé ONATEL 04.2009" xfId="1178" xr:uid="{00000000-0005-0000-0000-0000E0060000}"/>
    <cellStyle name="_Heading_210302 VU Liquidity new figures_Reporting Onatel Avril 2009 V0" xfId="1179" xr:uid="{00000000-0005-0000-0000-0000E1060000}"/>
    <cellStyle name="_Heading_210302 VU Liquidity new figures_Reporting Onatel Avril 2009 V0 2" xfId="1180" xr:uid="{00000000-0005-0000-0000-0000E2060000}"/>
    <cellStyle name="_Heading_210302 VU Liquidity new figures_Reporting Onatel Avril 2009 V0_Classeur1" xfId="1181" xr:uid="{00000000-0005-0000-0000-0000E3060000}"/>
    <cellStyle name="_Heading_210302 VU Liquidity new figures_Reporting Onatel Avril 2009 V0_Commentaire activité Fixe  mobile ONATEL Nov 2009" xfId="1182" xr:uid="{00000000-0005-0000-0000-0000E4060000}"/>
    <cellStyle name="_Heading_210302 VU Liquidity new figures_Reporting Onatel Avril 2009 V0_COMMENTAIRES" xfId="1183" xr:uid="{00000000-0005-0000-0000-0000E5060000}"/>
    <cellStyle name="_Heading_210302 VU Liquidity new figures_Reporting Onatel Avril 2009 V0_Commentaires Janvier 2010" xfId="1184" xr:uid="{00000000-0005-0000-0000-0000E6060000}"/>
    <cellStyle name="_Heading_210302 VU Liquidity new figures_Reporting Onatel Avril 2009 V0_FAITS MARQUANTS DE SEPTEMBRE 2009" xfId="1185" xr:uid="{00000000-0005-0000-0000-0000E7060000}"/>
    <cellStyle name="_Heading_210302 VU Liquidity new figures_Reporting Onatel Avril 2009 V0_Flash du mois de Décembre 2009 V3 (2)" xfId="1186" xr:uid="{00000000-0005-0000-0000-0000E8060000}"/>
    <cellStyle name="_Heading_210302 VU Liquidity new figures_Reporting Onatel Avril 2009 V0_Flash du mois de Novembre V2" xfId="1187" xr:uid="{00000000-0005-0000-0000-0000E9060000}"/>
    <cellStyle name="_Heading_210302 VU Liquidity new figures_Reporting Onatel Avril 2009 V0_Flash du mois de septembre 2009 (2) (version 1)" xfId="1188" xr:uid="{00000000-0005-0000-0000-0000EA060000}"/>
    <cellStyle name="_Heading_210302 VU Liquidity new figures_Reporting Onatel Avril 2009 V0_Flash du mois de septembre 2009 (2) (version 1) 2" xfId="1189" xr:uid="{00000000-0005-0000-0000-0000EB060000}"/>
    <cellStyle name="_Heading_210302 VU Liquidity new figures_Reporting Onatel Avril 2009 V0_Flash du mois de septembre 2009 (2) (version 1)_Classeur1" xfId="1190" xr:uid="{00000000-0005-0000-0000-0000EC060000}"/>
    <cellStyle name="_Heading_210302 VU Liquidity new figures_Reporting Onatel Avril 2009 V0_Flash du mois de septembre 2009 (2) (version 1)_Commentaire activité Fixe  mobile ONATEL Nov 2009" xfId="1191" xr:uid="{00000000-0005-0000-0000-0000ED060000}"/>
    <cellStyle name="_Heading_210302 VU Liquidity new figures_Reporting Onatel Avril 2009 V0_Flash du mois de septembre 2009 (2) (version 1)_COMMENTAIRES" xfId="1192" xr:uid="{00000000-0005-0000-0000-0000EE060000}"/>
    <cellStyle name="_Heading_210302 VU Liquidity new figures_Reporting Onatel Avril 2009 V0_Flash du mois de septembre 2009 (2) (version 1)_Commentaires Janvier 2010" xfId="1193" xr:uid="{00000000-0005-0000-0000-0000EF060000}"/>
    <cellStyle name="_Heading_210302 VU Liquidity new figures_Reporting Onatel Avril 2009 V0_Flash du mois de septembre 2009 (2) (version 1)_Flash du mois de Décembre 2009 V3 (2)" xfId="1194" xr:uid="{00000000-0005-0000-0000-0000F0060000}"/>
    <cellStyle name="_Heading_210302 VU Liquidity new figures_Reporting Onatel Avril 2009 V0_Flash du mois de septembre 2009 (2) (version 1)_Flash du mois de Novembre V2" xfId="1195" xr:uid="{00000000-0005-0000-0000-0000F1060000}"/>
    <cellStyle name="_Heading_210302 VU Liquidity new figures_Reporting Onatel Avril 2009 V0_Flash du mois de septembre 2009 (2) (version 1)_FLASH ONATEL DU MOIS DE FEVRIER 2010 V2" xfId="1196" xr:uid="{00000000-0005-0000-0000-0000F2060000}"/>
    <cellStyle name="_Heading_210302 VU Liquidity new figures_Reporting Onatel Avril 2009 V0_Flash du mois de septembre 2009 (2) (version 1)_Reporting Onatel septembre  2009 V1 (4)" xfId="1197" xr:uid="{00000000-0005-0000-0000-0000F3060000}"/>
    <cellStyle name="_Heading_210302 VU Liquidity new figures_Reporting Onatel Avril 2009 V0_FLASH ONATEL DU MOIS DE FEVRIER 2010 V2" xfId="1198" xr:uid="{00000000-0005-0000-0000-0000F4060000}"/>
    <cellStyle name="_Heading_210302 VU Liquidity new figures_Reporting Onatel Avril 2009 V0_Reporting Consolidé ONATEL 04.2009" xfId="1199" xr:uid="{00000000-0005-0000-0000-0000F5060000}"/>
    <cellStyle name="_Heading_210302 VU Liquidity new figures_Reporting Onatel Avril 2009 V0_Reporting Onatel septembre  2009 préparé" xfId="1200" xr:uid="{00000000-0005-0000-0000-0000F6060000}"/>
    <cellStyle name="_Heading_210302 VU Liquidity new figures_Reporting Onatel Avril 2009 V0_Reporting Onatel septembre  2009 V1 (4)" xfId="1201" xr:uid="{00000000-0005-0000-0000-0000F7060000}"/>
    <cellStyle name="_Heading_210302 VU Liquidity new figures_Reporting Onatel Mai 2009 V 0" xfId="1202" xr:uid="{00000000-0005-0000-0000-0000F8060000}"/>
    <cellStyle name="_Heading_210302 VU Liquidity new figures_Reporting Onatel Mai 2009 V 0 2" xfId="1203" xr:uid="{00000000-0005-0000-0000-0000F9060000}"/>
    <cellStyle name="_Heading_210302 VU Liquidity new figures_Reporting Onatel Mai 2009 V 0 A ENVOYE" xfId="1204" xr:uid="{00000000-0005-0000-0000-0000FA060000}"/>
    <cellStyle name="_Heading_210302 VU Liquidity new figures_Reporting Onatel Mai 2009 V 0 A ENVOYE 2" xfId="1205" xr:uid="{00000000-0005-0000-0000-0000FB060000}"/>
    <cellStyle name="_Heading_210302 VU Liquidity new figures_Reporting Onatel Mai 2009 V 0 A ENVOYE_Classeur1" xfId="1206" xr:uid="{00000000-0005-0000-0000-0000FC060000}"/>
    <cellStyle name="_Heading_210302 VU Liquidity new figures_Reporting Onatel Mai 2009 V 0 A ENVOYE_Commentaire activité Fixe  mobile ONATEL Nov 2009" xfId="1207" xr:uid="{00000000-0005-0000-0000-0000FD060000}"/>
    <cellStyle name="_Heading_210302 VU Liquidity new figures_Reporting Onatel Mai 2009 V 0 A ENVOYE_COMMENTAIRES" xfId="1208" xr:uid="{00000000-0005-0000-0000-0000FE060000}"/>
    <cellStyle name="_Heading_210302 VU Liquidity new figures_Reporting Onatel Mai 2009 V 0 A ENVOYE_Commentaires Janvier 2010" xfId="1209" xr:uid="{00000000-0005-0000-0000-0000FF060000}"/>
    <cellStyle name="_Heading_210302 VU Liquidity new figures_Reporting Onatel Mai 2009 V 0 A ENVOYE_FAITS MARQUANTS DE SEPTEMBRE 2009" xfId="1210" xr:uid="{00000000-0005-0000-0000-000000070000}"/>
    <cellStyle name="_Heading_210302 VU Liquidity new figures_Reporting Onatel Mai 2009 V 0 A ENVOYE_Flash du mois de Décembre 2009 V3 (2)" xfId="1211" xr:uid="{00000000-0005-0000-0000-000001070000}"/>
    <cellStyle name="_Heading_210302 VU Liquidity new figures_Reporting Onatel Mai 2009 V 0 A ENVOYE_Flash du mois de Novembre V2" xfId="1212" xr:uid="{00000000-0005-0000-0000-000002070000}"/>
    <cellStyle name="_Heading_210302 VU Liquidity new figures_Reporting Onatel Mai 2009 V 0 A ENVOYE_Flash du mois de septembre 2009 (2) (version 1)" xfId="1213" xr:uid="{00000000-0005-0000-0000-000003070000}"/>
    <cellStyle name="_Heading_210302 VU Liquidity new figures_Reporting Onatel Mai 2009 V 0 A ENVOYE_Flash du mois de septembre 2009 (2) (version 1) 2" xfId="1214" xr:uid="{00000000-0005-0000-0000-000004070000}"/>
    <cellStyle name="_Heading_210302 VU Liquidity new figures_Reporting Onatel Mai 2009 V 0 A ENVOYE_Flash du mois de septembre 2009 (2) (version 1)_Classeur1" xfId="1215" xr:uid="{00000000-0005-0000-0000-000005070000}"/>
    <cellStyle name="_Heading_210302 VU Liquidity new figures_Reporting Onatel Mai 2009 V 0 A ENVOYE_Flash du mois de septembre 2009 (2) (version 1)_Commentaire activité Fixe  mobile ONATEL Nov 2009" xfId="1216" xr:uid="{00000000-0005-0000-0000-000006070000}"/>
    <cellStyle name="_Heading_210302 VU Liquidity new figures_Reporting Onatel Mai 2009 V 0 A ENVOYE_Flash du mois de septembre 2009 (2) (version 1)_COMMENTAIRES" xfId="1217" xr:uid="{00000000-0005-0000-0000-000007070000}"/>
    <cellStyle name="_Heading_210302 VU Liquidity new figures_Reporting Onatel Mai 2009 V 0 A ENVOYE_Flash du mois de septembre 2009 (2) (version 1)_Commentaires Janvier 2010" xfId="1218" xr:uid="{00000000-0005-0000-0000-000008070000}"/>
    <cellStyle name="_Heading_210302 VU Liquidity new figures_Reporting Onatel Mai 2009 V 0 A ENVOYE_Flash du mois de septembre 2009 (2) (version 1)_Flash du mois de Décembre 2009 V3 (2)" xfId="1219" xr:uid="{00000000-0005-0000-0000-000009070000}"/>
    <cellStyle name="_Heading_210302 VU Liquidity new figures_Reporting Onatel Mai 2009 V 0 A ENVOYE_Flash du mois de septembre 2009 (2) (version 1)_Flash du mois de Novembre V2" xfId="1220" xr:uid="{00000000-0005-0000-0000-00000A070000}"/>
    <cellStyle name="_Heading_210302 VU Liquidity new figures_Reporting Onatel Mai 2009 V 0 A ENVOYE_Flash du mois de septembre 2009 (2) (version 1)_FLASH ONATEL DU MOIS DE FEVRIER 2010 V2" xfId="1221" xr:uid="{00000000-0005-0000-0000-00000B070000}"/>
    <cellStyle name="_Heading_210302 VU Liquidity new figures_Reporting Onatel Mai 2009 V 0 A ENVOYE_Flash du mois de septembre 2009 (2) (version 1)_Reporting Onatel septembre  2009 V1 (4)" xfId="1222" xr:uid="{00000000-0005-0000-0000-00000C070000}"/>
    <cellStyle name="_Heading_210302 VU Liquidity new figures_Reporting Onatel Mai 2009 V 0 A ENVOYE_FLASH ONATEL DU MOIS DE FEVRIER 2010 V2" xfId="1223" xr:uid="{00000000-0005-0000-0000-00000D070000}"/>
    <cellStyle name="_Heading_210302 VU Liquidity new figures_Reporting Onatel Mai 2009 V 0 A ENVOYE_Reporting Onatel septembre  2009 préparé" xfId="1224" xr:uid="{00000000-0005-0000-0000-00000E070000}"/>
    <cellStyle name="_Heading_210302 VU Liquidity new figures_Reporting Onatel Mai 2009 V 0 A ENVOYE_Reporting Onatel septembre  2009 V1 (4)" xfId="1225" xr:uid="{00000000-0005-0000-0000-00000F070000}"/>
    <cellStyle name="_Heading_210302 VU Liquidity new figures_Reporting Onatel Mai 2009 V 0_Classeur1" xfId="1226" xr:uid="{00000000-0005-0000-0000-000010070000}"/>
    <cellStyle name="_Heading_210302 VU Liquidity new figures_Reporting Onatel Mai 2009 V 0_Commentaire activité Fixe  mobile ONATEL Nov 2009" xfId="1227" xr:uid="{00000000-0005-0000-0000-000011070000}"/>
    <cellStyle name="_Heading_210302 VU Liquidity new figures_Reporting Onatel Mai 2009 V 0_COMMENTAIRES" xfId="1228" xr:uid="{00000000-0005-0000-0000-000012070000}"/>
    <cellStyle name="_Heading_210302 VU Liquidity new figures_Reporting Onatel Mai 2009 V 0_Commentaires Janvier 2010" xfId="1229" xr:uid="{00000000-0005-0000-0000-000013070000}"/>
    <cellStyle name="_Heading_210302 VU Liquidity new figures_Reporting Onatel Mai 2009 V 0_FAITS MARQUANTS DE SEPTEMBRE 2009" xfId="1230" xr:uid="{00000000-0005-0000-0000-000014070000}"/>
    <cellStyle name="_Heading_210302 VU Liquidity new figures_Reporting Onatel Mai 2009 V 0_Flash du mois de Décembre 2009 V3 (2)" xfId="1231" xr:uid="{00000000-0005-0000-0000-000015070000}"/>
    <cellStyle name="_Heading_210302 VU Liquidity new figures_Reporting Onatel Mai 2009 V 0_Flash du mois de Novembre V2" xfId="1232" xr:uid="{00000000-0005-0000-0000-000016070000}"/>
    <cellStyle name="_Heading_210302 VU Liquidity new figures_Reporting Onatel Mai 2009 V 0_Flash du mois de septembre 2009 (2) (version 1)" xfId="1233" xr:uid="{00000000-0005-0000-0000-000017070000}"/>
    <cellStyle name="_Heading_210302 VU Liquidity new figures_Reporting Onatel Mai 2009 V 0_Flash du mois de septembre 2009 (2) (version 1) 2" xfId="1234" xr:uid="{00000000-0005-0000-0000-000018070000}"/>
    <cellStyle name="_Heading_210302 VU Liquidity new figures_Reporting Onatel Mai 2009 V 0_Flash du mois de septembre 2009 (2) (version 1)_Classeur1" xfId="1235" xr:uid="{00000000-0005-0000-0000-000019070000}"/>
    <cellStyle name="_Heading_210302 VU Liquidity new figures_Reporting Onatel Mai 2009 V 0_Flash du mois de septembre 2009 (2) (version 1)_Commentaire activité Fixe  mobile ONATEL Nov 2009" xfId="1236" xr:uid="{00000000-0005-0000-0000-00001A070000}"/>
    <cellStyle name="_Heading_210302 VU Liquidity new figures_Reporting Onatel Mai 2009 V 0_Flash du mois de septembre 2009 (2) (version 1)_COMMENTAIRES" xfId="1237" xr:uid="{00000000-0005-0000-0000-00001B070000}"/>
    <cellStyle name="_Heading_210302 VU Liquidity new figures_Reporting Onatel Mai 2009 V 0_Flash du mois de septembre 2009 (2) (version 1)_Commentaires Janvier 2010" xfId="1238" xr:uid="{00000000-0005-0000-0000-00001C070000}"/>
    <cellStyle name="_Heading_210302 VU Liquidity new figures_Reporting Onatel Mai 2009 V 0_Flash du mois de septembre 2009 (2) (version 1)_Flash du mois de Décembre 2009 V3 (2)" xfId="1239" xr:uid="{00000000-0005-0000-0000-00001D070000}"/>
    <cellStyle name="_Heading_210302 VU Liquidity new figures_Reporting Onatel Mai 2009 V 0_Flash du mois de septembre 2009 (2) (version 1)_Flash du mois de Novembre V2" xfId="1240" xr:uid="{00000000-0005-0000-0000-00001E070000}"/>
    <cellStyle name="_Heading_210302 VU Liquidity new figures_Reporting Onatel Mai 2009 V 0_Flash du mois de septembre 2009 (2) (version 1)_FLASH ONATEL DU MOIS DE FEVRIER 2010 V2" xfId="1241" xr:uid="{00000000-0005-0000-0000-00001F070000}"/>
    <cellStyle name="_Heading_210302 VU Liquidity new figures_Reporting Onatel Mai 2009 V 0_Flash du mois de septembre 2009 (2) (version 1)_Reporting Onatel septembre  2009 V1 (4)" xfId="1242" xr:uid="{00000000-0005-0000-0000-000020070000}"/>
    <cellStyle name="_Heading_210302 VU Liquidity new figures_Reporting Onatel Mai 2009 V 0_FLASH ONATEL DU MOIS DE FEVRIER 2010 V2" xfId="1243" xr:uid="{00000000-0005-0000-0000-000021070000}"/>
    <cellStyle name="_Heading_210302 VU Liquidity new figures_Reporting Onatel Mai 2009 V 0_Reporting Onatel septembre  2009 préparé" xfId="1244" xr:uid="{00000000-0005-0000-0000-000022070000}"/>
    <cellStyle name="_Heading_210302 VU Liquidity new figures_Reporting Onatel Mai 2009 V 0_Reporting Onatel septembre  2009 V1 (4)" xfId="1245" xr:uid="{00000000-0005-0000-0000-000023070000}"/>
    <cellStyle name="_Heading_210302 VU Liquidity new figures_Reporting Onatel septembre  2009 préparé" xfId="1246" xr:uid="{00000000-0005-0000-0000-000024070000}"/>
    <cellStyle name="_Heading_210302 VU Liquidity new figures_Reporting Onatel septembre  2009 V1 (4)" xfId="1247" xr:uid="{00000000-0005-0000-0000-000025070000}"/>
    <cellStyle name="_Heading_210302 VU Liquidity new figures_Sotelma réctifié5" xfId="1248" xr:uid="{00000000-0005-0000-0000-000026070000}"/>
    <cellStyle name="_Heading_210302 VU Liquidity new figures_TBG Juin 2008 GT" xfId="1249" xr:uid="{00000000-0005-0000-0000-000027070000}"/>
    <cellStyle name="_Heading_210302 VU Liquidity new figures_TBG Nouvelle version" xfId="1250" xr:uid="{00000000-0005-0000-0000-000028070000}"/>
    <cellStyle name="_Heading_210302 VU Liquidity new figures_TBG Nouvelle version 2" xfId="1251" xr:uid="{00000000-0005-0000-0000-000029070000}"/>
    <cellStyle name="_Heading_210302 VU Liquidity new figures_TBG Nouvelle version_TBG  juin  2011" xfId="1252" xr:uid="{00000000-0005-0000-0000-00002A070000}"/>
    <cellStyle name="_Heading_210302 VU Liquidity new figures_TBG Nov 2008 GT (2)" xfId="1253" xr:uid="{00000000-0005-0000-0000-00002B070000}"/>
    <cellStyle name="_Heading_210302 VU Liquidity new figures_TBG novembre 2008 Libertis " xfId="1254" xr:uid="{00000000-0005-0000-0000-00002C070000}"/>
    <cellStyle name="_Heading_210302 VU Liquidity new figures_TBG novembre 2008 Libertis  (3)" xfId="1255" xr:uid="{00000000-0005-0000-0000-00002D070000}"/>
    <cellStyle name="_Heading_budget cosopex" xfId="1256" xr:uid="{00000000-0005-0000-0000-00002E070000}"/>
    <cellStyle name="_Heading_budget cosopex 2" xfId="1257" xr:uid="{00000000-0005-0000-0000-00002F070000}"/>
    <cellStyle name="_Heading_budget cosopex 2 2" xfId="5782" xr:uid="{00000000-0005-0000-0000-000030070000}"/>
    <cellStyle name="_Heading_contribution_analysis" xfId="1258" xr:uid="{00000000-0005-0000-0000-000031070000}"/>
    <cellStyle name="_Heading_contribution_analysis 2" xfId="1259" xr:uid="{00000000-0005-0000-0000-000032070000}"/>
    <cellStyle name="_Heading_contribution_analysis_TBG  juin  2011" xfId="1260" xr:uid="{00000000-0005-0000-0000-000033070000}"/>
    <cellStyle name="_Heading_lbo_long_model" xfId="1261" xr:uid="{00000000-0005-0000-0000-000034070000}"/>
    <cellStyle name="_Heading_lbo_long_model 2" xfId="1262" xr:uid="{00000000-0005-0000-0000-000035070000}"/>
    <cellStyle name="_Heading_lbo_long_model 2 2" xfId="5783" xr:uid="{00000000-0005-0000-0000-000036070000}"/>
    <cellStyle name="_Heading_lbo_long_model_Go-Ahead v1.1" xfId="1263" xr:uid="{00000000-0005-0000-0000-000037070000}"/>
    <cellStyle name="_Heading_lbo_long_model_Go-Ahead v1.1 2" xfId="1264" xr:uid="{00000000-0005-0000-0000-000038070000}"/>
    <cellStyle name="_Heading_lbo_long_model_Go-Ahead v1.1 2 2" xfId="5784" xr:uid="{00000000-0005-0000-0000-000039070000}"/>
    <cellStyle name="_Heading_lbo_long_model_Nestor v1.1" xfId="1265" xr:uid="{00000000-0005-0000-0000-00003A070000}"/>
    <cellStyle name="_Heading_lbo_long_model_Nestor v1.1 2" xfId="1266" xr:uid="{00000000-0005-0000-0000-00003B070000}"/>
    <cellStyle name="_Heading_lbo_long_model_Nestor v1.1 2 2" xfId="5785" xr:uid="{00000000-0005-0000-0000-00003C070000}"/>
    <cellStyle name="_Heading_MGTS Valuation Model v10" xfId="1267" xr:uid="{00000000-0005-0000-0000-00003D070000}"/>
    <cellStyle name="_Heading_prestemp" xfId="1268" xr:uid="{00000000-0005-0000-0000-00003E070000}"/>
    <cellStyle name="_Heading_prestemp 2" xfId="1269" xr:uid="{00000000-0005-0000-0000-00003F070000}"/>
    <cellStyle name="_Heading_prestemp_budget cosopex" xfId="1270" xr:uid="{00000000-0005-0000-0000-000040070000}"/>
    <cellStyle name="_Heading_prestemp_budget cosopex 2" xfId="1271" xr:uid="{00000000-0005-0000-0000-000041070000}"/>
    <cellStyle name="_Heading_prestemp_budget cosopex 2 2" xfId="5786" xr:uid="{00000000-0005-0000-0000-000042070000}"/>
    <cellStyle name="_Heading_prestemp_BUDGET ONATEL 2010 v5" xfId="1272" xr:uid="{00000000-0005-0000-0000-000043070000}"/>
    <cellStyle name="_Heading_prestemp_Classeur1" xfId="1273" xr:uid="{00000000-0005-0000-0000-000044070000}"/>
    <cellStyle name="_Heading_prestemp_Classeur1 (2)" xfId="1274" xr:uid="{00000000-0005-0000-0000-000045070000}"/>
    <cellStyle name="_Heading_prestemp_Classeur1 (5)" xfId="1275" xr:uid="{00000000-0005-0000-0000-000046070000}"/>
    <cellStyle name="_Heading_prestemp_Classeur1 (5) 2" xfId="1276" xr:uid="{00000000-0005-0000-0000-000047070000}"/>
    <cellStyle name="_Heading_prestemp_Classeur1 (5)_TBG  juin  2011" xfId="1277" xr:uid="{00000000-0005-0000-0000-000048070000}"/>
    <cellStyle name="_Heading_prestemp_Commentaire activité Fixe  mobile ONATEL Nov 2009" xfId="1278" xr:uid="{00000000-0005-0000-0000-000049070000}"/>
    <cellStyle name="_Heading_prestemp_COMMENTAIRES" xfId="1279" xr:uid="{00000000-0005-0000-0000-00004A070000}"/>
    <cellStyle name="_Heading_prestemp_commentaires fixe  internet Déc 08" xfId="1280" xr:uid="{00000000-0005-0000-0000-00004B070000}"/>
    <cellStyle name="_Heading_prestemp_Commentaires Janvier 2010" xfId="1281" xr:uid="{00000000-0005-0000-0000-00004C070000}"/>
    <cellStyle name="_Heading_prestemp_commentaires_fixe__internet_nov_08(2)" xfId="1282" xr:uid="{00000000-0005-0000-0000-00004D070000}"/>
    <cellStyle name="_Heading_prestemp_Copie de Flash du mois d' avril 2009 corrigé par NAIMI" xfId="1283" xr:uid="{00000000-0005-0000-0000-00004E070000}"/>
    <cellStyle name="_Heading_prestemp_Copie de Flash du mois de Décembre 2008 v2 (3)" xfId="1284" xr:uid="{00000000-0005-0000-0000-00004F070000}"/>
    <cellStyle name="_Heading_prestemp_détail CA" xfId="1285" xr:uid="{00000000-0005-0000-0000-000050070000}"/>
    <cellStyle name="_Heading_prestemp_détail CA (2)" xfId="1286" xr:uid="{00000000-0005-0000-0000-000051070000}"/>
    <cellStyle name="_Heading_prestemp_détail CA (2) 2" xfId="1287" xr:uid="{00000000-0005-0000-0000-000052070000}"/>
    <cellStyle name="_Heading_prestemp_détail CA (2)_TBG  juin  2011" xfId="1288" xr:uid="{00000000-0005-0000-0000-000053070000}"/>
    <cellStyle name="_Heading_prestemp_détail CA 2" xfId="1289" xr:uid="{00000000-0005-0000-0000-000054070000}"/>
    <cellStyle name="_Heading_prestemp_détail CA 3" xfId="5787" xr:uid="{00000000-0005-0000-0000-000055070000}"/>
    <cellStyle name="_Heading_prestemp_détail CA 4" xfId="6059" xr:uid="{00000000-0005-0000-0000-000056070000}"/>
    <cellStyle name="_Heading_prestemp_détail CA_TBG  juin  2011" xfId="1290" xr:uid="{00000000-0005-0000-0000-000057070000}"/>
    <cellStyle name="_Heading_prestemp_FAITS MARQUANTS DE SEPTEMBRE 2009" xfId="1291" xr:uid="{00000000-0005-0000-0000-000058070000}"/>
    <cellStyle name="_Heading_prestemp_Feuil1" xfId="1292" xr:uid="{00000000-0005-0000-0000-000059070000}"/>
    <cellStyle name="_Heading_prestemp_Flash du mois d' avril 2009" xfId="1293" xr:uid="{00000000-0005-0000-0000-00005A070000}"/>
    <cellStyle name="_Heading_prestemp_Flash du mois de Décembre 2009 V3 (2)" xfId="1294" xr:uid="{00000000-0005-0000-0000-00005B070000}"/>
    <cellStyle name="_Heading_prestemp_Flash du mois de mai 2009" xfId="1295" xr:uid="{00000000-0005-0000-0000-00005C070000}"/>
    <cellStyle name="_Heading_prestemp_Flash du mois de Novembre V2" xfId="1296" xr:uid="{00000000-0005-0000-0000-00005D070000}"/>
    <cellStyle name="_Heading_prestemp_Flash du mois de septembre 2009 (2) (version 1)" xfId="1297" xr:uid="{00000000-0005-0000-0000-00005E070000}"/>
    <cellStyle name="_Heading_prestemp_FLASH ONATEL DU MOIS DE FEVRIER 2010 V2" xfId="1298" xr:uid="{00000000-0005-0000-0000-00005F070000}"/>
    <cellStyle name="_Heading_prestemp_Flash_du_mois_de_Décembre_2008_v2(2)" xfId="1299" xr:uid="{00000000-0005-0000-0000-000060070000}"/>
    <cellStyle name="_Heading_prestemp_Flux Financiers Conso" xfId="1300" xr:uid="{00000000-0005-0000-0000-000061070000}"/>
    <cellStyle name="_Heading_prestemp_Go-Ahead v1.1" xfId="1301" xr:uid="{00000000-0005-0000-0000-000062070000}"/>
    <cellStyle name="_Heading_prestemp_Go-Ahead v1.1 2" xfId="1302" xr:uid="{00000000-0005-0000-0000-000063070000}"/>
    <cellStyle name="_Heading_prestemp_Go-Ahead v1.1 2 2" xfId="5788" xr:uid="{00000000-0005-0000-0000-000064070000}"/>
    <cellStyle name="_Heading_prestemp_MGTS Valuation Model v10" xfId="1303" xr:uid="{00000000-0005-0000-0000-000065070000}"/>
    <cellStyle name="_Heading_prestemp_MGTS Valuation Model v10 2" xfId="1304" xr:uid="{00000000-0005-0000-0000-000066070000}"/>
    <cellStyle name="_Heading_prestemp_MGTS Valuation Model v10_TBG  juin  2011" xfId="1305" xr:uid="{00000000-0005-0000-0000-000067070000}"/>
    <cellStyle name="_Heading_prestemp_Nestor v1.1" xfId="1306" xr:uid="{00000000-0005-0000-0000-000068070000}"/>
    <cellStyle name="_Heading_prestemp_Nestor v1.1 2" xfId="1307" xr:uid="{00000000-0005-0000-0000-000069070000}"/>
    <cellStyle name="_Heading_prestemp_Nestor v1.1 2 2" xfId="5789" xr:uid="{00000000-0005-0000-0000-00006A070000}"/>
    <cellStyle name="_Heading_prestemp_Project Francisco Valuation Model v40" xfId="1308" xr:uid="{00000000-0005-0000-0000-00006B070000}"/>
    <cellStyle name="_Heading_prestemp_Project Francisco Valuation Model v40 2" xfId="1309" xr:uid="{00000000-0005-0000-0000-00006C070000}"/>
    <cellStyle name="_Heading_prestemp_Project Francisco Valuation Model v40_TBG  juin  2011" xfId="1310" xr:uid="{00000000-0005-0000-0000-00006D070000}"/>
    <cellStyle name="_Heading_prestemp_Reporting Consolidé ONATEL 04.2009" xfId="1311" xr:uid="{00000000-0005-0000-0000-00006E070000}"/>
    <cellStyle name="_Heading_prestemp_Reporting Onatel Avril 2009 V0" xfId="1312" xr:uid="{00000000-0005-0000-0000-00006F070000}"/>
    <cellStyle name="_Heading_prestemp_Reporting Onatel Avril 2009 V0 2" xfId="1313" xr:uid="{00000000-0005-0000-0000-000070070000}"/>
    <cellStyle name="_Heading_prestemp_Reporting Onatel Avril 2009 V0_Classeur1" xfId="1314" xr:uid="{00000000-0005-0000-0000-000071070000}"/>
    <cellStyle name="_Heading_prestemp_Reporting Onatel Avril 2009 V0_Commentaire activité Fixe  mobile ONATEL Nov 2009" xfId="1315" xr:uid="{00000000-0005-0000-0000-000072070000}"/>
    <cellStyle name="_Heading_prestemp_Reporting Onatel Avril 2009 V0_COMMENTAIRES" xfId="1316" xr:uid="{00000000-0005-0000-0000-000073070000}"/>
    <cellStyle name="_Heading_prestemp_Reporting Onatel Avril 2009 V0_Commentaires Janvier 2010" xfId="1317" xr:uid="{00000000-0005-0000-0000-000074070000}"/>
    <cellStyle name="_Heading_prestemp_Reporting Onatel Avril 2009 V0_FAITS MARQUANTS DE SEPTEMBRE 2009" xfId="1318" xr:uid="{00000000-0005-0000-0000-000075070000}"/>
    <cellStyle name="_Heading_prestemp_Reporting Onatel Avril 2009 V0_Flash du mois de Décembre 2009 V3 (2)" xfId="1319" xr:uid="{00000000-0005-0000-0000-000076070000}"/>
    <cellStyle name="_Heading_prestemp_Reporting Onatel Avril 2009 V0_Flash du mois de Novembre V2" xfId="1320" xr:uid="{00000000-0005-0000-0000-000077070000}"/>
    <cellStyle name="_Heading_prestemp_Reporting Onatel Avril 2009 V0_Flash du mois de septembre 2009 (2) (version 1)" xfId="1321" xr:uid="{00000000-0005-0000-0000-000078070000}"/>
    <cellStyle name="_Heading_prestemp_Reporting Onatel Avril 2009 V0_Flash du mois de septembre 2009 (2) (version 1) 2" xfId="1322" xr:uid="{00000000-0005-0000-0000-000079070000}"/>
    <cellStyle name="_Heading_prestemp_Reporting Onatel Avril 2009 V0_Flash du mois de septembre 2009 (2) (version 1)_Classeur1" xfId="1323" xr:uid="{00000000-0005-0000-0000-00007A070000}"/>
    <cellStyle name="_Heading_prestemp_Reporting Onatel Avril 2009 V0_Flash du mois de septembre 2009 (2) (version 1)_Commentaire activité Fixe  mobile ONATEL Nov 2009" xfId="1324" xr:uid="{00000000-0005-0000-0000-00007B070000}"/>
    <cellStyle name="_Heading_prestemp_Reporting Onatel Avril 2009 V0_Flash du mois de septembre 2009 (2) (version 1)_COMMENTAIRES" xfId="1325" xr:uid="{00000000-0005-0000-0000-00007C070000}"/>
    <cellStyle name="_Heading_prestemp_Reporting Onatel Avril 2009 V0_Flash du mois de septembre 2009 (2) (version 1)_Commentaires Janvier 2010" xfId="1326" xr:uid="{00000000-0005-0000-0000-00007D070000}"/>
    <cellStyle name="_Heading_prestemp_Reporting Onatel Avril 2009 V0_Flash du mois de septembre 2009 (2) (version 1)_Flash du mois de Décembre 2009 V3 (2)" xfId="1327" xr:uid="{00000000-0005-0000-0000-00007E070000}"/>
    <cellStyle name="_Heading_prestemp_Reporting Onatel Avril 2009 V0_Flash du mois de septembre 2009 (2) (version 1)_Flash du mois de Novembre V2" xfId="1328" xr:uid="{00000000-0005-0000-0000-00007F070000}"/>
    <cellStyle name="_Heading_prestemp_Reporting Onatel Avril 2009 V0_Flash du mois de septembre 2009 (2) (version 1)_FLASH ONATEL DU MOIS DE FEVRIER 2010 V2" xfId="1329" xr:uid="{00000000-0005-0000-0000-000080070000}"/>
    <cellStyle name="_Heading_prestemp_Reporting Onatel Avril 2009 V0_Flash du mois de septembre 2009 (2) (version 1)_Reporting Onatel septembre  2009 V1 (4)" xfId="1330" xr:uid="{00000000-0005-0000-0000-000081070000}"/>
    <cellStyle name="_Heading_prestemp_Reporting Onatel Avril 2009 V0_FLASH ONATEL DU MOIS DE FEVRIER 2010 V2" xfId="1331" xr:uid="{00000000-0005-0000-0000-000082070000}"/>
    <cellStyle name="_Heading_prestemp_Reporting Onatel Avril 2009 V0_Reporting Consolidé ONATEL 04.2009" xfId="1332" xr:uid="{00000000-0005-0000-0000-000083070000}"/>
    <cellStyle name="_Heading_prestemp_Reporting Onatel Avril 2009 V0_Reporting Onatel septembre  2009 préparé" xfId="1333" xr:uid="{00000000-0005-0000-0000-000084070000}"/>
    <cellStyle name="_Heading_prestemp_Reporting Onatel Avril 2009 V0_Reporting Onatel septembre  2009 V1 (4)" xfId="1334" xr:uid="{00000000-0005-0000-0000-000085070000}"/>
    <cellStyle name="_Heading_prestemp_Reporting Onatel Mai 2009 V 0" xfId="1335" xr:uid="{00000000-0005-0000-0000-000086070000}"/>
    <cellStyle name="_Heading_prestemp_Reporting Onatel Mai 2009 V 0 2" xfId="1336" xr:uid="{00000000-0005-0000-0000-000087070000}"/>
    <cellStyle name="_Heading_prestemp_Reporting Onatel Mai 2009 V 0 A ENVOYE" xfId="1337" xr:uid="{00000000-0005-0000-0000-000088070000}"/>
    <cellStyle name="_Heading_prestemp_Reporting Onatel Mai 2009 V 0 A ENVOYE 2" xfId="1338" xr:uid="{00000000-0005-0000-0000-000089070000}"/>
    <cellStyle name="_Heading_prestemp_Reporting Onatel Mai 2009 V 0 A ENVOYE_Classeur1" xfId="1339" xr:uid="{00000000-0005-0000-0000-00008A070000}"/>
    <cellStyle name="_Heading_prestemp_Reporting Onatel Mai 2009 V 0 A ENVOYE_Commentaire activité Fixe  mobile ONATEL Nov 2009" xfId="1340" xr:uid="{00000000-0005-0000-0000-00008B070000}"/>
    <cellStyle name="_Heading_prestemp_Reporting Onatel Mai 2009 V 0 A ENVOYE_COMMENTAIRES" xfId="1341" xr:uid="{00000000-0005-0000-0000-00008C070000}"/>
    <cellStyle name="_Heading_prestemp_Reporting Onatel Mai 2009 V 0 A ENVOYE_Commentaires Janvier 2010" xfId="1342" xr:uid="{00000000-0005-0000-0000-00008D070000}"/>
    <cellStyle name="_Heading_prestemp_Reporting Onatel Mai 2009 V 0 A ENVOYE_FAITS MARQUANTS DE SEPTEMBRE 2009" xfId="1343" xr:uid="{00000000-0005-0000-0000-00008E070000}"/>
    <cellStyle name="_Heading_prestemp_Reporting Onatel Mai 2009 V 0 A ENVOYE_Flash du mois de Décembre 2009 V3 (2)" xfId="1344" xr:uid="{00000000-0005-0000-0000-00008F070000}"/>
    <cellStyle name="_Heading_prestemp_Reporting Onatel Mai 2009 V 0 A ENVOYE_Flash du mois de Novembre V2" xfId="1345" xr:uid="{00000000-0005-0000-0000-000090070000}"/>
    <cellStyle name="_Heading_prestemp_Reporting Onatel Mai 2009 V 0 A ENVOYE_Flash du mois de septembre 2009 (2) (version 1)" xfId="1346" xr:uid="{00000000-0005-0000-0000-000091070000}"/>
    <cellStyle name="_Heading_prestemp_Reporting Onatel Mai 2009 V 0 A ENVOYE_Flash du mois de septembre 2009 (2) (version 1) 2" xfId="1347" xr:uid="{00000000-0005-0000-0000-000092070000}"/>
    <cellStyle name="_Heading_prestemp_Reporting Onatel Mai 2009 V 0 A ENVOYE_Flash du mois de septembre 2009 (2) (version 1)_Classeur1" xfId="1348" xr:uid="{00000000-0005-0000-0000-000093070000}"/>
    <cellStyle name="_Heading_prestemp_Reporting Onatel Mai 2009 V 0 A ENVOYE_Flash du mois de septembre 2009 (2) (version 1)_Commentaire activité Fixe  mobile ONATEL Nov 2009" xfId="1349" xr:uid="{00000000-0005-0000-0000-000094070000}"/>
    <cellStyle name="_Heading_prestemp_Reporting Onatel Mai 2009 V 0 A ENVOYE_Flash du mois de septembre 2009 (2) (version 1)_COMMENTAIRES" xfId="1350" xr:uid="{00000000-0005-0000-0000-000095070000}"/>
    <cellStyle name="_Heading_prestemp_Reporting Onatel Mai 2009 V 0 A ENVOYE_Flash du mois de septembre 2009 (2) (version 1)_Commentaires Janvier 2010" xfId="1351" xr:uid="{00000000-0005-0000-0000-000096070000}"/>
    <cellStyle name="_Heading_prestemp_Reporting Onatel Mai 2009 V 0 A ENVOYE_Flash du mois de septembre 2009 (2) (version 1)_Flash du mois de Décembre 2009 V3 (2)" xfId="1352" xr:uid="{00000000-0005-0000-0000-000097070000}"/>
    <cellStyle name="_Heading_prestemp_Reporting Onatel Mai 2009 V 0 A ENVOYE_Flash du mois de septembre 2009 (2) (version 1)_Flash du mois de Novembre V2" xfId="1353" xr:uid="{00000000-0005-0000-0000-000098070000}"/>
    <cellStyle name="_Heading_prestemp_Reporting Onatel Mai 2009 V 0 A ENVOYE_Flash du mois de septembre 2009 (2) (version 1)_FLASH ONATEL DU MOIS DE FEVRIER 2010 V2" xfId="1354" xr:uid="{00000000-0005-0000-0000-000099070000}"/>
    <cellStyle name="_Heading_prestemp_Reporting Onatel Mai 2009 V 0 A ENVOYE_Flash du mois de septembre 2009 (2) (version 1)_Reporting Onatel septembre  2009 V1 (4)" xfId="1355" xr:uid="{00000000-0005-0000-0000-00009A070000}"/>
    <cellStyle name="_Heading_prestemp_Reporting Onatel Mai 2009 V 0 A ENVOYE_FLASH ONATEL DU MOIS DE FEVRIER 2010 V2" xfId="1356" xr:uid="{00000000-0005-0000-0000-00009B070000}"/>
    <cellStyle name="_Heading_prestemp_Reporting Onatel Mai 2009 V 0 A ENVOYE_Reporting Onatel septembre  2009 préparé" xfId="1357" xr:uid="{00000000-0005-0000-0000-00009C070000}"/>
    <cellStyle name="_Heading_prestemp_Reporting Onatel Mai 2009 V 0 A ENVOYE_Reporting Onatel septembre  2009 V1 (4)" xfId="1358" xr:uid="{00000000-0005-0000-0000-00009D070000}"/>
    <cellStyle name="_Heading_prestemp_Reporting Onatel Mai 2009 V 0_Classeur1" xfId="1359" xr:uid="{00000000-0005-0000-0000-00009E070000}"/>
    <cellStyle name="_Heading_prestemp_Reporting Onatel Mai 2009 V 0_COMMENTAIRES" xfId="1360" xr:uid="{00000000-0005-0000-0000-00009F070000}"/>
    <cellStyle name="_Heading_prestemp_Reporting Onatel Mai 2009 V 0_Commentaires Janvier 2010" xfId="1361" xr:uid="{00000000-0005-0000-0000-0000A0070000}"/>
    <cellStyle name="_Heading_prestemp_Reporting Onatel Mai 2009 V 0_FAITS MARQUANTS DE SEPTEMBRE 2009" xfId="1362" xr:uid="{00000000-0005-0000-0000-0000A1070000}"/>
    <cellStyle name="_Heading_prestemp_Reporting Onatel Mai 2009 V 0_Flash du mois de Décembre 2009 V3 (2)" xfId="1363" xr:uid="{00000000-0005-0000-0000-0000A2070000}"/>
    <cellStyle name="_Heading_prestemp_Reporting Onatel Mai 2009 V 0_Flash du mois de septembre 2009 (2) (version 1)" xfId="1364" xr:uid="{00000000-0005-0000-0000-0000A3070000}"/>
    <cellStyle name="_Heading_prestemp_Reporting Onatel Mai 2009 V 0_Flash du mois de septembre 2009 (2) (version 1) 2" xfId="1365" xr:uid="{00000000-0005-0000-0000-0000A4070000}"/>
    <cellStyle name="_Heading_prestemp_Reporting Onatel Mai 2009 V 0_Flash du mois de septembre 2009 (2) (version 1)_Classeur1" xfId="1366" xr:uid="{00000000-0005-0000-0000-0000A5070000}"/>
    <cellStyle name="_Heading_prestemp_Reporting Onatel Mai 2009 V 0_Flash du mois de septembre 2009 (2) (version 1)_Commentaires Janvier 2010" xfId="1367" xr:uid="{00000000-0005-0000-0000-0000A6070000}"/>
    <cellStyle name="_Heading_prestemp_Reporting Onatel Mai 2009 V 0_Flash du mois de septembre 2009 (2) (version 1)_Flash du mois de Décembre 2009 V3 (2)" xfId="1368" xr:uid="{00000000-0005-0000-0000-0000A7070000}"/>
    <cellStyle name="_Heading_prestemp_Reporting Onatel Mai 2009 V 0_Flash du mois de septembre 2009 (2) (version 1)_FLASH ONATEL DU MOIS DE FEVRIER 2010 V2" xfId="1369" xr:uid="{00000000-0005-0000-0000-0000A8070000}"/>
    <cellStyle name="_Heading_prestemp_Reporting Onatel Mai 2009 V 0_Flash du mois de septembre 2009 (2) (version 1)_Reporting Onatel septembre  2009 V1 (4)" xfId="1370" xr:uid="{00000000-0005-0000-0000-0000A9070000}"/>
    <cellStyle name="_Heading_prestemp_Reporting Onatel Mai 2009 V 0_FLASH ONATEL DU MOIS DE FEVRIER 2010 V2" xfId="1371" xr:uid="{00000000-0005-0000-0000-0000AA070000}"/>
    <cellStyle name="_Heading_prestemp_Reporting Onatel Mai 2009 V 0_Reporting Onatel septembre  2009 préparé" xfId="1372" xr:uid="{00000000-0005-0000-0000-0000AB070000}"/>
    <cellStyle name="_Heading_prestemp_Reporting Onatel Mai 2009 V 0_Reporting Onatel septembre  2009 V1 (4)" xfId="1373" xr:uid="{00000000-0005-0000-0000-0000AC070000}"/>
    <cellStyle name="_Heading_prestemp_Reporting Onatel septembre  2009 préparé" xfId="1374" xr:uid="{00000000-0005-0000-0000-0000AD070000}"/>
    <cellStyle name="_Heading_prestemp_Reporting Onatel septembre  2009 V1 (4)" xfId="1375" xr:uid="{00000000-0005-0000-0000-0000AE070000}"/>
    <cellStyle name="_Heading_prestemp_Sotelma réctifié5" xfId="1376" xr:uid="{00000000-0005-0000-0000-0000AF070000}"/>
    <cellStyle name="_Heading_prestemp_STC MTN MA Models v05" xfId="1377" xr:uid="{00000000-0005-0000-0000-0000B0070000}"/>
    <cellStyle name="_Heading_prestemp_STC MTN MA Models v05 2" xfId="1378" xr:uid="{00000000-0005-0000-0000-0000B1070000}"/>
    <cellStyle name="_Heading_prestemp_STC MTN MA Models v05 2 2" xfId="5790" xr:uid="{00000000-0005-0000-0000-0000B2070000}"/>
    <cellStyle name="_Heading_prestemp_TBG Juin 2008 GT" xfId="1379" xr:uid="{00000000-0005-0000-0000-0000B3070000}"/>
    <cellStyle name="_Heading_prestemp_TBG Nouvelle version" xfId="1380" xr:uid="{00000000-0005-0000-0000-0000B4070000}"/>
    <cellStyle name="_Heading_prestemp_TBG Nouvelle version 2" xfId="1381" xr:uid="{00000000-0005-0000-0000-0000B5070000}"/>
    <cellStyle name="_Heading_prestemp_TBG Nouvelle version_TBG  juin  2011" xfId="1382" xr:uid="{00000000-0005-0000-0000-0000B6070000}"/>
    <cellStyle name="_Heading_prestemp_TBG Nov 2008 GT (2)" xfId="1383" xr:uid="{00000000-0005-0000-0000-0000B7070000}"/>
    <cellStyle name="_Heading_prestemp_TBG novembre 2008 Libertis " xfId="1384" xr:uid="{00000000-0005-0000-0000-0000B8070000}"/>
    <cellStyle name="_Heading_prestemp_TBG novembre 2008 Libertis  (3)" xfId="1385" xr:uid="{00000000-0005-0000-0000-0000B9070000}"/>
    <cellStyle name="_Heading_prestemp_TT Preliminary Valuation Model v4" xfId="1386" xr:uid="{00000000-0005-0000-0000-0000BA070000}"/>
    <cellStyle name="_Heading_prestemp_TT Preliminary Valuation Model v4 2" xfId="1387" xr:uid="{00000000-0005-0000-0000-0000BB070000}"/>
    <cellStyle name="_Heading_prestemp_TT Preliminary Valuation Model v4 2 2" xfId="5791" xr:uid="{00000000-0005-0000-0000-0000BC070000}"/>
    <cellStyle name="_Heading_prestemp_Valuation Output v01" xfId="1388" xr:uid="{00000000-0005-0000-0000-0000BD070000}"/>
    <cellStyle name="_Heading_prestemp_Valuation Output v01 2" xfId="1389" xr:uid="{00000000-0005-0000-0000-0000BE070000}"/>
    <cellStyle name="_Heading_prestemp_Valuation Output v01_TBG  juin  2011" xfId="1390" xr:uid="{00000000-0005-0000-0000-0000BF070000}"/>
    <cellStyle name="_Heading_Project Francisco Valuation Model v40" xfId="1391" xr:uid="{00000000-0005-0000-0000-0000C0070000}"/>
    <cellStyle name="_Heading_STC MTN MA Models v05" xfId="1392" xr:uid="{00000000-0005-0000-0000-0000C1070000}"/>
    <cellStyle name="_Heading_STC MTN MA Models v05 2" xfId="1393" xr:uid="{00000000-0005-0000-0000-0000C2070000}"/>
    <cellStyle name="_Heading_STC MTN MA Models v05 2 2" xfId="5792" xr:uid="{00000000-0005-0000-0000-0000C3070000}"/>
    <cellStyle name="_Heading_TT Preliminary Valuation Model v4" xfId="1394" xr:uid="{00000000-0005-0000-0000-0000C4070000}"/>
    <cellStyle name="_Heading_TT Preliminary Valuation Model v4 2" xfId="1395" xr:uid="{00000000-0005-0000-0000-0000C5070000}"/>
    <cellStyle name="_Heading_TT Preliminary Valuation Model v4 2 2" xfId="5793" xr:uid="{00000000-0005-0000-0000-0000C6070000}"/>
    <cellStyle name="_Heading_Valuation Output v01" xfId="1396" xr:uid="{00000000-0005-0000-0000-0000C7070000}"/>
    <cellStyle name="_Headline" xfId="1397" xr:uid="{00000000-0005-0000-0000-0000C8070000}"/>
    <cellStyle name="_Highlight" xfId="1398" xr:uid="{00000000-0005-0000-0000-0000C9070000}"/>
    <cellStyle name="_Highlight 2" xfId="1399" xr:uid="{00000000-0005-0000-0000-0000CA070000}"/>
    <cellStyle name="_Highlight 2 2" xfId="5794" xr:uid="{00000000-0005-0000-0000-0000CB070000}"/>
    <cellStyle name="_Highlight_RubyHandsets_June22_FullFinancials_FINAL_EXTERNAL" xfId="1400" xr:uid="{00000000-0005-0000-0000-0000CC070000}"/>
    <cellStyle name="_Highlight_RubyNetworks_June22_FullFinancials_FINAL_EXTERNAL" xfId="1401" xr:uid="{00000000-0005-0000-0000-0000CD070000}"/>
    <cellStyle name="_Immo BLO _global" xfId="1402" xr:uid="{00000000-0005-0000-0000-0000CE070000}"/>
    <cellStyle name="_Indicateurs BFR Régions 03 2008 vesrion finale (2) (2)" xfId="1403" xr:uid="{00000000-0005-0000-0000-0000CF070000}"/>
    <cellStyle name="_Indicateurs BFR Régions 06 2008 (3)" xfId="1404" xr:uid="{00000000-0005-0000-0000-0000D0070000}"/>
    <cellStyle name="_Indicateurs BFR Régions 06 2008 (5)" xfId="1405" xr:uid="{00000000-0005-0000-0000-0000D1070000}"/>
    <cellStyle name="_Indicateurs BFR Régions 08 2008" xfId="1406" xr:uid="{00000000-0005-0000-0000-0000D2070000}"/>
    <cellStyle name="_Indicateurs BFR Régions 08 2008 (2)" xfId="1407" xr:uid="{00000000-0005-0000-0000-0000D3070000}"/>
    <cellStyle name="_Indicateurs BFR Régions 092008" xfId="1408" xr:uid="{00000000-0005-0000-0000-0000D4070000}"/>
    <cellStyle name="_Indicateurs BFR Régions 102008" xfId="1409" xr:uid="{00000000-0005-0000-0000-0000D5070000}"/>
    <cellStyle name="_Indicateurs BFR Régions 122008" xfId="1410" xr:uid="{00000000-0005-0000-0000-0000D6070000}"/>
    <cellStyle name="_indicateurs BFR régions TBG 06 08" xfId="1411" xr:uid="{00000000-0005-0000-0000-0000D7070000}"/>
    <cellStyle name="_indicateurs BFR régions TBG 06 08_Classeur1 (2)" xfId="1412" xr:uid="{00000000-0005-0000-0000-0000D8070000}"/>
    <cellStyle name="_Justifs Actu1" xfId="1413" xr:uid="{00000000-0005-0000-0000-0000D9070000}"/>
    <cellStyle name="_Karel Model ML v60 (fixed value)" xfId="1414" xr:uid="{00000000-0005-0000-0000-0000DA070000}"/>
    <cellStyle name="_KPN Fixed" xfId="1415" xr:uid="{00000000-0005-0000-0000-0000DB070000}"/>
    <cellStyle name="_KPN Fixed 2" xfId="1416" xr:uid="{00000000-0005-0000-0000-0000DC070000}"/>
    <cellStyle name="_MGTS Valuation Model v10" xfId="1417" xr:uid="{00000000-0005-0000-0000-0000DD070000}"/>
    <cellStyle name="_MGTS Valuation Model v10 2" xfId="1418" xr:uid="{00000000-0005-0000-0000-0000DE070000}"/>
    <cellStyle name="_MGTS Valuation Model v10 2 2" xfId="5795" xr:uid="{00000000-0005-0000-0000-0000DF070000}"/>
    <cellStyle name="_MT-trim-mail2007-int" xfId="1419" xr:uid="{00000000-0005-0000-0000-0000E0070000}"/>
    <cellStyle name="_MT-trim-mail2007-int_Classeur1 (2)" xfId="1420" xr:uid="{00000000-0005-0000-0000-0000E1070000}"/>
    <cellStyle name="_MT-trim-mail2007-int_Feuil1" xfId="1421" xr:uid="{00000000-0005-0000-0000-0000E2070000}"/>
    <cellStyle name="_MT-trim-mail2007-int_Mensualisation ventes brutes et parc 2011 Fixe et Mobile Gabon (3)" xfId="1422" xr:uid="{00000000-0005-0000-0000-0000E3070000}"/>
    <cellStyle name="_MT-trim-mail2007-int_Mensualisation ventes brutes et parc 2011 Fixe et Mobile Gabon (3) 2" xfId="1423" xr:uid="{00000000-0005-0000-0000-0000E4070000}"/>
    <cellStyle name="_MT-trim-mail2007-int_Mensualisation ventes brutes et parc 2011 Fixe et Mobile Gabon (3)_TBG  juin  2011" xfId="1424" xr:uid="{00000000-0005-0000-0000-0000E5070000}"/>
    <cellStyle name="_MT-trim-mail2007-int_Sotelma réctifié5" xfId="1425" xr:uid="{00000000-0005-0000-0000-0000E6070000}"/>
    <cellStyle name="_Multiple" xfId="1426" xr:uid="{00000000-0005-0000-0000-0000E7070000}"/>
    <cellStyle name="_Multiple 2" xfId="1427" xr:uid="{00000000-0005-0000-0000-0000E8070000}"/>
    <cellStyle name="_Multiple 2 2" xfId="5796" xr:uid="{00000000-0005-0000-0000-0000E9070000}"/>
    <cellStyle name="_Multiple_02 Pfd Valuation" xfId="1428" xr:uid="{00000000-0005-0000-0000-0000EA070000}"/>
    <cellStyle name="_Multiple_02 Pfd Valuation 2" xfId="1429" xr:uid="{00000000-0005-0000-0000-0000EB070000}"/>
    <cellStyle name="_Multiple_02 Pfd Valuation 2 2" xfId="5797" xr:uid="{00000000-0005-0000-0000-0000EC070000}"/>
    <cellStyle name="_Multiple_03 VUP operating model 21 Sep v4" xfId="1430" xr:uid="{00000000-0005-0000-0000-0000ED070000}"/>
    <cellStyle name="_Multiple_03 VUP operating model 21 Sep v4 2" xfId="1431" xr:uid="{00000000-0005-0000-0000-0000EE070000}"/>
    <cellStyle name="_Multiple_03 VUP operating model 21 Sep v4 2 2" xfId="5798" xr:uid="{00000000-0005-0000-0000-0000EF070000}"/>
    <cellStyle name="_Multiple_05 Plans de SO Offenbach" xfId="1432" xr:uid="{00000000-0005-0000-0000-0000F0070000}"/>
    <cellStyle name="_Multiple_05 Plans de SO Offenbach 2" xfId="1433" xr:uid="{00000000-0005-0000-0000-0000F1070000}"/>
    <cellStyle name="_Multiple_05 Plans de SO Offenbach 2 2" xfId="5799" xr:uid="{00000000-0005-0000-0000-0000F2070000}"/>
    <cellStyle name="_Multiple_06 Neptune Credit Model - 26Mar2002" xfId="1434" xr:uid="{00000000-0005-0000-0000-0000F3070000}"/>
    <cellStyle name="_Multiple_06 Neptune Credit Model - 26Mar2002 2" xfId="1435" xr:uid="{00000000-0005-0000-0000-0000F4070000}"/>
    <cellStyle name="_Multiple_06 Neptune Credit Model - 26Mar2002 2 2" xfId="5800" xr:uid="{00000000-0005-0000-0000-0000F5070000}"/>
    <cellStyle name="_Multiple_08 Valuation Model" xfId="1436" xr:uid="{00000000-0005-0000-0000-0000F6070000}"/>
    <cellStyle name="_Multiple_08 Valuation Model 2" xfId="1437" xr:uid="{00000000-0005-0000-0000-0000F7070000}"/>
    <cellStyle name="_Multiple_08 Valuation Model 2 2" xfId="5801" xr:uid="{00000000-0005-0000-0000-0000F8070000}"/>
    <cellStyle name="_Multiple_10- C-lion Merger and Valuation Analysis" xfId="1438" xr:uid="{00000000-0005-0000-0000-0000F9070000}"/>
    <cellStyle name="_Multiple_10- C-lion Merger and Valuation Analysis 2" xfId="1439" xr:uid="{00000000-0005-0000-0000-0000FA070000}"/>
    <cellStyle name="_Multiple_10- C-lion Merger and Valuation Analysis 2 2" xfId="5802" xr:uid="{00000000-0005-0000-0000-0000FB070000}"/>
    <cellStyle name="_Multiple_17 GTSS Valuation Model - 13Mar2002" xfId="1440" xr:uid="{00000000-0005-0000-0000-0000FC070000}"/>
    <cellStyle name="_Multiple_17 GTSS Valuation Model - 13Mar2002 2" xfId="1441" xr:uid="{00000000-0005-0000-0000-0000FD070000}"/>
    <cellStyle name="_Multiple_17 GTSS Valuation Model - 13Mar2002 2 2" xfId="5803" xr:uid="{00000000-0005-0000-0000-0000FE070000}"/>
    <cellStyle name="_Multiple_3G Models" xfId="1442" xr:uid="{00000000-0005-0000-0000-0000FF070000}"/>
    <cellStyle name="_Multiple_3G Models 2" xfId="1443" xr:uid="{00000000-0005-0000-0000-000000080000}"/>
    <cellStyle name="_Multiple_3G Models 2 2" xfId="5804" xr:uid="{00000000-0005-0000-0000-000001080000}"/>
    <cellStyle name="_Multiple_AidaFullModel" xfId="1444" xr:uid="{00000000-0005-0000-0000-000002080000}"/>
    <cellStyle name="_Multiple_AidaFullModel 2" xfId="1445" xr:uid="{00000000-0005-0000-0000-000003080000}"/>
    <cellStyle name="_Multiple_AidaFullModel 2 2" xfId="5805" xr:uid="{00000000-0005-0000-0000-000004080000}"/>
    <cellStyle name="_Multiple_AVP" xfId="1446" xr:uid="{00000000-0005-0000-0000-000005080000}"/>
    <cellStyle name="_Multiple_AVP 2" xfId="1447" xr:uid="{00000000-0005-0000-0000-000006080000}"/>
    <cellStyle name="_Multiple_AVP 2 2" xfId="5806" xr:uid="{00000000-0005-0000-0000-000007080000}"/>
    <cellStyle name="_Multiple_AVP_AidaModelMay2002 v3" xfId="1448" xr:uid="{00000000-0005-0000-0000-000008080000}"/>
    <cellStyle name="_Multiple_AVP_AidaModelMay2002 v3 2" xfId="1449" xr:uid="{00000000-0005-0000-0000-000009080000}"/>
    <cellStyle name="_Multiple_AVP_AidaModelMay2002 v3 2 2" xfId="5807" xr:uid="{00000000-0005-0000-0000-00000A080000}"/>
    <cellStyle name="_Multiple_AVP_DCF" xfId="1450" xr:uid="{00000000-0005-0000-0000-00000B080000}"/>
    <cellStyle name="_Multiple_AVP_DCF 2" xfId="1451" xr:uid="{00000000-0005-0000-0000-00000C080000}"/>
    <cellStyle name="_Multiple_AVP_DCF 2 2" xfId="5808" xr:uid="{00000000-0005-0000-0000-00000D080000}"/>
    <cellStyle name="_Multiple_BLS_AT&amp;T_MP" xfId="1452" xr:uid="{00000000-0005-0000-0000-00000E080000}"/>
    <cellStyle name="_Multiple_BLS_AT&amp;T_MP - Bus &amp; Cons" xfId="1453" xr:uid="{00000000-0005-0000-0000-00000F080000}"/>
    <cellStyle name="_Multiple_BLS_AT&amp;T_MP - Bus &amp; Cons 2" xfId="1454" xr:uid="{00000000-0005-0000-0000-000010080000}"/>
    <cellStyle name="_Multiple_BLS_AT&amp;T_MP - Bus &amp; Cons 2 2" xfId="5809" xr:uid="{00000000-0005-0000-0000-000011080000}"/>
    <cellStyle name="_Multiple_BLS_AT&amp;T_MP 2" xfId="1455" xr:uid="{00000000-0005-0000-0000-000012080000}"/>
    <cellStyle name="_Multiple_BLS_AT&amp;T_MP 2 2" xfId="5810" xr:uid="{00000000-0005-0000-0000-000013080000}"/>
    <cellStyle name="_Multiple_Book1" xfId="1456" xr:uid="{00000000-0005-0000-0000-000014080000}"/>
    <cellStyle name="_Multiple_Book1_06 Neptune Credit Model - 26Mar2002" xfId="1457" xr:uid="{00000000-0005-0000-0000-000015080000}"/>
    <cellStyle name="_Multiple_Book1_06 Neptune Credit Model - 26Mar2002 2" xfId="1458" xr:uid="{00000000-0005-0000-0000-000016080000}"/>
    <cellStyle name="_Multiple_Book1_06 Neptune Credit Model - 26Mar2002 2 2" xfId="5811" xr:uid="{00000000-0005-0000-0000-000017080000}"/>
    <cellStyle name="_Multiple_Book1_08 Valuation Model" xfId="1459" xr:uid="{00000000-0005-0000-0000-000018080000}"/>
    <cellStyle name="_Multiple_Book1_08 Valuation Model 2" xfId="1460" xr:uid="{00000000-0005-0000-0000-000019080000}"/>
    <cellStyle name="_Multiple_Book1_08 Valuation Model 2 2" xfId="5812" xr:uid="{00000000-0005-0000-0000-00001A080000}"/>
    <cellStyle name="_Multiple_Book1_1" xfId="1461" xr:uid="{00000000-0005-0000-0000-00001B080000}"/>
    <cellStyle name="_Multiple_Book1_1 2" xfId="1462" xr:uid="{00000000-0005-0000-0000-00001C080000}"/>
    <cellStyle name="_Multiple_Book1_1 2 2" xfId="5813" xr:uid="{00000000-0005-0000-0000-00001D080000}"/>
    <cellStyle name="_Multiple_Book1_3G Models" xfId="1463" xr:uid="{00000000-0005-0000-0000-00001E080000}"/>
    <cellStyle name="_Multiple_Book1_3G Models 2" xfId="1464" xr:uid="{00000000-0005-0000-0000-00001F080000}"/>
    <cellStyle name="_Multiple_Book1_3G Models 2 2" xfId="5814" xr:uid="{00000000-0005-0000-0000-000020080000}"/>
    <cellStyle name="_Multiple_Book1_Jazztel model 16DP3-Exhibits" xfId="1465" xr:uid="{00000000-0005-0000-0000-000021080000}"/>
    <cellStyle name="_Multiple_Book1_Jazztel model 16DP3-Exhibits 2" xfId="1466" xr:uid="{00000000-0005-0000-0000-000022080000}"/>
    <cellStyle name="_Multiple_Book1_Jazztel model 16DP3-Exhibits 2 2" xfId="5815" xr:uid="{00000000-0005-0000-0000-000023080000}"/>
    <cellStyle name="_Multiple_Book1_Jazztel model 16DP3-Exhibits_3G Models" xfId="1467" xr:uid="{00000000-0005-0000-0000-000024080000}"/>
    <cellStyle name="_Multiple_Book1_Jazztel model 16DP3-Exhibits_3G Models 2" xfId="1468" xr:uid="{00000000-0005-0000-0000-000025080000}"/>
    <cellStyle name="_Multiple_Book1_Jazztel model 16DP3-Exhibits_3G Models 2 2" xfId="5816" xr:uid="{00000000-0005-0000-0000-000026080000}"/>
    <cellStyle name="_Multiple_Book1_Jazztel model 16DP3-Exhibits_FT-6June2001" xfId="1469" xr:uid="{00000000-0005-0000-0000-000027080000}"/>
    <cellStyle name="_Multiple_Book1_Jazztel model 16DP3-Exhibits_FT-6June2001 2" xfId="1470" xr:uid="{00000000-0005-0000-0000-000028080000}"/>
    <cellStyle name="_Multiple_Book1_Jazztel model 16DP3-Exhibits_FT-6June2001 2 2" xfId="5817" xr:uid="{00000000-0005-0000-0000-000029080000}"/>
    <cellStyle name="_Multiple_Book1_Jazztel model 16DP3-Exhibits_FT-6June2001_1" xfId="1471" xr:uid="{00000000-0005-0000-0000-00002A080000}"/>
    <cellStyle name="_Multiple_Book1_Jazztel model 16DP3-Exhibits_FT-6June2001_1 2" xfId="1472" xr:uid="{00000000-0005-0000-0000-00002B080000}"/>
    <cellStyle name="_Multiple_Book1_Jazztel model 16DP3-Exhibits_FT-6June2001_1 2 2" xfId="5818" xr:uid="{00000000-0005-0000-0000-00002C080000}"/>
    <cellStyle name="_Multiple_Book1_Jazztel model 16DP3-Exhibits_FT-6June2001_1_Telefonica Moviles" xfId="1473" xr:uid="{00000000-0005-0000-0000-00002D080000}"/>
    <cellStyle name="_Multiple_Book1_Jazztel model 16DP3-Exhibits_FT-6June2001_1_Telefonica Moviles 2" xfId="1474" xr:uid="{00000000-0005-0000-0000-00002E080000}"/>
    <cellStyle name="_Multiple_Book1_Jazztel model 16DP3-Exhibits_FT-6June2001_1_Telefonica Moviles 2 2" xfId="5819" xr:uid="{00000000-0005-0000-0000-00002F080000}"/>
    <cellStyle name="_Multiple_Book1_Jazztel model 18DP-exhibits" xfId="1475" xr:uid="{00000000-0005-0000-0000-000030080000}"/>
    <cellStyle name="_Multiple_Book1_Jazztel model 18DP-exhibits 2" xfId="1476" xr:uid="{00000000-0005-0000-0000-000031080000}"/>
    <cellStyle name="_Multiple_Book1_Jazztel model 18DP-exhibits 2 2" xfId="5820" xr:uid="{00000000-0005-0000-0000-000032080000}"/>
    <cellStyle name="_Multiple_Book1_Jazztel model 18DP-exhibits_FT-6June2001" xfId="1477" xr:uid="{00000000-0005-0000-0000-000033080000}"/>
    <cellStyle name="_Multiple_Book1_Jazztel model 18DP-exhibits_Orange-Mar01" xfId="1478" xr:uid="{00000000-0005-0000-0000-000034080000}"/>
    <cellStyle name="_Multiple_Book1_Jazztel model 18DP-exhibits_Orange-Mar01 2" xfId="1479" xr:uid="{00000000-0005-0000-0000-000035080000}"/>
    <cellStyle name="_Multiple_Book1_Jazztel model 18DP-exhibits_Orange-Mar01 2 2" xfId="5821" xr:uid="{00000000-0005-0000-0000-000036080000}"/>
    <cellStyle name="_Multiple_Book1_Jazztel model 18DP-exhibits_Orange-May01" xfId="1480" xr:uid="{00000000-0005-0000-0000-000037080000}"/>
    <cellStyle name="_Multiple_Book1_Jazztel model 18DP-exhibits_Orange-May01 2" xfId="1481" xr:uid="{00000000-0005-0000-0000-000038080000}"/>
    <cellStyle name="_Multiple_Book1_Jazztel model 18DP-exhibits_Orange-May01 2 2" xfId="5822" xr:uid="{00000000-0005-0000-0000-000039080000}"/>
    <cellStyle name="_Multiple_Book1_Jazztel model 18DP-exhibits_T_MOBIL2" xfId="1482" xr:uid="{00000000-0005-0000-0000-00003A080000}"/>
    <cellStyle name="_Multiple_Book1_Jazztel model 18DP-exhibits_T_MOBIL2 2" xfId="1483" xr:uid="{00000000-0005-0000-0000-00003B080000}"/>
    <cellStyle name="_Multiple_Book1_Jazztel model 18DP-exhibits_T_MOBIL2 2 2" xfId="5823" xr:uid="{00000000-0005-0000-0000-00003C080000}"/>
    <cellStyle name="_Multiple_Book1_Jazztel model 18DP-exhibits_T_MOBIL2_FT-6June2001" xfId="1484" xr:uid="{00000000-0005-0000-0000-00003D080000}"/>
    <cellStyle name="_Multiple_Book1_Jazztel model 18DP-exhibits_T_MOBIL2_FT-6June2001_1" xfId="1485" xr:uid="{00000000-0005-0000-0000-00003E080000}"/>
    <cellStyle name="_Multiple_Book1_Jazztel model 18DP-exhibits_T_MOBIL2_Orange-May01" xfId="1486" xr:uid="{00000000-0005-0000-0000-00003F080000}"/>
    <cellStyle name="_Multiple_Book1_Jazztel model 18DP-exhibits_T_MOBIL2_Orange-May01 2" xfId="1487" xr:uid="{00000000-0005-0000-0000-000040080000}"/>
    <cellStyle name="_Multiple_Book1_Jazztel model 18DP-exhibits_T_MOBIL2_Orange-May01 2 2" xfId="5824" xr:uid="{00000000-0005-0000-0000-000041080000}"/>
    <cellStyle name="_Multiple_Book1_Jazztel model 18DP-exhibits_T_MOBIL2_Orange-May01_Telefonica Group August 12 2002" xfId="1488" xr:uid="{00000000-0005-0000-0000-000042080000}"/>
    <cellStyle name="_Multiple_Book1_Jazztel model 18DP-exhibits_T_MOBIL2_Telefonica Group August 12 2002" xfId="1489" xr:uid="{00000000-0005-0000-0000-000043080000}"/>
    <cellStyle name="_Multiple_Book1_Jazztel model 18DP-exhibits_T_MOBIL2_Telefonica Moviles" xfId="1490" xr:uid="{00000000-0005-0000-0000-000044080000}"/>
    <cellStyle name="_Multiple_Book1_Jazztel model 18DP-exhibits_T_MOBIL2_Telefonica Moviles 2" xfId="1491" xr:uid="{00000000-0005-0000-0000-000045080000}"/>
    <cellStyle name="_Multiple_Book1_Jazztel model 18DP-exhibits_T_MOBIL2_Telefonica Moviles 2 2" xfId="5825" xr:uid="{00000000-0005-0000-0000-000046080000}"/>
    <cellStyle name="_Multiple_Book1_Jazztel model 18DP-exhibits_Telefonica Group August 12 2002" xfId="1492" xr:uid="{00000000-0005-0000-0000-000047080000}"/>
    <cellStyle name="_Multiple_Book1_Jazztel model 18DP-exhibits_Telefonica Moviles" xfId="1493" xr:uid="{00000000-0005-0000-0000-000048080000}"/>
    <cellStyle name="_Multiple_Book1_Jazztel model 18DP-exhibits_Telefonica Moviles 2" xfId="1494" xr:uid="{00000000-0005-0000-0000-000049080000}"/>
    <cellStyle name="_Multiple_Book1_Jazztel model 18DP-exhibits_Telefonica Moviles 2 2" xfId="5826" xr:uid="{00000000-0005-0000-0000-00004A080000}"/>
    <cellStyle name="_Multiple_Book1_Jazztel model 18DP-exhibits_TelenorInitiation-11Jan01" xfId="1495" xr:uid="{00000000-0005-0000-0000-00004B080000}"/>
    <cellStyle name="_Multiple_Book1_Jazztel model 18DP-exhibits_TelenorInitiation-11Jan01 2" xfId="1496" xr:uid="{00000000-0005-0000-0000-00004C080000}"/>
    <cellStyle name="_Multiple_Book1_Jazztel model 18DP-exhibits_TelenorInitiation-11Jan01 2 2" xfId="5827" xr:uid="{00000000-0005-0000-0000-00004D080000}"/>
    <cellStyle name="_Multiple_Book1_Jazztel model 18DP-exhibits_TelenorWIPFeb01" xfId="1497" xr:uid="{00000000-0005-0000-0000-00004E080000}"/>
    <cellStyle name="_Multiple_Book1_Jazztel model 18DP-exhibits_TelenorWIPFeb01 2" xfId="1498" xr:uid="{00000000-0005-0000-0000-00004F080000}"/>
    <cellStyle name="_Multiple_Book1_Jazztel model 18DP-exhibits_TelenorWIPFeb01 2 2" xfId="5828" xr:uid="{00000000-0005-0000-0000-000050080000}"/>
    <cellStyle name="_Multiple_Book1_Jazztel model 18DP-exhibits_Telia-April01(new structure)" xfId="1499" xr:uid="{00000000-0005-0000-0000-000051080000}"/>
    <cellStyle name="_Multiple_Book1_Jazztel model 18DP-exhibits_Telia-April01(new structure) 2" xfId="1500" xr:uid="{00000000-0005-0000-0000-000052080000}"/>
    <cellStyle name="_Multiple_Book1_Jazztel model 18DP-exhibits_Telia-April01(new structure) 2 2" xfId="5829" xr:uid="{00000000-0005-0000-0000-000053080000}"/>
    <cellStyle name="_Multiple_Book1_Jazztel model 18DP-exhibits_Telia-April01(new structure)_FT-6June2001" xfId="1501" xr:uid="{00000000-0005-0000-0000-000054080000}"/>
    <cellStyle name="_Multiple_Book1_Jazztel model 18DP-exhibits_Telia-April01(new structure)_FT-6June2001 2" xfId="1502" xr:uid="{00000000-0005-0000-0000-000055080000}"/>
    <cellStyle name="_Multiple_Book1_Jazztel model 18DP-exhibits_Telia-April01(new structure)_FT-6June2001 2 2" xfId="5830" xr:uid="{00000000-0005-0000-0000-000056080000}"/>
    <cellStyle name="_Multiple_Book1_Jazztel model 18DP-exhibits_Telia-April01(new structure)_FT-6June2001_Telefonica Moviles" xfId="1503" xr:uid="{00000000-0005-0000-0000-000057080000}"/>
    <cellStyle name="_Multiple_Book1_Jazztel model 18DP-exhibits_Telia-April01(new structure)_FT-6June2001_Telefonica Moviles 2" xfId="1504" xr:uid="{00000000-0005-0000-0000-000058080000}"/>
    <cellStyle name="_Multiple_Book1_Jazztel model 18DP-exhibits_Telia-April01(new structure)_FT-6June2001_Telefonica Moviles 2 2" xfId="5831" xr:uid="{00000000-0005-0000-0000-000059080000}"/>
    <cellStyle name="_Multiple_Book1_Jazztel model 18DP-exhibits_Telia-April01(new structure)_Telefonica Group August 12 2002" xfId="1505" xr:uid="{00000000-0005-0000-0000-00005A080000}"/>
    <cellStyle name="_Multiple_Book1_Jazztel model 18DP-exhibits_Telia-April01(new structure)_Telefonica Group August 12 2002 2" xfId="1506" xr:uid="{00000000-0005-0000-0000-00005B080000}"/>
    <cellStyle name="_Multiple_Book1_Jazztel model 18DP-exhibits_Telia-April01(new structure)_Telefonica Group August 12 2002 2 2" xfId="5832" xr:uid="{00000000-0005-0000-0000-00005C080000}"/>
    <cellStyle name="_Multiple_Book1_Jazztel model 18DP-exhibits_Telia-April01(new structure)_Telefonica Moviles" xfId="1507" xr:uid="{00000000-0005-0000-0000-00005D080000}"/>
    <cellStyle name="_Multiple_Book1_Jazztel model 18DP-exhibits_Telia-April01(new structure)_Telefonica Moviles 2" xfId="1508" xr:uid="{00000000-0005-0000-0000-00005E080000}"/>
    <cellStyle name="_Multiple_Book1_Jazztel model 18DP-exhibits_Telia-April01(new structure)_Telefonica Moviles 2 2" xfId="5833" xr:uid="{00000000-0005-0000-0000-00005F080000}"/>
    <cellStyle name="_Multiple_Book1_Jazztel1" xfId="1509" xr:uid="{00000000-0005-0000-0000-000060080000}"/>
    <cellStyle name="_Multiple_Book1_Jazztel1 2" xfId="1510" xr:uid="{00000000-0005-0000-0000-000061080000}"/>
    <cellStyle name="_Multiple_Book1_Jazztel1 2 2" xfId="5834" xr:uid="{00000000-0005-0000-0000-000062080000}"/>
    <cellStyle name="_Multiple_Book1_Merger Plans - C-Cor 09-21-02" xfId="1511" xr:uid="{00000000-0005-0000-0000-000063080000}"/>
    <cellStyle name="_Multiple_Book1_Merger Plans - C-Cor 09-21-02 2" xfId="1512" xr:uid="{00000000-0005-0000-0000-000064080000}"/>
    <cellStyle name="_Multiple_Book1_Merger Plans - C-Cor 09-21-02 2 2" xfId="5835" xr:uid="{00000000-0005-0000-0000-000065080000}"/>
    <cellStyle name="_Multiple_Book1_Orange-Mar01" xfId="1513" xr:uid="{00000000-0005-0000-0000-000066080000}"/>
    <cellStyle name="_Multiple_Book1_Orange-Mar01_FT 22July 02_1.1" xfId="1514" xr:uid="{00000000-0005-0000-0000-000067080000}"/>
    <cellStyle name="_Multiple_Book1_Orange-Mar01_FT 22July 02_1.1 2" xfId="1515" xr:uid="{00000000-0005-0000-0000-000068080000}"/>
    <cellStyle name="_Multiple_Book1_Orange-Mar01_FT 22July 02_1.1 2 2" xfId="5836" xr:uid="{00000000-0005-0000-0000-000069080000}"/>
    <cellStyle name="_Multiple_Book1_Orange-Mar01_FT-6June2001" xfId="1516" xr:uid="{00000000-0005-0000-0000-00006A080000}"/>
    <cellStyle name="_Multiple_Book1_Orange-Mar01_FT-6June2001 2" xfId="1517" xr:uid="{00000000-0005-0000-0000-00006B080000}"/>
    <cellStyle name="_Multiple_Book1_Orange-Mar01_FT-6June2001 2 2" xfId="5837" xr:uid="{00000000-0005-0000-0000-00006C080000}"/>
    <cellStyle name="_Multiple_Book1_Orange-Mar01_Telefonica Moviles" xfId="1518" xr:uid="{00000000-0005-0000-0000-00006D080000}"/>
    <cellStyle name="_Multiple_Book1_Orange-Mar01_Telefonica Moviles 2" xfId="1519" xr:uid="{00000000-0005-0000-0000-00006E080000}"/>
    <cellStyle name="_Multiple_Book1_Orange-Mar01_Telefonica Moviles 2 2" xfId="5838" xr:uid="{00000000-0005-0000-0000-00006F080000}"/>
    <cellStyle name="_Multiple_Book1_Orange-Mar01_Telefonica Moviles_1" xfId="1520" xr:uid="{00000000-0005-0000-0000-000070080000}"/>
    <cellStyle name="_Multiple_Book1_Orange-Mar01_Telefonica Moviles_1 2" xfId="1521" xr:uid="{00000000-0005-0000-0000-000071080000}"/>
    <cellStyle name="_Multiple_Book1_Orange-Mar01_Telefonica Moviles_1 2 2" xfId="5839" xr:uid="{00000000-0005-0000-0000-000072080000}"/>
    <cellStyle name="_Multiple_Book1_Orange-May01" xfId="1522" xr:uid="{00000000-0005-0000-0000-000073080000}"/>
    <cellStyle name="_Multiple_Book1_Orange-May01 2" xfId="1523" xr:uid="{00000000-0005-0000-0000-000074080000}"/>
    <cellStyle name="_Multiple_Book1_Orange-May01 2 2" xfId="5840" xr:uid="{00000000-0005-0000-0000-000075080000}"/>
    <cellStyle name="_Multiple_Book1_Orange-May01_FT-6June2001" xfId="1524" xr:uid="{00000000-0005-0000-0000-000076080000}"/>
    <cellStyle name="_Multiple_Book1_Orange-May01_FT-6June2001 2" xfId="1525" xr:uid="{00000000-0005-0000-0000-000077080000}"/>
    <cellStyle name="_Multiple_Book1_Orange-May01_FT-6June2001 2 2" xfId="5841" xr:uid="{00000000-0005-0000-0000-000078080000}"/>
    <cellStyle name="_Multiple_Book1_Orange-May01_FT-6June2001_Telefonica Moviles" xfId="1526" xr:uid="{00000000-0005-0000-0000-000079080000}"/>
    <cellStyle name="_Multiple_Book1_Orange-May01_FT-6June2001_Telefonica Moviles 2" xfId="1527" xr:uid="{00000000-0005-0000-0000-00007A080000}"/>
    <cellStyle name="_Multiple_Book1_Orange-May01_FT-6June2001_Telefonica Moviles 2 2" xfId="5842" xr:uid="{00000000-0005-0000-0000-00007B080000}"/>
    <cellStyle name="_Multiple_Book1_Orange-May01_Telefonica Group August 12 2002" xfId="1528" xr:uid="{00000000-0005-0000-0000-00007C080000}"/>
    <cellStyle name="_Multiple_Book1_Orange-May01_Telefonica Moviles" xfId="1529" xr:uid="{00000000-0005-0000-0000-00007D080000}"/>
    <cellStyle name="_Multiple_Book1_Orange-May01_Telefonica Moviles 2" xfId="1530" xr:uid="{00000000-0005-0000-0000-00007E080000}"/>
    <cellStyle name="_Multiple_Book1_Orange-May01_Telefonica Moviles 2 2" xfId="5843" xr:uid="{00000000-0005-0000-0000-00007F080000}"/>
    <cellStyle name="_Multiple_Book1_T_MOBIL2" xfId="1531" xr:uid="{00000000-0005-0000-0000-000080080000}"/>
    <cellStyle name="_Multiple_Book1_TelenorInitiation-11Jan01" xfId="1532" xr:uid="{00000000-0005-0000-0000-000081080000}"/>
    <cellStyle name="_Multiple_Book1_TelenorInitiation-11Jan01_FT 22July 02_1.1" xfId="1533" xr:uid="{00000000-0005-0000-0000-000082080000}"/>
    <cellStyle name="_Multiple_Book1_TelenorInitiation-11Jan01_FT 22July 02_1.1 2" xfId="1534" xr:uid="{00000000-0005-0000-0000-000083080000}"/>
    <cellStyle name="_Multiple_Book1_TelenorInitiation-11Jan01_FT 22July 02_1.1 2 2" xfId="5844" xr:uid="{00000000-0005-0000-0000-000084080000}"/>
    <cellStyle name="_Multiple_Book1_TelenorInitiation-11Jan01_FT-6June2001" xfId="1535" xr:uid="{00000000-0005-0000-0000-000085080000}"/>
    <cellStyle name="_Multiple_Book1_TelenorInitiation-11Jan01_FT-6June2001 2" xfId="1536" xr:uid="{00000000-0005-0000-0000-000086080000}"/>
    <cellStyle name="_Multiple_Book1_TelenorInitiation-11Jan01_FT-6June2001 2 2" xfId="5845" xr:uid="{00000000-0005-0000-0000-000087080000}"/>
    <cellStyle name="_Multiple_Book1_TelenorInitiation-11Jan01_Telefonica Moviles" xfId="1537" xr:uid="{00000000-0005-0000-0000-000088080000}"/>
    <cellStyle name="_Multiple_Book1_TelenorInitiation-11Jan01_Telefonica Moviles 2" xfId="1538" xr:uid="{00000000-0005-0000-0000-000089080000}"/>
    <cellStyle name="_Multiple_Book1_TelenorInitiation-11Jan01_Telefonica Moviles 2 2" xfId="5846" xr:uid="{00000000-0005-0000-0000-00008A080000}"/>
    <cellStyle name="_Multiple_Book1_TelenorInitiation-11Jan01_Telefonica Moviles_1" xfId="1539" xr:uid="{00000000-0005-0000-0000-00008B080000}"/>
    <cellStyle name="_Multiple_Book1_TelenorInitiation-11Jan01_Telefonica Moviles_1 2" xfId="1540" xr:uid="{00000000-0005-0000-0000-00008C080000}"/>
    <cellStyle name="_Multiple_Book1_TelenorInitiation-11Jan01_Telefonica Moviles_1 2 2" xfId="5847" xr:uid="{00000000-0005-0000-0000-00008D080000}"/>
    <cellStyle name="_Multiple_Book1_TelenorWIPFeb01" xfId="1541" xr:uid="{00000000-0005-0000-0000-00008E080000}"/>
    <cellStyle name="_Multiple_Book1_TelenorWIPFeb01_FT 22July 02_1.1" xfId="1542" xr:uid="{00000000-0005-0000-0000-00008F080000}"/>
    <cellStyle name="_Multiple_Book1_TelenorWIPFeb01_FT 22July 02_1.1 2" xfId="1543" xr:uid="{00000000-0005-0000-0000-000090080000}"/>
    <cellStyle name="_Multiple_Book1_TelenorWIPFeb01_FT 22July 02_1.1 2 2" xfId="5848" xr:uid="{00000000-0005-0000-0000-000091080000}"/>
    <cellStyle name="_Multiple_Book1_TelenorWIPFeb01_FT-6June2001" xfId="1544" xr:uid="{00000000-0005-0000-0000-000092080000}"/>
    <cellStyle name="_Multiple_Book1_TelenorWIPFeb01_FT-6June2001 2" xfId="1545" xr:uid="{00000000-0005-0000-0000-000093080000}"/>
    <cellStyle name="_Multiple_Book1_TelenorWIPFeb01_FT-6June2001 2 2" xfId="5849" xr:uid="{00000000-0005-0000-0000-000094080000}"/>
    <cellStyle name="_Multiple_Book1_TelenorWIPFeb01_Telefonica Moviles" xfId="1546" xr:uid="{00000000-0005-0000-0000-000095080000}"/>
    <cellStyle name="_Multiple_Book1_TelenorWIPFeb01_Telefonica Moviles 2" xfId="1547" xr:uid="{00000000-0005-0000-0000-000096080000}"/>
    <cellStyle name="_Multiple_Book1_TelenorWIPFeb01_Telefonica Moviles 2 2" xfId="5850" xr:uid="{00000000-0005-0000-0000-000097080000}"/>
    <cellStyle name="_Multiple_Book1_TelenorWIPFeb01_Telefonica Moviles_1" xfId="1548" xr:uid="{00000000-0005-0000-0000-000098080000}"/>
    <cellStyle name="_Multiple_Book1_TelenorWIPFeb01_Telefonica Moviles_1 2" xfId="1549" xr:uid="{00000000-0005-0000-0000-000099080000}"/>
    <cellStyle name="_Multiple_Book1_TelenorWIPFeb01_Telefonica Moviles_1 2 2" xfId="5851" xr:uid="{00000000-0005-0000-0000-00009A080000}"/>
    <cellStyle name="_Multiple_Book1_Telia-April01(new structure)" xfId="1550" xr:uid="{00000000-0005-0000-0000-00009B080000}"/>
    <cellStyle name="_Multiple_Book1_Telia-April01(new structure) 2" xfId="1551" xr:uid="{00000000-0005-0000-0000-00009C080000}"/>
    <cellStyle name="_Multiple_Book1_Telia-April01(new structure) 2 2" xfId="5852" xr:uid="{00000000-0005-0000-0000-00009D080000}"/>
    <cellStyle name="_Multiple_Book11" xfId="1552" xr:uid="{00000000-0005-0000-0000-00009E080000}"/>
    <cellStyle name="_Multiple_Book11_3G Models" xfId="1553" xr:uid="{00000000-0005-0000-0000-00009F080000}"/>
    <cellStyle name="_Multiple_Book11_3G Models 2" xfId="1554" xr:uid="{00000000-0005-0000-0000-0000A0080000}"/>
    <cellStyle name="_Multiple_Book11_3G Models 2 2" xfId="5853" xr:uid="{00000000-0005-0000-0000-0000A1080000}"/>
    <cellStyle name="_Multiple_Book11_Jazztel model 16DP3-Exhibits" xfId="1555" xr:uid="{00000000-0005-0000-0000-0000A2080000}"/>
    <cellStyle name="_Multiple_Book11_Jazztel model 16DP3-Exhibits 2" xfId="1556" xr:uid="{00000000-0005-0000-0000-0000A3080000}"/>
    <cellStyle name="_Multiple_Book11_Jazztel model 16DP3-Exhibits 2 2" xfId="5854" xr:uid="{00000000-0005-0000-0000-0000A4080000}"/>
    <cellStyle name="_Multiple_Book11_Jazztel model 16DP3-Exhibits_3G Models" xfId="1557" xr:uid="{00000000-0005-0000-0000-0000A5080000}"/>
    <cellStyle name="_Multiple_Book11_Jazztel model 16DP3-Exhibits_3G Models 2" xfId="1558" xr:uid="{00000000-0005-0000-0000-0000A6080000}"/>
    <cellStyle name="_Multiple_Book11_Jazztel model 16DP3-Exhibits_3G Models 2 2" xfId="5855" xr:uid="{00000000-0005-0000-0000-0000A7080000}"/>
    <cellStyle name="_Multiple_Book11_Jazztel model 16DP3-Exhibits_FT-6June2001" xfId="1559" xr:uid="{00000000-0005-0000-0000-0000A8080000}"/>
    <cellStyle name="_Multiple_Book11_Jazztel model 16DP3-Exhibits_FT-6June2001 2" xfId="1560" xr:uid="{00000000-0005-0000-0000-0000A9080000}"/>
    <cellStyle name="_Multiple_Book11_Jazztel model 16DP3-Exhibits_FT-6June2001 2 2" xfId="5856" xr:uid="{00000000-0005-0000-0000-0000AA080000}"/>
    <cellStyle name="_Multiple_Book11_Jazztel model 16DP3-Exhibits_FT-6June2001_1" xfId="1561" xr:uid="{00000000-0005-0000-0000-0000AB080000}"/>
    <cellStyle name="_Multiple_Book11_Jazztel model 16DP3-Exhibits_FT-6June2001_1 2" xfId="1562" xr:uid="{00000000-0005-0000-0000-0000AC080000}"/>
    <cellStyle name="_Multiple_Book11_Jazztel model 16DP3-Exhibits_FT-6June2001_1 2 2" xfId="5857" xr:uid="{00000000-0005-0000-0000-0000AD080000}"/>
    <cellStyle name="_Multiple_Book11_Jazztel model 16DP3-Exhibits_FT-6June2001_1_Telefonica Moviles" xfId="1563" xr:uid="{00000000-0005-0000-0000-0000AE080000}"/>
    <cellStyle name="_Multiple_Book11_Jazztel model 16DP3-Exhibits_FT-6June2001_1_Telefonica Moviles 2" xfId="1564" xr:uid="{00000000-0005-0000-0000-0000AF080000}"/>
    <cellStyle name="_Multiple_Book11_Jazztel model 16DP3-Exhibits_FT-6June2001_1_Telefonica Moviles 2 2" xfId="5858" xr:uid="{00000000-0005-0000-0000-0000B0080000}"/>
    <cellStyle name="_Multiple_Book11_Jazztel model 18DP-exhibits" xfId="1565" xr:uid="{00000000-0005-0000-0000-0000B1080000}"/>
    <cellStyle name="_Multiple_Book11_Jazztel model 18DP-exhibits 2" xfId="1566" xr:uid="{00000000-0005-0000-0000-0000B2080000}"/>
    <cellStyle name="_Multiple_Book11_Jazztel model 18DP-exhibits 2 2" xfId="5859" xr:uid="{00000000-0005-0000-0000-0000B3080000}"/>
    <cellStyle name="_Multiple_Book11_Jazztel model 18DP-exhibits_FT-6June2001" xfId="1567" xr:uid="{00000000-0005-0000-0000-0000B4080000}"/>
    <cellStyle name="_Multiple_Book11_Jazztel model 18DP-exhibits_Orange-Mar01" xfId="1568" xr:uid="{00000000-0005-0000-0000-0000B5080000}"/>
    <cellStyle name="_Multiple_Book11_Jazztel model 18DP-exhibits_Orange-Mar01 2" xfId="1569" xr:uid="{00000000-0005-0000-0000-0000B6080000}"/>
    <cellStyle name="_Multiple_Book11_Jazztel model 18DP-exhibits_Orange-Mar01 2 2" xfId="5860" xr:uid="{00000000-0005-0000-0000-0000B7080000}"/>
    <cellStyle name="_Multiple_Book11_Jazztel model 18DP-exhibits_Orange-May01" xfId="1570" xr:uid="{00000000-0005-0000-0000-0000B8080000}"/>
    <cellStyle name="_Multiple_Book11_Jazztel model 18DP-exhibits_Orange-May01 2" xfId="1571" xr:uid="{00000000-0005-0000-0000-0000B9080000}"/>
    <cellStyle name="_Multiple_Book11_Jazztel model 18DP-exhibits_Orange-May01 2 2" xfId="5861" xr:uid="{00000000-0005-0000-0000-0000BA080000}"/>
    <cellStyle name="_Multiple_Book11_Jazztel model 18DP-exhibits_T_MOBIL2" xfId="1572" xr:uid="{00000000-0005-0000-0000-0000BB080000}"/>
    <cellStyle name="_Multiple_Book11_Jazztel model 18DP-exhibits_T_MOBIL2 2" xfId="1573" xr:uid="{00000000-0005-0000-0000-0000BC080000}"/>
    <cellStyle name="_Multiple_Book11_Jazztel model 18DP-exhibits_T_MOBIL2 2 2" xfId="5862" xr:uid="{00000000-0005-0000-0000-0000BD080000}"/>
    <cellStyle name="_Multiple_Book11_Jazztel model 18DP-exhibits_T_MOBIL2_FT-6June2001" xfId="1574" xr:uid="{00000000-0005-0000-0000-0000BE080000}"/>
    <cellStyle name="_Multiple_Book11_Jazztel model 18DP-exhibits_T_MOBIL2_FT-6June2001_1" xfId="1575" xr:uid="{00000000-0005-0000-0000-0000BF080000}"/>
    <cellStyle name="_Multiple_Book11_Jazztel model 18DP-exhibits_T_MOBIL2_Orange-May01" xfId="1576" xr:uid="{00000000-0005-0000-0000-0000C0080000}"/>
    <cellStyle name="_Multiple_Book11_Jazztel model 18DP-exhibits_T_MOBIL2_Orange-May01 2" xfId="1577" xr:uid="{00000000-0005-0000-0000-0000C1080000}"/>
    <cellStyle name="_Multiple_Book11_Jazztel model 18DP-exhibits_T_MOBIL2_Orange-May01 2 2" xfId="5863" xr:uid="{00000000-0005-0000-0000-0000C2080000}"/>
    <cellStyle name="_Multiple_Book11_Jazztel model 18DP-exhibits_T_MOBIL2_Orange-May01_Telefonica Group August 12 2002" xfId="1578" xr:uid="{00000000-0005-0000-0000-0000C3080000}"/>
    <cellStyle name="_Multiple_Book11_Jazztel model 18DP-exhibits_T_MOBIL2_Telefonica Group August 12 2002" xfId="1579" xr:uid="{00000000-0005-0000-0000-0000C4080000}"/>
    <cellStyle name="_Multiple_Book11_Jazztel model 18DP-exhibits_T_MOBIL2_Telefonica Moviles" xfId="1580" xr:uid="{00000000-0005-0000-0000-0000C5080000}"/>
    <cellStyle name="_Multiple_Book11_Jazztel model 18DP-exhibits_T_MOBIL2_Telefonica Moviles 2" xfId="1581" xr:uid="{00000000-0005-0000-0000-0000C6080000}"/>
    <cellStyle name="_Multiple_Book11_Jazztel model 18DP-exhibits_T_MOBIL2_Telefonica Moviles 2 2" xfId="5864" xr:uid="{00000000-0005-0000-0000-0000C7080000}"/>
    <cellStyle name="_Multiple_Book11_Jazztel model 18DP-exhibits_Telefonica Group August 12 2002" xfId="1582" xr:uid="{00000000-0005-0000-0000-0000C8080000}"/>
    <cellStyle name="_Multiple_Book11_Jazztel model 18DP-exhibits_Telefonica Moviles" xfId="1583" xr:uid="{00000000-0005-0000-0000-0000C9080000}"/>
    <cellStyle name="_Multiple_Book11_Jazztel model 18DP-exhibits_Telefonica Moviles 2" xfId="1584" xr:uid="{00000000-0005-0000-0000-0000CA080000}"/>
    <cellStyle name="_Multiple_Book11_Jazztel model 18DP-exhibits_Telefonica Moviles 2 2" xfId="5865" xr:uid="{00000000-0005-0000-0000-0000CB080000}"/>
    <cellStyle name="_Multiple_Book11_Jazztel model 18DP-exhibits_TelenorInitiation-11Jan01" xfId="1585" xr:uid="{00000000-0005-0000-0000-0000CC080000}"/>
    <cellStyle name="_Multiple_Book11_Jazztel model 18DP-exhibits_TelenorInitiation-11Jan01 2" xfId="1586" xr:uid="{00000000-0005-0000-0000-0000CD080000}"/>
    <cellStyle name="_Multiple_Book11_Jazztel model 18DP-exhibits_TelenorInitiation-11Jan01 2 2" xfId="5866" xr:uid="{00000000-0005-0000-0000-0000CE080000}"/>
    <cellStyle name="_Multiple_Book11_Jazztel model 18DP-exhibits_TelenorWIPFeb01" xfId="1587" xr:uid="{00000000-0005-0000-0000-0000CF080000}"/>
    <cellStyle name="_Multiple_Book11_Jazztel model 18DP-exhibits_TelenorWIPFeb01 2" xfId="1588" xr:uid="{00000000-0005-0000-0000-0000D0080000}"/>
    <cellStyle name="_Multiple_Book11_Jazztel model 18DP-exhibits_TelenorWIPFeb01 2 2" xfId="5867" xr:uid="{00000000-0005-0000-0000-0000D1080000}"/>
    <cellStyle name="_Multiple_Book11_Jazztel model 18DP-exhibits_Telia-April01(new structure)" xfId="1589" xr:uid="{00000000-0005-0000-0000-0000D2080000}"/>
    <cellStyle name="_Multiple_Book11_Jazztel model 18DP-exhibits_Telia-April01(new structure) 2" xfId="1590" xr:uid="{00000000-0005-0000-0000-0000D3080000}"/>
    <cellStyle name="_Multiple_Book11_Jazztel model 18DP-exhibits_Telia-April01(new structure) 2 2" xfId="5868" xr:uid="{00000000-0005-0000-0000-0000D4080000}"/>
    <cellStyle name="_Multiple_Book11_Jazztel model 18DP-exhibits_Telia-April01(new structure)_FT-6June2001" xfId="1591" xr:uid="{00000000-0005-0000-0000-0000D5080000}"/>
    <cellStyle name="_Multiple_Book11_Jazztel model 18DP-exhibits_Telia-April01(new structure)_FT-6June2001 2" xfId="1592" xr:uid="{00000000-0005-0000-0000-0000D6080000}"/>
    <cellStyle name="_Multiple_Book11_Jazztel model 18DP-exhibits_Telia-April01(new structure)_FT-6June2001 2 2" xfId="5869" xr:uid="{00000000-0005-0000-0000-0000D7080000}"/>
    <cellStyle name="_Multiple_Book11_Jazztel model 18DP-exhibits_Telia-April01(new structure)_FT-6June2001_Telefonica Moviles" xfId="1593" xr:uid="{00000000-0005-0000-0000-0000D8080000}"/>
    <cellStyle name="_Multiple_Book11_Jazztel model 18DP-exhibits_Telia-April01(new structure)_FT-6June2001_Telefonica Moviles 2" xfId="1594" xr:uid="{00000000-0005-0000-0000-0000D9080000}"/>
    <cellStyle name="_Multiple_Book11_Jazztel model 18DP-exhibits_Telia-April01(new structure)_FT-6June2001_Telefonica Moviles 2 2" xfId="5870" xr:uid="{00000000-0005-0000-0000-0000DA080000}"/>
    <cellStyle name="_Multiple_Book11_Jazztel model 18DP-exhibits_Telia-April01(new structure)_Telefonica Group August 12 2002" xfId="1595" xr:uid="{00000000-0005-0000-0000-0000DB080000}"/>
    <cellStyle name="_Multiple_Book11_Jazztel model 18DP-exhibits_Telia-April01(new structure)_Telefonica Group August 12 2002 2" xfId="1596" xr:uid="{00000000-0005-0000-0000-0000DC080000}"/>
    <cellStyle name="_Multiple_Book11_Jazztel model 18DP-exhibits_Telia-April01(new structure)_Telefonica Group August 12 2002 2 2" xfId="5871" xr:uid="{00000000-0005-0000-0000-0000DD080000}"/>
    <cellStyle name="_Multiple_Book11_Jazztel model 18DP-exhibits_Telia-April01(new structure)_Telefonica Moviles" xfId="1597" xr:uid="{00000000-0005-0000-0000-0000DE080000}"/>
    <cellStyle name="_Multiple_Book11_Jazztel model 18DP-exhibits_Telia-April01(new structure)_Telefonica Moviles 2" xfId="1598" xr:uid="{00000000-0005-0000-0000-0000DF080000}"/>
    <cellStyle name="_Multiple_Book11_Jazztel model 18DP-exhibits_Telia-April01(new structure)_Telefonica Moviles 2 2" xfId="5872" xr:uid="{00000000-0005-0000-0000-0000E0080000}"/>
    <cellStyle name="_Multiple_Book11_Jazztel1" xfId="1599" xr:uid="{00000000-0005-0000-0000-0000E1080000}"/>
    <cellStyle name="_Multiple_Book11_Jazztel1 2" xfId="1600" xr:uid="{00000000-0005-0000-0000-0000E2080000}"/>
    <cellStyle name="_Multiple_Book11_Jazztel1 2 2" xfId="5873" xr:uid="{00000000-0005-0000-0000-0000E3080000}"/>
    <cellStyle name="_Multiple_Book11_Orange-Mar01" xfId="1601" xr:uid="{00000000-0005-0000-0000-0000E4080000}"/>
    <cellStyle name="_Multiple_Book11_Orange-Mar01_FT 22July 02_1.1" xfId="1602" xr:uid="{00000000-0005-0000-0000-0000E5080000}"/>
    <cellStyle name="_Multiple_Book11_Orange-Mar01_FT 22July 02_1.1 2" xfId="1603" xr:uid="{00000000-0005-0000-0000-0000E6080000}"/>
    <cellStyle name="_Multiple_Book11_Orange-Mar01_FT 22July 02_1.1 2 2" xfId="5874" xr:uid="{00000000-0005-0000-0000-0000E7080000}"/>
    <cellStyle name="_Multiple_Book11_Orange-Mar01_FT-6June2001" xfId="1604" xr:uid="{00000000-0005-0000-0000-0000E8080000}"/>
    <cellStyle name="_Multiple_Book11_Orange-Mar01_FT-6June2001 2" xfId="1605" xr:uid="{00000000-0005-0000-0000-0000E9080000}"/>
    <cellStyle name="_Multiple_Book11_Orange-Mar01_FT-6June2001 2 2" xfId="5875" xr:uid="{00000000-0005-0000-0000-0000EA080000}"/>
    <cellStyle name="_Multiple_Book11_Orange-Mar01_Telefonica Moviles" xfId="1606" xr:uid="{00000000-0005-0000-0000-0000EB080000}"/>
    <cellStyle name="_Multiple_Book11_Orange-Mar01_Telefonica Moviles 2" xfId="1607" xr:uid="{00000000-0005-0000-0000-0000EC080000}"/>
    <cellStyle name="_Multiple_Book11_Orange-Mar01_Telefonica Moviles 2 2" xfId="5876" xr:uid="{00000000-0005-0000-0000-0000ED080000}"/>
    <cellStyle name="_Multiple_Book11_Orange-Mar01_Telefonica Moviles_1" xfId="1608" xr:uid="{00000000-0005-0000-0000-0000EE080000}"/>
    <cellStyle name="_Multiple_Book11_Orange-Mar01_Telefonica Moviles_1 2" xfId="1609" xr:uid="{00000000-0005-0000-0000-0000EF080000}"/>
    <cellStyle name="_Multiple_Book11_Orange-Mar01_Telefonica Moviles_1 2 2" xfId="5877" xr:uid="{00000000-0005-0000-0000-0000F0080000}"/>
    <cellStyle name="_Multiple_Book11_Orange-May01" xfId="1610" xr:uid="{00000000-0005-0000-0000-0000F1080000}"/>
    <cellStyle name="_Multiple_Book11_Orange-May01 2" xfId="1611" xr:uid="{00000000-0005-0000-0000-0000F2080000}"/>
    <cellStyle name="_Multiple_Book11_Orange-May01 2 2" xfId="5878" xr:uid="{00000000-0005-0000-0000-0000F3080000}"/>
    <cellStyle name="_Multiple_Book11_Orange-May01_FT-6June2001" xfId="1612" xr:uid="{00000000-0005-0000-0000-0000F4080000}"/>
    <cellStyle name="_Multiple_Book11_Orange-May01_FT-6June2001 2" xfId="1613" xr:uid="{00000000-0005-0000-0000-0000F5080000}"/>
    <cellStyle name="_Multiple_Book11_Orange-May01_FT-6June2001 2 2" xfId="5879" xr:uid="{00000000-0005-0000-0000-0000F6080000}"/>
    <cellStyle name="_Multiple_Book11_Orange-May01_FT-6June2001_Telefonica Moviles" xfId="1614" xr:uid="{00000000-0005-0000-0000-0000F7080000}"/>
    <cellStyle name="_Multiple_Book11_Orange-May01_FT-6June2001_Telefonica Moviles 2" xfId="1615" xr:uid="{00000000-0005-0000-0000-0000F8080000}"/>
    <cellStyle name="_Multiple_Book11_Orange-May01_FT-6June2001_Telefonica Moviles 2 2" xfId="5880" xr:uid="{00000000-0005-0000-0000-0000F9080000}"/>
    <cellStyle name="_Multiple_Book11_Orange-May01_Telefonica Group August 12 2002" xfId="1616" xr:uid="{00000000-0005-0000-0000-0000FA080000}"/>
    <cellStyle name="_Multiple_Book11_Orange-May01_Telefonica Moviles" xfId="1617" xr:uid="{00000000-0005-0000-0000-0000FB080000}"/>
    <cellStyle name="_Multiple_Book11_Orange-May01_Telefonica Moviles 2" xfId="1618" xr:uid="{00000000-0005-0000-0000-0000FC080000}"/>
    <cellStyle name="_Multiple_Book11_Orange-May01_Telefonica Moviles 2 2" xfId="5881" xr:uid="{00000000-0005-0000-0000-0000FD080000}"/>
    <cellStyle name="_Multiple_Book11_T_MOBIL2" xfId="1619" xr:uid="{00000000-0005-0000-0000-0000FE080000}"/>
    <cellStyle name="_Multiple_Book11_TelenorInitiation-11Jan01" xfId="1620" xr:uid="{00000000-0005-0000-0000-0000FF080000}"/>
    <cellStyle name="_Multiple_Book11_TelenorInitiation-11Jan01_FT 22July 02_1.1" xfId="1621" xr:uid="{00000000-0005-0000-0000-000000090000}"/>
    <cellStyle name="_Multiple_Book11_TelenorInitiation-11Jan01_FT 22July 02_1.1 2" xfId="1622" xr:uid="{00000000-0005-0000-0000-000001090000}"/>
    <cellStyle name="_Multiple_Book11_TelenorInitiation-11Jan01_FT 22July 02_1.1 2 2" xfId="5882" xr:uid="{00000000-0005-0000-0000-000002090000}"/>
    <cellStyle name="_Multiple_Book11_TelenorInitiation-11Jan01_FT-6June2001" xfId="1623" xr:uid="{00000000-0005-0000-0000-000003090000}"/>
    <cellStyle name="_Multiple_Book11_TelenorInitiation-11Jan01_FT-6June2001 2" xfId="1624" xr:uid="{00000000-0005-0000-0000-000004090000}"/>
    <cellStyle name="_Multiple_Book11_TelenorInitiation-11Jan01_FT-6June2001 2 2" xfId="5883" xr:uid="{00000000-0005-0000-0000-000005090000}"/>
    <cellStyle name="_Multiple_Book11_TelenorInitiation-11Jan01_Telefonica Moviles" xfId="1625" xr:uid="{00000000-0005-0000-0000-000006090000}"/>
    <cellStyle name="_Multiple_Book11_TelenorInitiation-11Jan01_Telefonica Moviles 2" xfId="1626" xr:uid="{00000000-0005-0000-0000-000007090000}"/>
    <cellStyle name="_Multiple_Book11_TelenorInitiation-11Jan01_Telefonica Moviles 2 2" xfId="5884" xr:uid="{00000000-0005-0000-0000-000008090000}"/>
    <cellStyle name="_Multiple_Book11_TelenorInitiation-11Jan01_Telefonica Moviles_1" xfId="1627" xr:uid="{00000000-0005-0000-0000-000009090000}"/>
    <cellStyle name="_Multiple_Book11_TelenorInitiation-11Jan01_Telefonica Moviles_1 2" xfId="1628" xr:uid="{00000000-0005-0000-0000-00000A090000}"/>
    <cellStyle name="_Multiple_Book11_TelenorInitiation-11Jan01_Telefonica Moviles_1 2 2" xfId="5885" xr:uid="{00000000-0005-0000-0000-00000B090000}"/>
    <cellStyle name="_Multiple_Book11_TelenorWIPFeb01" xfId="1629" xr:uid="{00000000-0005-0000-0000-00000C090000}"/>
    <cellStyle name="_Multiple_Book11_TelenorWIPFeb01_FT 22July 02_1.1" xfId="1630" xr:uid="{00000000-0005-0000-0000-00000D090000}"/>
    <cellStyle name="_Multiple_Book11_TelenorWIPFeb01_FT 22July 02_1.1 2" xfId="1631" xr:uid="{00000000-0005-0000-0000-00000E090000}"/>
    <cellStyle name="_Multiple_Book11_TelenorWIPFeb01_FT 22July 02_1.1 2 2" xfId="5886" xr:uid="{00000000-0005-0000-0000-00000F090000}"/>
    <cellStyle name="_Multiple_Book11_TelenorWIPFeb01_FT-6June2001" xfId="1632" xr:uid="{00000000-0005-0000-0000-000010090000}"/>
    <cellStyle name="_Multiple_Book11_TelenorWIPFeb01_FT-6June2001 2" xfId="1633" xr:uid="{00000000-0005-0000-0000-000011090000}"/>
    <cellStyle name="_Multiple_Book11_TelenorWIPFeb01_FT-6June2001 2 2" xfId="5887" xr:uid="{00000000-0005-0000-0000-000012090000}"/>
    <cellStyle name="_Multiple_Book11_TelenorWIPFeb01_Telefonica Moviles" xfId="1634" xr:uid="{00000000-0005-0000-0000-000013090000}"/>
    <cellStyle name="_Multiple_Book11_TelenorWIPFeb01_Telefonica Moviles 2" xfId="1635" xr:uid="{00000000-0005-0000-0000-000014090000}"/>
    <cellStyle name="_Multiple_Book11_TelenorWIPFeb01_Telefonica Moviles 2 2" xfId="5888" xr:uid="{00000000-0005-0000-0000-000015090000}"/>
    <cellStyle name="_Multiple_Book11_TelenorWIPFeb01_Telefonica Moviles_1" xfId="1636" xr:uid="{00000000-0005-0000-0000-000016090000}"/>
    <cellStyle name="_Multiple_Book11_TelenorWIPFeb01_Telefonica Moviles_1 2" xfId="1637" xr:uid="{00000000-0005-0000-0000-000017090000}"/>
    <cellStyle name="_Multiple_Book11_TelenorWIPFeb01_Telefonica Moviles_1 2 2" xfId="5889" xr:uid="{00000000-0005-0000-0000-000018090000}"/>
    <cellStyle name="_Multiple_Book11_Telia-April01(new structure)" xfId="1638" xr:uid="{00000000-0005-0000-0000-000019090000}"/>
    <cellStyle name="_Multiple_Book11_Telia-April01(new structure) 2" xfId="1639" xr:uid="{00000000-0005-0000-0000-00001A090000}"/>
    <cellStyle name="_Multiple_Book11_Telia-April01(new structure) 2 2" xfId="5890" xr:uid="{00000000-0005-0000-0000-00001B090000}"/>
    <cellStyle name="_Multiple_Book12" xfId="1640" xr:uid="{00000000-0005-0000-0000-00001C090000}"/>
    <cellStyle name="_Multiple_Book12_3G Models" xfId="1641" xr:uid="{00000000-0005-0000-0000-00001D090000}"/>
    <cellStyle name="_Multiple_Book12_3G Models 2" xfId="1642" xr:uid="{00000000-0005-0000-0000-00001E090000}"/>
    <cellStyle name="_Multiple_Book12_3G Models 2 2" xfId="5891" xr:uid="{00000000-0005-0000-0000-00001F090000}"/>
    <cellStyle name="_Multiple_Book12_Jazztel model 16DP3-Exhibits" xfId="1643" xr:uid="{00000000-0005-0000-0000-000020090000}"/>
    <cellStyle name="_Multiple_Book12_Jazztel model 16DP3-Exhibits 2" xfId="1644" xr:uid="{00000000-0005-0000-0000-000021090000}"/>
    <cellStyle name="_Multiple_Book12_Jazztel model 16DP3-Exhibits 2 2" xfId="5892" xr:uid="{00000000-0005-0000-0000-000022090000}"/>
    <cellStyle name="_Multiple_Book12_Jazztel model 16DP3-Exhibits_3G Models" xfId="1645" xr:uid="{00000000-0005-0000-0000-000023090000}"/>
    <cellStyle name="_Multiple_Book12_Jazztel model 16DP3-Exhibits_3G Models 2" xfId="1646" xr:uid="{00000000-0005-0000-0000-000024090000}"/>
    <cellStyle name="_Multiple_Book12_Jazztel model 16DP3-Exhibits_3G Models 2 2" xfId="5893" xr:uid="{00000000-0005-0000-0000-000025090000}"/>
    <cellStyle name="_Multiple_Book12_Jazztel model 16DP3-Exhibits_FT-6June2001" xfId="1647" xr:uid="{00000000-0005-0000-0000-000026090000}"/>
    <cellStyle name="_Multiple_Book12_Jazztel model 16DP3-Exhibits_FT-6June2001 2" xfId="1648" xr:uid="{00000000-0005-0000-0000-000027090000}"/>
    <cellStyle name="_Multiple_Book12_Jazztel model 16DP3-Exhibits_FT-6June2001 2 2" xfId="5894" xr:uid="{00000000-0005-0000-0000-000028090000}"/>
    <cellStyle name="_Multiple_Book12_Jazztel model 16DP3-Exhibits_FT-6June2001_1" xfId="1649" xr:uid="{00000000-0005-0000-0000-000029090000}"/>
    <cellStyle name="_Multiple_Book12_Jazztel model 16DP3-Exhibits_FT-6June2001_1 2" xfId="1650" xr:uid="{00000000-0005-0000-0000-00002A090000}"/>
    <cellStyle name="_Multiple_Book12_Jazztel model 16DP3-Exhibits_FT-6June2001_1 2 2" xfId="5895" xr:uid="{00000000-0005-0000-0000-00002B090000}"/>
    <cellStyle name="_Multiple_Book12_Jazztel model 16DP3-Exhibits_FT-6June2001_1_Telefonica Moviles" xfId="1651" xr:uid="{00000000-0005-0000-0000-00002C090000}"/>
    <cellStyle name="_Multiple_Book12_Jazztel model 16DP3-Exhibits_FT-6June2001_1_Telefonica Moviles 2" xfId="1652" xr:uid="{00000000-0005-0000-0000-00002D090000}"/>
    <cellStyle name="_Multiple_Book12_Jazztel model 16DP3-Exhibits_FT-6June2001_1_Telefonica Moviles 2 2" xfId="5896" xr:uid="{00000000-0005-0000-0000-00002E090000}"/>
    <cellStyle name="_Multiple_Book12_Jazztel model 18DP-exhibits" xfId="1653" xr:uid="{00000000-0005-0000-0000-00002F090000}"/>
    <cellStyle name="_Multiple_Book12_Jazztel model 18DP-exhibits 2" xfId="1654" xr:uid="{00000000-0005-0000-0000-000030090000}"/>
    <cellStyle name="_Multiple_Book12_Jazztel model 18DP-exhibits 2 2" xfId="5897" xr:uid="{00000000-0005-0000-0000-000031090000}"/>
    <cellStyle name="_Multiple_Book12_Jazztel model 18DP-exhibits_FT-6June2001" xfId="1655" xr:uid="{00000000-0005-0000-0000-000032090000}"/>
    <cellStyle name="_Multiple_Book12_Jazztel model 18DP-exhibits_Orange-Mar01" xfId="1656" xr:uid="{00000000-0005-0000-0000-000033090000}"/>
    <cellStyle name="_Multiple_Book12_Jazztel model 18DP-exhibits_Orange-Mar01 2" xfId="1657" xr:uid="{00000000-0005-0000-0000-000034090000}"/>
    <cellStyle name="_Multiple_Book12_Jazztel model 18DP-exhibits_Orange-Mar01 2 2" xfId="5898" xr:uid="{00000000-0005-0000-0000-000035090000}"/>
    <cellStyle name="_Multiple_Book12_Jazztel model 18DP-exhibits_Orange-May01" xfId="1658" xr:uid="{00000000-0005-0000-0000-000036090000}"/>
    <cellStyle name="_Multiple_Book12_Jazztel model 18DP-exhibits_Orange-May01 2" xfId="1659" xr:uid="{00000000-0005-0000-0000-000037090000}"/>
    <cellStyle name="_Multiple_Book12_Jazztel model 18DP-exhibits_Orange-May01 2 2" xfId="5899" xr:uid="{00000000-0005-0000-0000-000038090000}"/>
    <cellStyle name="_Multiple_Book12_Jazztel model 18DP-exhibits_T_MOBIL2" xfId="1660" xr:uid="{00000000-0005-0000-0000-000039090000}"/>
    <cellStyle name="_Multiple_Book12_Jazztel model 18DP-exhibits_T_MOBIL2 2" xfId="1661" xr:uid="{00000000-0005-0000-0000-00003A090000}"/>
    <cellStyle name="_Multiple_Book12_Jazztel model 18DP-exhibits_T_MOBIL2 2 2" xfId="5900" xr:uid="{00000000-0005-0000-0000-00003B090000}"/>
    <cellStyle name="_Multiple_Book12_Jazztel model 18DP-exhibits_T_MOBIL2_FT-6June2001" xfId="1662" xr:uid="{00000000-0005-0000-0000-00003C090000}"/>
    <cellStyle name="_Multiple_Book12_Jazztel model 18DP-exhibits_T_MOBIL2_FT-6June2001_1" xfId="1663" xr:uid="{00000000-0005-0000-0000-00003D090000}"/>
    <cellStyle name="_Multiple_Book12_Jazztel model 18DP-exhibits_T_MOBIL2_Orange-May01" xfId="1664" xr:uid="{00000000-0005-0000-0000-00003E090000}"/>
    <cellStyle name="_Multiple_Book12_Jazztel model 18DP-exhibits_T_MOBIL2_Orange-May01 2" xfId="1665" xr:uid="{00000000-0005-0000-0000-00003F090000}"/>
    <cellStyle name="_Multiple_Book12_Jazztel model 18DP-exhibits_T_MOBIL2_Orange-May01 2 2" xfId="5901" xr:uid="{00000000-0005-0000-0000-000040090000}"/>
    <cellStyle name="_Multiple_Book12_Jazztel model 18DP-exhibits_T_MOBIL2_Orange-May01_Telefonica Group August 12 2002" xfId="1666" xr:uid="{00000000-0005-0000-0000-000041090000}"/>
    <cellStyle name="_Multiple_Book12_Jazztel model 18DP-exhibits_T_MOBIL2_Telefonica Group August 12 2002" xfId="1667" xr:uid="{00000000-0005-0000-0000-000042090000}"/>
    <cellStyle name="_Multiple_Book12_Jazztel model 18DP-exhibits_T_MOBIL2_Telefonica Moviles" xfId="1668" xr:uid="{00000000-0005-0000-0000-000043090000}"/>
    <cellStyle name="_Multiple_Book12_Jazztel model 18DP-exhibits_T_MOBIL2_Telefonica Moviles 2" xfId="1669" xr:uid="{00000000-0005-0000-0000-000044090000}"/>
    <cellStyle name="_Multiple_Book12_Jazztel model 18DP-exhibits_T_MOBIL2_Telefonica Moviles 2 2" xfId="5902" xr:uid="{00000000-0005-0000-0000-000045090000}"/>
    <cellStyle name="_Multiple_Book12_Jazztel model 18DP-exhibits_Telefonica Group August 12 2002" xfId="1670" xr:uid="{00000000-0005-0000-0000-000046090000}"/>
    <cellStyle name="_Multiple_Book12_Jazztel model 18DP-exhibits_Telefonica Moviles" xfId="1671" xr:uid="{00000000-0005-0000-0000-000047090000}"/>
    <cellStyle name="_Multiple_Book12_Jazztel model 18DP-exhibits_Telefonica Moviles 2" xfId="1672" xr:uid="{00000000-0005-0000-0000-000048090000}"/>
    <cellStyle name="_Multiple_Book12_Jazztel model 18DP-exhibits_Telefonica Moviles 2 2" xfId="5903" xr:uid="{00000000-0005-0000-0000-000049090000}"/>
    <cellStyle name="_Multiple_Book12_Jazztel model 18DP-exhibits_TelenorInitiation-11Jan01" xfId="1673" xr:uid="{00000000-0005-0000-0000-00004A090000}"/>
    <cellStyle name="_Multiple_Book12_Jazztel model 18DP-exhibits_TelenorInitiation-11Jan01 2" xfId="1674" xr:uid="{00000000-0005-0000-0000-00004B090000}"/>
    <cellStyle name="_Multiple_Book12_Jazztel model 18DP-exhibits_TelenorInitiation-11Jan01 2 2" xfId="5904" xr:uid="{00000000-0005-0000-0000-00004C090000}"/>
    <cellStyle name="_Multiple_Book12_Jazztel model 18DP-exhibits_TelenorWIPFeb01" xfId="1675" xr:uid="{00000000-0005-0000-0000-00004D090000}"/>
    <cellStyle name="_Multiple_Book12_Jazztel model 18DP-exhibits_TelenorWIPFeb01 2" xfId="1676" xr:uid="{00000000-0005-0000-0000-00004E090000}"/>
    <cellStyle name="_Multiple_Book12_Jazztel model 18DP-exhibits_TelenorWIPFeb01 2 2" xfId="5905" xr:uid="{00000000-0005-0000-0000-00004F090000}"/>
    <cellStyle name="_Multiple_Book12_Jazztel model 18DP-exhibits_Telia-April01(new structure)" xfId="1677" xr:uid="{00000000-0005-0000-0000-000050090000}"/>
    <cellStyle name="_Multiple_Book12_Jazztel model 18DP-exhibits_Telia-April01(new structure) 2" xfId="1678" xr:uid="{00000000-0005-0000-0000-000051090000}"/>
    <cellStyle name="_Multiple_Book12_Jazztel model 18DP-exhibits_Telia-April01(new structure) 2 2" xfId="5906" xr:uid="{00000000-0005-0000-0000-000052090000}"/>
    <cellStyle name="_Multiple_Book12_Jazztel model 18DP-exhibits_Telia-April01(new structure)_FT-6June2001" xfId="1679" xr:uid="{00000000-0005-0000-0000-000053090000}"/>
    <cellStyle name="_Multiple_Book12_Jazztel model 18DP-exhibits_Telia-April01(new structure)_FT-6June2001 2" xfId="1680" xr:uid="{00000000-0005-0000-0000-000054090000}"/>
    <cellStyle name="_Multiple_Book12_Jazztel model 18DP-exhibits_Telia-April01(new structure)_FT-6June2001 2 2" xfId="5907" xr:uid="{00000000-0005-0000-0000-000055090000}"/>
    <cellStyle name="_Multiple_Book12_Jazztel model 18DP-exhibits_Telia-April01(new structure)_FT-6June2001_Telefonica Moviles" xfId="1681" xr:uid="{00000000-0005-0000-0000-000056090000}"/>
    <cellStyle name="_Multiple_Book12_Jazztel model 18DP-exhibits_Telia-April01(new structure)_FT-6June2001_Telefonica Moviles 2" xfId="1682" xr:uid="{00000000-0005-0000-0000-000057090000}"/>
    <cellStyle name="_Multiple_Book12_Jazztel model 18DP-exhibits_Telia-April01(new structure)_FT-6June2001_Telefonica Moviles 2 2" xfId="5908" xr:uid="{00000000-0005-0000-0000-000058090000}"/>
    <cellStyle name="_Multiple_Book12_Jazztel model 18DP-exhibits_Telia-April01(new structure)_Telefonica Group August 12 2002" xfId="1683" xr:uid="{00000000-0005-0000-0000-000059090000}"/>
    <cellStyle name="_Multiple_Book12_Jazztel model 18DP-exhibits_Telia-April01(new structure)_Telefonica Group August 12 2002 2" xfId="1684" xr:uid="{00000000-0005-0000-0000-00005A090000}"/>
    <cellStyle name="_Multiple_Book12_Jazztel model 18DP-exhibits_Telia-April01(new structure)_Telefonica Group August 12 2002 2 2" xfId="5909" xr:uid="{00000000-0005-0000-0000-00005B090000}"/>
    <cellStyle name="_Multiple_Book12_Jazztel model 18DP-exhibits_Telia-April01(new structure)_Telefonica Moviles" xfId="1685" xr:uid="{00000000-0005-0000-0000-00005C090000}"/>
    <cellStyle name="_Multiple_Book12_Jazztel model 18DP-exhibits_Telia-April01(new structure)_Telefonica Moviles 2" xfId="1686" xr:uid="{00000000-0005-0000-0000-00005D090000}"/>
    <cellStyle name="_Multiple_Book12_Jazztel model 18DP-exhibits_Telia-April01(new structure)_Telefonica Moviles 2 2" xfId="5910" xr:uid="{00000000-0005-0000-0000-00005E090000}"/>
    <cellStyle name="_Multiple_Book12_Jazztel1" xfId="1687" xr:uid="{00000000-0005-0000-0000-00005F090000}"/>
    <cellStyle name="_Multiple_Book12_Jazztel1 2" xfId="1688" xr:uid="{00000000-0005-0000-0000-000060090000}"/>
    <cellStyle name="_Multiple_Book12_Jazztel1 2 2" xfId="5911" xr:uid="{00000000-0005-0000-0000-000061090000}"/>
    <cellStyle name="_Multiple_Book12_Orange-Mar01" xfId="1689" xr:uid="{00000000-0005-0000-0000-000062090000}"/>
    <cellStyle name="_Multiple_Book12_Orange-Mar01_FT 22July 02_1.1" xfId="1690" xr:uid="{00000000-0005-0000-0000-000063090000}"/>
    <cellStyle name="_Multiple_Book12_Orange-Mar01_FT 22July 02_1.1 2" xfId="1691" xr:uid="{00000000-0005-0000-0000-000064090000}"/>
    <cellStyle name="_Multiple_Book12_Orange-Mar01_FT 22July 02_1.1 2 2" xfId="5912" xr:uid="{00000000-0005-0000-0000-000065090000}"/>
    <cellStyle name="_Multiple_Book12_Orange-Mar01_FT-6June2001" xfId="1692" xr:uid="{00000000-0005-0000-0000-000066090000}"/>
    <cellStyle name="_Multiple_Book12_Orange-Mar01_FT-6June2001 2" xfId="1693" xr:uid="{00000000-0005-0000-0000-000067090000}"/>
    <cellStyle name="_Multiple_Book12_Orange-Mar01_FT-6June2001 2 2" xfId="5913" xr:uid="{00000000-0005-0000-0000-000068090000}"/>
    <cellStyle name="_Multiple_Book12_Orange-Mar01_Telefonica Moviles" xfId="1694" xr:uid="{00000000-0005-0000-0000-000069090000}"/>
    <cellStyle name="_Multiple_Book12_Orange-Mar01_Telefonica Moviles 2" xfId="1695" xr:uid="{00000000-0005-0000-0000-00006A090000}"/>
    <cellStyle name="_Multiple_Book12_Orange-Mar01_Telefonica Moviles 2 2" xfId="5914" xr:uid="{00000000-0005-0000-0000-00006B090000}"/>
    <cellStyle name="_Multiple_Book12_Orange-Mar01_Telefonica Moviles_1" xfId="1696" xr:uid="{00000000-0005-0000-0000-00006C090000}"/>
    <cellStyle name="_Multiple_Book12_Orange-Mar01_Telefonica Moviles_1 2" xfId="1697" xr:uid="{00000000-0005-0000-0000-00006D090000}"/>
    <cellStyle name="_Multiple_Book12_Orange-Mar01_Telefonica Moviles_1 2 2" xfId="5915" xr:uid="{00000000-0005-0000-0000-00006E090000}"/>
    <cellStyle name="_Multiple_Book12_Orange-May01" xfId="1698" xr:uid="{00000000-0005-0000-0000-00006F090000}"/>
    <cellStyle name="_Multiple_Book12_Orange-May01 2" xfId="1699" xr:uid="{00000000-0005-0000-0000-000070090000}"/>
    <cellStyle name="_Multiple_Book12_Orange-May01 2 2" xfId="5916" xr:uid="{00000000-0005-0000-0000-000071090000}"/>
    <cellStyle name="_Multiple_Book12_Orange-May01_FT-6June2001" xfId="1700" xr:uid="{00000000-0005-0000-0000-000072090000}"/>
    <cellStyle name="_Multiple_Book12_Orange-May01_FT-6June2001 2" xfId="1701" xr:uid="{00000000-0005-0000-0000-000073090000}"/>
    <cellStyle name="_Multiple_Book12_Orange-May01_FT-6June2001 2 2" xfId="5917" xr:uid="{00000000-0005-0000-0000-000074090000}"/>
    <cellStyle name="_Multiple_Book12_Orange-May01_FT-6June2001_Telefonica Moviles" xfId="1702" xr:uid="{00000000-0005-0000-0000-000075090000}"/>
    <cellStyle name="_Multiple_Book12_Orange-May01_FT-6June2001_Telefonica Moviles 2" xfId="1703" xr:uid="{00000000-0005-0000-0000-000076090000}"/>
    <cellStyle name="_Multiple_Book12_Orange-May01_FT-6June2001_Telefonica Moviles 2 2" xfId="5918" xr:uid="{00000000-0005-0000-0000-000077090000}"/>
    <cellStyle name="_Multiple_Book12_Orange-May01_Telefonica Group August 12 2002" xfId="1704" xr:uid="{00000000-0005-0000-0000-000078090000}"/>
    <cellStyle name="_Multiple_Book12_Orange-May01_Telefonica Moviles" xfId="1705" xr:uid="{00000000-0005-0000-0000-000079090000}"/>
    <cellStyle name="_Multiple_Book12_Orange-May01_Telefonica Moviles 2" xfId="1706" xr:uid="{00000000-0005-0000-0000-00007A090000}"/>
    <cellStyle name="_Multiple_Book12_Orange-May01_Telefonica Moviles 2 2" xfId="5919" xr:uid="{00000000-0005-0000-0000-00007B090000}"/>
    <cellStyle name="_Multiple_Book12_T_MOBIL2" xfId="1707" xr:uid="{00000000-0005-0000-0000-00007C090000}"/>
    <cellStyle name="_Multiple_Book12_TelenorInitiation-11Jan01" xfId="1708" xr:uid="{00000000-0005-0000-0000-00007D090000}"/>
    <cellStyle name="_Multiple_Book12_TelenorInitiation-11Jan01_FT 22July 02_1.1" xfId="1709" xr:uid="{00000000-0005-0000-0000-00007E090000}"/>
    <cellStyle name="_Multiple_Book12_TelenorInitiation-11Jan01_FT 22July 02_1.1 2" xfId="1710" xr:uid="{00000000-0005-0000-0000-00007F090000}"/>
    <cellStyle name="_Multiple_Book12_TelenorInitiation-11Jan01_FT 22July 02_1.1 2 2" xfId="5920" xr:uid="{00000000-0005-0000-0000-000080090000}"/>
    <cellStyle name="_Multiple_Book12_TelenorInitiation-11Jan01_FT-6June2001" xfId="1711" xr:uid="{00000000-0005-0000-0000-000081090000}"/>
    <cellStyle name="_Multiple_Book12_TelenorInitiation-11Jan01_FT-6June2001 2" xfId="1712" xr:uid="{00000000-0005-0000-0000-000082090000}"/>
    <cellStyle name="_Multiple_Book12_TelenorInitiation-11Jan01_FT-6June2001 2 2" xfId="5921" xr:uid="{00000000-0005-0000-0000-000083090000}"/>
    <cellStyle name="_Multiple_Book12_TelenorInitiation-11Jan01_Telefonica Moviles" xfId="1713" xr:uid="{00000000-0005-0000-0000-000084090000}"/>
    <cellStyle name="_Multiple_Book12_TelenorInitiation-11Jan01_Telefonica Moviles 2" xfId="1714" xr:uid="{00000000-0005-0000-0000-000085090000}"/>
    <cellStyle name="_Multiple_Book12_TelenorInitiation-11Jan01_Telefonica Moviles 2 2" xfId="5922" xr:uid="{00000000-0005-0000-0000-000086090000}"/>
    <cellStyle name="_Multiple_Book12_TelenorInitiation-11Jan01_Telefonica Moviles_1" xfId="1715" xr:uid="{00000000-0005-0000-0000-000087090000}"/>
    <cellStyle name="_Multiple_Book12_TelenorInitiation-11Jan01_Telefonica Moviles_1 2" xfId="1716" xr:uid="{00000000-0005-0000-0000-000088090000}"/>
    <cellStyle name="_Multiple_Book12_TelenorInitiation-11Jan01_Telefonica Moviles_1 2 2" xfId="5923" xr:uid="{00000000-0005-0000-0000-000089090000}"/>
    <cellStyle name="_Multiple_Book12_TelenorWIPFeb01" xfId="1717" xr:uid="{00000000-0005-0000-0000-00008A090000}"/>
    <cellStyle name="_Multiple_Book12_TelenorWIPFeb01_FT 22July 02_1.1" xfId="1718" xr:uid="{00000000-0005-0000-0000-00008B090000}"/>
    <cellStyle name="_Multiple_Book12_TelenorWIPFeb01_FT 22July 02_1.1 2" xfId="1719" xr:uid="{00000000-0005-0000-0000-00008C090000}"/>
    <cellStyle name="_Multiple_Book12_TelenorWIPFeb01_FT 22July 02_1.1 2 2" xfId="5924" xr:uid="{00000000-0005-0000-0000-00008D090000}"/>
    <cellStyle name="_Multiple_Book12_TelenorWIPFeb01_FT-6June2001" xfId="1720" xr:uid="{00000000-0005-0000-0000-00008E090000}"/>
    <cellStyle name="_Multiple_Book12_TelenorWIPFeb01_FT-6June2001 2" xfId="1721" xr:uid="{00000000-0005-0000-0000-00008F090000}"/>
    <cellStyle name="_Multiple_Book12_TelenorWIPFeb01_FT-6June2001 2 2" xfId="5925" xr:uid="{00000000-0005-0000-0000-000090090000}"/>
    <cellStyle name="_Multiple_Book12_TelenorWIPFeb01_Telefonica Moviles" xfId="1722" xr:uid="{00000000-0005-0000-0000-000091090000}"/>
    <cellStyle name="_Multiple_Book12_TelenorWIPFeb01_Telefonica Moviles 2" xfId="1723" xr:uid="{00000000-0005-0000-0000-000092090000}"/>
    <cellStyle name="_Multiple_Book12_TelenorWIPFeb01_Telefonica Moviles 2 2" xfId="5926" xr:uid="{00000000-0005-0000-0000-000093090000}"/>
    <cellStyle name="_Multiple_Book12_TelenorWIPFeb01_Telefonica Moviles_1" xfId="1724" xr:uid="{00000000-0005-0000-0000-000094090000}"/>
    <cellStyle name="_Multiple_Book12_TelenorWIPFeb01_Telefonica Moviles_1 2" xfId="1725" xr:uid="{00000000-0005-0000-0000-000095090000}"/>
    <cellStyle name="_Multiple_Book12_TelenorWIPFeb01_Telefonica Moviles_1 2 2" xfId="5927" xr:uid="{00000000-0005-0000-0000-000096090000}"/>
    <cellStyle name="_Multiple_Book12_Telia-April01(new structure)" xfId="1726" xr:uid="{00000000-0005-0000-0000-000097090000}"/>
    <cellStyle name="_Multiple_Book12_Telia-April01(new structure) 2" xfId="1727" xr:uid="{00000000-0005-0000-0000-000098090000}"/>
    <cellStyle name="_Multiple_Book12_Telia-April01(new structure) 2 2" xfId="5928" xr:uid="{00000000-0005-0000-0000-000099090000}"/>
    <cellStyle name="_Multiple_budget cosopex" xfId="1728" xr:uid="{00000000-0005-0000-0000-00009A090000}"/>
    <cellStyle name="_Multiple_budget cosopex 2" xfId="1729" xr:uid="{00000000-0005-0000-0000-00009B090000}"/>
    <cellStyle name="_Multiple_budget cosopex 2 2" xfId="5929" xr:uid="{00000000-0005-0000-0000-00009C090000}"/>
    <cellStyle name="_Multiple_com_ic_universe_6" xfId="1730" xr:uid="{00000000-0005-0000-0000-00009D090000}"/>
    <cellStyle name="_Multiple_com_ic_universe_6 2" xfId="1731" xr:uid="{00000000-0005-0000-0000-00009E090000}"/>
    <cellStyle name="_Multiple_com_ic_universe_6 2 2" xfId="5930" xr:uid="{00000000-0005-0000-0000-00009F090000}"/>
    <cellStyle name="_Multiple_Comparative Balance Sheets" xfId="1732" xr:uid="{00000000-0005-0000-0000-0000A0090000}"/>
    <cellStyle name="_Multiple_Comparative Balance Sheets 2" xfId="1733" xr:uid="{00000000-0005-0000-0000-0000A1090000}"/>
    <cellStyle name="_Multiple_Comparative Balance Sheets 2 2" xfId="5931" xr:uid="{00000000-0005-0000-0000-0000A2090000}"/>
    <cellStyle name="_Multiple_Comparison of Financials" xfId="1734" xr:uid="{00000000-0005-0000-0000-0000A3090000}"/>
    <cellStyle name="_Multiple_Comparison of Financials 2" xfId="1735" xr:uid="{00000000-0005-0000-0000-0000A4090000}"/>
    <cellStyle name="_Multiple_Comparison of Financials 2 2" xfId="5932" xr:uid="{00000000-0005-0000-0000-0000A5090000}"/>
    <cellStyle name="_Multiple_Contribution of assets into USAi_02" xfId="1736" xr:uid="{00000000-0005-0000-0000-0000A6090000}"/>
    <cellStyle name="_Multiple_Contribution of assets into USAi_02 2" xfId="1737" xr:uid="{00000000-0005-0000-0000-0000A7090000}"/>
    <cellStyle name="_Multiple_Contribution of assets into USAi_02 2 2" xfId="5933" xr:uid="{00000000-0005-0000-0000-0000A8090000}"/>
    <cellStyle name="_Multiple_contribution_analysis" xfId="1738" xr:uid="{00000000-0005-0000-0000-0000A9090000}"/>
    <cellStyle name="_Multiple_credit - newco_6_18" xfId="1739" xr:uid="{00000000-0005-0000-0000-0000AA090000}"/>
    <cellStyle name="_Multiple_credit - newco_6_18 2" xfId="1740" xr:uid="{00000000-0005-0000-0000-0000AB090000}"/>
    <cellStyle name="_Multiple_credit - newco_6_18 2 2" xfId="5934" xr:uid="{00000000-0005-0000-0000-0000AC090000}"/>
    <cellStyle name="_Multiple_credit - newco_6_18_BLS2q_salesforce" xfId="1741" xr:uid="{00000000-0005-0000-0000-0000AD090000}"/>
    <cellStyle name="_Multiple_csc" xfId="1742" xr:uid="{00000000-0005-0000-0000-0000AE090000}"/>
    <cellStyle name="_Multiple_csc 2" xfId="1743" xr:uid="{00000000-0005-0000-0000-0000AF090000}"/>
    <cellStyle name="_Multiple_csc 2 2" xfId="5935" xr:uid="{00000000-0005-0000-0000-0000B0090000}"/>
    <cellStyle name="_Multiple_CSC Cable makers 060502" xfId="1744" xr:uid="{00000000-0005-0000-0000-0000B1090000}"/>
    <cellStyle name="_Multiple_CSC Cable makers 060502 2" xfId="1745" xr:uid="{00000000-0005-0000-0000-0000B2090000}"/>
    <cellStyle name="_Multiple_CSC Cable makers 060502 2 2" xfId="5936" xr:uid="{00000000-0005-0000-0000-0000B3090000}"/>
    <cellStyle name="_Multiple_CSC Update_Status of Companies_11_19" xfId="1746" xr:uid="{00000000-0005-0000-0000-0000B4090000}"/>
    <cellStyle name="_Multiple_CSC Update_Status of Companies_11_19 2" xfId="1747" xr:uid="{00000000-0005-0000-0000-0000B5090000}"/>
    <cellStyle name="_Multiple_CSC Update_Status of Companies_11_19 2 2" xfId="5937" xr:uid="{00000000-0005-0000-0000-0000B6090000}"/>
    <cellStyle name="_Multiple_CY Estimates ($)" xfId="1748" xr:uid="{00000000-0005-0000-0000-0000B7090000}"/>
    <cellStyle name="_Multiple_CY Estimates ($) 2" xfId="1749" xr:uid="{00000000-0005-0000-0000-0000B8090000}"/>
    <cellStyle name="_Multiple_CY Estimates ($) 2 2" xfId="5938" xr:uid="{00000000-0005-0000-0000-0000B9090000}"/>
    <cellStyle name="_Multiple_Data S&amp;T Acquisition charts" xfId="1750" xr:uid="{00000000-0005-0000-0000-0000BA090000}"/>
    <cellStyle name="_Multiple_Data S&amp;T Acquisition charts 2" xfId="1751" xr:uid="{00000000-0005-0000-0000-0000BB090000}"/>
    <cellStyle name="_Multiple_Data S&amp;T Acquisition charts 2 2" xfId="5939" xr:uid="{00000000-0005-0000-0000-0000BC090000}"/>
    <cellStyle name="_Multiple_Data S&amp;T Acquisition charts_telenet_v35 (13-02-05)" xfId="1752" xr:uid="{00000000-0005-0000-0000-0000BD090000}"/>
    <cellStyle name="_Multiple_Data S&amp;T Acquisition charts_telenet_v35 (13-02-05) 2" xfId="1753" xr:uid="{00000000-0005-0000-0000-0000BE090000}"/>
    <cellStyle name="_Multiple_Data S&amp;T Acquisition charts_telenet_v35 (13-02-05) 2 2" xfId="5940" xr:uid="{00000000-0005-0000-0000-0000BF090000}"/>
    <cellStyle name="_Multiple_DCF Summary pages" xfId="1754" xr:uid="{00000000-0005-0000-0000-0000C0090000}"/>
    <cellStyle name="_Multiple_DCF Summary pages_3G Models" xfId="1755" xr:uid="{00000000-0005-0000-0000-0000C1090000}"/>
    <cellStyle name="_Multiple_DCF Summary pages_3G Models 2" xfId="1756" xr:uid="{00000000-0005-0000-0000-0000C2090000}"/>
    <cellStyle name="_Multiple_DCF Summary pages_3G Models 2 2" xfId="5941" xr:uid="{00000000-0005-0000-0000-0000C3090000}"/>
    <cellStyle name="_Multiple_DCF Summary pages_Jazztel model 16DP3-Exhibits" xfId="1757" xr:uid="{00000000-0005-0000-0000-0000C4090000}"/>
    <cellStyle name="_Multiple_DCF Summary pages_Jazztel model 16DP3-Exhibits 2" xfId="1758" xr:uid="{00000000-0005-0000-0000-0000C5090000}"/>
    <cellStyle name="_Multiple_DCF Summary pages_Jazztel model 16DP3-Exhibits 2 2" xfId="5942" xr:uid="{00000000-0005-0000-0000-0000C6090000}"/>
    <cellStyle name="_Multiple_DCF Summary pages_Jazztel model 16DP3-Exhibits_3G Models" xfId="1759" xr:uid="{00000000-0005-0000-0000-0000C7090000}"/>
    <cellStyle name="_Multiple_DCF Summary pages_Jazztel model 16DP3-Exhibits_3G Models 2" xfId="1760" xr:uid="{00000000-0005-0000-0000-0000C8090000}"/>
    <cellStyle name="_Multiple_DCF Summary pages_Jazztel model 16DP3-Exhibits_3G Models 2 2" xfId="5943" xr:uid="{00000000-0005-0000-0000-0000C9090000}"/>
    <cellStyle name="_Multiple_DCF Summary pages_Jazztel model 16DP3-Exhibits_FT-6June2001" xfId="1761" xr:uid="{00000000-0005-0000-0000-0000CA090000}"/>
    <cellStyle name="_Multiple_DCF Summary pages_Jazztel model 16DP3-Exhibits_FT-6June2001 2" xfId="1762" xr:uid="{00000000-0005-0000-0000-0000CB090000}"/>
    <cellStyle name="_Multiple_DCF Summary pages_Jazztel model 16DP3-Exhibits_FT-6June2001 2 2" xfId="5944" xr:uid="{00000000-0005-0000-0000-0000CC090000}"/>
    <cellStyle name="_Multiple_DCF Summary pages_Jazztel model 16DP3-Exhibits_FT-6June2001_1" xfId="1763" xr:uid="{00000000-0005-0000-0000-0000CD090000}"/>
    <cellStyle name="_Multiple_DCF Summary pages_Jazztel model 16DP3-Exhibits_FT-6June2001_1 2" xfId="1764" xr:uid="{00000000-0005-0000-0000-0000CE090000}"/>
    <cellStyle name="_Multiple_DCF Summary pages_Jazztel model 16DP3-Exhibits_FT-6June2001_1 2 2" xfId="5945" xr:uid="{00000000-0005-0000-0000-0000CF090000}"/>
    <cellStyle name="_Multiple_DCF Summary pages_Jazztel model 16DP3-Exhibits_FT-6June2001_1_Telefonica Moviles" xfId="1765" xr:uid="{00000000-0005-0000-0000-0000D0090000}"/>
    <cellStyle name="_Multiple_DCF Summary pages_Jazztel model 16DP3-Exhibits_FT-6June2001_1_Telefonica Moviles 2" xfId="1766" xr:uid="{00000000-0005-0000-0000-0000D1090000}"/>
    <cellStyle name="_Multiple_DCF Summary pages_Jazztel model 16DP3-Exhibits_FT-6June2001_1_Telefonica Moviles 2 2" xfId="5946" xr:uid="{00000000-0005-0000-0000-0000D2090000}"/>
    <cellStyle name="_Multiple_DCF Summary pages_Jazztel model 18DP-exhibits" xfId="1767" xr:uid="{00000000-0005-0000-0000-0000D3090000}"/>
    <cellStyle name="_Multiple_DCF Summary pages_Jazztel model 18DP-exhibits 2" xfId="1768" xr:uid="{00000000-0005-0000-0000-0000D4090000}"/>
    <cellStyle name="_Multiple_DCF Summary pages_Jazztel model 18DP-exhibits 2 2" xfId="5947" xr:uid="{00000000-0005-0000-0000-0000D5090000}"/>
    <cellStyle name="_Multiple_DCF Summary pages_Jazztel model 18DP-exhibits_FT-6June2001" xfId="1769" xr:uid="{00000000-0005-0000-0000-0000D6090000}"/>
    <cellStyle name="_Multiple_DCF Summary pages_Jazztel model 18DP-exhibits_Orange-Mar01" xfId="1770" xr:uid="{00000000-0005-0000-0000-0000D7090000}"/>
    <cellStyle name="_Multiple_DCF Summary pages_Jazztel model 18DP-exhibits_Orange-Mar01 2" xfId="1771" xr:uid="{00000000-0005-0000-0000-0000D8090000}"/>
    <cellStyle name="_Multiple_DCF Summary pages_Jazztel model 18DP-exhibits_Orange-Mar01 2 2" xfId="5948" xr:uid="{00000000-0005-0000-0000-0000D9090000}"/>
    <cellStyle name="_Multiple_DCF Summary pages_Jazztel model 18DP-exhibits_Orange-May01" xfId="1772" xr:uid="{00000000-0005-0000-0000-0000DA090000}"/>
    <cellStyle name="_Multiple_DCF Summary pages_Jazztel model 18DP-exhibits_Orange-May01 2" xfId="1773" xr:uid="{00000000-0005-0000-0000-0000DB090000}"/>
    <cellStyle name="_Multiple_DCF Summary pages_Jazztel model 18DP-exhibits_Orange-May01 2 2" xfId="5949" xr:uid="{00000000-0005-0000-0000-0000DC090000}"/>
    <cellStyle name="_Multiple_DCF Summary pages_Jazztel model 18DP-exhibits_T_MOBIL2" xfId="1774" xr:uid="{00000000-0005-0000-0000-0000DD090000}"/>
    <cellStyle name="_Multiple_DCF Summary pages_Jazztel model 18DP-exhibits_T_MOBIL2 2" xfId="1775" xr:uid="{00000000-0005-0000-0000-0000DE090000}"/>
    <cellStyle name="_Multiple_DCF Summary pages_Jazztel model 18DP-exhibits_T_MOBIL2 2 2" xfId="5950" xr:uid="{00000000-0005-0000-0000-0000DF090000}"/>
    <cellStyle name="_Multiple_DCF Summary pages_Jazztel model 18DP-exhibits_T_MOBIL2_FT-6June2001" xfId="1776" xr:uid="{00000000-0005-0000-0000-0000E0090000}"/>
    <cellStyle name="_Multiple_DCF Summary pages_Jazztel model 18DP-exhibits_T_MOBIL2_FT-6June2001_1" xfId="1777" xr:uid="{00000000-0005-0000-0000-0000E1090000}"/>
    <cellStyle name="_Multiple_DCF Summary pages_Jazztel model 18DP-exhibits_T_MOBIL2_Orange-May01" xfId="1778" xr:uid="{00000000-0005-0000-0000-0000E2090000}"/>
    <cellStyle name="_Multiple_DCF Summary pages_Jazztel model 18DP-exhibits_T_MOBIL2_Orange-May01 2" xfId="1779" xr:uid="{00000000-0005-0000-0000-0000E3090000}"/>
    <cellStyle name="_Multiple_DCF Summary pages_Jazztel model 18DP-exhibits_T_MOBIL2_Orange-May01 2 2" xfId="5951" xr:uid="{00000000-0005-0000-0000-0000E4090000}"/>
    <cellStyle name="_Multiple_DCF Summary pages_Jazztel model 18DP-exhibits_T_MOBIL2_Orange-May01_Telefonica Group August 12 2002" xfId="1780" xr:uid="{00000000-0005-0000-0000-0000E5090000}"/>
    <cellStyle name="_Multiple_DCF Summary pages_Jazztel model 18DP-exhibits_T_MOBIL2_Telefonica Group August 12 2002" xfId="1781" xr:uid="{00000000-0005-0000-0000-0000E6090000}"/>
    <cellStyle name="_Multiple_DCF Summary pages_Jazztel model 18DP-exhibits_T_MOBIL2_Telefonica Moviles" xfId="1782" xr:uid="{00000000-0005-0000-0000-0000E7090000}"/>
    <cellStyle name="_Multiple_DCF Summary pages_Jazztel model 18DP-exhibits_T_MOBIL2_Telefonica Moviles 2" xfId="1783" xr:uid="{00000000-0005-0000-0000-0000E8090000}"/>
    <cellStyle name="_Multiple_DCF Summary pages_Jazztel model 18DP-exhibits_T_MOBIL2_Telefonica Moviles 2 2" xfId="5952" xr:uid="{00000000-0005-0000-0000-0000E9090000}"/>
    <cellStyle name="_Multiple_DCF Summary pages_Jazztel model 18DP-exhibits_Telefonica Group August 12 2002" xfId="1784" xr:uid="{00000000-0005-0000-0000-0000EA090000}"/>
    <cellStyle name="_Multiple_DCF Summary pages_Jazztel model 18DP-exhibits_Telefonica Moviles" xfId="1785" xr:uid="{00000000-0005-0000-0000-0000EB090000}"/>
    <cellStyle name="_Multiple_DCF Summary pages_Jazztel model 18DP-exhibits_Telefonica Moviles 2" xfId="1786" xr:uid="{00000000-0005-0000-0000-0000EC090000}"/>
    <cellStyle name="_Multiple_DCF Summary pages_Jazztel model 18DP-exhibits_Telefonica Moviles 2 2" xfId="5953" xr:uid="{00000000-0005-0000-0000-0000ED090000}"/>
    <cellStyle name="_Multiple_DCF Summary pages_Jazztel model 18DP-exhibits_TelenorInitiation-11Jan01" xfId="1787" xr:uid="{00000000-0005-0000-0000-0000EE090000}"/>
    <cellStyle name="_Multiple_DCF Summary pages_Jazztel model 18DP-exhibits_TelenorInitiation-11Jan01 2" xfId="1788" xr:uid="{00000000-0005-0000-0000-0000EF090000}"/>
    <cellStyle name="_Multiple_DCF Summary pages_Jazztel model 18DP-exhibits_TelenorInitiation-11Jan01 2 2" xfId="5954" xr:uid="{00000000-0005-0000-0000-0000F0090000}"/>
    <cellStyle name="_Multiple_DCF Summary pages_Jazztel model 18DP-exhibits_TelenorWIPFeb01" xfId="1789" xr:uid="{00000000-0005-0000-0000-0000F1090000}"/>
    <cellStyle name="_Multiple_DCF Summary pages_Jazztel model 18DP-exhibits_TelenorWIPFeb01 2" xfId="1790" xr:uid="{00000000-0005-0000-0000-0000F2090000}"/>
    <cellStyle name="_Multiple_DCF Summary pages_Jazztel model 18DP-exhibits_TelenorWIPFeb01 2 2" xfId="5955" xr:uid="{00000000-0005-0000-0000-0000F3090000}"/>
    <cellStyle name="_Multiple_DCF Summary pages_Jazztel model 18DP-exhibits_Telia-April01(new structure)" xfId="1791" xr:uid="{00000000-0005-0000-0000-0000F4090000}"/>
    <cellStyle name="_Multiple_DCF Summary pages_Jazztel model 18DP-exhibits_Telia-April01(new structure) 2" xfId="1792" xr:uid="{00000000-0005-0000-0000-0000F5090000}"/>
    <cellStyle name="_Multiple_DCF Summary pages_Jazztel model 18DP-exhibits_Telia-April01(new structure) 2 2" xfId="5956" xr:uid="{00000000-0005-0000-0000-0000F6090000}"/>
    <cellStyle name="_Multiple_DCF Summary pages_Jazztel model 18DP-exhibits_Telia-April01(new structure)_FT-6June2001" xfId="1793" xr:uid="{00000000-0005-0000-0000-0000F7090000}"/>
    <cellStyle name="_Multiple_DCF Summary pages_Jazztel model 18DP-exhibits_Telia-April01(new structure)_FT-6June2001 2" xfId="1794" xr:uid="{00000000-0005-0000-0000-0000F8090000}"/>
    <cellStyle name="_Multiple_DCF Summary pages_Jazztel model 18DP-exhibits_Telia-April01(new structure)_FT-6June2001 2 2" xfId="5957" xr:uid="{00000000-0005-0000-0000-0000F9090000}"/>
    <cellStyle name="_Multiple_DCF Summary pages_Jazztel model 18DP-exhibits_Telia-April01(new structure)_FT-6June2001_Telefonica Moviles" xfId="1795" xr:uid="{00000000-0005-0000-0000-0000FA090000}"/>
    <cellStyle name="_Multiple_DCF Summary pages_Jazztel model 18DP-exhibits_Telia-April01(new structure)_FT-6June2001_Telefonica Moviles 2" xfId="1796" xr:uid="{00000000-0005-0000-0000-0000FB090000}"/>
    <cellStyle name="_Multiple_DCF Summary pages_Jazztel model 18DP-exhibits_Telia-April01(new structure)_FT-6June2001_Telefonica Moviles 2 2" xfId="5958" xr:uid="{00000000-0005-0000-0000-0000FC090000}"/>
    <cellStyle name="_Multiple_DCF Summary pages_Jazztel model 18DP-exhibits_Telia-April01(new structure)_Telefonica Group August 12 2002" xfId="1797" xr:uid="{00000000-0005-0000-0000-0000FD090000}"/>
    <cellStyle name="_Multiple_DCF Summary pages_Jazztel model 18DP-exhibits_Telia-April01(new structure)_Telefonica Group August 12 2002 2" xfId="1798" xr:uid="{00000000-0005-0000-0000-0000FE090000}"/>
    <cellStyle name="_Multiple_DCF Summary pages_Jazztel model 18DP-exhibits_Telia-April01(new structure)_Telefonica Group August 12 2002 2 2" xfId="5959" xr:uid="{00000000-0005-0000-0000-0000FF090000}"/>
    <cellStyle name="_Multiple_DCF Summary pages_Jazztel model 18DP-exhibits_Telia-April01(new structure)_Telefonica Moviles" xfId="1799" xr:uid="{00000000-0005-0000-0000-0000000A0000}"/>
    <cellStyle name="_Multiple_DCF Summary pages_Jazztel model 18DP-exhibits_Telia-April01(new structure)_Telefonica Moviles 2" xfId="1800" xr:uid="{00000000-0005-0000-0000-0000010A0000}"/>
    <cellStyle name="_Multiple_DCF Summary pages_Jazztel model 18DP-exhibits_Telia-April01(new structure)_Telefonica Moviles 2 2" xfId="5960" xr:uid="{00000000-0005-0000-0000-0000020A0000}"/>
    <cellStyle name="_Multiple_DCF Summary pages_Jazztel1" xfId="1801" xr:uid="{00000000-0005-0000-0000-0000030A0000}"/>
    <cellStyle name="_Multiple_DCF Summary pages_Jazztel1 2" xfId="1802" xr:uid="{00000000-0005-0000-0000-0000040A0000}"/>
    <cellStyle name="_Multiple_DCF Summary pages_Jazztel1 2 2" xfId="5961" xr:uid="{00000000-0005-0000-0000-0000050A0000}"/>
    <cellStyle name="_Multiple_DCF Summary pages_Orange-Mar01" xfId="1803" xr:uid="{00000000-0005-0000-0000-0000060A0000}"/>
    <cellStyle name="_Multiple_DCF Summary pages_Orange-Mar01_FT 22July 02_1.1" xfId="1804" xr:uid="{00000000-0005-0000-0000-0000070A0000}"/>
    <cellStyle name="_Multiple_DCF Summary pages_Orange-Mar01_FT 22July 02_1.1 2" xfId="1805" xr:uid="{00000000-0005-0000-0000-0000080A0000}"/>
    <cellStyle name="_Multiple_DCF Summary pages_Orange-Mar01_FT 22July 02_1.1 2 2" xfId="5962" xr:uid="{00000000-0005-0000-0000-0000090A0000}"/>
    <cellStyle name="_Multiple_DCF Summary pages_Orange-Mar01_FT-6June2001" xfId="1806" xr:uid="{00000000-0005-0000-0000-00000A0A0000}"/>
    <cellStyle name="_Multiple_DCF Summary pages_Orange-Mar01_FT-6June2001 2" xfId="1807" xr:uid="{00000000-0005-0000-0000-00000B0A0000}"/>
    <cellStyle name="_Multiple_DCF Summary pages_Orange-Mar01_FT-6June2001 2 2" xfId="5963" xr:uid="{00000000-0005-0000-0000-00000C0A0000}"/>
    <cellStyle name="_Multiple_DCF Summary pages_Orange-Mar01_Telefonica Moviles" xfId="1808" xr:uid="{00000000-0005-0000-0000-00000D0A0000}"/>
    <cellStyle name="_Multiple_DCF Summary pages_Orange-Mar01_Telefonica Moviles 2" xfId="1809" xr:uid="{00000000-0005-0000-0000-00000E0A0000}"/>
    <cellStyle name="_Multiple_DCF Summary pages_Orange-Mar01_Telefonica Moviles 2 2" xfId="5964" xr:uid="{00000000-0005-0000-0000-00000F0A0000}"/>
    <cellStyle name="_Multiple_DCF Summary pages_Orange-Mar01_Telefonica Moviles_1" xfId="1810" xr:uid="{00000000-0005-0000-0000-0000100A0000}"/>
    <cellStyle name="_Multiple_DCF Summary pages_Orange-Mar01_Telefonica Moviles_1 2" xfId="1811" xr:uid="{00000000-0005-0000-0000-0000110A0000}"/>
    <cellStyle name="_Multiple_DCF Summary pages_Orange-Mar01_Telefonica Moviles_1 2 2" xfId="5965" xr:uid="{00000000-0005-0000-0000-0000120A0000}"/>
    <cellStyle name="_Multiple_DCF Summary pages_Orange-May01" xfId="1812" xr:uid="{00000000-0005-0000-0000-0000130A0000}"/>
    <cellStyle name="_Multiple_DCF Summary pages_Orange-May01 2" xfId="1813" xr:uid="{00000000-0005-0000-0000-0000140A0000}"/>
    <cellStyle name="_Multiple_DCF Summary pages_Orange-May01 2 2" xfId="5966" xr:uid="{00000000-0005-0000-0000-0000150A0000}"/>
    <cellStyle name="_Multiple_DCF Summary pages_Orange-May01_FT-6June2001" xfId="1814" xr:uid="{00000000-0005-0000-0000-0000160A0000}"/>
    <cellStyle name="_Multiple_DCF Summary pages_Orange-May01_FT-6June2001 2" xfId="1815" xr:uid="{00000000-0005-0000-0000-0000170A0000}"/>
    <cellStyle name="_Multiple_DCF Summary pages_Orange-May01_FT-6June2001 2 2" xfId="5967" xr:uid="{00000000-0005-0000-0000-0000180A0000}"/>
    <cellStyle name="_Multiple_DCF Summary pages_Orange-May01_FT-6June2001_Telefonica Moviles" xfId="1816" xr:uid="{00000000-0005-0000-0000-0000190A0000}"/>
    <cellStyle name="_Multiple_DCF Summary pages_Orange-May01_FT-6June2001_Telefonica Moviles 2" xfId="1817" xr:uid="{00000000-0005-0000-0000-00001A0A0000}"/>
    <cellStyle name="_Multiple_DCF Summary pages_Orange-May01_FT-6June2001_Telefonica Moviles 2 2" xfId="5968" xr:uid="{00000000-0005-0000-0000-00001B0A0000}"/>
    <cellStyle name="_Multiple_DCF Summary pages_Orange-May01_Telefonica Group August 12 2002" xfId="1818" xr:uid="{00000000-0005-0000-0000-00001C0A0000}"/>
    <cellStyle name="_Multiple_DCF Summary pages_Orange-May01_Telefonica Moviles" xfId="1819" xr:uid="{00000000-0005-0000-0000-00001D0A0000}"/>
    <cellStyle name="_Multiple_DCF Summary pages_Orange-May01_Telefonica Moviles 2" xfId="1820" xr:uid="{00000000-0005-0000-0000-00001E0A0000}"/>
    <cellStyle name="_Multiple_DCF Summary pages_Orange-May01_Telefonica Moviles 2 2" xfId="5969" xr:uid="{00000000-0005-0000-0000-00001F0A0000}"/>
    <cellStyle name="_Multiple_DCF Summary pages_T_MOBIL2" xfId="1821" xr:uid="{00000000-0005-0000-0000-0000200A0000}"/>
    <cellStyle name="_Multiple_DCF Summary pages_TelenorInitiation-11Jan01" xfId="1822" xr:uid="{00000000-0005-0000-0000-0000210A0000}"/>
    <cellStyle name="_Multiple_DCF Summary pages_TelenorInitiation-11Jan01_FT 22July 02_1.1" xfId="1823" xr:uid="{00000000-0005-0000-0000-0000220A0000}"/>
    <cellStyle name="_Multiple_DCF Summary pages_TelenorInitiation-11Jan01_FT 22July 02_1.1 2" xfId="1824" xr:uid="{00000000-0005-0000-0000-0000230A0000}"/>
    <cellStyle name="_Multiple_DCF Summary pages_TelenorInitiation-11Jan01_FT 22July 02_1.1 2 2" xfId="5970" xr:uid="{00000000-0005-0000-0000-0000240A0000}"/>
    <cellStyle name="_Multiple_DCF Summary pages_TelenorInitiation-11Jan01_FT-6June2001" xfId="1825" xr:uid="{00000000-0005-0000-0000-0000250A0000}"/>
    <cellStyle name="_Multiple_DCF Summary pages_TelenorInitiation-11Jan01_FT-6June2001 2" xfId="1826" xr:uid="{00000000-0005-0000-0000-0000260A0000}"/>
    <cellStyle name="_Multiple_DCF Summary pages_TelenorInitiation-11Jan01_FT-6June2001 2 2" xfId="5971" xr:uid="{00000000-0005-0000-0000-0000270A0000}"/>
    <cellStyle name="_Multiple_DCF Summary pages_TelenorInitiation-11Jan01_Telefonica Moviles" xfId="1827" xr:uid="{00000000-0005-0000-0000-0000280A0000}"/>
    <cellStyle name="_Multiple_DCF Summary pages_TelenorInitiation-11Jan01_Telefonica Moviles 2" xfId="1828" xr:uid="{00000000-0005-0000-0000-0000290A0000}"/>
    <cellStyle name="_Multiple_DCF Summary pages_TelenorInitiation-11Jan01_Telefonica Moviles 2 2" xfId="5972" xr:uid="{00000000-0005-0000-0000-00002A0A0000}"/>
    <cellStyle name="_Multiple_DCF Summary pages_TelenorInitiation-11Jan01_Telefonica Moviles_1" xfId="1829" xr:uid="{00000000-0005-0000-0000-00002B0A0000}"/>
    <cellStyle name="_Multiple_DCF Summary pages_TelenorInitiation-11Jan01_Telefonica Moviles_1 2" xfId="1830" xr:uid="{00000000-0005-0000-0000-00002C0A0000}"/>
    <cellStyle name="_Multiple_DCF Summary pages_TelenorInitiation-11Jan01_Telefonica Moviles_1 2 2" xfId="5973" xr:uid="{00000000-0005-0000-0000-00002D0A0000}"/>
    <cellStyle name="_Multiple_DCF Summary pages_TelenorWIPFeb01" xfId="1831" xr:uid="{00000000-0005-0000-0000-00002E0A0000}"/>
    <cellStyle name="_Multiple_DCF Summary pages_TelenorWIPFeb01_FT 22July 02_1.1" xfId="1832" xr:uid="{00000000-0005-0000-0000-00002F0A0000}"/>
    <cellStyle name="_Multiple_DCF Summary pages_TelenorWIPFeb01_FT 22July 02_1.1 2" xfId="1833" xr:uid="{00000000-0005-0000-0000-0000300A0000}"/>
    <cellStyle name="_Multiple_DCF Summary pages_TelenorWIPFeb01_FT 22July 02_1.1 2 2" xfId="5974" xr:uid="{00000000-0005-0000-0000-0000310A0000}"/>
    <cellStyle name="_Multiple_DCF Summary pages_TelenorWIPFeb01_FT-6June2001" xfId="1834" xr:uid="{00000000-0005-0000-0000-0000320A0000}"/>
    <cellStyle name="_Multiple_DCF Summary pages_TelenorWIPFeb01_FT-6June2001 2" xfId="1835" xr:uid="{00000000-0005-0000-0000-0000330A0000}"/>
    <cellStyle name="_Multiple_DCF Summary pages_TelenorWIPFeb01_FT-6June2001 2 2" xfId="5975" xr:uid="{00000000-0005-0000-0000-0000340A0000}"/>
    <cellStyle name="_Multiple_DCF Summary pages_TelenorWIPFeb01_Telefonica Moviles" xfId="1836" xr:uid="{00000000-0005-0000-0000-0000350A0000}"/>
    <cellStyle name="_Multiple_DCF Summary pages_TelenorWIPFeb01_Telefonica Moviles 2" xfId="1837" xr:uid="{00000000-0005-0000-0000-0000360A0000}"/>
    <cellStyle name="_Multiple_DCF Summary pages_TelenorWIPFeb01_Telefonica Moviles 2 2" xfId="5976" xr:uid="{00000000-0005-0000-0000-0000370A0000}"/>
    <cellStyle name="_Multiple_DCF Summary pages_TelenorWIPFeb01_Telefonica Moviles_1" xfId="1838" xr:uid="{00000000-0005-0000-0000-0000380A0000}"/>
    <cellStyle name="_Multiple_DCF Summary pages_TelenorWIPFeb01_Telefonica Moviles_1 2" xfId="1839" xr:uid="{00000000-0005-0000-0000-0000390A0000}"/>
    <cellStyle name="_Multiple_DCF Summary pages_TelenorWIPFeb01_Telefonica Moviles_1 2 2" xfId="5977" xr:uid="{00000000-0005-0000-0000-00003A0A0000}"/>
    <cellStyle name="_Multiple_DCF Summary pages_Telia-April01(new structure)" xfId="1840" xr:uid="{00000000-0005-0000-0000-00003B0A0000}"/>
    <cellStyle name="_Multiple_DCF Summary pages_Telia-April01(new structure) 2" xfId="1841" xr:uid="{00000000-0005-0000-0000-00003C0A0000}"/>
    <cellStyle name="_Multiple_DCF Summary pages_Telia-April01(new structure) 2 2" xfId="5978" xr:uid="{00000000-0005-0000-0000-00003D0A0000}"/>
    <cellStyle name="_Multiple_Final Forecast Equity Model 010627_with GS DCF_SNS" xfId="1842" xr:uid="{00000000-0005-0000-0000-00003E0A0000}"/>
    <cellStyle name="_Multiple_Final Forecast Equity Model 010627_with GS DCF_SNS 2" xfId="1843" xr:uid="{00000000-0005-0000-0000-00003F0A0000}"/>
    <cellStyle name="_Multiple_Final Forecast Equity Model 010627_with GS DCF_SNS 2 2" xfId="5979" xr:uid="{00000000-0005-0000-0000-0000400A0000}"/>
    <cellStyle name="_Multiple_Final Pages 8-20" xfId="1844" xr:uid="{00000000-0005-0000-0000-0000410A0000}"/>
    <cellStyle name="_Multiple_Final Pages 8-20 2" xfId="1845" xr:uid="{00000000-0005-0000-0000-0000420A0000}"/>
    <cellStyle name="_Multiple_Final Pages 8-20 2 2" xfId="5980" xr:uid="{00000000-0005-0000-0000-0000430A0000}"/>
    <cellStyle name="_Multiple_FT-29Apr03" xfId="1846" xr:uid="{00000000-0005-0000-0000-0000440A0000}"/>
    <cellStyle name="_Multiple_FT-29Apr03 2" xfId="1847" xr:uid="{00000000-0005-0000-0000-0000450A0000}"/>
    <cellStyle name="_Multiple_FT-29Apr03 2 2" xfId="5981" xr:uid="{00000000-0005-0000-0000-0000460A0000}"/>
    <cellStyle name="_Multiple_FT-6June2001" xfId="1848" xr:uid="{00000000-0005-0000-0000-0000470A0000}"/>
    <cellStyle name="_Multiple_FT-6June2001 2" xfId="1849" xr:uid="{00000000-0005-0000-0000-0000480A0000}"/>
    <cellStyle name="_Multiple_FT-6June2001 2 2" xfId="5982" xr:uid="{00000000-0005-0000-0000-0000490A0000}"/>
    <cellStyle name="_Multiple_further analysis on comparables" xfId="1850" xr:uid="{00000000-0005-0000-0000-00004A0A0000}"/>
    <cellStyle name="_Multiple_further analysis on comparables 2" xfId="1851" xr:uid="{00000000-0005-0000-0000-00004B0A0000}"/>
    <cellStyle name="_Multiple_further analysis on comparables 2 2" xfId="5983" xr:uid="{00000000-0005-0000-0000-00004C0A0000}"/>
    <cellStyle name="_Multiple_Hoosier Market Analysis v2" xfId="1852" xr:uid="{00000000-0005-0000-0000-00004D0A0000}"/>
    <cellStyle name="_Multiple_Hoosier Market Analysis v2 2" xfId="1853" xr:uid="{00000000-0005-0000-0000-00004E0A0000}"/>
    <cellStyle name="_Multiple_Hoosier Market Analysis v2 2 2" xfId="5984" xr:uid="{00000000-0005-0000-0000-00004F0A0000}"/>
    <cellStyle name="_Multiple_Hoosier Merger Plans_2_5_wp a" xfId="1854" xr:uid="{00000000-0005-0000-0000-0000500A0000}"/>
    <cellStyle name="_Multiple_Hoosier Merger Plans_2_5_wp a 2" xfId="1855" xr:uid="{00000000-0005-0000-0000-0000510A0000}"/>
    <cellStyle name="_Multiple_Hoosier Merger Plans_2_5_wp a 2 2" xfId="5985" xr:uid="{00000000-0005-0000-0000-0000520A0000}"/>
    <cellStyle name="_Multiple_Jazztel model 15-exhibits" xfId="1856" xr:uid="{00000000-0005-0000-0000-0000530A0000}"/>
    <cellStyle name="_Multiple_Jazztel model 15-exhibits bis" xfId="1857" xr:uid="{00000000-0005-0000-0000-0000540A0000}"/>
    <cellStyle name="_Multiple_Jazztel model 15-exhibits bis 2" xfId="1858" xr:uid="{00000000-0005-0000-0000-0000550A0000}"/>
    <cellStyle name="_Multiple_Jazztel model 15-exhibits bis 2 2" xfId="5986" xr:uid="{00000000-0005-0000-0000-0000560A0000}"/>
    <cellStyle name="_Multiple_Jazztel model 15-exhibits bis_3G Models" xfId="1859" xr:uid="{00000000-0005-0000-0000-0000570A0000}"/>
    <cellStyle name="_Multiple_Jazztel model 15-exhibits bis_3G Models 2" xfId="1860" xr:uid="{00000000-0005-0000-0000-0000580A0000}"/>
    <cellStyle name="_Multiple_Jazztel model 15-exhibits bis_3G Models 2 2" xfId="5987" xr:uid="{00000000-0005-0000-0000-0000590A0000}"/>
    <cellStyle name="_Multiple_Jazztel model 15-exhibits bis_FT-6June2001" xfId="1861" xr:uid="{00000000-0005-0000-0000-00005A0A0000}"/>
    <cellStyle name="_Multiple_Jazztel model 15-exhibits bis_FT-6June2001 2" xfId="1862" xr:uid="{00000000-0005-0000-0000-00005B0A0000}"/>
    <cellStyle name="_Multiple_Jazztel model 15-exhibits bis_FT-6June2001 2 2" xfId="5988" xr:uid="{00000000-0005-0000-0000-00005C0A0000}"/>
    <cellStyle name="_Multiple_Jazztel model 15-exhibits bis_FT-6June2001_1" xfId="1863" xr:uid="{00000000-0005-0000-0000-00005D0A0000}"/>
    <cellStyle name="_Multiple_Jazztel model 15-exhibits bis_FT-6June2001_1 2" xfId="1864" xr:uid="{00000000-0005-0000-0000-00005E0A0000}"/>
    <cellStyle name="_Multiple_Jazztel model 15-exhibits bis_FT-6June2001_1 2 2" xfId="5989" xr:uid="{00000000-0005-0000-0000-00005F0A0000}"/>
    <cellStyle name="_Multiple_Jazztel model 15-exhibits bis_FT-6June2001_1_Telefonica Moviles" xfId="1865" xr:uid="{00000000-0005-0000-0000-0000600A0000}"/>
    <cellStyle name="_Multiple_Jazztel model 15-exhibits bis_FT-6June2001_1_Telefonica Moviles 2" xfId="1866" xr:uid="{00000000-0005-0000-0000-0000610A0000}"/>
    <cellStyle name="_Multiple_Jazztel model 15-exhibits bis_FT-6June2001_1_Telefonica Moviles 2 2" xfId="5990" xr:uid="{00000000-0005-0000-0000-0000620A0000}"/>
    <cellStyle name="_Multiple_Jazztel model 15-exhibits_3G Models" xfId="1867" xr:uid="{00000000-0005-0000-0000-0000630A0000}"/>
    <cellStyle name="_Multiple_Jazztel model 15-exhibits_3G Models 2" xfId="1868" xr:uid="{00000000-0005-0000-0000-0000640A0000}"/>
    <cellStyle name="_Multiple_Jazztel model 15-exhibits_3G Models 2 2" xfId="5991" xr:uid="{00000000-0005-0000-0000-0000650A0000}"/>
    <cellStyle name="_Multiple_Jazztel model 15-exhibits_Jazztel model 16DP3-Exhibits" xfId="1869" xr:uid="{00000000-0005-0000-0000-0000660A0000}"/>
    <cellStyle name="_Multiple_Jazztel model 15-exhibits_Jazztel model 16DP3-Exhibits 2" xfId="1870" xr:uid="{00000000-0005-0000-0000-0000670A0000}"/>
    <cellStyle name="_Multiple_Jazztel model 15-exhibits_Jazztel model 16DP3-Exhibits 2 2" xfId="5992" xr:uid="{00000000-0005-0000-0000-0000680A0000}"/>
    <cellStyle name="_Multiple_Jazztel model 15-exhibits_Jazztel model 16DP3-Exhibits_3G Models" xfId="1871" xr:uid="{00000000-0005-0000-0000-0000690A0000}"/>
    <cellStyle name="_Multiple_Jazztel model 15-exhibits_Jazztel model 16DP3-Exhibits_3G Models 2" xfId="1872" xr:uid="{00000000-0005-0000-0000-00006A0A0000}"/>
    <cellStyle name="_Multiple_Jazztel model 15-exhibits_Jazztel model 16DP3-Exhibits_3G Models 2 2" xfId="5993" xr:uid="{00000000-0005-0000-0000-00006B0A0000}"/>
    <cellStyle name="_Multiple_Jazztel model 15-exhibits_Jazztel model 16DP3-Exhibits_FT-6June2001" xfId="1873" xr:uid="{00000000-0005-0000-0000-00006C0A0000}"/>
    <cellStyle name="_Multiple_Jazztel model 15-exhibits_Jazztel model 16DP3-Exhibits_FT-6June2001 2" xfId="1874" xr:uid="{00000000-0005-0000-0000-00006D0A0000}"/>
    <cellStyle name="_Multiple_Jazztel model 15-exhibits_Jazztel model 16DP3-Exhibits_FT-6June2001 2 2" xfId="5994" xr:uid="{00000000-0005-0000-0000-00006E0A0000}"/>
    <cellStyle name="_Multiple_Jazztel model 15-exhibits_Jazztel model 16DP3-Exhibits_FT-6June2001_1" xfId="1875" xr:uid="{00000000-0005-0000-0000-00006F0A0000}"/>
    <cellStyle name="_Multiple_Jazztel model 15-exhibits_Jazztel model 16DP3-Exhibits_FT-6June2001_1 2" xfId="1876" xr:uid="{00000000-0005-0000-0000-0000700A0000}"/>
    <cellStyle name="_Multiple_Jazztel model 15-exhibits_Jazztel model 16DP3-Exhibits_FT-6June2001_1 2 2" xfId="5995" xr:uid="{00000000-0005-0000-0000-0000710A0000}"/>
    <cellStyle name="_Multiple_Jazztel model 15-exhibits_Jazztel model 16DP3-Exhibits_FT-6June2001_1_Telefonica Moviles" xfId="1877" xr:uid="{00000000-0005-0000-0000-0000720A0000}"/>
    <cellStyle name="_Multiple_Jazztel model 15-exhibits_Jazztel model 16DP3-Exhibits_FT-6June2001_1_Telefonica Moviles 2" xfId="1878" xr:uid="{00000000-0005-0000-0000-0000730A0000}"/>
    <cellStyle name="_Multiple_Jazztel model 15-exhibits_Jazztel model 16DP3-Exhibits_FT-6June2001_1_Telefonica Moviles 2 2" xfId="5996" xr:uid="{00000000-0005-0000-0000-0000740A0000}"/>
    <cellStyle name="_Multiple_Jazztel model 15-exhibits_Jazztel model 18DP-exhibits" xfId="1879" xr:uid="{00000000-0005-0000-0000-0000750A0000}"/>
    <cellStyle name="_Multiple_Jazztel model 15-exhibits_Jazztel model 18DP-exhibits 2" xfId="1880" xr:uid="{00000000-0005-0000-0000-0000760A0000}"/>
    <cellStyle name="_Multiple_Jazztel model 15-exhibits_Jazztel model 18DP-exhibits 2 2" xfId="5997" xr:uid="{00000000-0005-0000-0000-0000770A0000}"/>
    <cellStyle name="_Multiple_Jazztel model 15-exhibits_Jazztel model 18DP-exhibits_FT-6June2001" xfId="1881" xr:uid="{00000000-0005-0000-0000-0000780A0000}"/>
    <cellStyle name="_Multiple_Jazztel model 15-exhibits_Jazztel model 18DP-exhibits_Orange-Mar01" xfId="1882" xr:uid="{00000000-0005-0000-0000-0000790A0000}"/>
    <cellStyle name="_Multiple_Jazztel model 15-exhibits_Jazztel model 18DP-exhibits_Orange-Mar01 2" xfId="1883" xr:uid="{00000000-0005-0000-0000-00007A0A0000}"/>
    <cellStyle name="_Multiple_Jazztel model 15-exhibits_Jazztel model 18DP-exhibits_Orange-Mar01 2 2" xfId="5998" xr:uid="{00000000-0005-0000-0000-00007B0A0000}"/>
    <cellStyle name="_Multiple_Jazztel model 15-exhibits_Jazztel model 18DP-exhibits_Orange-May01" xfId="1884" xr:uid="{00000000-0005-0000-0000-00007C0A0000}"/>
    <cellStyle name="_Multiple_Jazztel model 15-exhibits_Jazztel model 18DP-exhibits_Orange-May01 2" xfId="1885" xr:uid="{00000000-0005-0000-0000-00007D0A0000}"/>
    <cellStyle name="_Multiple_Jazztel model 15-exhibits_Jazztel model 18DP-exhibits_Orange-May01 2 2" xfId="5999" xr:uid="{00000000-0005-0000-0000-00007E0A0000}"/>
    <cellStyle name="_Multiple_Jazztel model 15-exhibits_Jazztel model 18DP-exhibits_T_MOBIL2" xfId="1886" xr:uid="{00000000-0005-0000-0000-00007F0A0000}"/>
    <cellStyle name="_Multiple_Jazztel model 15-exhibits_Jazztel model 18DP-exhibits_T_MOBIL2 2" xfId="1887" xr:uid="{00000000-0005-0000-0000-0000800A0000}"/>
    <cellStyle name="_Multiple_Jazztel model 15-exhibits_Jazztel model 18DP-exhibits_T_MOBIL2 2 2" xfId="6000" xr:uid="{00000000-0005-0000-0000-0000810A0000}"/>
    <cellStyle name="_Multiple_Jazztel model 15-exhibits_Jazztel model 18DP-exhibits_T_MOBIL2_FT-6June2001" xfId="1888" xr:uid="{00000000-0005-0000-0000-0000820A0000}"/>
    <cellStyle name="_Multiple_Jazztel model 15-exhibits_Jazztel model 18DP-exhibits_T_MOBIL2_FT-6June2001_1" xfId="1889" xr:uid="{00000000-0005-0000-0000-0000830A0000}"/>
    <cellStyle name="_Multiple_Jazztel model 15-exhibits_Jazztel model 18DP-exhibits_T_MOBIL2_Orange-May01" xfId="1890" xr:uid="{00000000-0005-0000-0000-0000840A0000}"/>
    <cellStyle name="_Multiple_Jazztel model 15-exhibits_Jazztel model 18DP-exhibits_T_MOBIL2_Orange-May01 2" xfId="1891" xr:uid="{00000000-0005-0000-0000-0000850A0000}"/>
    <cellStyle name="_Multiple_Jazztel model 15-exhibits_Jazztel model 18DP-exhibits_T_MOBIL2_Orange-May01 2 2" xfId="6001" xr:uid="{00000000-0005-0000-0000-0000860A0000}"/>
    <cellStyle name="_Multiple_Jazztel model 15-exhibits_Jazztel model 18DP-exhibits_T_MOBIL2_Orange-May01_Telefonica Group August 12 2002" xfId="1892" xr:uid="{00000000-0005-0000-0000-0000870A0000}"/>
    <cellStyle name="_Multiple_Jazztel model 15-exhibits_Jazztel model 18DP-exhibits_T_MOBIL2_Telefonica Group August 12 2002" xfId="1893" xr:uid="{00000000-0005-0000-0000-0000880A0000}"/>
    <cellStyle name="_Multiple_Jazztel model 15-exhibits_Jazztel model 18DP-exhibits_T_MOBIL2_Telefonica Moviles" xfId="1894" xr:uid="{00000000-0005-0000-0000-0000890A0000}"/>
    <cellStyle name="_Multiple_Jazztel model 15-exhibits_Jazztel model 18DP-exhibits_T_MOBIL2_Telefonica Moviles 2" xfId="1895" xr:uid="{00000000-0005-0000-0000-00008A0A0000}"/>
    <cellStyle name="_Multiple_Jazztel model 15-exhibits_Jazztel model 18DP-exhibits_T_MOBIL2_Telefonica Moviles 2 2" xfId="6002" xr:uid="{00000000-0005-0000-0000-00008B0A0000}"/>
    <cellStyle name="_Multiple_Jazztel model 15-exhibits_Jazztel model 18DP-exhibits_Telefonica Group August 12 2002" xfId="1896" xr:uid="{00000000-0005-0000-0000-00008C0A0000}"/>
    <cellStyle name="_Multiple_Jazztel model 15-exhibits_Jazztel model 18DP-exhibits_Telefonica Moviles" xfId="1897" xr:uid="{00000000-0005-0000-0000-00008D0A0000}"/>
    <cellStyle name="_Multiple_Jazztel model 15-exhibits_Jazztel model 18DP-exhibits_Telefonica Moviles 2" xfId="1898" xr:uid="{00000000-0005-0000-0000-00008E0A0000}"/>
    <cellStyle name="_Multiple_Jazztel model 15-exhibits_Jazztel model 18DP-exhibits_Telefonica Moviles 2 2" xfId="6003" xr:uid="{00000000-0005-0000-0000-00008F0A0000}"/>
    <cellStyle name="_Multiple_Jazztel model 15-exhibits_Jazztel model 18DP-exhibits_TelenorInitiation-11Jan01" xfId="1899" xr:uid="{00000000-0005-0000-0000-0000900A0000}"/>
    <cellStyle name="_Multiple_Jazztel model 15-exhibits_Jazztel model 18DP-exhibits_TelenorInitiation-11Jan01 2" xfId="1900" xr:uid="{00000000-0005-0000-0000-0000910A0000}"/>
    <cellStyle name="_Multiple_Jazztel model 15-exhibits_Jazztel model 18DP-exhibits_TelenorInitiation-11Jan01 2 2" xfId="6004" xr:uid="{00000000-0005-0000-0000-0000920A0000}"/>
    <cellStyle name="_Multiple_Jazztel model 15-exhibits_Jazztel model 18DP-exhibits_TelenorWIPFeb01" xfId="1901" xr:uid="{00000000-0005-0000-0000-0000930A0000}"/>
    <cellStyle name="_Multiple_Jazztel model 15-exhibits_Jazztel model 18DP-exhibits_TelenorWIPFeb01 2" xfId="1902" xr:uid="{00000000-0005-0000-0000-0000940A0000}"/>
    <cellStyle name="_Multiple_Jazztel model 15-exhibits_Jazztel model 18DP-exhibits_TelenorWIPFeb01 2 2" xfId="6005" xr:uid="{00000000-0005-0000-0000-0000950A0000}"/>
    <cellStyle name="_Multiple_Jazztel model 15-exhibits_Jazztel model 18DP-exhibits_Telia-April01(new structure)" xfId="1903" xr:uid="{00000000-0005-0000-0000-0000960A0000}"/>
    <cellStyle name="_Multiple_Jazztel model 15-exhibits_Jazztel model 18DP-exhibits_Telia-April01(new structure) 2" xfId="1904" xr:uid="{00000000-0005-0000-0000-0000970A0000}"/>
    <cellStyle name="_Multiple_Jazztel model 15-exhibits_Jazztel model 18DP-exhibits_Telia-April01(new structure) 2 2" xfId="6006" xr:uid="{00000000-0005-0000-0000-0000980A0000}"/>
    <cellStyle name="_Multiple_Jazztel model 15-exhibits_Jazztel model 18DP-exhibits_Telia-April01(new structure)_FT-6June2001" xfId="1905" xr:uid="{00000000-0005-0000-0000-0000990A0000}"/>
    <cellStyle name="_Multiple_Jazztel model 15-exhibits_Jazztel model 18DP-exhibits_Telia-April01(new structure)_FT-6June2001 2" xfId="1906" xr:uid="{00000000-0005-0000-0000-00009A0A0000}"/>
    <cellStyle name="_Multiple_Jazztel model 15-exhibits_Jazztel model 18DP-exhibits_Telia-April01(new structure)_FT-6June2001 2 2" xfId="6007" xr:uid="{00000000-0005-0000-0000-00009B0A0000}"/>
    <cellStyle name="_Multiple_Jazztel model 15-exhibits_Jazztel model 18DP-exhibits_Telia-April01(new structure)_FT-6June2001_Telefonica Moviles" xfId="1907" xr:uid="{00000000-0005-0000-0000-00009C0A0000}"/>
    <cellStyle name="_Multiple_Jazztel model 15-exhibits_Jazztel model 18DP-exhibits_Telia-April01(new structure)_FT-6June2001_Telefonica Moviles 2" xfId="1908" xr:uid="{00000000-0005-0000-0000-00009D0A0000}"/>
    <cellStyle name="_Multiple_Jazztel model 15-exhibits_Jazztel model 18DP-exhibits_Telia-April01(new structure)_FT-6June2001_Telefonica Moviles 2 2" xfId="6008" xr:uid="{00000000-0005-0000-0000-00009E0A0000}"/>
    <cellStyle name="_Multiple_Jazztel model 15-exhibits_Jazztel model 18DP-exhibits_Telia-April01(new structure)_Telefonica Group August 12 2002" xfId="1909" xr:uid="{00000000-0005-0000-0000-00009F0A0000}"/>
    <cellStyle name="_Multiple_Jazztel model 15-exhibits_Jazztel model 18DP-exhibits_Telia-April01(new structure)_Telefonica Group August 12 2002 2" xfId="1910" xr:uid="{00000000-0005-0000-0000-0000A00A0000}"/>
    <cellStyle name="_Multiple_Jazztel model 15-exhibits_Jazztel model 18DP-exhibits_Telia-April01(new structure)_Telefonica Group August 12 2002 2 2" xfId="6009" xr:uid="{00000000-0005-0000-0000-0000A10A0000}"/>
    <cellStyle name="_Multiple_Jazztel model 15-exhibits_Jazztel model 18DP-exhibits_Telia-April01(new structure)_Telefonica Moviles" xfId="1911" xr:uid="{00000000-0005-0000-0000-0000A20A0000}"/>
    <cellStyle name="_Multiple_Jazztel model 15-exhibits_Jazztel model 18DP-exhibits_Telia-April01(new structure)_Telefonica Moviles 2" xfId="1912" xr:uid="{00000000-0005-0000-0000-0000A30A0000}"/>
    <cellStyle name="_Multiple_Jazztel model 15-exhibits_Jazztel model 18DP-exhibits_Telia-April01(new structure)_Telefonica Moviles 2 2" xfId="6010" xr:uid="{00000000-0005-0000-0000-0000A40A0000}"/>
    <cellStyle name="_Multiple_Jazztel model 15-exhibits_Jazztel1" xfId="1913" xr:uid="{00000000-0005-0000-0000-0000A50A0000}"/>
    <cellStyle name="_Multiple_Jazztel model 15-exhibits_Jazztel1 2" xfId="1914" xr:uid="{00000000-0005-0000-0000-0000A60A0000}"/>
    <cellStyle name="_Multiple_Jazztel model 15-exhibits_Jazztel1 2 2" xfId="6011" xr:uid="{00000000-0005-0000-0000-0000A70A0000}"/>
    <cellStyle name="_Multiple_Jazztel model 15-exhibits_Orange-Mar01" xfId="1915" xr:uid="{00000000-0005-0000-0000-0000A80A0000}"/>
    <cellStyle name="_Multiple_Jazztel model 15-exhibits_Orange-Mar01_FT 22July 02_1.1" xfId="1916" xr:uid="{00000000-0005-0000-0000-0000A90A0000}"/>
    <cellStyle name="_Multiple_Jazztel model 15-exhibits_Orange-Mar01_FT 22July 02_1.1 2" xfId="1917" xr:uid="{00000000-0005-0000-0000-0000AA0A0000}"/>
    <cellStyle name="_Multiple_Jazztel model 15-exhibits_Orange-Mar01_FT 22July 02_1.1 2 2" xfId="6012" xr:uid="{00000000-0005-0000-0000-0000AB0A0000}"/>
    <cellStyle name="_Multiple_Jazztel model 15-exhibits_Orange-Mar01_FT-6June2001" xfId="1918" xr:uid="{00000000-0005-0000-0000-0000AC0A0000}"/>
    <cellStyle name="_Multiple_Jazztel model 15-exhibits_Orange-Mar01_FT-6June2001 2" xfId="1919" xr:uid="{00000000-0005-0000-0000-0000AD0A0000}"/>
    <cellStyle name="_Multiple_Jazztel model 15-exhibits_Orange-Mar01_FT-6June2001 2 2" xfId="6013" xr:uid="{00000000-0005-0000-0000-0000AE0A0000}"/>
    <cellStyle name="_Multiple_Jazztel model 15-exhibits_Orange-Mar01_Telefonica Moviles" xfId="1920" xr:uid="{00000000-0005-0000-0000-0000AF0A0000}"/>
    <cellStyle name="_Multiple_Jazztel model 15-exhibits_Orange-Mar01_Telefonica Moviles 2" xfId="1921" xr:uid="{00000000-0005-0000-0000-0000B00A0000}"/>
    <cellStyle name="_Multiple_Jazztel model 15-exhibits_Orange-Mar01_Telefonica Moviles 2 2" xfId="6014" xr:uid="{00000000-0005-0000-0000-0000B10A0000}"/>
    <cellStyle name="_Multiple_Jazztel model 15-exhibits_Orange-Mar01_Telefonica Moviles_1" xfId="1922" xr:uid="{00000000-0005-0000-0000-0000B20A0000}"/>
    <cellStyle name="_Multiple_Jazztel model 15-exhibits_Orange-Mar01_Telefonica Moviles_1 2" xfId="1923" xr:uid="{00000000-0005-0000-0000-0000B30A0000}"/>
    <cellStyle name="_Multiple_Jazztel model 15-exhibits_Orange-Mar01_Telefonica Moviles_1 2 2" xfId="6015" xr:uid="{00000000-0005-0000-0000-0000B40A0000}"/>
    <cellStyle name="_Multiple_Jazztel model 15-exhibits_Orange-May01" xfId="1924" xr:uid="{00000000-0005-0000-0000-0000B50A0000}"/>
    <cellStyle name="_Multiple_Jazztel model 15-exhibits_Orange-May01 2" xfId="1925" xr:uid="{00000000-0005-0000-0000-0000B60A0000}"/>
    <cellStyle name="_Multiple_Jazztel model 15-exhibits_Orange-May01 2 2" xfId="6016" xr:uid="{00000000-0005-0000-0000-0000B70A0000}"/>
    <cellStyle name="_Multiple_Jazztel model 15-exhibits_Orange-May01_FT-6June2001" xfId="1926" xr:uid="{00000000-0005-0000-0000-0000B80A0000}"/>
    <cellStyle name="_Multiple_Jazztel model 15-exhibits_Orange-May01_FT-6June2001 2" xfId="1927" xr:uid="{00000000-0005-0000-0000-0000B90A0000}"/>
    <cellStyle name="_Multiple_Jazztel model 15-exhibits_Orange-May01_FT-6June2001 2 2" xfId="6017" xr:uid="{00000000-0005-0000-0000-0000BA0A0000}"/>
    <cellStyle name="_Multiple_Jazztel model 15-exhibits_Orange-May01_FT-6June2001_Telefonica Moviles" xfId="1928" xr:uid="{00000000-0005-0000-0000-0000BB0A0000}"/>
    <cellStyle name="_Multiple_Jazztel model 15-exhibits_Orange-May01_FT-6June2001_Telefonica Moviles 2" xfId="1929" xr:uid="{00000000-0005-0000-0000-0000BC0A0000}"/>
    <cellStyle name="_Multiple_Jazztel model 15-exhibits_Orange-May01_FT-6June2001_Telefonica Moviles 2 2" xfId="6018" xr:uid="{00000000-0005-0000-0000-0000BD0A0000}"/>
    <cellStyle name="_Multiple_Jazztel model 15-exhibits_Orange-May01_Telefonica Group August 12 2002" xfId="1930" xr:uid="{00000000-0005-0000-0000-0000BE0A0000}"/>
    <cellStyle name="_Multiple_Jazztel model 15-exhibits_Orange-May01_Telefonica Moviles" xfId="1931" xr:uid="{00000000-0005-0000-0000-0000BF0A0000}"/>
    <cellStyle name="_Multiple_Jazztel model 15-exhibits_Orange-May01_Telefonica Moviles 2" xfId="1932" xr:uid="{00000000-0005-0000-0000-0000C00A0000}"/>
    <cellStyle name="_Multiple_Jazztel model 15-exhibits_Orange-May01_Telefonica Moviles 2 2" xfId="6019" xr:uid="{00000000-0005-0000-0000-0000C10A0000}"/>
    <cellStyle name="_Multiple_Jazztel model 15-exhibits_T_MOBIL2" xfId="1933" xr:uid="{00000000-0005-0000-0000-0000C20A0000}"/>
    <cellStyle name="_Multiple_Jazztel model 15-exhibits_TelenorInitiation-11Jan01" xfId="1934" xr:uid="{00000000-0005-0000-0000-0000C30A0000}"/>
    <cellStyle name="_Multiple_Jazztel model 15-exhibits_TelenorInitiation-11Jan01_FT 22July 02_1.1" xfId="1935" xr:uid="{00000000-0005-0000-0000-0000C40A0000}"/>
    <cellStyle name="_Multiple_Jazztel model 15-exhibits_TelenorInitiation-11Jan01_FT 22July 02_1.1 2" xfId="1936" xr:uid="{00000000-0005-0000-0000-0000C50A0000}"/>
    <cellStyle name="_Multiple_Jazztel model 15-exhibits_TelenorInitiation-11Jan01_FT 22July 02_1.1 2 2" xfId="6020" xr:uid="{00000000-0005-0000-0000-0000C60A0000}"/>
    <cellStyle name="_Multiple_Jazztel model 15-exhibits_TelenorInitiation-11Jan01_FT-6June2001" xfId="1937" xr:uid="{00000000-0005-0000-0000-0000C70A0000}"/>
    <cellStyle name="_Multiple_Jazztel model 15-exhibits_TelenorInitiation-11Jan01_FT-6June2001 2" xfId="1938" xr:uid="{00000000-0005-0000-0000-0000C80A0000}"/>
    <cellStyle name="_Multiple_Jazztel model 15-exhibits_TelenorInitiation-11Jan01_FT-6June2001 2 2" xfId="6021" xr:uid="{00000000-0005-0000-0000-0000C90A0000}"/>
    <cellStyle name="_Multiple_Jazztel model 15-exhibits_TelenorInitiation-11Jan01_Telefonica Moviles" xfId="1939" xr:uid="{00000000-0005-0000-0000-0000CA0A0000}"/>
    <cellStyle name="_Multiple_Jazztel model 15-exhibits_TelenorInitiation-11Jan01_Telefonica Moviles 2" xfId="1940" xr:uid="{00000000-0005-0000-0000-0000CB0A0000}"/>
    <cellStyle name="_Multiple_Jazztel model 15-exhibits_TelenorInitiation-11Jan01_Telefonica Moviles 2 2" xfId="6022" xr:uid="{00000000-0005-0000-0000-0000CC0A0000}"/>
    <cellStyle name="_Multiple_Jazztel model 15-exhibits_TelenorInitiation-11Jan01_Telefonica Moviles_1" xfId="1941" xr:uid="{00000000-0005-0000-0000-0000CD0A0000}"/>
    <cellStyle name="_Multiple_Jazztel model 15-exhibits_TelenorInitiation-11Jan01_Telefonica Moviles_1 2" xfId="1942" xr:uid="{00000000-0005-0000-0000-0000CE0A0000}"/>
    <cellStyle name="_Multiple_Jazztel model 15-exhibits_TelenorInitiation-11Jan01_Telefonica Moviles_1 2 2" xfId="6023" xr:uid="{00000000-0005-0000-0000-0000CF0A0000}"/>
    <cellStyle name="_Multiple_Jazztel model 15-exhibits_TelenorWIPFeb01" xfId="1943" xr:uid="{00000000-0005-0000-0000-0000D00A0000}"/>
    <cellStyle name="_Multiple_Jazztel model 15-exhibits_TelenorWIPFeb01_FT 22July 02_1.1" xfId="1944" xr:uid="{00000000-0005-0000-0000-0000D10A0000}"/>
    <cellStyle name="_Multiple_Jazztel model 15-exhibits_TelenorWIPFeb01_FT 22July 02_1.1 2" xfId="1945" xr:uid="{00000000-0005-0000-0000-0000D20A0000}"/>
    <cellStyle name="_Multiple_Jazztel model 15-exhibits_TelenorWIPFeb01_FT 22July 02_1.1 2 2" xfId="6024" xr:uid="{00000000-0005-0000-0000-0000D30A0000}"/>
    <cellStyle name="_Multiple_Jazztel model 15-exhibits_TelenorWIPFeb01_FT-6June2001" xfId="1946" xr:uid="{00000000-0005-0000-0000-0000D40A0000}"/>
    <cellStyle name="_Multiple_Jazztel model 15-exhibits_TelenorWIPFeb01_FT-6June2001 2" xfId="1947" xr:uid="{00000000-0005-0000-0000-0000D50A0000}"/>
    <cellStyle name="_Multiple_Jazztel model 15-exhibits_TelenorWIPFeb01_FT-6June2001 2 2" xfId="6025" xr:uid="{00000000-0005-0000-0000-0000D60A0000}"/>
    <cellStyle name="_Multiple_Jazztel model 15-exhibits_TelenorWIPFeb01_Telefonica Moviles" xfId="1948" xr:uid="{00000000-0005-0000-0000-0000D70A0000}"/>
    <cellStyle name="_Multiple_Jazztel model 15-exhibits_TelenorWIPFeb01_Telefonica Moviles 2" xfId="1949" xr:uid="{00000000-0005-0000-0000-0000D80A0000}"/>
    <cellStyle name="_Multiple_Jazztel model 15-exhibits_TelenorWIPFeb01_Telefonica Moviles 2 2" xfId="6026" xr:uid="{00000000-0005-0000-0000-0000D90A0000}"/>
    <cellStyle name="_Multiple_Jazztel model 15-exhibits_TelenorWIPFeb01_Telefonica Moviles_1" xfId="1950" xr:uid="{00000000-0005-0000-0000-0000DA0A0000}"/>
    <cellStyle name="_Multiple_Jazztel model 15-exhibits_TelenorWIPFeb01_Telefonica Moviles_1 2" xfId="1951" xr:uid="{00000000-0005-0000-0000-0000DB0A0000}"/>
    <cellStyle name="_Multiple_Jazztel model 15-exhibits_TelenorWIPFeb01_Telefonica Moviles_1 2 2" xfId="6027" xr:uid="{00000000-0005-0000-0000-0000DC0A0000}"/>
    <cellStyle name="_Multiple_Jazztel model 15-exhibits_Telia-April01(new structure)" xfId="1952" xr:uid="{00000000-0005-0000-0000-0000DD0A0000}"/>
    <cellStyle name="_Multiple_Jazztel model 15-exhibits_Telia-April01(new structure) 2" xfId="1953" xr:uid="{00000000-0005-0000-0000-0000DE0A0000}"/>
    <cellStyle name="_Multiple_Jazztel model 15-exhibits_Telia-April01(new structure) 2 2" xfId="6028" xr:uid="{00000000-0005-0000-0000-0000DF0A0000}"/>
    <cellStyle name="_Multiple_Jazztel model 15-exhibits-Friso2" xfId="1954" xr:uid="{00000000-0005-0000-0000-0000E00A0000}"/>
    <cellStyle name="_Multiple_Jazztel model 15-exhibits-Friso2_3G Models" xfId="1955" xr:uid="{00000000-0005-0000-0000-0000E10A0000}"/>
    <cellStyle name="_Multiple_Jazztel model 15-exhibits-Friso2_3G Models 2" xfId="1956" xr:uid="{00000000-0005-0000-0000-0000E20A0000}"/>
    <cellStyle name="_Multiple_Jazztel model 15-exhibits-Friso2_3G Models 2 2" xfId="6029" xr:uid="{00000000-0005-0000-0000-0000E30A0000}"/>
    <cellStyle name="_Multiple_Jazztel model 15-exhibits-Friso2_Jazztel model 16DP3-Exhibits" xfId="1957" xr:uid="{00000000-0005-0000-0000-0000E40A0000}"/>
    <cellStyle name="_Multiple_Jazztel model 15-exhibits-Friso2_Jazztel model 16DP3-Exhibits 2" xfId="1958" xr:uid="{00000000-0005-0000-0000-0000E50A0000}"/>
    <cellStyle name="_Multiple_Jazztel model 15-exhibits-Friso2_Jazztel model 16DP3-Exhibits 2 2" xfId="6030" xr:uid="{00000000-0005-0000-0000-0000E60A0000}"/>
    <cellStyle name="_Multiple_Jazztel model 15-exhibits-Friso2_Jazztel model 16DP3-Exhibits_3G Models" xfId="1959" xr:uid="{00000000-0005-0000-0000-0000E70A0000}"/>
    <cellStyle name="_Multiple_Jazztel model 15-exhibits-Friso2_Jazztel model 16DP3-Exhibits_3G Models 2" xfId="1960" xr:uid="{00000000-0005-0000-0000-0000E80A0000}"/>
    <cellStyle name="_Multiple_Jazztel model 15-exhibits-Friso2_Jazztel model 16DP3-Exhibits_3G Models 2 2" xfId="6031" xr:uid="{00000000-0005-0000-0000-0000E90A0000}"/>
    <cellStyle name="_Multiple_Jazztel model 15-exhibits-Friso2_Jazztel model 16DP3-Exhibits_FT-6June2001" xfId="1961" xr:uid="{00000000-0005-0000-0000-0000EA0A0000}"/>
    <cellStyle name="_Multiple_Jazztel model 15-exhibits-Friso2_Jazztel model 16DP3-Exhibits_FT-6June2001 2" xfId="1962" xr:uid="{00000000-0005-0000-0000-0000EB0A0000}"/>
    <cellStyle name="_Multiple_Jazztel model 15-exhibits-Friso2_Jazztel model 16DP3-Exhibits_FT-6June2001 2 2" xfId="6032" xr:uid="{00000000-0005-0000-0000-0000EC0A0000}"/>
    <cellStyle name="_Multiple_Jazztel model 15-exhibits-Friso2_Jazztel model 16DP3-Exhibits_FT-6June2001_1" xfId="1963" xr:uid="{00000000-0005-0000-0000-0000ED0A0000}"/>
    <cellStyle name="_Multiple_Jazztel model 15-exhibits-Friso2_Jazztel model 16DP3-Exhibits_FT-6June2001_1 2" xfId="1964" xr:uid="{00000000-0005-0000-0000-0000EE0A0000}"/>
    <cellStyle name="_Multiple_Jazztel model 15-exhibits-Friso2_Jazztel model 16DP3-Exhibits_FT-6June2001_1 2 2" xfId="6033" xr:uid="{00000000-0005-0000-0000-0000EF0A0000}"/>
    <cellStyle name="_Multiple_Jazztel model 15-exhibits-Friso2_Jazztel model 16DP3-Exhibits_FT-6June2001_1_Telefonica Moviles" xfId="1965" xr:uid="{00000000-0005-0000-0000-0000F00A0000}"/>
    <cellStyle name="_Multiple_Jazztel model 15-exhibits-Friso2_Jazztel model 16DP3-Exhibits_FT-6June2001_1_Telefonica Moviles 2" xfId="1966" xr:uid="{00000000-0005-0000-0000-0000F10A0000}"/>
    <cellStyle name="_Multiple_Jazztel model 15-exhibits-Friso2_Jazztel model 16DP3-Exhibits_FT-6June2001_1_Telefonica Moviles 2 2" xfId="6034" xr:uid="{00000000-0005-0000-0000-0000F20A0000}"/>
    <cellStyle name="_Multiple_Jazztel model 15-exhibits-Friso2_Jazztel model 18DP-exhibits" xfId="1967" xr:uid="{00000000-0005-0000-0000-0000F30A0000}"/>
    <cellStyle name="_Multiple_Jazztel model 15-exhibits-Friso2_Jazztel model 18DP-exhibits 2" xfId="1968" xr:uid="{00000000-0005-0000-0000-0000F40A0000}"/>
    <cellStyle name="_Multiple_Jazztel model 15-exhibits-Friso2_Jazztel model 18DP-exhibits 2 2" xfId="6035" xr:uid="{00000000-0005-0000-0000-0000F50A0000}"/>
    <cellStyle name="_Multiple_Jazztel model 15-exhibits-Friso2_Jazztel model 18DP-exhibits_FT-6June2001" xfId="1969" xr:uid="{00000000-0005-0000-0000-0000F60A0000}"/>
    <cellStyle name="_Multiple_Jazztel model 15-exhibits-Friso2_Jazztel model 18DP-exhibits_Orange-Mar01" xfId="1970" xr:uid="{00000000-0005-0000-0000-0000F70A0000}"/>
    <cellStyle name="_Multiple_Jazztel model 15-exhibits-Friso2_Jazztel model 18DP-exhibits_Orange-Mar01 2" xfId="1971" xr:uid="{00000000-0005-0000-0000-0000F80A0000}"/>
    <cellStyle name="_Multiple_Jazztel model 15-exhibits-Friso2_Jazztel model 18DP-exhibits_Orange-Mar01 2 2" xfId="6036" xr:uid="{00000000-0005-0000-0000-0000F90A0000}"/>
    <cellStyle name="_Multiple_Jazztel model 15-exhibits-Friso2_Jazztel model 18DP-exhibits_Orange-May01" xfId="1972" xr:uid="{00000000-0005-0000-0000-0000FA0A0000}"/>
    <cellStyle name="_Multiple_Jazztel model 15-exhibits-Friso2_Jazztel model 18DP-exhibits_Orange-May01 2" xfId="1973" xr:uid="{00000000-0005-0000-0000-0000FB0A0000}"/>
    <cellStyle name="_Multiple_Jazztel model 15-exhibits-Friso2_Jazztel model 18DP-exhibits_Orange-May01 2 2" xfId="6037" xr:uid="{00000000-0005-0000-0000-0000FC0A0000}"/>
    <cellStyle name="_Multiple_Jazztel model 15-exhibits-Friso2_Jazztel model 18DP-exhibits_T_MOBIL2" xfId="1974" xr:uid="{00000000-0005-0000-0000-0000FD0A0000}"/>
    <cellStyle name="_Multiple_Jazztel model 15-exhibits-Friso2_Jazztel model 18DP-exhibits_T_MOBIL2 2" xfId="1975" xr:uid="{00000000-0005-0000-0000-0000FE0A0000}"/>
    <cellStyle name="_Multiple_Jazztel model 15-exhibits-Friso2_Jazztel model 18DP-exhibits_T_MOBIL2 2 2" xfId="6038" xr:uid="{00000000-0005-0000-0000-0000FF0A0000}"/>
    <cellStyle name="_Multiple_Jazztel model 15-exhibits-Friso2_Jazztel model 18DP-exhibits_T_MOBIL2_FT-6June2001" xfId="1976" xr:uid="{00000000-0005-0000-0000-0000000B0000}"/>
    <cellStyle name="_Multiple_Jazztel model 15-exhibits-Friso2_Jazztel model 18DP-exhibits_T_MOBIL2_FT-6June2001_1" xfId="1977" xr:uid="{00000000-0005-0000-0000-0000010B0000}"/>
    <cellStyle name="_Multiple_Jazztel model 15-exhibits-Friso2_Jazztel model 18DP-exhibits_T_MOBIL2_Orange-May01" xfId="1978" xr:uid="{00000000-0005-0000-0000-0000020B0000}"/>
    <cellStyle name="_Multiple_Jazztel model 15-exhibits-Friso2_Jazztel model 18DP-exhibits_T_MOBIL2_Orange-May01 2" xfId="1979" xr:uid="{00000000-0005-0000-0000-0000030B0000}"/>
    <cellStyle name="_Multiple_Jazztel model 15-exhibits-Friso2_Jazztel model 18DP-exhibits_T_MOBIL2_Orange-May01 2 2" xfId="6039" xr:uid="{00000000-0005-0000-0000-0000040B0000}"/>
    <cellStyle name="_Multiple_Jazztel model 15-exhibits-Friso2_Jazztel model 18DP-exhibits_T_MOBIL2_Orange-May01_Telefonica Group August 12 2002" xfId="1980" xr:uid="{00000000-0005-0000-0000-0000050B0000}"/>
    <cellStyle name="_Multiple_Jazztel model 15-exhibits-Friso2_Jazztel model 18DP-exhibits_T_MOBIL2_Telefonica Group August 12 2002" xfId="1981" xr:uid="{00000000-0005-0000-0000-0000060B0000}"/>
    <cellStyle name="_Multiple_Jazztel model 15-exhibits-Friso2_Jazztel model 18DP-exhibits_T_MOBIL2_Telefonica Moviles" xfId="1982" xr:uid="{00000000-0005-0000-0000-0000070B0000}"/>
    <cellStyle name="_Multiple_Jazztel model 15-exhibits-Friso2_Jazztel model 18DP-exhibits_T_MOBIL2_Telefonica Moviles 2" xfId="1983" xr:uid="{00000000-0005-0000-0000-0000080B0000}"/>
    <cellStyle name="_Multiple_Jazztel model 15-exhibits-Friso2_Jazztel model 18DP-exhibits_T_MOBIL2_Telefonica Moviles 2 2" xfId="6040" xr:uid="{00000000-0005-0000-0000-0000090B0000}"/>
    <cellStyle name="_Multiple_Jazztel model 15-exhibits-Friso2_Jazztel model 18DP-exhibits_Telefonica Group August 12 2002" xfId="1984" xr:uid="{00000000-0005-0000-0000-00000A0B0000}"/>
    <cellStyle name="_Multiple_Jazztel model 15-exhibits-Friso2_Jazztel model 18DP-exhibits_Telefonica Moviles" xfId="1985" xr:uid="{00000000-0005-0000-0000-00000B0B0000}"/>
    <cellStyle name="_Multiple_Jazztel model 15-exhibits-Friso2_Jazztel model 18DP-exhibits_Telefonica Moviles 2" xfId="1986" xr:uid="{00000000-0005-0000-0000-00000C0B0000}"/>
    <cellStyle name="_Multiple_Jazztel model 15-exhibits-Friso2_Jazztel model 18DP-exhibits_Telefonica Moviles 2 2" xfId="6041" xr:uid="{00000000-0005-0000-0000-00000D0B0000}"/>
    <cellStyle name="_Multiple_Jazztel model 15-exhibits-Friso2_Jazztel model 18DP-exhibits_TelenorInitiation-11Jan01" xfId="1987" xr:uid="{00000000-0005-0000-0000-00000E0B0000}"/>
    <cellStyle name="_Multiple_Jazztel model 15-exhibits-Friso2_Jazztel model 18DP-exhibits_TelenorInitiation-11Jan01 2" xfId="1988" xr:uid="{00000000-0005-0000-0000-00000F0B0000}"/>
    <cellStyle name="_Multiple_Jazztel model 15-exhibits-Friso2_Jazztel model 18DP-exhibits_TelenorInitiation-11Jan01 2 2" xfId="6042" xr:uid="{00000000-0005-0000-0000-0000100B0000}"/>
    <cellStyle name="_Multiple_Jazztel model 15-exhibits-Friso2_Jazztel model 18DP-exhibits_TelenorWIPFeb01" xfId="1989" xr:uid="{00000000-0005-0000-0000-0000110B0000}"/>
    <cellStyle name="_Multiple_Jazztel model 15-exhibits-Friso2_Jazztel model 18DP-exhibits_TelenorWIPFeb01 2" xfId="1990" xr:uid="{00000000-0005-0000-0000-0000120B0000}"/>
    <cellStyle name="_Multiple_Jazztel model 15-exhibits-Friso2_Jazztel model 18DP-exhibits_TelenorWIPFeb01 2 2" xfId="6043" xr:uid="{00000000-0005-0000-0000-0000130B0000}"/>
    <cellStyle name="_Multiple_Jazztel model 15-exhibits-Friso2_Jazztel model 18DP-exhibits_Telia-April01(new structure)" xfId="1991" xr:uid="{00000000-0005-0000-0000-0000140B0000}"/>
    <cellStyle name="_Multiple_Jazztel model 15-exhibits-Friso2_Jazztel model 18DP-exhibits_Telia-April01(new structure) 2" xfId="1992" xr:uid="{00000000-0005-0000-0000-0000150B0000}"/>
    <cellStyle name="_Multiple_Jazztel model 15-exhibits-Friso2_Jazztel model 18DP-exhibits_Telia-April01(new structure) 2 2" xfId="6044" xr:uid="{00000000-0005-0000-0000-0000160B0000}"/>
    <cellStyle name="_Multiple_Jazztel model 15-exhibits-Friso2_Jazztel model 18DP-exhibits_Telia-April01(new structure)_FT-6June2001" xfId="1993" xr:uid="{00000000-0005-0000-0000-0000170B0000}"/>
    <cellStyle name="_Multiple_Jazztel model 15-exhibits-Friso2_Jazztel model 18DP-exhibits_Telia-April01(new structure)_FT-6June2001 2" xfId="1994" xr:uid="{00000000-0005-0000-0000-0000180B0000}"/>
    <cellStyle name="_Multiple_Jazztel model 15-exhibits-Friso2_Jazztel model 18DP-exhibits_Telia-April01(new structure)_FT-6June2001 2 2" xfId="6045" xr:uid="{00000000-0005-0000-0000-0000190B0000}"/>
    <cellStyle name="_Multiple_Jazztel model 15-exhibits-Friso2_Jazztel model 18DP-exhibits_Telia-April01(new structure)_FT-6June2001_Telefonica Moviles" xfId="1995" xr:uid="{00000000-0005-0000-0000-00001A0B0000}"/>
    <cellStyle name="_Multiple_Jazztel model 15-exhibits-Friso2_Jazztel model 18DP-exhibits_Telia-April01(new structure)_FT-6June2001_Telefonica Moviles 2" xfId="1996" xr:uid="{00000000-0005-0000-0000-00001B0B0000}"/>
    <cellStyle name="_Multiple_Jazztel model 15-exhibits-Friso2_Jazztel model 18DP-exhibits_Telia-April01(new structure)_FT-6June2001_Telefonica Moviles 2 2" xfId="6046" xr:uid="{00000000-0005-0000-0000-00001C0B0000}"/>
    <cellStyle name="_Multiple_Jazztel model 15-exhibits-Friso2_Jazztel model 18DP-exhibits_Telia-April01(new structure)_Telefonica Group August 12 2002" xfId="1997" xr:uid="{00000000-0005-0000-0000-00001D0B0000}"/>
    <cellStyle name="_Multiple_Jazztel model 15-exhibits-Friso2_Jazztel model 18DP-exhibits_Telia-April01(new structure)_Telefonica Group August 12 2002 2" xfId="1998" xr:uid="{00000000-0005-0000-0000-00001E0B0000}"/>
    <cellStyle name="_Multiple_Jazztel model 15-exhibits-Friso2_Jazztel model 18DP-exhibits_Telia-April01(new structure)_Telefonica Group August 12 2002 2 2" xfId="6047" xr:uid="{00000000-0005-0000-0000-00001F0B0000}"/>
    <cellStyle name="_Multiple_Jazztel model 15-exhibits-Friso2_Jazztel model 18DP-exhibits_Telia-April01(new structure)_Telefonica Moviles" xfId="1999" xr:uid="{00000000-0005-0000-0000-0000200B0000}"/>
    <cellStyle name="_Multiple_Jazztel model 15-exhibits-Friso2_Jazztel model 18DP-exhibits_Telia-April01(new structure)_Telefonica Moviles 2" xfId="2000" xr:uid="{00000000-0005-0000-0000-0000210B0000}"/>
    <cellStyle name="_Multiple_Jazztel model 15-exhibits-Friso2_Jazztel model 18DP-exhibits_Telia-April01(new structure)_Telefonica Moviles 2 2" xfId="6048" xr:uid="{00000000-0005-0000-0000-0000220B0000}"/>
    <cellStyle name="_Multiple_Jazztel model 15-exhibits-Friso2_Jazztel1" xfId="2001" xr:uid="{00000000-0005-0000-0000-0000230B0000}"/>
    <cellStyle name="_Multiple_Jazztel model 15-exhibits-Friso2_Jazztel1 2" xfId="2002" xr:uid="{00000000-0005-0000-0000-0000240B0000}"/>
    <cellStyle name="_Multiple_Jazztel model 15-exhibits-Friso2_Jazztel1 2 2" xfId="6049" xr:uid="{00000000-0005-0000-0000-0000250B0000}"/>
    <cellStyle name="_Multiple_Jazztel model 15-exhibits-Friso2_Orange-Mar01" xfId="2003" xr:uid="{00000000-0005-0000-0000-0000260B0000}"/>
    <cellStyle name="_Multiple_Jazztel model 15-exhibits-Friso2_Orange-Mar01_FT 22July 02_1.1" xfId="2004" xr:uid="{00000000-0005-0000-0000-0000270B0000}"/>
    <cellStyle name="_Multiple_Jazztel model 15-exhibits-Friso2_Orange-Mar01_FT 22July 02_1.1 2" xfId="2005" xr:uid="{00000000-0005-0000-0000-0000280B0000}"/>
    <cellStyle name="_Multiple_Jazztel model 15-exhibits-Friso2_Orange-Mar01_FT 22July 02_1.1 2 2" xfId="6050" xr:uid="{00000000-0005-0000-0000-0000290B0000}"/>
    <cellStyle name="_Multiple_Jazztel model 15-exhibits-Friso2_Orange-Mar01_FT-6June2001" xfId="2006" xr:uid="{00000000-0005-0000-0000-00002A0B0000}"/>
    <cellStyle name="_Multiple_Jazztel model 15-exhibits-Friso2_Orange-Mar01_FT-6June2001 2" xfId="2007" xr:uid="{00000000-0005-0000-0000-00002B0B0000}"/>
    <cellStyle name="_Multiple_Jazztel model 15-exhibits-Friso2_Orange-Mar01_FT-6June2001 2 2" xfId="6051" xr:uid="{00000000-0005-0000-0000-00002C0B0000}"/>
    <cellStyle name="_Multiple_Jazztel model 15-exhibits-Friso2_Orange-Mar01_Telefonica Moviles" xfId="2008" xr:uid="{00000000-0005-0000-0000-00002D0B0000}"/>
    <cellStyle name="_Multiple_Jazztel model 15-exhibits-Friso2_Orange-Mar01_Telefonica Moviles 2" xfId="2009" xr:uid="{00000000-0005-0000-0000-00002E0B0000}"/>
    <cellStyle name="_Multiple_Jazztel model 15-exhibits-Friso2_Orange-Mar01_Telefonica Moviles 2 2" xfId="6052" xr:uid="{00000000-0005-0000-0000-00002F0B0000}"/>
    <cellStyle name="_Multiple_Jazztel model 15-exhibits-Friso2_Orange-Mar01_Telefonica Moviles_1" xfId="2010" xr:uid="{00000000-0005-0000-0000-0000300B0000}"/>
    <cellStyle name="_Multiple_Jazztel model 15-exhibits-Friso2_Orange-Mar01_Telefonica Moviles_1 2" xfId="2011" xr:uid="{00000000-0005-0000-0000-0000310B0000}"/>
    <cellStyle name="_Multiple_Jazztel model 15-exhibits-Friso2_Orange-Mar01_Telefonica Moviles_1 2 2" xfId="6053" xr:uid="{00000000-0005-0000-0000-0000320B0000}"/>
    <cellStyle name="_Multiple_Jazztel model 15-exhibits-Friso2_Orange-May01" xfId="2012" xr:uid="{00000000-0005-0000-0000-0000330B0000}"/>
    <cellStyle name="_Multiple_Jazztel model 15-exhibits-Friso2_Orange-May01 2" xfId="2013" xr:uid="{00000000-0005-0000-0000-0000340B0000}"/>
    <cellStyle name="_Multiple_Jazztel model 15-exhibits-Friso2_Orange-May01 2 2" xfId="6054" xr:uid="{00000000-0005-0000-0000-0000350B0000}"/>
    <cellStyle name="_Multiple_Jazztel model 15-exhibits-Friso2_Orange-May01_FT-6June2001" xfId="2014" xr:uid="{00000000-0005-0000-0000-0000360B0000}"/>
    <cellStyle name="_Multiple_Jazztel model 15-exhibits-Friso2_Orange-May01_FT-6June2001 2" xfId="2015" xr:uid="{00000000-0005-0000-0000-0000370B0000}"/>
    <cellStyle name="_Multiple_Jazztel model 15-exhibits-Friso2_Orange-May01_FT-6June2001 2 2" xfId="6055" xr:uid="{00000000-0005-0000-0000-0000380B0000}"/>
    <cellStyle name="_Multiple_Jazztel model 15-exhibits-Friso2_Orange-May01_FT-6June2001_Telefonica Moviles" xfId="2016" xr:uid="{00000000-0005-0000-0000-0000390B0000}"/>
    <cellStyle name="_Multiple_Jazztel model 15-exhibits-Friso2_Orange-May01_FT-6June2001_Telefonica Moviles 2" xfId="2017" xr:uid="{00000000-0005-0000-0000-00003A0B0000}"/>
    <cellStyle name="_Multiple_Jazztel model 15-exhibits-Friso2_Orange-May01_FT-6June2001_Telefonica Moviles 2 2" xfId="6056" xr:uid="{00000000-0005-0000-0000-00003B0B0000}"/>
    <cellStyle name="_Multiple_Jazztel model 15-exhibits-Friso2_Orange-May01_Telefonica Group August 12 2002" xfId="2018" xr:uid="{00000000-0005-0000-0000-00003C0B0000}"/>
    <cellStyle name="_Multiple_Jazztel model 15-exhibits-Friso2_Orange-May01_Telefonica Moviles" xfId="2019" xr:uid="{00000000-0005-0000-0000-00003D0B0000}"/>
    <cellStyle name="_Multiple_Jazztel model 15-exhibits-Friso2_Orange-May01_Telefonica Moviles 2" xfId="2020" xr:uid="{00000000-0005-0000-0000-00003E0B0000}"/>
    <cellStyle name="_Multiple_Jazztel model 15-exhibits-Friso2_Orange-May01_Telefonica Moviles 2 2" xfId="6057" xr:uid="{00000000-0005-0000-0000-00003F0B0000}"/>
    <cellStyle name="_Multiple_Jazztel model 15-exhibits-Friso2_T_MOBIL2" xfId="2021" xr:uid="{00000000-0005-0000-0000-0000400B0000}"/>
    <cellStyle name="_Multiple_Jazztel model 15-exhibits-Friso2_TelenorInitiation-11Jan01" xfId="2022" xr:uid="{00000000-0005-0000-0000-0000410B0000}"/>
    <cellStyle name="_Multiple_Jazztel model 15-exhibits-Friso2_TelenorInitiation-11Jan01_FT 22July 02_1.1" xfId="2023" xr:uid="{00000000-0005-0000-0000-0000420B0000}"/>
    <cellStyle name="_Multiple_Jazztel model 15-exhibits-Friso2_TelenorInitiation-11Jan01_FT 22July 02_1.1 2" xfId="2024" xr:uid="{00000000-0005-0000-0000-0000430B0000}"/>
    <cellStyle name="_Multiple_Jazztel model 15-exhibits-Friso2_TelenorInitiation-11Jan01_FT 22July 02_1.1 2 2" xfId="6058" xr:uid="{00000000-0005-0000-0000-0000440B0000}"/>
    <cellStyle name="_Multiple_Jazztel model 15-exhibits-Friso2_TelenorInitiation-11Jan01_FT-6June2001" xfId="2025" xr:uid="{00000000-0005-0000-0000-0000450B0000}"/>
    <cellStyle name="_Multiple_Jazztel model 15-exhibits-Friso2_TelenorInitiation-11Jan01_FT-6June2001 2" xfId="2026" xr:uid="{00000000-0005-0000-0000-0000460B0000}"/>
    <cellStyle name="_Multiple_Jazztel model 15-exhibits-Friso2_TelenorInitiation-11Jan01_FT-6June2001 2 2" xfId="6060" xr:uid="{00000000-0005-0000-0000-0000470B0000}"/>
    <cellStyle name="_Multiple_Jazztel model 15-exhibits-Friso2_TelenorInitiation-11Jan01_Telefonica Moviles" xfId="2027" xr:uid="{00000000-0005-0000-0000-0000480B0000}"/>
    <cellStyle name="_Multiple_Jazztel model 15-exhibits-Friso2_TelenorInitiation-11Jan01_Telefonica Moviles 2" xfId="2028" xr:uid="{00000000-0005-0000-0000-0000490B0000}"/>
    <cellStyle name="_Multiple_Jazztel model 15-exhibits-Friso2_TelenorInitiation-11Jan01_Telefonica Moviles 2 2" xfId="6061" xr:uid="{00000000-0005-0000-0000-00004A0B0000}"/>
    <cellStyle name="_Multiple_Jazztel model 15-exhibits-Friso2_TelenorInitiation-11Jan01_Telefonica Moviles_1" xfId="2029" xr:uid="{00000000-0005-0000-0000-00004B0B0000}"/>
    <cellStyle name="_Multiple_Jazztel model 15-exhibits-Friso2_TelenorInitiation-11Jan01_Telefonica Moviles_1 2" xfId="2030" xr:uid="{00000000-0005-0000-0000-00004C0B0000}"/>
    <cellStyle name="_Multiple_Jazztel model 15-exhibits-Friso2_TelenorInitiation-11Jan01_Telefonica Moviles_1 2 2" xfId="6062" xr:uid="{00000000-0005-0000-0000-00004D0B0000}"/>
    <cellStyle name="_Multiple_Jazztel model 15-exhibits-Friso2_TelenorWIPFeb01" xfId="2031" xr:uid="{00000000-0005-0000-0000-00004E0B0000}"/>
    <cellStyle name="_Multiple_Jazztel model 15-exhibits-Friso2_TelenorWIPFeb01_FT 22July 02_1.1" xfId="2032" xr:uid="{00000000-0005-0000-0000-00004F0B0000}"/>
    <cellStyle name="_Multiple_Jazztel model 15-exhibits-Friso2_TelenorWIPFeb01_FT 22July 02_1.1 2" xfId="2033" xr:uid="{00000000-0005-0000-0000-0000500B0000}"/>
    <cellStyle name="_Multiple_Jazztel model 15-exhibits-Friso2_TelenorWIPFeb01_FT 22July 02_1.1 2 2" xfId="6063" xr:uid="{00000000-0005-0000-0000-0000510B0000}"/>
    <cellStyle name="_Multiple_Jazztel model 15-exhibits-Friso2_TelenorWIPFeb01_FT-6June2001" xfId="2034" xr:uid="{00000000-0005-0000-0000-0000520B0000}"/>
    <cellStyle name="_Multiple_Jazztel model 15-exhibits-Friso2_TelenorWIPFeb01_FT-6June2001 2" xfId="2035" xr:uid="{00000000-0005-0000-0000-0000530B0000}"/>
    <cellStyle name="_Multiple_Jazztel model 15-exhibits-Friso2_TelenorWIPFeb01_FT-6June2001 2 2" xfId="6064" xr:uid="{00000000-0005-0000-0000-0000540B0000}"/>
    <cellStyle name="_Multiple_Jazztel model 15-exhibits-Friso2_TelenorWIPFeb01_Telefonica Moviles" xfId="2036" xr:uid="{00000000-0005-0000-0000-0000550B0000}"/>
    <cellStyle name="_Multiple_Jazztel model 15-exhibits-Friso2_TelenorWIPFeb01_Telefonica Moviles 2" xfId="2037" xr:uid="{00000000-0005-0000-0000-0000560B0000}"/>
    <cellStyle name="_Multiple_Jazztel model 15-exhibits-Friso2_TelenorWIPFeb01_Telefonica Moviles 2 2" xfId="6065" xr:uid="{00000000-0005-0000-0000-0000570B0000}"/>
    <cellStyle name="_Multiple_Jazztel model 15-exhibits-Friso2_TelenorWIPFeb01_Telefonica Moviles_1" xfId="2038" xr:uid="{00000000-0005-0000-0000-0000580B0000}"/>
    <cellStyle name="_Multiple_Jazztel model 15-exhibits-Friso2_TelenorWIPFeb01_Telefonica Moviles_1 2" xfId="2039" xr:uid="{00000000-0005-0000-0000-0000590B0000}"/>
    <cellStyle name="_Multiple_Jazztel model 15-exhibits-Friso2_TelenorWIPFeb01_Telefonica Moviles_1 2 2" xfId="6066" xr:uid="{00000000-0005-0000-0000-00005A0B0000}"/>
    <cellStyle name="_Multiple_Jazztel model 15-exhibits-Friso2_Telia-April01(new structure)" xfId="2040" xr:uid="{00000000-0005-0000-0000-00005B0B0000}"/>
    <cellStyle name="_Multiple_Jazztel model 15-exhibits-Friso2_Telia-April01(new structure) 2" xfId="2041" xr:uid="{00000000-0005-0000-0000-00005C0B0000}"/>
    <cellStyle name="_Multiple_Jazztel model 15-exhibits-Friso2_Telia-April01(new structure) 2 2" xfId="6067" xr:uid="{00000000-0005-0000-0000-00005D0B0000}"/>
    <cellStyle name="_Multiple_Jazztel model 16DP2-Exhibits" xfId="2042" xr:uid="{00000000-0005-0000-0000-00005E0B0000}"/>
    <cellStyle name="_Multiple_Jazztel model 16DP2-Exhibits 2" xfId="2043" xr:uid="{00000000-0005-0000-0000-00005F0B0000}"/>
    <cellStyle name="_Multiple_Jazztel model 16DP2-Exhibits 2 2" xfId="6068" xr:uid="{00000000-0005-0000-0000-0000600B0000}"/>
    <cellStyle name="_Multiple_Jazztel model 16DP2-Exhibits_3G Models" xfId="2044" xr:uid="{00000000-0005-0000-0000-0000610B0000}"/>
    <cellStyle name="_Multiple_Jazztel model 16DP2-Exhibits_3G Models 2" xfId="2045" xr:uid="{00000000-0005-0000-0000-0000620B0000}"/>
    <cellStyle name="_Multiple_Jazztel model 16DP2-Exhibits_3G Models 2 2" xfId="6069" xr:uid="{00000000-0005-0000-0000-0000630B0000}"/>
    <cellStyle name="_Multiple_Jazztel model 16DP2-Exhibits_FT-6June2001" xfId="2046" xr:uid="{00000000-0005-0000-0000-0000640B0000}"/>
    <cellStyle name="_Multiple_Jazztel model 16DP2-Exhibits_FT-6June2001 2" xfId="2047" xr:uid="{00000000-0005-0000-0000-0000650B0000}"/>
    <cellStyle name="_Multiple_Jazztel model 16DP2-Exhibits_FT-6June2001 2 2" xfId="6070" xr:uid="{00000000-0005-0000-0000-0000660B0000}"/>
    <cellStyle name="_Multiple_Jazztel model 16DP2-Exhibits_Orange-Mar01" xfId="2048" xr:uid="{00000000-0005-0000-0000-0000670B0000}"/>
    <cellStyle name="_Multiple_Jazztel model 16DP2-Exhibits_Orange-Mar01 2" xfId="2049" xr:uid="{00000000-0005-0000-0000-0000680B0000}"/>
    <cellStyle name="_Multiple_Jazztel model 16DP2-Exhibits_Orange-Mar01 2 2" xfId="6071" xr:uid="{00000000-0005-0000-0000-0000690B0000}"/>
    <cellStyle name="_Multiple_Jazztel model 16DP2-Exhibits_Orange-Mar01_Telefonica Group August 12 2002" xfId="2050" xr:uid="{00000000-0005-0000-0000-00006A0B0000}"/>
    <cellStyle name="_Multiple_Jazztel model 16DP2-Exhibits_Orange-Mar01_Telefonica Group August 12 2002 2" xfId="2051" xr:uid="{00000000-0005-0000-0000-00006B0B0000}"/>
    <cellStyle name="_Multiple_Jazztel model 16DP2-Exhibits_Orange-Mar01_Telefonica Group August 12 2002 2 2" xfId="6072" xr:uid="{00000000-0005-0000-0000-00006C0B0000}"/>
    <cellStyle name="_Multiple_Jazztel model 16DP2-Exhibits_Orange-May01" xfId="2052" xr:uid="{00000000-0005-0000-0000-00006D0B0000}"/>
    <cellStyle name="_Multiple_Jazztel model 16DP2-Exhibits_Orange-May01 2" xfId="2053" xr:uid="{00000000-0005-0000-0000-00006E0B0000}"/>
    <cellStyle name="_Multiple_Jazztel model 16DP2-Exhibits_Orange-May01 2 2" xfId="6073" xr:uid="{00000000-0005-0000-0000-00006F0B0000}"/>
    <cellStyle name="_Multiple_Jazztel model 16DP2-Exhibits_Orange-May01_Telefonica Group August 12 2002" xfId="2054" xr:uid="{00000000-0005-0000-0000-0000700B0000}"/>
    <cellStyle name="_Multiple_Jazztel model 16DP2-Exhibits_Orange-May01_Telefonica Group August 12 2002 2" xfId="2055" xr:uid="{00000000-0005-0000-0000-0000710B0000}"/>
    <cellStyle name="_Multiple_Jazztel model 16DP2-Exhibits_Orange-May01_Telefonica Group August 12 2002 2 2" xfId="6074" xr:uid="{00000000-0005-0000-0000-0000720B0000}"/>
    <cellStyle name="_Multiple_Jazztel model 16DP2-Exhibits_T_MOBIL2" xfId="2056" xr:uid="{00000000-0005-0000-0000-0000730B0000}"/>
    <cellStyle name="_Multiple_Jazztel model 16DP2-Exhibits_T_MOBIL2 2" xfId="2057" xr:uid="{00000000-0005-0000-0000-0000740B0000}"/>
    <cellStyle name="_Multiple_Jazztel model 16DP2-Exhibits_T_MOBIL2 2 2" xfId="6075" xr:uid="{00000000-0005-0000-0000-0000750B0000}"/>
    <cellStyle name="_Multiple_Jazztel model 16DP2-Exhibits_Telefonica Group August 12 2002" xfId="2058" xr:uid="{00000000-0005-0000-0000-0000760B0000}"/>
    <cellStyle name="_Multiple_Jazztel model 16DP2-Exhibits_Telefonica Group August 12 2002 2" xfId="2059" xr:uid="{00000000-0005-0000-0000-0000770B0000}"/>
    <cellStyle name="_Multiple_Jazztel model 16DP2-Exhibits_Telefonica Group August 12 2002 2 2" xfId="6076" xr:uid="{00000000-0005-0000-0000-0000780B0000}"/>
    <cellStyle name="_Multiple_Jazztel model 16DP2-Exhibits_Telefonica Moviles" xfId="2060" xr:uid="{00000000-0005-0000-0000-0000790B0000}"/>
    <cellStyle name="_Multiple_Jazztel model 16DP2-Exhibits_Telefonica Moviles 2" xfId="2061" xr:uid="{00000000-0005-0000-0000-00007A0B0000}"/>
    <cellStyle name="_Multiple_Jazztel model 16DP2-Exhibits_Telefonica Moviles 2 2" xfId="6077" xr:uid="{00000000-0005-0000-0000-00007B0B0000}"/>
    <cellStyle name="_Multiple_Jazztel model 16DP2-Exhibits_TelenorInitiation-11Jan01" xfId="2062" xr:uid="{00000000-0005-0000-0000-00007C0B0000}"/>
    <cellStyle name="_Multiple_Jazztel model 16DP2-Exhibits_TelenorInitiation-11Jan01 2" xfId="2063" xr:uid="{00000000-0005-0000-0000-00007D0B0000}"/>
    <cellStyle name="_Multiple_Jazztel model 16DP2-Exhibits_TelenorInitiation-11Jan01 2 2" xfId="6078" xr:uid="{00000000-0005-0000-0000-00007E0B0000}"/>
    <cellStyle name="_Multiple_Jazztel model 16DP2-Exhibits_TelenorInitiation-11Jan01_Telefonica Group August 12 2002" xfId="2064" xr:uid="{00000000-0005-0000-0000-00007F0B0000}"/>
    <cellStyle name="_Multiple_Jazztel model 16DP2-Exhibits_TelenorInitiation-11Jan01_Telefonica Group August 12 2002 2" xfId="2065" xr:uid="{00000000-0005-0000-0000-0000800B0000}"/>
    <cellStyle name="_Multiple_Jazztel model 16DP2-Exhibits_TelenorInitiation-11Jan01_Telefonica Group August 12 2002 2 2" xfId="6079" xr:uid="{00000000-0005-0000-0000-0000810B0000}"/>
    <cellStyle name="_Multiple_Jazztel model 16DP2-Exhibits_TelenorWIPFeb01" xfId="2066" xr:uid="{00000000-0005-0000-0000-0000820B0000}"/>
    <cellStyle name="_Multiple_Jazztel model 16DP2-Exhibits_TelenorWIPFeb01 2" xfId="2067" xr:uid="{00000000-0005-0000-0000-0000830B0000}"/>
    <cellStyle name="_Multiple_Jazztel model 16DP2-Exhibits_TelenorWIPFeb01 2 2" xfId="6080" xr:uid="{00000000-0005-0000-0000-0000840B0000}"/>
    <cellStyle name="_Multiple_Jazztel model 16DP2-Exhibits_TelenorWIPFeb01_Telefonica Group August 12 2002" xfId="2068" xr:uid="{00000000-0005-0000-0000-0000850B0000}"/>
    <cellStyle name="_Multiple_Jazztel model 16DP2-Exhibits_TelenorWIPFeb01_Telefonica Group August 12 2002 2" xfId="2069" xr:uid="{00000000-0005-0000-0000-0000860B0000}"/>
    <cellStyle name="_Multiple_Jazztel model 16DP2-Exhibits_TelenorWIPFeb01_Telefonica Group August 12 2002 2 2" xfId="6081" xr:uid="{00000000-0005-0000-0000-0000870B0000}"/>
    <cellStyle name="_Multiple_Jazztel model 16DP3-Exhibits" xfId="2070" xr:uid="{00000000-0005-0000-0000-0000880B0000}"/>
    <cellStyle name="_Multiple_Jazztel model 16DP3-Exhibits 2" xfId="2071" xr:uid="{00000000-0005-0000-0000-0000890B0000}"/>
    <cellStyle name="_Multiple_Jazztel model 16DP3-Exhibits 2 2" xfId="6082" xr:uid="{00000000-0005-0000-0000-00008A0B0000}"/>
    <cellStyle name="_Multiple_Jazztel model 16DP3-Exhibits_3G Models" xfId="2072" xr:uid="{00000000-0005-0000-0000-00008B0B0000}"/>
    <cellStyle name="_Multiple_Jazztel model 16DP3-Exhibits_3G Models 2" xfId="2073" xr:uid="{00000000-0005-0000-0000-00008C0B0000}"/>
    <cellStyle name="_Multiple_Jazztel model 16DP3-Exhibits_3G Models 2 2" xfId="6083" xr:uid="{00000000-0005-0000-0000-00008D0B0000}"/>
    <cellStyle name="_Multiple_Jazztel model 16DP3-Exhibits_FT-6June2001" xfId="2074" xr:uid="{00000000-0005-0000-0000-00008E0B0000}"/>
    <cellStyle name="_Multiple_Jazztel model 16DP3-Exhibits_FT-6June2001 2" xfId="2075" xr:uid="{00000000-0005-0000-0000-00008F0B0000}"/>
    <cellStyle name="_Multiple_Jazztel model 16DP3-Exhibits_FT-6June2001 2 2" xfId="6084" xr:uid="{00000000-0005-0000-0000-0000900B0000}"/>
    <cellStyle name="_Multiple_Jazztel model 16DP3-Exhibits_Orange-Mar01" xfId="2076" xr:uid="{00000000-0005-0000-0000-0000910B0000}"/>
    <cellStyle name="_Multiple_Jazztel model 16DP3-Exhibits_Orange-Mar01 2" xfId="2077" xr:uid="{00000000-0005-0000-0000-0000920B0000}"/>
    <cellStyle name="_Multiple_Jazztel model 16DP3-Exhibits_Orange-Mar01 2 2" xfId="6085" xr:uid="{00000000-0005-0000-0000-0000930B0000}"/>
    <cellStyle name="_Multiple_Jazztel model 16DP3-Exhibits_Orange-Mar01_Telefonica Group August 12 2002" xfId="2078" xr:uid="{00000000-0005-0000-0000-0000940B0000}"/>
    <cellStyle name="_Multiple_Jazztel model 16DP3-Exhibits_Orange-Mar01_Telefonica Group August 12 2002 2" xfId="2079" xr:uid="{00000000-0005-0000-0000-0000950B0000}"/>
    <cellStyle name="_Multiple_Jazztel model 16DP3-Exhibits_Orange-Mar01_Telefonica Group August 12 2002 2 2" xfId="6086" xr:uid="{00000000-0005-0000-0000-0000960B0000}"/>
    <cellStyle name="_Multiple_Jazztel model 16DP3-Exhibits_Orange-May01" xfId="2080" xr:uid="{00000000-0005-0000-0000-0000970B0000}"/>
    <cellStyle name="_Multiple_Jazztel model 16DP3-Exhibits_Orange-May01 2" xfId="2081" xr:uid="{00000000-0005-0000-0000-0000980B0000}"/>
    <cellStyle name="_Multiple_Jazztel model 16DP3-Exhibits_Orange-May01 2 2" xfId="6087" xr:uid="{00000000-0005-0000-0000-0000990B0000}"/>
    <cellStyle name="_Multiple_Jazztel model 16DP3-Exhibits_Orange-May01_Telefonica Group August 12 2002" xfId="2082" xr:uid="{00000000-0005-0000-0000-00009A0B0000}"/>
    <cellStyle name="_Multiple_Jazztel model 16DP3-Exhibits_Orange-May01_Telefonica Group August 12 2002 2" xfId="2083" xr:uid="{00000000-0005-0000-0000-00009B0B0000}"/>
    <cellStyle name="_Multiple_Jazztel model 16DP3-Exhibits_Orange-May01_Telefonica Group August 12 2002 2 2" xfId="6088" xr:uid="{00000000-0005-0000-0000-00009C0B0000}"/>
    <cellStyle name="_Multiple_Jazztel model 16DP3-Exhibits_T_MOBIL2" xfId="2084" xr:uid="{00000000-0005-0000-0000-00009D0B0000}"/>
    <cellStyle name="_Multiple_Jazztel model 16DP3-Exhibits_T_MOBIL2 2" xfId="2085" xr:uid="{00000000-0005-0000-0000-00009E0B0000}"/>
    <cellStyle name="_Multiple_Jazztel model 16DP3-Exhibits_T_MOBIL2 2 2" xfId="6089" xr:uid="{00000000-0005-0000-0000-00009F0B0000}"/>
    <cellStyle name="_Multiple_Jazztel model 16DP3-Exhibits_Telefonica Group August 12 2002" xfId="2086" xr:uid="{00000000-0005-0000-0000-0000A00B0000}"/>
    <cellStyle name="_Multiple_Jazztel model 16DP3-Exhibits_Telefonica Group August 12 2002 2" xfId="2087" xr:uid="{00000000-0005-0000-0000-0000A10B0000}"/>
    <cellStyle name="_Multiple_Jazztel model 16DP3-Exhibits_Telefonica Group August 12 2002 2 2" xfId="6090" xr:uid="{00000000-0005-0000-0000-0000A20B0000}"/>
    <cellStyle name="_Multiple_Jazztel model 16DP3-Exhibits_Telefonica Moviles" xfId="2088" xr:uid="{00000000-0005-0000-0000-0000A30B0000}"/>
    <cellStyle name="_Multiple_Jazztel model 16DP3-Exhibits_Telefonica Moviles 2" xfId="2089" xr:uid="{00000000-0005-0000-0000-0000A40B0000}"/>
    <cellStyle name="_Multiple_Jazztel model 16DP3-Exhibits_Telefonica Moviles 2 2" xfId="6091" xr:uid="{00000000-0005-0000-0000-0000A50B0000}"/>
    <cellStyle name="_Multiple_Jazztel model 16DP3-Exhibits_TelenorInitiation-11Jan01" xfId="2090" xr:uid="{00000000-0005-0000-0000-0000A60B0000}"/>
    <cellStyle name="_Multiple_Jazztel model 16DP3-Exhibits_TelenorInitiation-11Jan01 2" xfId="2091" xr:uid="{00000000-0005-0000-0000-0000A70B0000}"/>
    <cellStyle name="_Multiple_Jazztel model 16DP3-Exhibits_TelenorInitiation-11Jan01 2 2" xfId="6092" xr:uid="{00000000-0005-0000-0000-0000A80B0000}"/>
    <cellStyle name="_Multiple_Jazztel model 16DP3-Exhibits_TelenorInitiation-11Jan01_Telefonica Group August 12 2002" xfId="2092" xr:uid="{00000000-0005-0000-0000-0000A90B0000}"/>
    <cellStyle name="_Multiple_Jazztel model 16DP3-Exhibits_TelenorInitiation-11Jan01_Telefonica Group August 12 2002 2" xfId="2093" xr:uid="{00000000-0005-0000-0000-0000AA0B0000}"/>
    <cellStyle name="_Multiple_Jazztel model 16DP3-Exhibits_TelenorInitiation-11Jan01_Telefonica Group August 12 2002 2 2" xfId="6093" xr:uid="{00000000-0005-0000-0000-0000AB0B0000}"/>
    <cellStyle name="_Multiple_Jazztel model 16DP3-Exhibits_TelenorWIPFeb01" xfId="2094" xr:uid="{00000000-0005-0000-0000-0000AC0B0000}"/>
    <cellStyle name="_Multiple_Jazztel model 16DP3-Exhibits_TelenorWIPFeb01 2" xfId="2095" xr:uid="{00000000-0005-0000-0000-0000AD0B0000}"/>
    <cellStyle name="_Multiple_Jazztel model 16DP3-Exhibits_TelenorWIPFeb01 2 2" xfId="6094" xr:uid="{00000000-0005-0000-0000-0000AE0B0000}"/>
    <cellStyle name="_Multiple_Jazztel model 16DP3-Exhibits_TelenorWIPFeb01_Telefonica Group August 12 2002" xfId="2096" xr:uid="{00000000-0005-0000-0000-0000AF0B0000}"/>
    <cellStyle name="_Multiple_Jazztel model 16DP3-Exhibits_TelenorWIPFeb01_Telefonica Group August 12 2002 2" xfId="2097" xr:uid="{00000000-0005-0000-0000-0000B00B0000}"/>
    <cellStyle name="_Multiple_Jazztel model 16DP3-Exhibits_TelenorWIPFeb01_Telefonica Group August 12 2002 2 2" xfId="6095" xr:uid="{00000000-0005-0000-0000-0000B10B0000}"/>
    <cellStyle name="_Multiple_LBO Template" xfId="2098" xr:uid="{00000000-0005-0000-0000-0000B20B0000}"/>
    <cellStyle name="_Multiple_LBO Template 2" xfId="2099" xr:uid="{00000000-0005-0000-0000-0000B30B0000}"/>
    <cellStyle name="_Multiple_LBO Template 2 2" xfId="6096" xr:uid="{00000000-0005-0000-0000-0000B40B0000}"/>
    <cellStyle name="_Multiple_lbo_short_form" xfId="2100" xr:uid="{00000000-0005-0000-0000-0000B50B0000}"/>
    <cellStyle name="_Multiple_lbo_short_form 2" xfId="2101" xr:uid="{00000000-0005-0000-0000-0000B60B0000}"/>
    <cellStyle name="_Multiple_lbo_short_form 2 2" xfId="6097" xr:uid="{00000000-0005-0000-0000-0000B70B0000}"/>
    <cellStyle name="_Multiple_Master_Telecom_Equipment_CSC_5_18_01_" xfId="2102" xr:uid="{00000000-0005-0000-0000-0000B80B0000}"/>
    <cellStyle name="_Multiple_Master_Telecom_Equipment_CSC_5_18_01_ 2" xfId="2103" xr:uid="{00000000-0005-0000-0000-0000B90B0000}"/>
    <cellStyle name="_Multiple_Master_Telecom_Equipment_CSC_5_18_01_ 2 2" xfId="6098" xr:uid="{00000000-0005-0000-0000-0000BA0B0000}"/>
    <cellStyle name="_Multiple_Master_Telecom_Equipment_CSC_6_11_01" xfId="2104" xr:uid="{00000000-0005-0000-0000-0000BB0B0000}"/>
    <cellStyle name="_Multiple_Master_Telecom_Equipment_CSC_6_11_01 2" xfId="2105" xr:uid="{00000000-0005-0000-0000-0000BC0B0000}"/>
    <cellStyle name="_Multiple_Master_Telecom_Equipment_CSC_6_11_01 2 2" xfId="6099" xr:uid="{00000000-0005-0000-0000-0000BD0B0000}"/>
    <cellStyle name="_Multiple_Master_Telecom_Equipment_CSCb" xfId="2106" xr:uid="{00000000-0005-0000-0000-0000BE0B0000}"/>
    <cellStyle name="_Multiple_Master_Telecom_Equipment_CSCb 2" xfId="2107" xr:uid="{00000000-0005-0000-0000-0000BF0B0000}"/>
    <cellStyle name="_Multiple_Master_Telecom_Equipment_CSCb 2 2" xfId="6100" xr:uid="{00000000-0005-0000-0000-0000C00B0000}"/>
    <cellStyle name="_Multiple_merger plans" xfId="2108" xr:uid="{00000000-0005-0000-0000-0000C10B0000}"/>
    <cellStyle name="_Multiple_Merger Plans - C-Cor 09-21-02" xfId="2109" xr:uid="{00000000-0005-0000-0000-0000C20B0000}"/>
    <cellStyle name="_Multiple_Merger Plans - C-Cor 09-21-02 2" xfId="2110" xr:uid="{00000000-0005-0000-0000-0000C30B0000}"/>
    <cellStyle name="_Multiple_Merger Plans - C-Cor 09-21-02 2 2" xfId="6101" xr:uid="{00000000-0005-0000-0000-0000C40B0000}"/>
    <cellStyle name="_Multiple_Merger Plans - CMG" xfId="2111" xr:uid="{00000000-0005-0000-0000-0000C50B0000}"/>
    <cellStyle name="_Multiple_Merger Plans - CMG 2" xfId="2112" xr:uid="{00000000-0005-0000-0000-0000C60B0000}"/>
    <cellStyle name="_Multiple_Merger Plans - CMG 2 2" xfId="6102" xr:uid="{00000000-0005-0000-0000-0000C70B0000}"/>
    <cellStyle name="_Multiple_merger plans 2" xfId="2113" xr:uid="{00000000-0005-0000-0000-0000C80B0000}"/>
    <cellStyle name="_Multiple_merger plans 2 2" xfId="6103" xr:uid="{00000000-0005-0000-0000-0000C90B0000}"/>
    <cellStyle name="_Multiple_merger_plans" xfId="2114" xr:uid="{00000000-0005-0000-0000-0000CA0B0000}"/>
    <cellStyle name="_Multiple_merger_plans 2" xfId="2115" xr:uid="{00000000-0005-0000-0000-0000CB0B0000}"/>
    <cellStyle name="_Multiple_merger_plans 2 2" xfId="6104" xr:uid="{00000000-0005-0000-0000-0000CC0B0000}"/>
    <cellStyle name="_Multiple_MergerModel" xfId="2116" xr:uid="{00000000-0005-0000-0000-0000CD0B0000}"/>
    <cellStyle name="_Multiple_MergerModel 2" xfId="2117" xr:uid="{00000000-0005-0000-0000-0000CE0B0000}"/>
    <cellStyle name="_Multiple_MergerModel 2 2" xfId="6105" xr:uid="{00000000-0005-0000-0000-0000CF0B0000}"/>
    <cellStyle name="_Multiple_MergerPlans" xfId="2118" xr:uid="{00000000-0005-0000-0000-0000D00B0000}"/>
    <cellStyle name="_Multiple_MergerPlans 2" xfId="2119" xr:uid="{00000000-0005-0000-0000-0000D10B0000}"/>
    <cellStyle name="_Multiple_MergerPlans 2 2" xfId="6106" xr:uid="{00000000-0005-0000-0000-0000D20B0000}"/>
    <cellStyle name="_Multiple_MGTS Valuation Model v10" xfId="2120" xr:uid="{00000000-0005-0000-0000-0000D30B0000}"/>
    <cellStyle name="_Multiple_MGTS Valuation Model v10 2" xfId="2121" xr:uid="{00000000-0005-0000-0000-0000D40B0000}"/>
    <cellStyle name="_Multiple_MGTS Valuation Model v10 2 2" xfId="6107" xr:uid="{00000000-0005-0000-0000-0000D50B0000}"/>
    <cellStyle name="_Multiple_Minorities update" xfId="2122" xr:uid="{00000000-0005-0000-0000-0000D60B0000}"/>
    <cellStyle name="_Multiple_Minorities update 2" xfId="2123" xr:uid="{00000000-0005-0000-0000-0000D70B0000}"/>
    <cellStyle name="_Multiple_Minorities update 2 2" xfId="6108" xr:uid="{00000000-0005-0000-0000-0000D80B0000}"/>
    <cellStyle name="_Multiple_MOT_CMG_Logica Multiples Comparison" xfId="2124" xr:uid="{00000000-0005-0000-0000-0000D90B0000}"/>
    <cellStyle name="_Multiple_MOT_CMG_Logica Multiples Comparison 2" xfId="2125" xr:uid="{00000000-0005-0000-0000-0000DA0B0000}"/>
    <cellStyle name="_Multiple_MOT_CMG_Logica Multiples Comparison 2 2" xfId="6109" xr:uid="{00000000-0005-0000-0000-0000DB0B0000}"/>
    <cellStyle name="_Multiple_MotLion Projections may" xfId="2126" xr:uid="{00000000-0005-0000-0000-0000DC0B0000}"/>
    <cellStyle name="_Multiple_MotLion Projections may 2" xfId="2127" xr:uid="{00000000-0005-0000-0000-0000DD0B0000}"/>
    <cellStyle name="_Multiple_MotLion Projections may 2 2" xfId="6110" xr:uid="{00000000-0005-0000-0000-0000DE0B0000}"/>
    <cellStyle name="_Multiple_NBC-5 yearDCF-Final from Vivendi modified" xfId="2128" xr:uid="{00000000-0005-0000-0000-0000DF0B0000}"/>
    <cellStyle name="_Multiple_NBC-5 yearDCF-Final from Vivendi modified 2" xfId="2129" xr:uid="{00000000-0005-0000-0000-0000E00B0000}"/>
    <cellStyle name="_Multiple_NBC-5 yearDCF-Final from Vivendi modified 2 2" xfId="6111" xr:uid="{00000000-0005-0000-0000-0000E10B0000}"/>
    <cellStyle name="_Multiple_Orange-Mar01" xfId="2130" xr:uid="{00000000-0005-0000-0000-0000E20B0000}"/>
    <cellStyle name="_Multiple_Orange-Mar01 2" xfId="2131" xr:uid="{00000000-0005-0000-0000-0000E30B0000}"/>
    <cellStyle name="_Multiple_Orange-Mar01 2 2" xfId="6112" xr:uid="{00000000-0005-0000-0000-0000E40B0000}"/>
    <cellStyle name="_Multiple_Orange-Mar01_Telefonica Group August 12 2002" xfId="2132" xr:uid="{00000000-0005-0000-0000-0000E50B0000}"/>
    <cellStyle name="_Multiple_Orange-Mar01_Telefonica Group August 12 2002 2" xfId="2133" xr:uid="{00000000-0005-0000-0000-0000E60B0000}"/>
    <cellStyle name="_Multiple_Orange-Mar01_Telefonica Group August 12 2002 2 2" xfId="6113" xr:uid="{00000000-0005-0000-0000-0000E70B0000}"/>
    <cellStyle name="_Multiple_Orange-May01" xfId="2134" xr:uid="{00000000-0005-0000-0000-0000E80B0000}"/>
    <cellStyle name="_Multiple_Orange-May01 2" xfId="2135" xr:uid="{00000000-0005-0000-0000-0000E90B0000}"/>
    <cellStyle name="_Multiple_Orange-May01 2 2" xfId="6114" xr:uid="{00000000-0005-0000-0000-0000EA0B0000}"/>
    <cellStyle name="_Multiple_Orange-May01_Telefonica Group August 12 2002" xfId="2136" xr:uid="{00000000-0005-0000-0000-0000EB0B0000}"/>
    <cellStyle name="_Multiple_Orange-May01_Telefonica Group August 12 2002 2" xfId="2137" xr:uid="{00000000-0005-0000-0000-0000EC0B0000}"/>
    <cellStyle name="_Multiple_Orange-May01_Telefonica Group August 12 2002 2 2" xfId="6115" xr:uid="{00000000-0005-0000-0000-0000ED0B0000}"/>
    <cellStyle name="_Multiple_pace_merger plans" xfId="2138" xr:uid="{00000000-0005-0000-0000-0000EE0B0000}"/>
    <cellStyle name="_Multiple_pace_merger plans 2" xfId="2139" xr:uid="{00000000-0005-0000-0000-0000EF0B0000}"/>
    <cellStyle name="_Multiple_pace_merger plans 2 2" xfId="6116" xr:uid="{00000000-0005-0000-0000-0000F00B0000}"/>
    <cellStyle name="_Multiple_Plans de SO Offenbach" xfId="2140" xr:uid="{00000000-0005-0000-0000-0000F10B0000}"/>
    <cellStyle name="_Multiple_Plans de SO Offenbach 2" xfId="2141" xr:uid="{00000000-0005-0000-0000-0000F20B0000}"/>
    <cellStyle name="_Multiple_Plans de SO Offenbach 2 2" xfId="6117" xr:uid="{00000000-0005-0000-0000-0000F30B0000}"/>
    <cellStyle name="_Multiple_PresWide" xfId="2142" xr:uid="{00000000-0005-0000-0000-0000F40B0000}"/>
    <cellStyle name="_Multiple_PresWide 2" xfId="2143" xr:uid="{00000000-0005-0000-0000-0000F50B0000}"/>
    <cellStyle name="_Multiple_PresWide 2 2" xfId="6118" xr:uid="{00000000-0005-0000-0000-0000F60B0000}"/>
    <cellStyle name="_Multiple_Project Francisco Valuation Model v40" xfId="2144" xr:uid="{00000000-0005-0000-0000-0000F70B0000}"/>
    <cellStyle name="_Multiple_Project Francisco Valuation Model v40 2" xfId="2145" xr:uid="{00000000-0005-0000-0000-0000F80B0000}"/>
    <cellStyle name="_Multiple_Project Francisco Valuation Model v40 2 2" xfId="6119" xr:uid="{00000000-0005-0000-0000-0000F90B0000}"/>
    <cellStyle name="_Multiple_SBC_AT&amp;T_MP - Bus &amp; Cons v.3" xfId="2146" xr:uid="{00000000-0005-0000-0000-0000FA0B0000}"/>
    <cellStyle name="_Multiple_SBC_AT&amp;T_MP - Bus &amp; Cons v.3 2" xfId="2147" xr:uid="{00000000-0005-0000-0000-0000FB0B0000}"/>
    <cellStyle name="_Multiple_SBC_AT&amp;T_MP - Bus &amp; Cons v.3 2 2" xfId="6120" xr:uid="{00000000-0005-0000-0000-0000FC0B0000}"/>
    <cellStyle name="_Multiple_sbl estimates" xfId="2148" xr:uid="{00000000-0005-0000-0000-0000FD0B0000}"/>
    <cellStyle name="_Multiple_sbl estimates 2" xfId="2149" xr:uid="{00000000-0005-0000-0000-0000FE0B0000}"/>
    <cellStyle name="_Multiple_sbl estimates 2 2" xfId="6121" xr:uid="{00000000-0005-0000-0000-0000FF0B0000}"/>
    <cellStyle name="_Multiple_Scenario Analysis" xfId="2150" xr:uid="{00000000-0005-0000-0000-0000000C0000}"/>
    <cellStyle name="_Multiple_Scenario Analysis 2" xfId="2151" xr:uid="{00000000-0005-0000-0000-0000010C0000}"/>
    <cellStyle name="_Multiple_Scenario Analysis 2 2" xfId="6122" xr:uid="{00000000-0005-0000-0000-0000020C0000}"/>
    <cellStyle name="_Multiple_Sensitivity analysis on synergies (amended)" xfId="2152" xr:uid="{00000000-0005-0000-0000-0000030C0000}"/>
    <cellStyle name="_Multiple_Sensitivity analysis on synergies (amended) 2" xfId="2153" xr:uid="{00000000-0005-0000-0000-0000040C0000}"/>
    <cellStyle name="_Multiple_Sensitivity analysis on synergies (amended) 2 2" xfId="6123" xr:uid="{00000000-0005-0000-0000-0000050C0000}"/>
    <cellStyle name="_Multiple_STC MTN MA Models v05" xfId="2154" xr:uid="{00000000-0005-0000-0000-0000060C0000}"/>
    <cellStyle name="_Multiple_STC MTN MA Models v05 2" xfId="2155" xr:uid="{00000000-0005-0000-0000-0000070C0000}"/>
    <cellStyle name="_Multiple_STC MTN MA Models v05 2 2" xfId="6124" xr:uid="{00000000-0005-0000-0000-0000080C0000}"/>
    <cellStyle name="_Multiple_T_MOBIL2" xfId="2156" xr:uid="{00000000-0005-0000-0000-0000090C0000}"/>
    <cellStyle name="_Multiple_T_MOBIL2 2" xfId="2157" xr:uid="{00000000-0005-0000-0000-00000A0C0000}"/>
    <cellStyle name="_Multiple_T_MOBIL2 2 2" xfId="6125" xr:uid="{00000000-0005-0000-0000-00000B0C0000}"/>
    <cellStyle name="_Multiple_Telefonica Group August 12 2002" xfId="2158" xr:uid="{00000000-0005-0000-0000-00000C0C0000}"/>
    <cellStyle name="_Multiple_Telefonica Group August 12 2002 2" xfId="2159" xr:uid="{00000000-0005-0000-0000-00000D0C0000}"/>
    <cellStyle name="_Multiple_Telefonica Group August 12 2002 2 2" xfId="6126" xr:uid="{00000000-0005-0000-0000-00000E0C0000}"/>
    <cellStyle name="_Multiple_Telefonica Moviles" xfId="2160" xr:uid="{00000000-0005-0000-0000-00000F0C0000}"/>
    <cellStyle name="_Multiple_Telefonica Moviles 2" xfId="2161" xr:uid="{00000000-0005-0000-0000-0000100C0000}"/>
    <cellStyle name="_Multiple_Telefonica Moviles 2 2" xfId="6127" xr:uid="{00000000-0005-0000-0000-0000110C0000}"/>
    <cellStyle name="_Multiple_TelenorInitiation-11Jan01" xfId="2162" xr:uid="{00000000-0005-0000-0000-0000120C0000}"/>
    <cellStyle name="_Multiple_TelenorInitiation-11Jan01 2" xfId="2163" xr:uid="{00000000-0005-0000-0000-0000130C0000}"/>
    <cellStyle name="_Multiple_TelenorInitiation-11Jan01 2 2" xfId="6128" xr:uid="{00000000-0005-0000-0000-0000140C0000}"/>
    <cellStyle name="_Multiple_TelenorInitiation-11Jan01_Telefonica Group August 12 2002" xfId="2164" xr:uid="{00000000-0005-0000-0000-0000150C0000}"/>
    <cellStyle name="_Multiple_TelenorInitiation-11Jan01_Telefonica Group August 12 2002 2" xfId="2165" xr:uid="{00000000-0005-0000-0000-0000160C0000}"/>
    <cellStyle name="_Multiple_TelenorInitiation-11Jan01_Telefonica Group August 12 2002 2 2" xfId="6129" xr:uid="{00000000-0005-0000-0000-0000170C0000}"/>
    <cellStyle name="_Multiple_TelenorWIPFeb01" xfId="2166" xr:uid="{00000000-0005-0000-0000-0000180C0000}"/>
    <cellStyle name="_Multiple_TelenorWIPFeb01 2" xfId="2167" xr:uid="{00000000-0005-0000-0000-0000190C0000}"/>
    <cellStyle name="_Multiple_TelenorWIPFeb01 2 2" xfId="6130" xr:uid="{00000000-0005-0000-0000-00001A0C0000}"/>
    <cellStyle name="_Multiple_TelenorWIPFeb01_Telefonica Group August 12 2002" xfId="2168" xr:uid="{00000000-0005-0000-0000-00001B0C0000}"/>
    <cellStyle name="_Multiple_TelenorWIPFeb01_Telefonica Group August 12 2002 2" xfId="2169" xr:uid="{00000000-0005-0000-0000-00001C0C0000}"/>
    <cellStyle name="_Multiple_TelenorWIPFeb01_Telefonica Group August 12 2002 2 2" xfId="6131" xr:uid="{00000000-0005-0000-0000-00001D0C0000}"/>
    <cellStyle name="_Multiple_Training Model Shell" xfId="2170" xr:uid="{00000000-0005-0000-0000-00001E0C0000}"/>
    <cellStyle name="_Multiple_Training Model Shell 2" xfId="2171" xr:uid="{00000000-0005-0000-0000-00001F0C0000}"/>
    <cellStyle name="_Multiple_Training Model Shell 2 2" xfId="6132" xr:uid="{00000000-0005-0000-0000-0000200C0000}"/>
    <cellStyle name="_Multiple_Training Model Shell_BLS2q_salesforce" xfId="2172" xr:uid="{00000000-0005-0000-0000-0000210C0000}"/>
    <cellStyle name="_Multiple_TT Preliminary Valuation Model v4" xfId="2173" xr:uid="{00000000-0005-0000-0000-0000220C0000}"/>
    <cellStyle name="_Multiple_TT Preliminary Valuation Model v4 2" xfId="2174" xr:uid="{00000000-0005-0000-0000-0000230C0000}"/>
    <cellStyle name="_Multiple_TT Preliminary Valuation Model v4 2 2" xfId="6133" xr:uid="{00000000-0005-0000-0000-0000240C0000}"/>
    <cellStyle name="_Multiple_Update 08-27-01-3" xfId="2175" xr:uid="{00000000-0005-0000-0000-0000250C0000}"/>
    <cellStyle name="_Multiple_Update 08-27-01-3 2" xfId="2176" xr:uid="{00000000-0005-0000-0000-0000260C0000}"/>
    <cellStyle name="_Multiple_Update 08-27-01-3 2 2" xfId="6134" xr:uid="{00000000-0005-0000-0000-0000270C0000}"/>
    <cellStyle name="_Multiple_Update 08-27-01-3_BLS2q_salesforce" xfId="2177" xr:uid="{00000000-0005-0000-0000-0000280C0000}"/>
    <cellStyle name="_Multiple_USA Ownership" xfId="2178" xr:uid="{00000000-0005-0000-0000-0000290C0000}"/>
    <cellStyle name="_Multiple_USA Ownership 2" xfId="2179" xr:uid="{00000000-0005-0000-0000-00002A0C0000}"/>
    <cellStyle name="_Multiple_USA Ownership 2 2" xfId="6135" xr:uid="{00000000-0005-0000-0000-00002B0C0000}"/>
    <cellStyle name="_Multiple_Valuation Output v01" xfId="2180" xr:uid="{00000000-0005-0000-0000-00002C0C0000}"/>
    <cellStyle name="_Multiple_Valuation Output v01 2" xfId="2181" xr:uid="{00000000-0005-0000-0000-00002D0C0000}"/>
    <cellStyle name="_Multiple_Valuation Output v01 2 2" xfId="6136" xr:uid="{00000000-0005-0000-0000-00002E0C0000}"/>
    <cellStyle name="_Multiple_VZ_AT&amp;T_MP - Bus &amp; Cons v.3" xfId="2182" xr:uid="{00000000-0005-0000-0000-00002F0C0000}"/>
    <cellStyle name="_Multiple_VZ_AT&amp;T_MP - Bus &amp; Cons v.3 2" xfId="2183" xr:uid="{00000000-0005-0000-0000-0000300C0000}"/>
    <cellStyle name="_Multiple_VZ_AT&amp;T_MP - Bus &amp; Cons v.3 2 2" xfId="6137" xr:uid="{00000000-0005-0000-0000-0000310C0000}"/>
    <cellStyle name="_Multiple_WACC" xfId="2184" xr:uid="{00000000-0005-0000-0000-0000320C0000}"/>
    <cellStyle name="_Multiple_WACC 2" xfId="2185" xr:uid="{00000000-0005-0000-0000-0000330C0000}"/>
    <cellStyle name="_Multiple_WACC 2 2" xfId="6138" xr:uid="{00000000-0005-0000-0000-0000340C0000}"/>
    <cellStyle name="_MultipleSpace" xfId="2186" xr:uid="{00000000-0005-0000-0000-0000350C0000}"/>
    <cellStyle name="_MultipleSpace 2" xfId="2187" xr:uid="{00000000-0005-0000-0000-0000360C0000}"/>
    <cellStyle name="_MultipleSpace 2 2" xfId="6139" xr:uid="{00000000-0005-0000-0000-0000370C0000}"/>
    <cellStyle name="_MultipleSpace_02 Pfd Valuation" xfId="2188" xr:uid="{00000000-0005-0000-0000-0000380C0000}"/>
    <cellStyle name="_MultipleSpace_02 Pfd Valuation 2" xfId="2189" xr:uid="{00000000-0005-0000-0000-0000390C0000}"/>
    <cellStyle name="_MultipleSpace_02 Pfd Valuation 2 2" xfId="6140" xr:uid="{00000000-0005-0000-0000-00003A0C0000}"/>
    <cellStyle name="_MultipleSpace_03 VUP operating model 21 Sep v4" xfId="2190" xr:uid="{00000000-0005-0000-0000-00003B0C0000}"/>
    <cellStyle name="_MultipleSpace_03 VUP operating model 21 Sep v4 2" xfId="2191" xr:uid="{00000000-0005-0000-0000-00003C0C0000}"/>
    <cellStyle name="_MultipleSpace_03 VUP operating model 21 Sep v4 2 2" xfId="6141" xr:uid="{00000000-0005-0000-0000-00003D0C0000}"/>
    <cellStyle name="_MultipleSpace_05 Plans de SO Offenbach" xfId="2192" xr:uid="{00000000-0005-0000-0000-00003E0C0000}"/>
    <cellStyle name="_MultipleSpace_05 Plans de SO Offenbach 2" xfId="2193" xr:uid="{00000000-0005-0000-0000-00003F0C0000}"/>
    <cellStyle name="_MultipleSpace_05 Plans de SO Offenbach 2 2" xfId="6142" xr:uid="{00000000-0005-0000-0000-0000400C0000}"/>
    <cellStyle name="_MultipleSpace_06 Neptune Credit Model - 26Mar2002" xfId="2194" xr:uid="{00000000-0005-0000-0000-0000410C0000}"/>
    <cellStyle name="_MultipleSpace_06 Neptune Credit Model - 26Mar2002 2" xfId="2195" xr:uid="{00000000-0005-0000-0000-0000420C0000}"/>
    <cellStyle name="_MultipleSpace_06 Neptune Credit Model - 26Mar2002 2 2" xfId="6143" xr:uid="{00000000-0005-0000-0000-0000430C0000}"/>
    <cellStyle name="_MultipleSpace_08 Valuation Model" xfId="2196" xr:uid="{00000000-0005-0000-0000-0000440C0000}"/>
    <cellStyle name="_MultipleSpace_08 Valuation Model 2" xfId="2197" xr:uid="{00000000-0005-0000-0000-0000450C0000}"/>
    <cellStyle name="_MultipleSpace_08 Valuation Model 2 2" xfId="6144" xr:uid="{00000000-0005-0000-0000-0000460C0000}"/>
    <cellStyle name="_MultipleSpace_10- C-lion Merger and Valuation Analysis" xfId="2198" xr:uid="{00000000-0005-0000-0000-0000470C0000}"/>
    <cellStyle name="_MultipleSpace_10- C-lion Merger and Valuation Analysis 2" xfId="2199" xr:uid="{00000000-0005-0000-0000-0000480C0000}"/>
    <cellStyle name="_MultipleSpace_10- C-lion Merger and Valuation Analysis 2 2" xfId="6145" xr:uid="{00000000-0005-0000-0000-0000490C0000}"/>
    <cellStyle name="_MultipleSpace_17 GTSS Valuation Model - 13Mar2002" xfId="2200" xr:uid="{00000000-0005-0000-0000-00004A0C0000}"/>
    <cellStyle name="_MultipleSpace_17 GTSS Valuation Model - 13Mar2002 2" xfId="2201" xr:uid="{00000000-0005-0000-0000-00004B0C0000}"/>
    <cellStyle name="_MultipleSpace_17 GTSS Valuation Model - 13Mar2002 2 2" xfId="6146" xr:uid="{00000000-0005-0000-0000-00004C0C0000}"/>
    <cellStyle name="_MultipleSpace_3G Models" xfId="2202" xr:uid="{00000000-0005-0000-0000-00004D0C0000}"/>
    <cellStyle name="_MultipleSpace_3G Models 2" xfId="2203" xr:uid="{00000000-0005-0000-0000-00004E0C0000}"/>
    <cellStyle name="_MultipleSpace_3G Models 2 2" xfId="6147" xr:uid="{00000000-0005-0000-0000-00004F0C0000}"/>
    <cellStyle name="_MultipleSpace_AidaFullModel" xfId="2204" xr:uid="{00000000-0005-0000-0000-0000500C0000}"/>
    <cellStyle name="_MultipleSpace_AidaFullModel 2" xfId="2205" xr:uid="{00000000-0005-0000-0000-0000510C0000}"/>
    <cellStyle name="_MultipleSpace_AidaFullModel 2 2" xfId="6148" xr:uid="{00000000-0005-0000-0000-0000520C0000}"/>
    <cellStyle name="_MultipleSpace_AVP" xfId="2206" xr:uid="{00000000-0005-0000-0000-0000530C0000}"/>
    <cellStyle name="_MultipleSpace_AVP 2" xfId="2207" xr:uid="{00000000-0005-0000-0000-0000540C0000}"/>
    <cellStyle name="_MultipleSpace_AVP 2 2" xfId="6149" xr:uid="{00000000-0005-0000-0000-0000550C0000}"/>
    <cellStyle name="_MultipleSpace_AVP_AidaModelMay2002 v3" xfId="2208" xr:uid="{00000000-0005-0000-0000-0000560C0000}"/>
    <cellStyle name="_MultipleSpace_AVP_AidaModelMay2002 v3 2" xfId="2209" xr:uid="{00000000-0005-0000-0000-0000570C0000}"/>
    <cellStyle name="_MultipleSpace_AVP_AidaModelMay2002 v3 2 2" xfId="6150" xr:uid="{00000000-0005-0000-0000-0000580C0000}"/>
    <cellStyle name="_MultipleSpace_AVP_DCF" xfId="2210" xr:uid="{00000000-0005-0000-0000-0000590C0000}"/>
    <cellStyle name="_MultipleSpace_AVP_DCF 2" xfId="2211" xr:uid="{00000000-0005-0000-0000-00005A0C0000}"/>
    <cellStyle name="_MultipleSpace_AVP_DCF 2 2" xfId="6151" xr:uid="{00000000-0005-0000-0000-00005B0C0000}"/>
    <cellStyle name="_MultipleSpace_BLS_AT&amp;T_MP" xfId="2212" xr:uid="{00000000-0005-0000-0000-00005C0C0000}"/>
    <cellStyle name="_MultipleSpace_BLS_AT&amp;T_MP - Bus &amp; Cons" xfId="2213" xr:uid="{00000000-0005-0000-0000-00005D0C0000}"/>
    <cellStyle name="_MultipleSpace_BLS_AT&amp;T_MP - Bus &amp; Cons 2" xfId="2214" xr:uid="{00000000-0005-0000-0000-00005E0C0000}"/>
    <cellStyle name="_MultipleSpace_BLS_AT&amp;T_MP - Bus &amp; Cons 2 2" xfId="6152" xr:uid="{00000000-0005-0000-0000-00005F0C0000}"/>
    <cellStyle name="_MultipleSpace_BLS_AT&amp;T_MP 2" xfId="2215" xr:uid="{00000000-0005-0000-0000-0000600C0000}"/>
    <cellStyle name="_MultipleSpace_BLS_AT&amp;T_MP 2 2" xfId="6153" xr:uid="{00000000-0005-0000-0000-0000610C0000}"/>
    <cellStyle name="_MultipleSpace_BLS2q_salesforce" xfId="2216" xr:uid="{00000000-0005-0000-0000-0000620C0000}"/>
    <cellStyle name="_MultipleSpace_Book1" xfId="2217" xr:uid="{00000000-0005-0000-0000-0000630C0000}"/>
    <cellStyle name="_MultipleSpace_Book1_06 Neptune Credit Model - 26Mar2002" xfId="2218" xr:uid="{00000000-0005-0000-0000-0000640C0000}"/>
    <cellStyle name="_MultipleSpace_Book1_06 Neptune Credit Model - 26Mar2002 2" xfId="2219" xr:uid="{00000000-0005-0000-0000-0000650C0000}"/>
    <cellStyle name="_MultipleSpace_Book1_06 Neptune Credit Model - 26Mar2002 2 2" xfId="6154" xr:uid="{00000000-0005-0000-0000-0000660C0000}"/>
    <cellStyle name="_MultipleSpace_Book1_08 Valuation Model" xfId="2220" xr:uid="{00000000-0005-0000-0000-0000670C0000}"/>
    <cellStyle name="_MultipleSpace_Book1_08 Valuation Model 2" xfId="2221" xr:uid="{00000000-0005-0000-0000-0000680C0000}"/>
    <cellStyle name="_MultipleSpace_Book1_08 Valuation Model 2 2" xfId="6155" xr:uid="{00000000-0005-0000-0000-0000690C0000}"/>
    <cellStyle name="_MultipleSpace_Book1_1" xfId="2222" xr:uid="{00000000-0005-0000-0000-00006A0C0000}"/>
    <cellStyle name="_MultipleSpace_Book1_1 2" xfId="2223" xr:uid="{00000000-0005-0000-0000-00006B0C0000}"/>
    <cellStyle name="_MultipleSpace_Book1_1 2 2" xfId="6156" xr:uid="{00000000-0005-0000-0000-00006C0C0000}"/>
    <cellStyle name="_MultipleSpace_Book1_Jazztel" xfId="2224" xr:uid="{00000000-0005-0000-0000-00006D0C0000}"/>
    <cellStyle name="_MultipleSpace_Book1_Jazztel 2" xfId="2225" xr:uid="{00000000-0005-0000-0000-00006E0C0000}"/>
    <cellStyle name="_MultipleSpace_Book1_Jazztel 2 2" xfId="6157" xr:uid="{00000000-0005-0000-0000-00006F0C0000}"/>
    <cellStyle name="_MultipleSpace_Book1_Jazztel model 16DP3-Exhibits" xfId="2226" xr:uid="{00000000-0005-0000-0000-0000700C0000}"/>
    <cellStyle name="_MultipleSpace_Book1_Jazztel model 16DP3-Exhibits 2" xfId="2227" xr:uid="{00000000-0005-0000-0000-0000710C0000}"/>
    <cellStyle name="_MultipleSpace_Book1_Jazztel model 16DP3-Exhibits 2 2" xfId="6158" xr:uid="{00000000-0005-0000-0000-0000720C0000}"/>
    <cellStyle name="_MultipleSpace_Book1_Jazztel model 16DP3-Exhibits_Orange-Mar01" xfId="2228" xr:uid="{00000000-0005-0000-0000-0000730C0000}"/>
    <cellStyle name="_MultipleSpace_Book1_Jazztel model 16DP3-Exhibits_Orange-May01" xfId="2229" xr:uid="{00000000-0005-0000-0000-0000740C0000}"/>
    <cellStyle name="_MultipleSpace_Book1_Jazztel model 16DP3-Exhibits_Orange-May01_STC MTN MA Models v05" xfId="2230" xr:uid="{00000000-0005-0000-0000-0000750C0000}"/>
    <cellStyle name="_MultipleSpace_Book1_Jazztel model 16DP3-Exhibits_Orange-May01_TT Preliminary Valuation Model v4" xfId="2231" xr:uid="{00000000-0005-0000-0000-0000760C0000}"/>
    <cellStyle name="_MultipleSpace_Book1_Jazztel model 16DP3-Exhibits_Orange-May01_Valuation Output v01" xfId="2232" xr:uid="{00000000-0005-0000-0000-0000770C0000}"/>
    <cellStyle name="_MultipleSpace_Book1_Jazztel model 16DP3-Exhibits_Orange-May01_Valuation Output v01 2" xfId="2233" xr:uid="{00000000-0005-0000-0000-0000780C0000}"/>
    <cellStyle name="_MultipleSpace_Book1_Jazztel model 16DP3-Exhibits_Orange-May01_Valuation Output v01 2 2" xfId="6159" xr:uid="{00000000-0005-0000-0000-0000790C0000}"/>
    <cellStyle name="_MultipleSpace_Book1_Jazztel model 16DP3-Exhibits_Orange-May01_Valuation Output v01_DCF Model_Gabon Telecom (version 2)" xfId="2234" xr:uid="{00000000-0005-0000-0000-00007A0C0000}"/>
    <cellStyle name="_MultipleSpace_Book1_Jazztel model 16DP3-Exhibits_Orange-May01_Valuation Output v01_DCF Model_Gabon Telecom (version 2) 2" xfId="2235" xr:uid="{00000000-0005-0000-0000-00007B0C0000}"/>
    <cellStyle name="_MultipleSpace_Book1_Jazztel model 16DP3-Exhibits_Orange-May01_Valuation Output v01_DCF Model_Gabon Telecom (version 2) 2 2" xfId="6160" xr:uid="{00000000-0005-0000-0000-00007C0C0000}"/>
    <cellStyle name="_MultipleSpace_Book1_Jazztel model 16DP3-Exhibits_TelenorInitiation-11Jan01" xfId="2236" xr:uid="{00000000-0005-0000-0000-00007D0C0000}"/>
    <cellStyle name="_MultipleSpace_Book1_Jazztel model 16DP3-Exhibits_TelenorWIPFeb01" xfId="2237" xr:uid="{00000000-0005-0000-0000-00007E0C0000}"/>
    <cellStyle name="_MultipleSpace_Book1_Jazztel model 18DP-exhibits" xfId="2238" xr:uid="{00000000-0005-0000-0000-00007F0C0000}"/>
    <cellStyle name="_MultipleSpace_Book1_Jazztel model 18DP-exhibits_FT-6June2001" xfId="2239" xr:uid="{00000000-0005-0000-0000-0000800C0000}"/>
    <cellStyle name="_MultipleSpace_Book1_Jazztel model 18DP-exhibits_Orange-Mar01" xfId="2240" xr:uid="{00000000-0005-0000-0000-0000810C0000}"/>
    <cellStyle name="_MultipleSpace_Book1_Jazztel model 18DP-exhibits_Orange-Mar01 2" xfId="2241" xr:uid="{00000000-0005-0000-0000-0000820C0000}"/>
    <cellStyle name="_MultipleSpace_Book1_Jazztel model 18DP-exhibits_Orange-Mar01 2 2" xfId="6161" xr:uid="{00000000-0005-0000-0000-0000830C0000}"/>
    <cellStyle name="_MultipleSpace_Book1_Jazztel model 18DP-exhibits_Orange-May01" xfId="2242" xr:uid="{00000000-0005-0000-0000-0000840C0000}"/>
    <cellStyle name="_MultipleSpace_Book1_Jazztel model 18DP-exhibits_Orange-May01 2" xfId="2243" xr:uid="{00000000-0005-0000-0000-0000850C0000}"/>
    <cellStyle name="_MultipleSpace_Book1_Jazztel model 18DP-exhibits_Orange-May01 2 2" xfId="6162" xr:uid="{00000000-0005-0000-0000-0000860C0000}"/>
    <cellStyle name="_MultipleSpace_Book1_Jazztel model 18DP-exhibits_T_MOBIL2" xfId="2244" xr:uid="{00000000-0005-0000-0000-0000870C0000}"/>
    <cellStyle name="_MultipleSpace_Book1_Jazztel model 18DP-exhibits_T_MOBIL2 2" xfId="2245" xr:uid="{00000000-0005-0000-0000-0000880C0000}"/>
    <cellStyle name="_MultipleSpace_Book1_Jazztel model 18DP-exhibits_T_MOBIL2 2 2" xfId="6163" xr:uid="{00000000-0005-0000-0000-0000890C0000}"/>
    <cellStyle name="_MultipleSpace_Book1_Jazztel model 18DP-exhibits_T_MOBIL2_FT-6June2001" xfId="2246" xr:uid="{00000000-0005-0000-0000-00008A0C0000}"/>
    <cellStyle name="_MultipleSpace_Book1_Jazztel model 18DP-exhibits_T_MOBIL2_FT-6June2001 2" xfId="2247" xr:uid="{00000000-0005-0000-0000-00008B0C0000}"/>
    <cellStyle name="_MultipleSpace_Book1_Jazztel model 18DP-exhibits_T_MOBIL2_FT-6June2001 2 2" xfId="6164" xr:uid="{00000000-0005-0000-0000-00008C0C0000}"/>
    <cellStyle name="_MultipleSpace_Book1_Jazztel model 18DP-exhibits_T_MOBIL2_Orange-May01" xfId="2248" xr:uid="{00000000-0005-0000-0000-00008D0C0000}"/>
    <cellStyle name="_MultipleSpace_Book1_Jazztel model 18DP-exhibits_T_MOBIL2_Orange-May01 2" xfId="2249" xr:uid="{00000000-0005-0000-0000-00008E0C0000}"/>
    <cellStyle name="_MultipleSpace_Book1_Jazztel model 18DP-exhibits_T_MOBIL2_Orange-May01 2 2" xfId="6165" xr:uid="{00000000-0005-0000-0000-00008F0C0000}"/>
    <cellStyle name="_MultipleSpace_Book1_Jazztel model 18DP-exhibits_T_MOBIL2_Orange-May01_Telefonica Group August 12 2002" xfId="2250" xr:uid="{00000000-0005-0000-0000-0000900C0000}"/>
    <cellStyle name="_MultipleSpace_Book1_Jazztel model 18DP-exhibits_T_MOBIL2_Telefonica Moviles" xfId="2251" xr:uid="{00000000-0005-0000-0000-0000910C0000}"/>
    <cellStyle name="_MultipleSpace_Book1_Jazztel model 18DP-exhibits_T_MOBIL2_Telefonica Moviles 2" xfId="2252" xr:uid="{00000000-0005-0000-0000-0000920C0000}"/>
    <cellStyle name="_MultipleSpace_Book1_Jazztel model 18DP-exhibits_T_MOBIL2_Telefonica Moviles 2 2" xfId="6166" xr:uid="{00000000-0005-0000-0000-0000930C0000}"/>
    <cellStyle name="_MultipleSpace_Book1_Jazztel model 18DP-exhibits_Telefonica Moviles" xfId="2253" xr:uid="{00000000-0005-0000-0000-0000940C0000}"/>
    <cellStyle name="_MultipleSpace_Book1_Jazztel model 18DP-exhibits_Telefonica Moviles 2" xfId="2254" xr:uid="{00000000-0005-0000-0000-0000950C0000}"/>
    <cellStyle name="_MultipleSpace_Book1_Jazztel model 18DP-exhibits_Telefonica Moviles 2 2" xfId="6167" xr:uid="{00000000-0005-0000-0000-0000960C0000}"/>
    <cellStyle name="_MultipleSpace_Book1_Jazztel model 18DP-exhibits_TelenorInitiation-11Jan01" xfId="2255" xr:uid="{00000000-0005-0000-0000-0000970C0000}"/>
    <cellStyle name="_MultipleSpace_Book1_Jazztel model 18DP-exhibits_TelenorInitiation-11Jan01 2" xfId="2256" xr:uid="{00000000-0005-0000-0000-0000980C0000}"/>
    <cellStyle name="_MultipleSpace_Book1_Jazztel model 18DP-exhibits_TelenorInitiation-11Jan01 2 2" xfId="6168" xr:uid="{00000000-0005-0000-0000-0000990C0000}"/>
    <cellStyle name="_MultipleSpace_Book1_Jazztel model 18DP-exhibits_TelenorWIPFeb01" xfId="2257" xr:uid="{00000000-0005-0000-0000-00009A0C0000}"/>
    <cellStyle name="_MultipleSpace_Book1_Jazztel model 18DP-exhibits_TelenorWIPFeb01 2" xfId="2258" xr:uid="{00000000-0005-0000-0000-00009B0C0000}"/>
    <cellStyle name="_MultipleSpace_Book1_Jazztel model 18DP-exhibits_TelenorWIPFeb01 2 2" xfId="6169" xr:uid="{00000000-0005-0000-0000-00009C0C0000}"/>
    <cellStyle name="_MultipleSpace_Book1_Jazztel model 18DP-exhibits_Telia-April01(new structure)" xfId="2259" xr:uid="{00000000-0005-0000-0000-00009D0C0000}"/>
    <cellStyle name="_MultipleSpace_Book1_Jazztel model 18DP-exhibits_Telia-April01(new structure) 2" xfId="2260" xr:uid="{00000000-0005-0000-0000-00009E0C0000}"/>
    <cellStyle name="_MultipleSpace_Book1_Jazztel model 18DP-exhibits_Telia-April01(new structure) 2 2" xfId="6171" xr:uid="{00000000-0005-0000-0000-00009F0C0000}"/>
    <cellStyle name="_MultipleSpace_Book1_Jazztel model 18DP-exhibits_Telia-April01(new structure)_Telefonica Group August 12 2002" xfId="2261" xr:uid="{00000000-0005-0000-0000-0000A00C0000}"/>
    <cellStyle name="_MultipleSpace_Book1_Jazztel model 18DP-exhibits_Telia-April01(new structure)_Telefonica Group August 12 2002 2" xfId="2262" xr:uid="{00000000-0005-0000-0000-0000A10C0000}"/>
    <cellStyle name="_MultipleSpace_Book1_Jazztel model 18DP-exhibits_Telia-April01(new structure)_Telefonica Group August 12 2002 2 2" xfId="6172" xr:uid="{00000000-0005-0000-0000-0000A20C0000}"/>
    <cellStyle name="_MultipleSpace_Book1_Jazztel1" xfId="2263" xr:uid="{00000000-0005-0000-0000-0000A30C0000}"/>
    <cellStyle name="_MultipleSpace_Book1_Jazztel1 2" xfId="2264" xr:uid="{00000000-0005-0000-0000-0000A40C0000}"/>
    <cellStyle name="_MultipleSpace_Book1_Jazztel1 2 2" xfId="6173" xr:uid="{00000000-0005-0000-0000-0000A50C0000}"/>
    <cellStyle name="_MultipleSpace_Book1_Jazztel1_Orange-Mar01" xfId="2265" xr:uid="{00000000-0005-0000-0000-0000A60C0000}"/>
    <cellStyle name="_MultipleSpace_Book1_Jazztel1_Orange-Mar01_FT-6June2001" xfId="2266" xr:uid="{00000000-0005-0000-0000-0000A70C0000}"/>
    <cellStyle name="_MultipleSpace_Book1_Jazztel1_Orange-Mar01_FT-6June2001 2" xfId="2267" xr:uid="{00000000-0005-0000-0000-0000A80C0000}"/>
    <cellStyle name="_MultipleSpace_Book1_Jazztel1_Orange-Mar01_FT-6June2001 2 2" xfId="6174" xr:uid="{00000000-0005-0000-0000-0000A90C0000}"/>
    <cellStyle name="_MultipleSpace_Book1_Jazztel1_Orange-Mar01_STC MTN MA Models v05" xfId="2268" xr:uid="{00000000-0005-0000-0000-0000AA0C0000}"/>
    <cellStyle name="_MultipleSpace_Book1_Jazztel1_Orange-Mar01_Telefonica Moviles" xfId="2269" xr:uid="{00000000-0005-0000-0000-0000AB0C0000}"/>
    <cellStyle name="_MultipleSpace_Book1_Jazztel1_Orange-Mar01_Telefonica Moviles 2" xfId="2270" xr:uid="{00000000-0005-0000-0000-0000AC0C0000}"/>
    <cellStyle name="_MultipleSpace_Book1_Jazztel1_Orange-Mar01_Telefonica Moviles 2 2" xfId="6175" xr:uid="{00000000-0005-0000-0000-0000AD0C0000}"/>
    <cellStyle name="_MultipleSpace_Book1_Jazztel1_Orange-Mar01_Telefonica Moviles_1" xfId="2271" xr:uid="{00000000-0005-0000-0000-0000AE0C0000}"/>
    <cellStyle name="_MultipleSpace_Book1_Jazztel1_Orange-Mar01_Telefonica Moviles_1 2" xfId="2272" xr:uid="{00000000-0005-0000-0000-0000AF0C0000}"/>
    <cellStyle name="_MultipleSpace_Book1_Jazztel1_Orange-Mar01_Telefonica Moviles_1 2 2" xfId="6176" xr:uid="{00000000-0005-0000-0000-0000B00C0000}"/>
    <cellStyle name="_MultipleSpace_Book1_Jazztel1_Orange-Mar01_TT Preliminary Valuation Model v4" xfId="2273" xr:uid="{00000000-0005-0000-0000-0000B10C0000}"/>
    <cellStyle name="_MultipleSpace_Book1_Jazztel1_Orange-Mar01_Valuation Output v01" xfId="2274" xr:uid="{00000000-0005-0000-0000-0000B20C0000}"/>
    <cellStyle name="_MultipleSpace_Book1_Jazztel1_Orange-Mar01_Valuation Output v01 2" xfId="2275" xr:uid="{00000000-0005-0000-0000-0000B30C0000}"/>
    <cellStyle name="_MultipleSpace_Book1_Jazztel1_Orange-Mar01_Valuation Output v01 2 2" xfId="6177" xr:uid="{00000000-0005-0000-0000-0000B40C0000}"/>
    <cellStyle name="_MultipleSpace_Book1_Jazztel1_Orange-Mar01_Valuation Output v01_DCF Model_Gabon Telecom (version 2)" xfId="2276" xr:uid="{00000000-0005-0000-0000-0000B50C0000}"/>
    <cellStyle name="_MultipleSpace_Book1_Jazztel1_Orange-Mar01_Valuation Output v01_DCF Model_Gabon Telecom (version 2) 2" xfId="2277" xr:uid="{00000000-0005-0000-0000-0000B60C0000}"/>
    <cellStyle name="_MultipleSpace_Book1_Jazztel1_Orange-Mar01_Valuation Output v01_DCF Model_Gabon Telecom (version 2) 2 2" xfId="6178" xr:uid="{00000000-0005-0000-0000-0000B70C0000}"/>
    <cellStyle name="_MultipleSpace_Book1_Jazztel1_Orange-May01" xfId="2278" xr:uid="{00000000-0005-0000-0000-0000B80C0000}"/>
    <cellStyle name="_MultipleSpace_Book1_Jazztel1_Orange-May01 2" xfId="2279" xr:uid="{00000000-0005-0000-0000-0000B90C0000}"/>
    <cellStyle name="_MultipleSpace_Book1_Jazztel1_Orange-May01 2 2" xfId="6179" xr:uid="{00000000-0005-0000-0000-0000BA0C0000}"/>
    <cellStyle name="_MultipleSpace_Book1_Jazztel1_Orange-May01_FT-6June2001" xfId="2280" xr:uid="{00000000-0005-0000-0000-0000BB0C0000}"/>
    <cellStyle name="_MultipleSpace_Book1_Jazztel1_Orange-May01_FT-6June2001 2" xfId="2281" xr:uid="{00000000-0005-0000-0000-0000BC0C0000}"/>
    <cellStyle name="_MultipleSpace_Book1_Jazztel1_Orange-May01_FT-6June2001 2 2" xfId="6180" xr:uid="{00000000-0005-0000-0000-0000BD0C0000}"/>
    <cellStyle name="_MultipleSpace_Book1_Jazztel1_Orange-May01_FT-6June2001_Telefonica Moviles" xfId="2282" xr:uid="{00000000-0005-0000-0000-0000BE0C0000}"/>
    <cellStyle name="_MultipleSpace_Book1_Jazztel1_Orange-May01_FT-6June2001_Telefonica Moviles 2" xfId="2283" xr:uid="{00000000-0005-0000-0000-0000BF0C0000}"/>
    <cellStyle name="_MultipleSpace_Book1_Jazztel1_Orange-May01_FT-6June2001_Telefonica Moviles 2 2" xfId="6181" xr:uid="{00000000-0005-0000-0000-0000C00C0000}"/>
    <cellStyle name="_MultipleSpace_Book1_Jazztel1_Orange-May01_Telefonica Group August 12 2002" xfId="2284" xr:uid="{00000000-0005-0000-0000-0000C10C0000}"/>
    <cellStyle name="_MultipleSpace_Book1_Jazztel1_Orange-May01_Telefonica Moviles" xfId="2285" xr:uid="{00000000-0005-0000-0000-0000C20C0000}"/>
    <cellStyle name="_MultipleSpace_Book1_Jazztel1_Orange-May01_Telefonica Moviles 2" xfId="2286" xr:uid="{00000000-0005-0000-0000-0000C30C0000}"/>
    <cellStyle name="_MultipleSpace_Book1_Jazztel1_Orange-May01_Telefonica Moviles 2 2" xfId="6182" xr:uid="{00000000-0005-0000-0000-0000C40C0000}"/>
    <cellStyle name="_MultipleSpace_Book1_Jazztel1_TelenorInitiation-11Jan01" xfId="2287" xr:uid="{00000000-0005-0000-0000-0000C50C0000}"/>
    <cellStyle name="_MultipleSpace_Book1_Jazztel1_TelenorInitiation-11Jan01_FT-6June2001" xfId="2288" xr:uid="{00000000-0005-0000-0000-0000C60C0000}"/>
    <cellStyle name="_MultipleSpace_Book1_Jazztel1_TelenorInitiation-11Jan01_FT-6June2001 2" xfId="2289" xr:uid="{00000000-0005-0000-0000-0000C70C0000}"/>
    <cellStyle name="_MultipleSpace_Book1_Jazztel1_TelenorInitiation-11Jan01_FT-6June2001 2 2" xfId="6183" xr:uid="{00000000-0005-0000-0000-0000C80C0000}"/>
    <cellStyle name="_MultipleSpace_Book1_Jazztel1_TelenorInitiation-11Jan01_STC MTN MA Models v05" xfId="2290" xr:uid="{00000000-0005-0000-0000-0000C90C0000}"/>
    <cellStyle name="_MultipleSpace_Book1_Jazztel1_TelenorInitiation-11Jan01_Telefonica Moviles" xfId="2291" xr:uid="{00000000-0005-0000-0000-0000CA0C0000}"/>
    <cellStyle name="_MultipleSpace_Book1_Jazztel1_TelenorInitiation-11Jan01_Telefonica Moviles 2" xfId="2292" xr:uid="{00000000-0005-0000-0000-0000CB0C0000}"/>
    <cellStyle name="_MultipleSpace_Book1_Jazztel1_TelenorInitiation-11Jan01_Telefonica Moviles 2 2" xfId="6184" xr:uid="{00000000-0005-0000-0000-0000CC0C0000}"/>
    <cellStyle name="_MultipleSpace_Book1_Jazztel1_TelenorInitiation-11Jan01_Telefonica Moviles_1" xfId="2293" xr:uid="{00000000-0005-0000-0000-0000CD0C0000}"/>
    <cellStyle name="_MultipleSpace_Book1_Jazztel1_TelenorInitiation-11Jan01_Telefonica Moviles_1 2" xfId="2294" xr:uid="{00000000-0005-0000-0000-0000CE0C0000}"/>
    <cellStyle name="_MultipleSpace_Book1_Jazztel1_TelenorInitiation-11Jan01_Telefonica Moviles_1 2 2" xfId="6185" xr:uid="{00000000-0005-0000-0000-0000CF0C0000}"/>
    <cellStyle name="_MultipleSpace_Book1_Jazztel1_TelenorInitiation-11Jan01_TT Preliminary Valuation Model v4" xfId="2295" xr:uid="{00000000-0005-0000-0000-0000D00C0000}"/>
    <cellStyle name="_MultipleSpace_Book1_Jazztel1_TelenorInitiation-11Jan01_Valuation Output v01" xfId="2296" xr:uid="{00000000-0005-0000-0000-0000D10C0000}"/>
    <cellStyle name="_MultipleSpace_Book1_Jazztel1_TelenorInitiation-11Jan01_Valuation Output v01 2" xfId="2297" xr:uid="{00000000-0005-0000-0000-0000D20C0000}"/>
    <cellStyle name="_MultipleSpace_Book1_Jazztel1_TelenorInitiation-11Jan01_Valuation Output v01 2 2" xfId="6186" xr:uid="{00000000-0005-0000-0000-0000D30C0000}"/>
    <cellStyle name="_MultipleSpace_Book1_Jazztel1_TelenorInitiation-11Jan01_Valuation Output v01_DCF Model_Gabon Telecom (version 2)" xfId="2298" xr:uid="{00000000-0005-0000-0000-0000D40C0000}"/>
    <cellStyle name="_MultipleSpace_Book1_Jazztel1_TelenorInitiation-11Jan01_Valuation Output v01_DCF Model_Gabon Telecom (version 2) 2" xfId="2299" xr:uid="{00000000-0005-0000-0000-0000D50C0000}"/>
    <cellStyle name="_MultipleSpace_Book1_Jazztel1_TelenorInitiation-11Jan01_Valuation Output v01_DCF Model_Gabon Telecom (version 2) 2 2" xfId="6187" xr:uid="{00000000-0005-0000-0000-0000D60C0000}"/>
    <cellStyle name="_MultipleSpace_Book1_Jazztel1_TelenorWIPFeb01" xfId="2300" xr:uid="{00000000-0005-0000-0000-0000D70C0000}"/>
    <cellStyle name="_MultipleSpace_Book1_Jazztel1_TelenorWIPFeb01_FT-6June2001" xfId="2301" xr:uid="{00000000-0005-0000-0000-0000D80C0000}"/>
    <cellStyle name="_MultipleSpace_Book1_Jazztel1_TelenorWIPFeb01_FT-6June2001 2" xfId="2302" xr:uid="{00000000-0005-0000-0000-0000D90C0000}"/>
    <cellStyle name="_MultipleSpace_Book1_Jazztel1_TelenorWIPFeb01_FT-6June2001 2 2" xfId="6188" xr:uid="{00000000-0005-0000-0000-0000DA0C0000}"/>
    <cellStyle name="_MultipleSpace_Book1_Jazztel1_TelenorWIPFeb01_STC MTN MA Models v05" xfId="2303" xr:uid="{00000000-0005-0000-0000-0000DB0C0000}"/>
    <cellStyle name="_MultipleSpace_Book1_Jazztel1_TelenorWIPFeb01_Telefonica Moviles" xfId="2304" xr:uid="{00000000-0005-0000-0000-0000DC0C0000}"/>
    <cellStyle name="_MultipleSpace_Book1_Jazztel1_TelenorWIPFeb01_Telefonica Moviles 2" xfId="2305" xr:uid="{00000000-0005-0000-0000-0000DD0C0000}"/>
    <cellStyle name="_MultipleSpace_Book1_Jazztel1_TelenorWIPFeb01_Telefonica Moviles 2 2" xfId="6189" xr:uid="{00000000-0005-0000-0000-0000DE0C0000}"/>
    <cellStyle name="_MultipleSpace_Book1_Jazztel1_TelenorWIPFeb01_Telefonica Moviles_1" xfId="2306" xr:uid="{00000000-0005-0000-0000-0000DF0C0000}"/>
    <cellStyle name="_MultipleSpace_Book1_Jazztel1_TelenorWIPFeb01_Telefonica Moviles_1 2" xfId="2307" xr:uid="{00000000-0005-0000-0000-0000E00C0000}"/>
    <cellStyle name="_MultipleSpace_Book1_Jazztel1_TelenorWIPFeb01_Telefonica Moviles_1 2 2" xfId="6190" xr:uid="{00000000-0005-0000-0000-0000E10C0000}"/>
    <cellStyle name="_MultipleSpace_Book1_Jazztel1_TelenorWIPFeb01_TT Preliminary Valuation Model v4" xfId="2308" xr:uid="{00000000-0005-0000-0000-0000E20C0000}"/>
    <cellStyle name="_MultipleSpace_Book1_Jazztel1_TelenorWIPFeb01_Valuation Output v01" xfId="2309" xr:uid="{00000000-0005-0000-0000-0000E30C0000}"/>
    <cellStyle name="_MultipleSpace_Book1_Jazztel1_TelenorWIPFeb01_Valuation Output v01 2" xfId="2310" xr:uid="{00000000-0005-0000-0000-0000E40C0000}"/>
    <cellStyle name="_MultipleSpace_Book1_Jazztel1_TelenorWIPFeb01_Valuation Output v01 2 2" xfId="6191" xr:uid="{00000000-0005-0000-0000-0000E50C0000}"/>
    <cellStyle name="_MultipleSpace_Book1_Jazztel1_TelenorWIPFeb01_Valuation Output v01_DCF Model_Gabon Telecom (version 2)" xfId="2311" xr:uid="{00000000-0005-0000-0000-0000E60C0000}"/>
    <cellStyle name="_MultipleSpace_Book1_Jazztel1_TelenorWIPFeb01_Valuation Output v01_DCF Model_Gabon Telecom (version 2) 2" xfId="2312" xr:uid="{00000000-0005-0000-0000-0000E70C0000}"/>
    <cellStyle name="_MultipleSpace_Book1_Jazztel1_TelenorWIPFeb01_Valuation Output v01_DCF Model_Gabon Telecom (version 2) 2 2" xfId="6192" xr:uid="{00000000-0005-0000-0000-0000E80C0000}"/>
    <cellStyle name="_MultipleSpace_Book1_Merger Plans - C-Cor 09-21-02" xfId="2313" xr:uid="{00000000-0005-0000-0000-0000E90C0000}"/>
    <cellStyle name="_MultipleSpace_Book1_Merger Plans - C-Cor 09-21-02 2" xfId="2314" xr:uid="{00000000-0005-0000-0000-0000EA0C0000}"/>
    <cellStyle name="_MultipleSpace_Book1_Merger Plans - C-Cor 09-21-02 2 2" xfId="6193" xr:uid="{00000000-0005-0000-0000-0000EB0C0000}"/>
    <cellStyle name="_MultipleSpace_Book11" xfId="2315" xr:uid="{00000000-0005-0000-0000-0000EC0C0000}"/>
    <cellStyle name="_MultipleSpace_Book11_Jazztel" xfId="2316" xr:uid="{00000000-0005-0000-0000-0000ED0C0000}"/>
    <cellStyle name="_MultipleSpace_Book11_Jazztel 2" xfId="2317" xr:uid="{00000000-0005-0000-0000-0000EE0C0000}"/>
    <cellStyle name="_MultipleSpace_Book11_Jazztel 2 2" xfId="6194" xr:uid="{00000000-0005-0000-0000-0000EF0C0000}"/>
    <cellStyle name="_MultipleSpace_Book11_Jazztel model 16DP3-Exhibits" xfId="2318" xr:uid="{00000000-0005-0000-0000-0000F00C0000}"/>
    <cellStyle name="_MultipleSpace_Book11_Jazztel model 16DP3-Exhibits 2" xfId="2319" xr:uid="{00000000-0005-0000-0000-0000F10C0000}"/>
    <cellStyle name="_MultipleSpace_Book11_Jazztel model 16DP3-Exhibits 2 2" xfId="6195" xr:uid="{00000000-0005-0000-0000-0000F20C0000}"/>
    <cellStyle name="_MultipleSpace_Book11_Jazztel model 16DP3-Exhibits_Orange-Mar01" xfId="2320" xr:uid="{00000000-0005-0000-0000-0000F30C0000}"/>
    <cellStyle name="_MultipleSpace_Book11_Jazztel model 16DP3-Exhibits_Orange-May01" xfId="2321" xr:uid="{00000000-0005-0000-0000-0000F40C0000}"/>
    <cellStyle name="_MultipleSpace_Book11_Jazztel model 16DP3-Exhibits_Orange-May01_STC MTN MA Models v05" xfId="2322" xr:uid="{00000000-0005-0000-0000-0000F50C0000}"/>
    <cellStyle name="_MultipleSpace_Book11_Jazztel model 16DP3-Exhibits_Orange-May01_TT Preliminary Valuation Model v4" xfId="2323" xr:uid="{00000000-0005-0000-0000-0000F60C0000}"/>
    <cellStyle name="_MultipleSpace_Book11_Jazztel model 16DP3-Exhibits_Orange-May01_Valuation Output v01" xfId="2324" xr:uid="{00000000-0005-0000-0000-0000F70C0000}"/>
    <cellStyle name="_MultipleSpace_Book11_Jazztel model 16DP3-Exhibits_Orange-May01_Valuation Output v01 2" xfId="2325" xr:uid="{00000000-0005-0000-0000-0000F80C0000}"/>
    <cellStyle name="_MultipleSpace_Book11_Jazztel model 16DP3-Exhibits_Orange-May01_Valuation Output v01 2 2" xfId="6196" xr:uid="{00000000-0005-0000-0000-0000F90C0000}"/>
    <cellStyle name="_MultipleSpace_Book11_Jazztel model 16DP3-Exhibits_Orange-May01_Valuation Output v01_DCF Model_Gabon Telecom (version 2)" xfId="2326" xr:uid="{00000000-0005-0000-0000-0000FA0C0000}"/>
    <cellStyle name="_MultipleSpace_Book11_Jazztel model 16DP3-Exhibits_Orange-May01_Valuation Output v01_DCF Model_Gabon Telecom (version 2) 2" xfId="2327" xr:uid="{00000000-0005-0000-0000-0000FB0C0000}"/>
    <cellStyle name="_MultipleSpace_Book11_Jazztel model 16DP3-Exhibits_Orange-May01_Valuation Output v01_DCF Model_Gabon Telecom (version 2) 2 2" xfId="6197" xr:uid="{00000000-0005-0000-0000-0000FC0C0000}"/>
    <cellStyle name="_MultipleSpace_Book11_Jazztel model 16DP3-Exhibits_TelenorInitiation-11Jan01" xfId="2328" xr:uid="{00000000-0005-0000-0000-0000FD0C0000}"/>
    <cellStyle name="_MultipleSpace_Book11_Jazztel model 16DP3-Exhibits_TelenorWIPFeb01" xfId="2329" xr:uid="{00000000-0005-0000-0000-0000FE0C0000}"/>
    <cellStyle name="_MultipleSpace_Book11_Jazztel model 18DP-exhibits" xfId="2330" xr:uid="{00000000-0005-0000-0000-0000FF0C0000}"/>
    <cellStyle name="_MultipleSpace_Book11_Jazztel model 18DP-exhibits_FT-6June2001" xfId="2331" xr:uid="{00000000-0005-0000-0000-0000000D0000}"/>
    <cellStyle name="_MultipleSpace_Book11_Jazztel model 18DP-exhibits_Orange-Mar01" xfId="2332" xr:uid="{00000000-0005-0000-0000-0000010D0000}"/>
    <cellStyle name="_MultipleSpace_Book11_Jazztel model 18DP-exhibits_Orange-Mar01 2" xfId="2333" xr:uid="{00000000-0005-0000-0000-0000020D0000}"/>
    <cellStyle name="_MultipleSpace_Book11_Jazztel model 18DP-exhibits_Orange-Mar01 2 2" xfId="6198" xr:uid="{00000000-0005-0000-0000-0000030D0000}"/>
    <cellStyle name="_MultipleSpace_Book11_Jazztel model 18DP-exhibits_Orange-May01" xfId="2334" xr:uid="{00000000-0005-0000-0000-0000040D0000}"/>
    <cellStyle name="_MultipleSpace_Book11_Jazztel model 18DP-exhibits_Orange-May01 2" xfId="2335" xr:uid="{00000000-0005-0000-0000-0000050D0000}"/>
    <cellStyle name="_MultipleSpace_Book11_Jazztel model 18DP-exhibits_Orange-May01 2 2" xfId="6199" xr:uid="{00000000-0005-0000-0000-0000060D0000}"/>
    <cellStyle name="_MultipleSpace_Book11_Jazztel model 18DP-exhibits_T_MOBIL2" xfId="2336" xr:uid="{00000000-0005-0000-0000-0000070D0000}"/>
    <cellStyle name="_MultipleSpace_Book11_Jazztel model 18DP-exhibits_T_MOBIL2 2" xfId="2337" xr:uid="{00000000-0005-0000-0000-0000080D0000}"/>
    <cellStyle name="_MultipleSpace_Book11_Jazztel model 18DP-exhibits_T_MOBIL2 2 2" xfId="6200" xr:uid="{00000000-0005-0000-0000-0000090D0000}"/>
    <cellStyle name="_MultipleSpace_Book11_Jazztel model 18DP-exhibits_T_MOBIL2_FT-6June2001" xfId="2338" xr:uid="{00000000-0005-0000-0000-00000A0D0000}"/>
    <cellStyle name="_MultipleSpace_Book11_Jazztel model 18DP-exhibits_T_MOBIL2_FT-6June2001 2" xfId="2339" xr:uid="{00000000-0005-0000-0000-00000B0D0000}"/>
    <cellStyle name="_MultipleSpace_Book11_Jazztel model 18DP-exhibits_T_MOBIL2_FT-6June2001 2 2" xfId="6201" xr:uid="{00000000-0005-0000-0000-00000C0D0000}"/>
    <cellStyle name="_MultipleSpace_Book11_Jazztel model 18DP-exhibits_T_MOBIL2_Orange-May01" xfId="2340" xr:uid="{00000000-0005-0000-0000-00000D0D0000}"/>
    <cellStyle name="_MultipleSpace_Book11_Jazztel model 18DP-exhibits_T_MOBIL2_Orange-May01 2" xfId="2341" xr:uid="{00000000-0005-0000-0000-00000E0D0000}"/>
    <cellStyle name="_MultipleSpace_Book11_Jazztel model 18DP-exhibits_T_MOBIL2_Orange-May01 2 2" xfId="6202" xr:uid="{00000000-0005-0000-0000-00000F0D0000}"/>
    <cellStyle name="_MultipleSpace_Book11_Jazztel model 18DP-exhibits_T_MOBIL2_Orange-May01_Telefonica Group August 12 2002" xfId="2342" xr:uid="{00000000-0005-0000-0000-0000100D0000}"/>
    <cellStyle name="_MultipleSpace_Book11_Jazztel model 18DP-exhibits_T_MOBIL2_Telefonica Moviles" xfId="2343" xr:uid="{00000000-0005-0000-0000-0000110D0000}"/>
    <cellStyle name="_MultipleSpace_Book11_Jazztel model 18DP-exhibits_T_MOBIL2_Telefonica Moviles 2" xfId="2344" xr:uid="{00000000-0005-0000-0000-0000120D0000}"/>
    <cellStyle name="_MultipleSpace_Book11_Jazztel model 18DP-exhibits_T_MOBIL2_Telefonica Moviles 2 2" xfId="6203" xr:uid="{00000000-0005-0000-0000-0000130D0000}"/>
    <cellStyle name="_MultipleSpace_Book11_Jazztel model 18DP-exhibits_Telefonica Moviles" xfId="2345" xr:uid="{00000000-0005-0000-0000-0000140D0000}"/>
    <cellStyle name="_MultipleSpace_Book11_Jazztel model 18DP-exhibits_Telefonica Moviles 2" xfId="2346" xr:uid="{00000000-0005-0000-0000-0000150D0000}"/>
    <cellStyle name="_MultipleSpace_Book11_Jazztel model 18DP-exhibits_Telefonica Moviles 2 2" xfId="6204" xr:uid="{00000000-0005-0000-0000-0000160D0000}"/>
    <cellStyle name="_MultipleSpace_Book11_Jazztel model 18DP-exhibits_TelenorInitiation-11Jan01" xfId="2347" xr:uid="{00000000-0005-0000-0000-0000170D0000}"/>
    <cellStyle name="_MultipleSpace_Book11_Jazztel model 18DP-exhibits_TelenorInitiation-11Jan01 2" xfId="2348" xr:uid="{00000000-0005-0000-0000-0000180D0000}"/>
    <cellStyle name="_MultipleSpace_Book11_Jazztel model 18DP-exhibits_TelenorInitiation-11Jan01 2 2" xfId="6205" xr:uid="{00000000-0005-0000-0000-0000190D0000}"/>
    <cellStyle name="_MultipleSpace_Book11_Jazztel model 18DP-exhibits_TelenorWIPFeb01" xfId="2349" xr:uid="{00000000-0005-0000-0000-00001A0D0000}"/>
    <cellStyle name="_MultipleSpace_Book11_Jazztel model 18DP-exhibits_TelenorWIPFeb01 2" xfId="2350" xr:uid="{00000000-0005-0000-0000-00001B0D0000}"/>
    <cellStyle name="_MultipleSpace_Book11_Jazztel model 18DP-exhibits_TelenorWIPFeb01 2 2" xfId="6206" xr:uid="{00000000-0005-0000-0000-00001C0D0000}"/>
    <cellStyle name="_MultipleSpace_Book11_Jazztel model 18DP-exhibits_Telia-April01(new structure)" xfId="2351" xr:uid="{00000000-0005-0000-0000-00001D0D0000}"/>
    <cellStyle name="_MultipleSpace_Book11_Jazztel model 18DP-exhibits_Telia-April01(new structure) 2" xfId="2352" xr:uid="{00000000-0005-0000-0000-00001E0D0000}"/>
    <cellStyle name="_MultipleSpace_Book11_Jazztel model 18DP-exhibits_Telia-April01(new structure) 2 2" xfId="6207" xr:uid="{00000000-0005-0000-0000-00001F0D0000}"/>
    <cellStyle name="_MultipleSpace_Book11_Jazztel model 18DP-exhibits_Telia-April01(new structure)_Telefonica Group August 12 2002" xfId="2353" xr:uid="{00000000-0005-0000-0000-0000200D0000}"/>
    <cellStyle name="_MultipleSpace_Book11_Jazztel model 18DP-exhibits_Telia-April01(new structure)_Telefonica Group August 12 2002 2" xfId="2354" xr:uid="{00000000-0005-0000-0000-0000210D0000}"/>
    <cellStyle name="_MultipleSpace_Book11_Jazztel model 18DP-exhibits_Telia-April01(new structure)_Telefonica Group August 12 2002 2 2" xfId="6208" xr:uid="{00000000-0005-0000-0000-0000220D0000}"/>
    <cellStyle name="_MultipleSpace_Book11_Jazztel1" xfId="2355" xr:uid="{00000000-0005-0000-0000-0000230D0000}"/>
    <cellStyle name="_MultipleSpace_Book11_Jazztel1 2" xfId="2356" xr:uid="{00000000-0005-0000-0000-0000240D0000}"/>
    <cellStyle name="_MultipleSpace_Book11_Jazztel1 2 2" xfId="6209" xr:uid="{00000000-0005-0000-0000-0000250D0000}"/>
    <cellStyle name="_MultipleSpace_Book11_Jazztel1_Orange-Mar01" xfId="2357" xr:uid="{00000000-0005-0000-0000-0000260D0000}"/>
    <cellStyle name="_MultipleSpace_Book11_Jazztel1_Orange-Mar01_FT-6June2001" xfId="2358" xr:uid="{00000000-0005-0000-0000-0000270D0000}"/>
    <cellStyle name="_MultipleSpace_Book11_Jazztel1_Orange-Mar01_FT-6June2001 2" xfId="2359" xr:uid="{00000000-0005-0000-0000-0000280D0000}"/>
    <cellStyle name="_MultipleSpace_Book11_Jazztel1_Orange-Mar01_FT-6June2001 2 2" xfId="6210" xr:uid="{00000000-0005-0000-0000-0000290D0000}"/>
    <cellStyle name="_MultipleSpace_Book11_Jazztel1_Orange-Mar01_STC MTN MA Models v05" xfId="2360" xr:uid="{00000000-0005-0000-0000-00002A0D0000}"/>
    <cellStyle name="_MultipleSpace_Book11_Jazztel1_Orange-Mar01_Telefonica Moviles" xfId="2361" xr:uid="{00000000-0005-0000-0000-00002B0D0000}"/>
    <cellStyle name="_MultipleSpace_Book11_Jazztel1_Orange-Mar01_Telefonica Moviles 2" xfId="2362" xr:uid="{00000000-0005-0000-0000-00002C0D0000}"/>
    <cellStyle name="_MultipleSpace_Book11_Jazztel1_Orange-Mar01_Telefonica Moviles 2 2" xfId="6211" xr:uid="{00000000-0005-0000-0000-00002D0D0000}"/>
    <cellStyle name="_MultipleSpace_Book11_Jazztel1_Orange-Mar01_Telefonica Moviles_1" xfId="2363" xr:uid="{00000000-0005-0000-0000-00002E0D0000}"/>
    <cellStyle name="_MultipleSpace_Book11_Jazztel1_Orange-Mar01_Telefonica Moviles_1 2" xfId="2364" xr:uid="{00000000-0005-0000-0000-00002F0D0000}"/>
    <cellStyle name="_MultipleSpace_Book11_Jazztel1_Orange-Mar01_Telefonica Moviles_1 2 2" xfId="6212" xr:uid="{00000000-0005-0000-0000-0000300D0000}"/>
    <cellStyle name="_MultipleSpace_Book11_Jazztel1_Orange-Mar01_TT Preliminary Valuation Model v4" xfId="2365" xr:uid="{00000000-0005-0000-0000-0000310D0000}"/>
    <cellStyle name="_MultipleSpace_Book11_Jazztel1_Orange-Mar01_Valuation Output v01" xfId="2366" xr:uid="{00000000-0005-0000-0000-0000320D0000}"/>
    <cellStyle name="_MultipleSpace_Book11_Jazztel1_Orange-Mar01_Valuation Output v01 2" xfId="2367" xr:uid="{00000000-0005-0000-0000-0000330D0000}"/>
    <cellStyle name="_MultipleSpace_Book11_Jazztel1_Orange-Mar01_Valuation Output v01 2 2" xfId="6213" xr:uid="{00000000-0005-0000-0000-0000340D0000}"/>
    <cellStyle name="_MultipleSpace_Book11_Jazztel1_Orange-Mar01_Valuation Output v01_DCF Model_Gabon Telecom (version 2)" xfId="2368" xr:uid="{00000000-0005-0000-0000-0000350D0000}"/>
    <cellStyle name="_MultipleSpace_Book11_Jazztel1_Orange-Mar01_Valuation Output v01_DCF Model_Gabon Telecom (version 2) 2" xfId="2369" xr:uid="{00000000-0005-0000-0000-0000360D0000}"/>
    <cellStyle name="_MultipleSpace_Book11_Jazztel1_Orange-Mar01_Valuation Output v01_DCF Model_Gabon Telecom (version 2) 2 2" xfId="6214" xr:uid="{00000000-0005-0000-0000-0000370D0000}"/>
    <cellStyle name="_MultipleSpace_Book11_Jazztel1_Orange-May01" xfId="2370" xr:uid="{00000000-0005-0000-0000-0000380D0000}"/>
    <cellStyle name="_MultipleSpace_Book11_Jazztel1_Orange-May01 2" xfId="2371" xr:uid="{00000000-0005-0000-0000-0000390D0000}"/>
    <cellStyle name="_MultipleSpace_Book11_Jazztel1_Orange-May01 2 2" xfId="6215" xr:uid="{00000000-0005-0000-0000-00003A0D0000}"/>
    <cellStyle name="_MultipleSpace_Book11_Jazztel1_Orange-May01_FT-6June2001" xfId="2372" xr:uid="{00000000-0005-0000-0000-00003B0D0000}"/>
    <cellStyle name="_MultipleSpace_Book11_Jazztel1_Orange-May01_FT-6June2001 2" xfId="2373" xr:uid="{00000000-0005-0000-0000-00003C0D0000}"/>
    <cellStyle name="_MultipleSpace_Book11_Jazztel1_Orange-May01_FT-6June2001 2 2" xfId="6216" xr:uid="{00000000-0005-0000-0000-00003D0D0000}"/>
    <cellStyle name="_MultipleSpace_Book11_Jazztel1_Orange-May01_FT-6June2001_Telefonica Moviles" xfId="2374" xr:uid="{00000000-0005-0000-0000-00003E0D0000}"/>
    <cellStyle name="_MultipleSpace_Book11_Jazztel1_Orange-May01_FT-6June2001_Telefonica Moviles 2" xfId="2375" xr:uid="{00000000-0005-0000-0000-00003F0D0000}"/>
    <cellStyle name="_MultipleSpace_Book11_Jazztel1_Orange-May01_FT-6June2001_Telefonica Moviles 2 2" xfId="6217" xr:uid="{00000000-0005-0000-0000-0000400D0000}"/>
    <cellStyle name="_MultipleSpace_Book11_Jazztel1_Orange-May01_Telefonica Group August 12 2002" xfId="2376" xr:uid="{00000000-0005-0000-0000-0000410D0000}"/>
    <cellStyle name="_MultipleSpace_Book11_Jazztel1_Orange-May01_Telefonica Moviles" xfId="2377" xr:uid="{00000000-0005-0000-0000-0000420D0000}"/>
    <cellStyle name="_MultipleSpace_Book11_Jazztel1_Orange-May01_Telefonica Moviles 2" xfId="2378" xr:uid="{00000000-0005-0000-0000-0000430D0000}"/>
    <cellStyle name="_MultipleSpace_Book11_Jazztel1_Orange-May01_Telefonica Moviles 2 2" xfId="6218" xr:uid="{00000000-0005-0000-0000-0000440D0000}"/>
    <cellStyle name="_MultipleSpace_Book11_Jazztel1_TelenorInitiation-11Jan01" xfId="2379" xr:uid="{00000000-0005-0000-0000-0000450D0000}"/>
    <cellStyle name="_MultipleSpace_Book11_Jazztel1_TelenorInitiation-11Jan01_FT-6June2001" xfId="2380" xr:uid="{00000000-0005-0000-0000-0000460D0000}"/>
    <cellStyle name="_MultipleSpace_Book11_Jazztel1_TelenorInitiation-11Jan01_FT-6June2001 2" xfId="2381" xr:uid="{00000000-0005-0000-0000-0000470D0000}"/>
    <cellStyle name="_MultipleSpace_Book11_Jazztel1_TelenorInitiation-11Jan01_FT-6June2001 2 2" xfId="6219" xr:uid="{00000000-0005-0000-0000-0000480D0000}"/>
    <cellStyle name="_MultipleSpace_Book11_Jazztel1_TelenorInitiation-11Jan01_STC MTN MA Models v05" xfId="2382" xr:uid="{00000000-0005-0000-0000-0000490D0000}"/>
    <cellStyle name="_MultipleSpace_Book11_Jazztel1_TelenorInitiation-11Jan01_Telefonica Moviles" xfId="2383" xr:uid="{00000000-0005-0000-0000-00004A0D0000}"/>
    <cellStyle name="_MultipleSpace_Book11_Jazztel1_TelenorInitiation-11Jan01_Telefonica Moviles 2" xfId="2384" xr:uid="{00000000-0005-0000-0000-00004B0D0000}"/>
    <cellStyle name="_MultipleSpace_Book11_Jazztel1_TelenorInitiation-11Jan01_Telefonica Moviles 2 2" xfId="6220" xr:uid="{00000000-0005-0000-0000-00004C0D0000}"/>
    <cellStyle name="_MultipleSpace_Book11_Jazztel1_TelenorInitiation-11Jan01_Telefonica Moviles_1" xfId="2385" xr:uid="{00000000-0005-0000-0000-00004D0D0000}"/>
    <cellStyle name="_MultipleSpace_Book11_Jazztel1_TelenorInitiation-11Jan01_Telefonica Moviles_1 2" xfId="2386" xr:uid="{00000000-0005-0000-0000-00004E0D0000}"/>
    <cellStyle name="_MultipleSpace_Book11_Jazztel1_TelenorInitiation-11Jan01_Telefonica Moviles_1 2 2" xfId="6221" xr:uid="{00000000-0005-0000-0000-00004F0D0000}"/>
    <cellStyle name="_MultipleSpace_Book11_Jazztel1_TelenorInitiation-11Jan01_TT Preliminary Valuation Model v4" xfId="2387" xr:uid="{00000000-0005-0000-0000-0000500D0000}"/>
    <cellStyle name="_MultipleSpace_Book11_Jazztel1_TelenorInitiation-11Jan01_Valuation Output v01" xfId="2388" xr:uid="{00000000-0005-0000-0000-0000510D0000}"/>
    <cellStyle name="_MultipleSpace_Book11_Jazztel1_TelenorInitiation-11Jan01_Valuation Output v01 2" xfId="2389" xr:uid="{00000000-0005-0000-0000-0000520D0000}"/>
    <cellStyle name="_MultipleSpace_Book11_Jazztel1_TelenorInitiation-11Jan01_Valuation Output v01 2 2" xfId="6222" xr:uid="{00000000-0005-0000-0000-0000530D0000}"/>
    <cellStyle name="_MultipleSpace_Book11_Jazztel1_TelenorInitiation-11Jan01_Valuation Output v01_DCF Model_Gabon Telecom (version 2)" xfId="2390" xr:uid="{00000000-0005-0000-0000-0000540D0000}"/>
    <cellStyle name="_MultipleSpace_Book11_Jazztel1_TelenorInitiation-11Jan01_Valuation Output v01_DCF Model_Gabon Telecom (version 2) 2" xfId="2391" xr:uid="{00000000-0005-0000-0000-0000550D0000}"/>
    <cellStyle name="_MultipleSpace_Book11_Jazztel1_TelenorInitiation-11Jan01_Valuation Output v01_DCF Model_Gabon Telecom (version 2) 2 2" xfId="6223" xr:uid="{00000000-0005-0000-0000-0000560D0000}"/>
    <cellStyle name="_MultipleSpace_Book11_Jazztel1_TelenorWIPFeb01" xfId="2392" xr:uid="{00000000-0005-0000-0000-0000570D0000}"/>
    <cellStyle name="_MultipleSpace_Book11_Jazztel1_TelenorWIPFeb01_FT-6June2001" xfId="2393" xr:uid="{00000000-0005-0000-0000-0000580D0000}"/>
    <cellStyle name="_MultipleSpace_Book11_Jazztel1_TelenorWIPFeb01_FT-6June2001 2" xfId="2394" xr:uid="{00000000-0005-0000-0000-0000590D0000}"/>
    <cellStyle name="_MultipleSpace_Book11_Jazztel1_TelenorWIPFeb01_FT-6June2001 2 2" xfId="6224" xr:uid="{00000000-0005-0000-0000-00005A0D0000}"/>
    <cellStyle name="_MultipleSpace_Book11_Jazztel1_TelenorWIPFeb01_STC MTN MA Models v05" xfId="2395" xr:uid="{00000000-0005-0000-0000-00005B0D0000}"/>
    <cellStyle name="_MultipleSpace_Book11_Jazztel1_TelenorWIPFeb01_Telefonica Moviles" xfId="2396" xr:uid="{00000000-0005-0000-0000-00005C0D0000}"/>
    <cellStyle name="_MultipleSpace_Book11_Jazztel1_TelenorWIPFeb01_Telefonica Moviles 2" xfId="2397" xr:uid="{00000000-0005-0000-0000-00005D0D0000}"/>
    <cellStyle name="_MultipleSpace_Book11_Jazztel1_TelenorWIPFeb01_Telefonica Moviles 2 2" xfId="6225" xr:uid="{00000000-0005-0000-0000-00005E0D0000}"/>
    <cellStyle name="_MultipleSpace_Book11_Jazztel1_TelenorWIPFeb01_Telefonica Moviles_1" xfId="2398" xr:uid="{00000000-0005-0000-0000-00005F0D0000}"/>
    <cellStyle name="_MultipleSpace_Book11_Jazztel1_TelenorWIPFeb01_Telefonica Moviles_1 2" xfId="2399" xr:uid="{00000000-0005-0000-0000-0000600D0000}"/>
    <cellStyle name="_MultipleSpace_Book11_Jazztel1_TelenorWIPFeb01_Telefonica Moviles_1 2 2" xfId="6226" xr:uid="{00000000-0005-0000-0000-0000610D0000}"/>
    <cellStyle name="_MultipleSpace_Book11_Jazztel1_TelenorWIPFeb01_TT Preliminary Valuation Model v4" xfId="2400" xr:uid="{00000000-0005-0000-0000-0000620D0000}"/>
    <cellStyle name="_MultipleSpace_Book11_Jazztel1_TelenorWIPFeb01_Valuation Output v01" xfId="2401" xr:uid="{00000000-0005-0000-0000-0000630D0000}"/>
    <cellStyle name="_MultipleSpace_Book11_Jazztel1_TelenorWIPFeb01_Valuation Output v01 2" xfId="2402" xr:uid="{00000000-0005-0000-0000-0000640D0000}"/>
    <cellStyle name="_MultipleSpace_Book11_Jazztel1_TelenorWIPFeb01_Valuation Output v01 2 2" xfId="6227" xr:uid="{00000000-0005-0000-0000-0000650D0000}"/>
    <cellStyle name="_MultipleSpace_Book11_Jazztel1_TelenorWIPFeb01_Valuation Output v01_DCF Model_Gabon Telecom (version 2)" xfId="2403" xr:uid="{00000000-0005-0000-0000-0000660D0000}"/>
    <cellStyle name="_MultipleSpace_Book11_Jazztel1_TelenorWIPFeb01_Valuation Output v01_DCF Model_Gabon Telecom (version 2) 2" xfId="2404" xr:uid="{00000000-0005-0000-0000-0000670D0000}"/>
    <cellStyle name="_MultipleSpace_Book11_Jazztel1_TelenorWIPFeb01_Valuation Output v01_DCF Model_Gabon Telecom (version 2) 2 2" xfId="6228" xr:uid="{00000000-0005-0000-0000-0000680D0000}"/>
    <cellStyle name="_MultipleSpace_Book12" xfId="2405" xr:uid="{00000000-0005-0000-0000-0000690D0000}"/>
    <cellStyle name="_MultipleSpace_Book12_Jazztel" xfId="2406" xr:uid="{00000000-0005-0000-0000-00006A0D0000}"/>
    <cellStyle name="_MultipleSpace_Book12_Jazztel 2" xfId="2407" xr:uid="{00000000-0005-0000-0000-00006B0D0000}"/>
    <cellStyle name="_MultipleSpace_Book12_Jazztel 2 2" xfId="6229" xr:uid="{00000000-0005-0000-0000-00006C0D0000}"/>
    <cellStyle name="_MultipleSpace_Book12_Jazztel model 16DP3-Exhibits" xfId="2408" xr:uid="{00000000-0005-0000-0000-00006D0D0000}"/>
    <cellStyle name="_MultipleSpace_Book12_Jazztel model 16DP3-Exhibits 2" xfId="2409" xr:uid="{00000000-0005-0000-0000-00006E0D0000}"/>
    <cellStyle name="_MultipleSpace_Book12_Jazztel model 16DP3-Exhibits 2 2" xfId="6230" xr:uid="{00000000-0005-0000-0000-00006F0D0000}"/>
    <cellStyle name="_MultipleSpace_Book12_Jazztel model 16DP3-Exhibits_Orange-Mar01" xfId="2410" xr:uid="{00000000-0005-0000-0000-0000700D0000}"/>
    <cellStyle name="_MultipleSpace_Book12_Jazztel model 16DP3-Exhibits_Orange-May01" xfId="2411" xr:uid="{00000000-0005-0000-0000-0000710D0000}"/>
    <cellStyle name="_MultipleSpace_Book12_Jazztel model 16DP3-Exhibits_Orange-May01_STC MTN MA Models v05" xfId="2412" xr:uid="{00000000-0005-0000-0000-0000720D0000}"/>
    <cellStyle name="_MultipleSpace_Book12_Jazztel model 16DP3-Exhibits_Orange-May01_TT Preliminary Valuation Model v4" xfId="2413" xr:uid="{00000000-0005-0000-0000-0000730D0000}"/>
    <cellStyle name="_MultipleSpace_Book12_Jazztel model 16DP3-Exhibits_Orange-May01_Valuation Output v01" xfId="2414" xr:uid="{00000000-0005-0000-0000-0000740D0000}"/>
    <cellStyle name="_MultipleSpace_Book12_Jazztel model 16DP3-Exhibits_Orange-May01_Valuation Output v01 2" xfId="2415" xr:uid="{00000000-0005-0000-0000-0000750D0000}"/>
    <cellStyle name="_MultipleSpace_Book12_Jazztel model 16DP3-Exhibits_Orange-May01_Valuation Output v01 2 2" xfId="6231" xr:uid="{00000000-0005-0000-0000-0000760D0000}"/>
    <cellStyle name="_MultipleSpace_Book12_Jazztel model 16DP3-Exhibits_Orange-May01_Valuation Output v01_DCF Model_Gabon Telecom (version 2)" xfId="2416" xr:uid="{00000000-0005-0000-0000-0000770D0000}"/>
    <cellStyle name="_MultipleSpace_Book12_Jazztel model 16DP3-Exhibits_Orange-May01_Valuation Output v01_DCF Model_Gabon Telecom (version 2) 2" xfId="2417" xr:uid="{00000000-0005-0000-0000-0000780D0000}"/>
    <cellStyle name="_MultipleSpace_Book12_Jazztel model 16DP3-Exhibits_Orange-May01_Valuation Output v01_DCF Model_Gabon Telecom (version 2) 2 2" xfId="6232" xr:uid="{00000000-0005-0000-0000-0000790D0000}"/>
    <cellStyle name="_MultipleSpace_Book12_Jazztel model 16DP3-Exhibits_TelenorInitiation-11Jan01" xfId="2418" xr:uid="{00000000-0005-0000-0000-00007A0D0000}"/>
    <cellStyle name="_MultipleSpace_Book12_Jazztel model 16DP3-Exhibits_TelenorWIPFeb01" xfId="2419" xr:uid="{00000000-0005-0000-0000-00007B0D0000}"/>
    <cellStyle name="_MultipleSpace_Book12_Jazztel model 18DP-exhibits" xfId="2420" xr:uid="{00000000-0005-0000-0000-00007C0D0000}"/>
    <cellStyle name="_MultipleSpace_Book12_Jazztel model 18DP-exhibits_FT-6June2001" xfId="2421" xr:uid="{00000000-0005-0000-0000-00007D0D0000}"/>
    <cellStyle name="_MultipleSpace_Book12_Jazztel model 18DP-exhibits_Orange-Mar01" xfId="2422" xr:uid="{00000000-0005-0000-0000-00007E0D0000}"/>
    <cellStyle name="_MultipleSpace_Book12_Jazztel model 18DP-exhibits_Orange-Mar01 2" xfId="2423" xr:uid="{00000000-0005-0000-0000-00007F0D0000}"/>
    <cellStyle name="_MultipleSpace_Book12_Jazztel model 18DP-exhibits_Orange-Mar01 2 2" xfId="6233" xr:uid="{00000000-0005-0000-0000-0000800D0000}"/>
    <cellStyle name="_MultipleSpace_Book12_Jazztel model 18DP-exhibits_Orange-May01" xfId="2424" xr:uid="{00000000-0005-0000-0000-0000810D0000}"/>
    <cellStyle name="_MultipleSpace_Book12_Jazztel model 18DP-exhibits_Orange-May01 2" xfId="2425" xr:uid="{00000000-0005-0000-0000-0000820D0000}"/>
    <cellStyle name="_MultipleSpace_Book12_Jazztel model 18DP-exhibits_Orange-May01 2 2" xfId="6234" xr:uid="{00000000-0005-0000-0000-0000830D0000}"/>
    <cellStyle name="_MultipleSpace_Book12_Jazztel model 18DP-exhibits_T_MOBIL2" xfId="2426" xr:uid="{00000000-0005-0000-0000-0000840D0000}"/>
    <cellStyle name="_MultipleSpace_Book12_Jazztel model 18DP-exhibits_T_MOBIL2 2" xfId="2427" xr:uid="{00000000-0005-0000-0000-0000850D0000}"/>
    <cellStyle name="_MultipleSpace_Book12_Jazztel model 18DP-exhibits_T_MOBIL2 2 2" xfId="6235" xr:uid="{00000000-0005-0000-0000-0000860D0000}"/>
    <cellStyle name="_MultipleSpace_Book12_Jazztel model 18DP-exhibits_T_MOBIL2_FT-6June2001" xfId="2428" xr:uid="{00000000-0005-0000-0000-0000870D0000}"/>
    <cellStyle name="_MultipleSpace_Book12_Jazztel model 18DP-exhibits_T_MOBIL2_FT-6June2001 2" xfId="2429" xr:uid="{00000000-0005-0000-0000-0000880D0000}"/>
    <cellStyle name="_MultipleSpace_Book12_Jazztel model 18DP-exhibits_T_MOBIL2_FT-6June2001 2 2" xfId="6236" xr:uid="{00000000-0005-0000-0000-0000890D0000}"/>
    <cellStyle name="_MultipleSpace_Book12_Jazztel model 18DP-exhibits_T_MOBIL2_Orange-May01" xfId="2430" xr:uid="{00000000-0005-0000-0000-00008A0D0000}"/>
    <cellStyle name="_MultipleSpace_Book12_Jazztel model 18DP-exhibits_T_MOBIL2_Orange-May01 2" xfId="2431" xr:uid="{00000000-0005-0000-0000-00008B0D0000}"/>
    <cellStyle name="_MultipleSpace_Book12_Jazztel model 18DP-exhibits_T_MOBIL2_Orange-May01 2 2" xfId="6237" xr:uid="{00000000-0005-0000-0000-00008C0D0000}"/>
    <cellStyle name="_MultipleSpace_Book12_Jazztel model 18DP-exhibits_T_MOBIL2_Orange-May01_Telefonica Group August 12 2002" xfId="2432" xr:uid="{00000000-0005-0000-0000-00008D0D0000}"/>
    <cellStyle name="_MultipleSpace_Book12_Jazztel model 18DP-exhibits_T_MOBIL2_Telefonica Moviles" xfId="2433" xr:uid="{00000000-0005-0000-0000-00008E0D0000}"/>
    <cellStyle name="_MultipleSpace_Book12_Jazztel model 18DP-exhibits_T_MOBIL2_Telefonica Moviles 2" xfId="2434" xr:uid="{00000000-0005-0000-0000-00008F0D0000}"/>
    <cellStyle name="_MultipleSpace_Book12_Jazztel model 18DP-exhibits_T_MOBIL2_Telefonica Moviles 2 2" xfId="6238" xr:uid="{00000000-0005-0000-0000-0000900D0000}"/>
    <cellStyle name="_MultipleSpace_Book12_Jazztel model 18DP-exhibits_Telefonica Moviles" xfId="2435" xr:uid="{00000000-0005-0000-0000-0000910D0000}"/>
    <cellStyle name="_MultipleSpace_Book12_Jazztel model 18DP-exhibits_Telefonica Moviles 2" xfId="2436" xr:uid="{00000000-0005-0000-0000-0000920D0000}"/>
    <cellStyle name="_MultipleSpace_Book12_Jazztel model 18DP-exhibits_Telefonica Moviles 2 2" xfId="6239" xr:uid="{00000000-0005-0000-0000-0000930D0000}"/>
    <cellStyle name="_MultipleSpace_Book12_Jazztel model 18DP-exhibits_TelenorInitiation-11Jan01" xfId="2437" xr:uid="{00000000-0005-0000-0000-0000940D0000}"/>
    <cellStyle name="_MultipleSpace_Book12_Jazztel model 18DP-exhibits_TelenorInitiation-11Jan01 2" xfId="2438" xr:uid="{00000000-0005-0000-0000-0000950D0000}"/>
    <cellStyle name="_MultipleSpace_Book12_Jazztel model 18DP-exhibits_TelenorInitiation-11Jan01 2 2" xfId="6240" xr:uid="{00000000-0005-0000-0000-0000960D0000}"/>
    <cellStyle name="_MultipleSpace_Book12_Jazztel model 18DP-exhibits_TelenorWIPFeb01" xfId="2439" xr:uid="{00000000-0005-0000-0000-0000970D0000}"/>
    <cellStyle name="_MultipleSpace_Book12_Jazztel model 18DP-exhibits_TelenorWIPFeb01 2" xfId="2440" xr:uid="{00000000-0005-0000-0000-0000980D0000}"/>
    <cellStyle name="_MultipleSpace_Book12_Jazztel model 18DP-exhibits_TelenorWIPFeb01 2 2" xfId="6241" xr:uid="{00000000-0005-0000-0000-0000990D0000}"/>
    <cellStyle name="_MultipleSpace_Book12_Jazztel model 18DP-exhibits_Telia-April01(new structure)" xfId="2441" xr:uid="{00000000-0005-0000-0000-00009A0D0000}"/>
    <cellStyle name="_MultipleSpace_Book12_Jazztel model 18DP-exhibits_Telia-April01(new structure) 2" xfId="2442" xr:uid="{00000000-0005-0000-0000-00009B0D0000}"/>
    <cellStyle name="_MultipleSpace_Book12_Jazztel model 18DP-exhibits_Telia-April01(new structure) 2 2" xfId="6242" xr:uid="{00000000-0005-0000-0000-00009C0D0000}"/>
    <cellStyle name="_MultipleSpace_Book12_Jazztel model 18DP-exhibits_Telia-April01(new structure)_Telefonica Group August 12 2002" xfId="2443" xr:uid="{00000000-0005-0000-0000-00009D0D0000}"/>
    <cellStyle name="_MultipleSpace_Book12_Jazztel model 18DP-exhibits_Telia-April01(new structure)_Telefonica Group August 12 2002 2" xfId="2444" xr:uid="{00000000-0005-0000-0000-00009E0D0000}"/>
    <cellStyle name="_MultipleSpace_Book12_Jazztel model 18DP-exhibits_Telia-April01(new structure)_Telefonica Group August 12 2002 2 2" xfId="6243" xr:uid="{00000000-0005-0000-0000-00009F0D0000}"/>
    <cellStyle name="_MultipleSpace_Book12_Jazztel1" xfId="2445" xr:uid="{00000000-0005-0000-0000-0000A00D0000}"/>
    <cellStyle name="_MultipleSpace_Book12_Jazztel1 2" xfId="2446" xr:uid="{00000000-0005-0000-0000-0000A10D0000}"/>
    <cellStyle name="_MultipleSpace_Book12_Jazztel1 2 2" xfId="6244" xr:uid="{00000000-0005-0000-0000-0000A20D0000}"/>
    <cellStyle name="_MultipleSpace_Book12_Jazztel1_Orange-Mar01" xfId="2447" xr:uid="{00000000-0005-0000-0000-0000A30D0000}"/>
    <cellStyle name="_MultipleSpace_Book12_Jazztel1_Orange-Mar01_FT-6June2001" xfId="2448" xr:uid="{00000000-0005-0000-0000-0000A40D0000}"/>
    <cellStyle name="_MultipleSpace_Book12_Jazztel1_Orange-Mar01_FT-6June2001 2" xfId="2449" xr:uid="{00000000-0005-0000-0000-0000A50D0000}"/>
    <cellStyle name="_MultipleSpace_Book12_Jazztel1_Orange-Mar01_FT-6June2001 2 2" xfId="6245" xr:uid="{00000000-0005-0000-0000-0000A60D0000}"/>
    <cellStyle name="_MultipleSpace_Book12_Jazztel1_Orange-Mar01_STC MTN MA Models v05" xfId="2450" xr:uid="{00000000-0005-0000-0000-0000A70D0000}"/>
    <cellStyle name="_MultipleSpace_Book12_Jazztel1_Orange-Mar01_Telefonica Moviles" xfId="2451" xr:uid="{00000000-0005-0000-0000-0000A80D0000}"/>
    <cellStyle name="_MultipleSpace_Book12_Jazztel1_Orange-Mar01_Telefonica Moviles 2" xfId="2452" xr:uid="{00000000-0005-0000-0000-0000A90D0000}"/>
    <cellStyle name="_MultipleSpace_Book12_Jazztel1_Orange-Mar01_Telefonica Moviles 2 2" xfId="6246" xr:uid="{00000000-0005-0000-0000-0000AA0D0000}"/>
    <cellStyle name="_MultipleSpace_Book12_Jazztel1_Orange-Mar01_Telefonica Moviles_1" xfId="2453" xr:uid="{00000000-0005-0000-0000-0000AB0D0000}"/>
    <cellStyle name="_MultipleSpace_Book12_Jazztel1_Orange-Mar01_Telefonica Moviles_1 2" xfId="2454" xr:uid="{00000000-0005-0000-0000-0000AC0D0000}"/>
    <cellStyle name="_MultipleSpace_Book12_Jazztel1_Orange-Mar01_Telefonica Moviles_1 2 2" xfId="6247" xr:uid="{00000000-0005-0000-0000-0000AD0D0000}"/>
    <cellStyle name="_MultipleSpace_Book12_Jazztel1_Orange-Mar01_TT Preliminary Valuation Model v4" xfId="2455" xr:uid="{00000000-0005-0000-0000-0000AE0D0000}"/>
    <cellStyle name="_MultipleSpace_Book12_Jazztel1_Orange-Mar01_Valuation Output v01" xfId="2456" xr:uid="{00000000-0005-0000-0000-0000AF0D0000}"/>
    <cellStyle name="_MultipleSpace_Book12_Jazztel1_Orange-Mar01_Valuation Output v01 2" xfId="2457" xr:uid="{00000000-0005-0000-0000-0000B00D0000}"/>
    <cellStyle name="_MultipleSpace_Book12_Jazztel1_Orange-Mar01_Valuation Output v01 2 2" xfId="6248" xr:uid="{00000000-0005-0000-0000-0000B10D0000}"/>
    <cellStyle name="_MultipleSpace_Book12_Jazztel1_Orange-Mar01_Valuation Output v01_DCF Model_Gabon Telecom (version 2)" xfId="2458" xr:uid="{00000000-0005-0000-0000-0000B20D0000}"/>
    <cellStyle name="_MultipleSpace_Book12_Jazztel1_Orange-Mar01_Valuation Output v01_DCF Model_Gabon Telecom (version 2) 2" xfId="2459" xr:uid="{00000000-0005-0000-0000-0000B30D0000}"/>
    <cellStyle name="_MultipleSpace_Book12_Jazztel1_Orange-Mar01_Valuation Output v01_DCF Model_Gabon Telecom (version 2) 2 2" xfId="6249" xr:uid="{00000000-0005-0000-0000-0000B40D0000}"/>
    <cellStyle name="_MultipleSpace_Book12_Jazztel1_Orange-May01" xfId="2460" xr:uid="{00000000-0005-0000-0000-0000B50D0000}"/>
    <cellStyle name="_MultipleSpace_Book12_Jazztel1_Orange-May01 2" xfId="2461" xr:uid="{00000000-0005-0000-0000-0000B60D0000}"/>
    <cellStyle name="_MultipleSpace_Book12_Jazztel1_Orange-May01 2 2" xfId="6250" xr:uid="{00000000-0005-0000-0000-0000B70D0000}"/>
    <cellStyle name="_MultipleSpace_Book12_Jazztel1_Orange-May01_FT-6June2001" xfId="2462" xr:uid="{00000000-0005-0000-0000-0000B80D0000}"/>
    <cellStyle name="_MultipleSpace_Book12_Jazztel1_Orange-May01_FT-6June2001 2" xfId="2463" xr:uid="{00000000-0005-0000-0000-0000B90D0000}"/>
    <cellStyle name="_MultipleSpace_Book12_Jazztel1_Orange-May01_FT-6June2001 2 2" xfId="6251" xr:uid="{00000000-0005-0000-0000-0000BA0D0000}"/>
    <cellStyle name="_MultipleSpace_Book12_Jazztel1_Orange-May01_FT-6June2001_Telefonica Moviles" xfId="2464" xr:uid="{00000000-0005-0000-0000-0000BB0D0000}"/>
    <cellStyle name="_MultipleSpace_Book12_Jazztel1_Orange-May01_FT-6June2001_Telefonica Moviles 2" xfId="2465" xr:uid="{00000000-0005-0000-0000-0000BC0D0000}"/>
    <cellStyle name="_MultipleSpace_Book12_Jazztel1_Orange-May01_FT-6June2001_Telefonica Moviles 2 2" xfId="6252" xr:uid="{00000000-0005-0000-0000-0000BD0D0000}"/>
    <cellStyle name="_MultipleSpace_Book12_Jazztel1_Orange-May01_Telefonica Group August 12 2002" xfId="2466" xr:uid="{00000000-0005-0000-0000-0000BE0D0000}"/>
    <cellStyle name="_MultipleSpace_Book12_Jazztel1_Orange-May01_Telefonica Moviles" xfId="2467" xr:uid="{00000000-0005-0000-0000-0000BF0D0000}"/>
    <cellStyle name="_MultipleSpace_Book12_Jazztel1_Orange-May01_Telefonica Moviles 2" xfId="2468" xr:uid="{00000000-0005-0000-0000-0000C00D0000}"/>
    <cellStyle name="_MultipleSpace_Book12_Jazztel1_Orange-May01_Telefonica Moviles 2 2" xfId="6253" xr:uid="{00000000-0005-0000-0000-0000C10D0000}"/>
    <cellStyle name="_MultipleSpace_Book12_Jazztel1_TelenorInitiation-11Jan01" xfId="2469" xr:uid="{00000000-0005-0000-0000-0000C20D0000}"/>
    <cellStyle name="_MultipleSpace_Book12_Jazztel1_TelenorInitiation-11Jan01_FT-6June2001" xfId="2470" xr:uid="{00000000-0005-0000-0000-0000C30D0000}"/>
    <cellStyle name="_MultipleSpace_Book12_Jazztel1_TelenorInitiation-11Jan01_FT-6June2001 2" xfId="2471" xr:uid="{00000000-0005-0000-0000-0000C40D0000}"/>
    <cellStyle name="_MultipleSpace_Book12_Jazztel1_TelenorInitiation-11Jan01_FT-6June2001 2 2" xfId="6254" xr:uid="{00000000-0005-0000-0000-0000C50D0000}"/>
    <cellStyle name="_MultipleSpace_Book12_Jazztel1_TelenorInitiation-11Jan01_STC MTN MA Models v05" xfId="2472" xr:uid="{00000000-0005-0000-0000-0000C60D0000}"/>
    <cellStyle name="_MultipleSpace_Book12_Jazztel1_TelenorInitiation-11Jan01_Telefonica Moviles" xfId="2473" xr:uid="{00000000-0005-0000-0000-0000C70D0000}"/>
    <cellStyle name="_MultipleSpace_Book12_Jazztel1_TelenorInitiation-11Jan01_Telefonica Moviles 2" xfId="2474" xr:uid="{00000000-0005-0000-0000-0000C80D0000}"/>
    <cellStyle name="_MultipleSpace_Book12_Jazztel1_TelenorInitiation-11Jan01_Telefonica Moviles 2 2" xfId="6255" xr:uid="{00000000-0005-0000-0000-0000C90D0000}"/>
    <cellStyle name="_MultipleSpace_Book12_Jazztel1_TelenorInitiation-11Jan01_Telefonica Moviles_1" xfId="2475" xr:uid="{00000000-0005-0000-0000-0000CA0D0000}"/>
    <cellStyle name="_MultipleSpace_Book12_Jazztel1_TelenorInitiation-11Jan01_Telefonica Moviles_1 2" xfId="2476" xr:uid="{00000000-0005-0000-0000-0000CB0D0000}"/>
    <cellStyle name="_MultipleSpace_Book12_Jazztel1_TelenorInitiation-11Jan01_Telefonica Moviles_1 2 2" xfId="6256" xr:uid="{00000000-0005-0000-0000-0000CC0D0000}"/>
    <cellStyle name="_MultipleSpace_Book12_Jazztel1_TelenorInitiation-11Jan01_TT Preliminary Valuation Model v4" xfId="2477" xr:uid="{00000000-0005-0000-0000-0000CD0D0000}"/>
    <cellStyle name="_MultipleSpace_Book12_Jazztel1_TelenorInitiation-11Jan01_Valuation Output v01" xfId="2478" xr:uid="{00000000-0005-0000-0000-0000CE0D0000}"/>
    <cellStyle name="_MultipleSpace_Book12_Jazztel1_TelenorInitiation-11Jan01_Valuation Output v01 2" xfId="2479" xr:uid="{00000000-0005-0000-0000-0000CF0D0000}"/>
    <cellStyle name="_MultipleSpace_Book12_Jazztel1_TelenorInitiation-11Jan01_Valuation Output v01 2 2" xfId="6257" xr:uid="{00000000-0005-0000-0000-0000D00D0000}"/>
    <cellStyle name="_MultipleSpace_Book12_Jazztel1_TelenorInitiation-11Jan01_Valuation Output v01_DCF Model_Gabon Telecom (version 2)" xfId="2480" xr:uid="{00000000-0005-0000-0000-0000D10D0000}"/>
    <cellStyle name="_MultipleSpace_Book12_Jazztel1_TelenorInitiation-11Jan01_Valuation Output v01_DCF Model_Gabon Telecom (version 2) 2" xfId="2481" xr:uid="{00000000-0005-0000-0000-0000D20D0000}"/>
    <cellStyle name="_MultipleSpace_Book12_Jazztel1_TelenorInitiation-11Jan01_Valuation Output v01_DCF Model_Gabon Telecom (version 2) 2 2" xfId="6258" xr:uid="{00000000-0005-0000-0000-0000D30D0000}"/>
    <cellStyle name="_MultipleSpace_Book12_Jazztel1_TelenorWIPFeb01" xfId="2482" xr:uid="{00000000-0005-0000-0000-0000D40D0000}"/>
    <cellStyle name="_MultipleSpace_Book12_Jazztel1_TelenorWIPFeb01_FT-6June2001" xfId="2483" xr:uid="{00000000-0005-0000-0000-0000D50D0000}"/>
    <cellStyle name="_MultipleSpace_Book12_Jazztel1_TelenorWIPFeb01_FT-6June2001 2" xfId="2484" xr:uid="{00000000-0005-0000-0000-0000D60D0000}"/>
    <cellStyle name="_MultipleSpace_Book12_Jazztel1_TelenorWIPFeb01_FT-6June2001 2 2" xfId="6259" xr:uid="{00000000-0005-0000-0000-0000D70D0000}"/>
    <cellStyle name="_MultipleSpace_Book12_Jazztel1_TelenorWIPFeb01_STC MTN MA Models v05" xfId="2485" xr:uid="{00000000-0005-0000-0000-0000D80D0000}"/>
    <cellStyle name="_MultipleSpace_Book12_Jazztel1_TelenorWIPFeb01_Telefonica Moviles" xfId="2486" xr:uid="{00000000-0005-0000-0000-0000D90D0000}"/>
    <cellStyle name="_MultipleSpace_Book12_Jazztel1_TelenorWIPFeb01_Telefonica Moviles 2" xfId="2487" xr:uid="{00000000-0005-0000-0000-0000DA0D0000}"/>
    <cellStyle name="_MultipleSpace_Book12_Jazztel1_TelenorWIPFeb01_Telefonica Moviles 2 2" xfId="6260" xr:uid="{00000000-0005-0000-0000-0000DB0D0000}"/>
    <cellStyle name="_MultipleSpace_Book12_Jazztel1_TelenorWIPFeb01_Telefonica Moviles_1" xfId="2488" xr:uid="{00000000-0005-0000-0000-0000DC0D0000}"/>
    <cellStyle name="_MultipleSpace_Book12_Jazztel1_TelenorWIPFeb01_Telefonica Moviles_1 2" xfId="2489" xr:uid="{00000000-0005-0000-0000-0000DD0D0000}"/>
    <cellStyle name="_MultipleSpace_Book12_Jazztel1_TelenorWIPFeb01_Telefonica Moviles_1 2 2" xfId="6261" xr:uid="{00000000-0005-0000-0000-0000DE0D0000}"/>
    <cellStyle name="_MultipleSpace_Book12_Jazztel1_TelenorWIPFeb01_TT Preliminary Valuation Model v4" xfId="2490" xr:uid="{00000000-0005-0000-0000-0000DF0D0000}"/>
    <cellStyle name="_MultipleSpace_Book12_Jazztel1_TelenorWIPFeb01_Valuation Output v01" xfId="2491" xr:uid="{00000000-0005-0000-0000-0000E00D0000}"/>
    <cellStyle name="_MultipleSpace_Book12_Jazztel1_TelenorWIPFeb01_Valuation Output v01 2" xfId="2492" xr:uid="{00000000-0005-0000-0000-0000E10D0000}"/>
    <cellStyle name="_MultipleSpace_Book12_Jazztel1_TelenorWIPFeb01_Valuation Output v01 2 2" xfId="6262" xr:uid="{00000000-0005-0000-0000-0000E20D0000}"/>
    <cellStyle name="_MultipleSpace_Book12_Jazztel1_TelenorWIPFeb01_Valuation Output v01_DCF Model_Gabon Telecom (version 2)" xfId="2493" xr:uid="{00000000-0005-0000-0000-0000E30D0000}"/>
    <cellStyle name="_MultipleSpace_Book12_Jazztel1_TelenorWIPFeb01_Valuation Output v01_DCF Model_Gabon Telecom (version 2) 2" xfId="2494" xr:uid="{00000000-0005-0000-0000-0000E40D0000}"/>
    <cellStyle name="_MultipleSpace_Book12_Jazztel1_TelenorWIPFeb01_Valuation Output v01_DCF Model_Gabon Telecom (version 2) 2 2" xfId="6263" xr:uid="{00000000-0005-0000-0000-0000E50D0000}"/>
    <cellStyle name="_MultipleSpace_budget cosopex" xfId="2495" xr:uid="{00000000-0005-0000-0000-0000E60D0000}"/>
    <cellStyle name="_MultipleSpace_budget cosopex 2" xfId="2496" xr:uid="{00000000-0005-0000-0000-0000E70D0000}"/>
    <cellStyle name="_MultipleSpace_budget cosopex 2 2" xfId="6264" xr:uid="{00000000-0005-0000-0000-0000E80D0000}"/>
    <cellStyle name="_MultipleSpace_com_ic_universe_6" xfId="2497" xr:uid="{00000000-0005-0000-0000-0000E90D0000}"/>
    <cellStyle name="_MultipleSpace_com_ic_universe_6 2" xfId="2498" xr:uid="{00000000-0005-0000-0000-0000EA0D0000}"/>
    <cellStyle name="_MultipleSpace_com_ic_universe_6 2 2" xfId="6265" xr:uid="{00000000-0005-0000-0000-0000EB0D0000}"/>
    <cellStyle name="_MultipleSpace_Comparative Balance Sheets" xfId="2499" xr:uid="{00000000-0005-0000-0000-0000EC0D0000}"/>
    <cellStyle name="_MultipleSpace_Comparative Balance Sheets 2" xfId="2500" xr:uid="{00000000-0005-0000-0000-0000ED0D0000}"/>
    <cellStyle name="_MultipleSpace_Comparative Balance Sheets 2 2" xfId="6266" xr:uid="{00000000-0005-0000-0000-0000EE0D0000}"/>
    <cellStyle name="_MultipleSpace_Comparison of Financials" xfId="2501" xr:uid="{00000000-0005-0000-0000-0000EF0D0000}"/>
    <cellStyle name="_MultipleSpace_Comparison of Financials 2" xfId="2502" xr:uid="{00000000-0005-0000-0000-0000F00D0000}"/>
    <cellStyle name="_MultipleSpace_Comparison of Financials 2 2" xfId="6267" xr:uid="{00000000-0005-0000-0000-0000F10D0000}"/>
    <cellStyle name="_MultipleSpace_Contribution of assets into USAi_02" xfId="2503" xr:uid="{00000000-0005-0000-0000-0000F20D0000}"/>
    <cellStyle name="_MultipleSpace_Contribution of assets into USAi_02 2" xfId="2504" xr:uid="{00000000-0005-0000-0000-0000F30D0000}"/>
    <cellStyle name="_MultipleSpace_Contribution of assets into USAi_02 2 2" xfId="6268" xr:uid="{00000000-0005-0000-0000-0000F40D0000}"/>
    <cellStyle name="_MultipleSpace_contribution_analysis" xfId="2505" xr:uid="{00000000-0005-0000-0000-0000F50D0000}"/>
    <cellStyle name="_MultipleSpace_credit - newco_6_18" xfId="2506" xr:uid="{00000000-0005-0000-0000-0000F60D0000}"/>
    <cellStyle name="_MultipleSpace_credit - newco_6_18 2" xfId="2507" xr:uid="{00000000-0005-0000-0000-0000F70D0000}"/>
    <cellStyle name="_MultipleSpace_credit - newco_6_18 2 2" xfId="6269" xr:uid="{00000000-0005-0000-0000-0000F80D0000}"/>
    <cellStyle name="_MultipleSpace_credit - newco_6_18_BLS2q_salesforce" xfId="2508" xr:uid="{00000000-0005-0000-0000-0000F90D0000}"/>
    <cellStyle name="_MultipleSpace_csc" xfId="2509" xr:uid="{00000000-0005-0000-0000-0000FA0D0000}"/>
    <cellStyle name="_MultipleSpace_csc 2" xfId="2510" xr:uid="{00000000-0005-0000-0000-0000FB0D0000}"/>
    <cellStyle name="_MultipleSpace_csc 2 2" xfId="6270" xr:uid="{00000000-0005-0000-0000-0000FC0D0000}"/>
    <cellStyle name="_MultipleSpace_CSC Cable makers 060502" xfId="2511" xr:uid="{00000000-0005-0000-0000-0000FD0D0000}"/>
    <cellStyle name="_MultipleSpace_CSC Cable makers 060502 2" xfId="2512" xr:uid="{00000000-0005-0000-0000-0000FE0D0000}"/>
    <cellStyle name="_MultipleSpace_CSC Cable makers 060502 2 2" xfId="6271" xr:uid="{00000000-0005-0000-0000-0000FF0D0000}"/>
    <cellStyle name="_MultipleSpace_CSC Update_Status of Companies_11_19" xfId="2513" xr:uid="{00000000-0005-0000-0000-0000000E0000}"/>
    <cellStyle name="_MultipleSpace_CSC Update_Status of Companies_11_19 2" xfId="2514" xr:uid="{00000000-0005-0000-0000-0000010E0000}"/>
    <cellStyle name="_MultipleSpace_CSC Update_Status of Companies_11_19 2 2" xfId="6272" xr:uid="{00000000-0005-0000-0000-0000020E0000}"/>
    <cellStyle name="_MultipleSpace_CY Estimates ($)" xfId="2515" xr:uid="{00000000-0005-0000-0000-0000030E0000}"/>
    <cellStyle name="_MultipleSpace_CY Estimates ($) 2" xfId="2516" xr:uid="{00000000-0005-0000-0000-0000040E0000}"/>
    <cellStyle name="_MultipleSpace_CY Estimates ($) 2 2" xfId="6273" xr:uid="{00000000-0005-0000-0000-0000050E0000}"/>
    <cellStyle name="_MultipleSpace_Data S&amp;T Acquisition charts" xfId="2517" xr:uid="{00000000-0005-0000-0000-0000060E0000}"/>
    <cellStyle name="_MultipleSpace_Data S&amp;T Acquisition charts 2" xfId="2518" xr:uid="{00000000-0005-0000-0000-0000070E0000}"/>
    <cellStyle name="_MultipleSpace_Data S&amp;T Acquisition charts 2 2" xfId="6274" xr:uid="{00000000-0005-0000-0000-0000080E0000}"/>
    <cellStyle name="_MultipleSpace_Data S&amp;T Acquisition charts_telenet_v35 (13-02-05)" xfId="2519" xr:uid="{00000000-0005-0000-0000-0000090E0000}"/>
    <cellStyle name="_MultipleSpace_Data S&amp;T Acquisition charts_telenet_v35 (13-02-05) 2" xfId="2520" xr:uid="{00000000-0005-0000-0000-00000A0E0000}"/>
    <cellStyle name="_MultipleSpace_Data S&amp;T Acquisition charts_telenet_v35 (13-02-05) 2 2" xfId="6275" xr:uid="{00000000-0005-0000-0000-00000B0E0000}"/>
    <cellStyle name="_MultipleSpace_DCF Summary pages" xfId="2521" xr:uid="{00000000-0005-0000-0000-00000C0E0000}"/>
    <cellStyle name="_MultipleSpace_DCF Summary pages_Jazztel" xfId="2522" xr:uid="{00000000-0005-0000-0000-00000D0E0000}"/>
    <cellStyle name="_MultipleSpace_DCF Summary pages_Jazztel 2" xfId="2523" xr:uid="{00000000-0005-0000-0000-00000E0E0000}"/>
    <cellStyle name="_MultipleSpace_DCF Summary pages_Jazztel 2 2" xfId="6276" xr:uid="{00000000-0005-0000-0000-00000F0E0000}"/>
    <cellStyle name="_MultipleSpace_DCF Summary pages_Jazztel model 16DP3-Exhibits" xfId="2524" xr:uid="{00000000-0005-0000-0000-0000100E0000}"/>
    <cellStyle name="_MultipleSpace_DCF Summary pages_Jazztel model 16DP3-Exhibits 2" xfId="2525" xr:uid="{00000000-0005-0000-0000-0000110E0000}"/>
    <cellStyle name="_MultipleSpace_DCF Summary pages_Jazztel model 16DP3-Exhibits 2 2" xfId="6277" xr:uid="{00000000-0005-0000-0000-0000120E0000}"/>
    <cellStyle name="_MultipleSpace_DCF Summary pages_Jazztel model 16DP3-Exhibits_Orange-Mar01" xfId="2526" xr:uid="{00000000-0005-0000-0000-0000130E0000}"/>
    <cellStyle name="_MultipleSpace_DCF Summary pages_Jazztel model 16DP3-Exhibits_Orange-May01" xfId="2527" xr:uid="{00000000-0005-0000-0000-0000140E0000}"/>
    <cellStyle name="_MultipleSpace_DCF Summary pages_Jazztel model 16DP3-Exhibits_Orange-May01_STC MTN MA Models v05" xfId="2528" xr:uid="{00000000-0005-0000-0000-0000150E0000}"/>
    <cellStyle name="_MultipleSpace_DCF Summary pages_Jazztel model 16DP3-Exhibits_Orange-May01_TT Preliminary Valuation Model v4" xfId="2529" xr:uid="{00000000-0005-0000-0000-0000160E0000}"/>
    <cellStyle name="_MultipleSpace_DCF Summary pages_Jazztel model 16DP3-Exhibits_Orange-May01_Valuation Output v01" xfId="2530" xr:uid="{00000000-0005-0000-0000-0000170E0000}"/>
    <cellStyle name="_MultipleSpace_DCF Summary pages_Jazztel model 16DP3-Exhibits_Orange-May01_Valuation Output v01 2" xfId="2531" xr:uid="{00000000-0005-0000-0000-0000180E0000}"/>
    <cellStyle name="_MultipleSpace_DCF Summary pages_Jazztel model 16DP3-Exhibits_Orange-May01_Valuation Output v01 2 2" xfId="6278" xr:uid="{00000000-0005-0000-0000-0000190E0000}"/>
    <cellStyle name="_MultipleSpace_DCF Summary pages_Jazztel model 16DP3-Exhibits_Orange-May01_Valuation Output v01_DCF Model_Gabon Telecom (version 2)" xfId="2532" xr:uid="{00000000-0005-0000-0000-00001A0E0000}"/>
    <cellStyle name="_MultipleSpace_DCF Summary pages_Jazztel model 16DP3-Exhibits_Orange-May01_Valuation Output v01_DCF Model_Gabon Telecom (version 2) 2" xfId="2533" xr:uid="{00000000-0005-0000-0000-00001B0E0000}"/>
    <cellStyle name="_MultipleSpace_DCF Summary pages_Jazztel model 16DP3-Exhibits_Orange-May01_Valuation Output v01_DCF Model_Gabon Telecom (version 2) 2 2" xfId="6279" xr:uid="{00000000-0005-0000-0000-00001C0E0000}"/>
    <cellStyle name="_MultipleSpace_DCF Summary pages_Jazztel model 16DP3-Exhibits_TelenorInitiation-11Jan01" xfId="2534" xr:uid="{00000000-0005-0000-0000-00001D0E0000}"/>
    <cellStyle name="_MultipleSpace_DCF Summary pages_Jazztel model 16DP3-Exhibits_TelenorWIPFeb01" xfId="2535" xr:uid="{00000000-0005-0000-0000-00001E0E0000}"/>
    <cellStyle name="_MultipleSpace_DCF Summary pages_Jazztel model 18DP-exhibits" xfId="2536" xr:uid="{00000000-0005-0000-0000-00001F0E0000}"/>
    <cellStyle name="_MultipleSpace_DCF Summary pages_Jazztel model 18DP-exhibits_FT-6June2001" xfId="2537" xr:uid="{00000000-0005-0000-0000-0000200E0000}"/>
    <cellStyle name="_MultipleSpace_DCF Summary pages_Jazztel model 18DP-exhibits_Orange-Mar01" xfId="2538" xr:uid="{00000000-0005-0000-0000-0000210E0000}"/>
    <cellStyle name="_MultipleSpace_DCF Summary pages_Jazztel model 18DP-exhibits_Orange-Mar01 2" xfId="2539" xr:uid="{00000000-0005-0000-0000-0000220E0000}"/>
    <cellStyle name="_MultipleSpace_DCF Summary pages_Jazztel model 18DP-exhibits_Orange-Mar01 2 2" xfId="6280" xr:uid="{00000000-0005-0000-0000-0000230E0000}"/>
    <cellStyle name="_MultipleSpace_DCF Summary pages_Jazztel model 18DP-exhibits_Orange-May01" xfId="2540" xr:uid="{00000000-0005-0000-0000-0000240E0000}"/>
    <cellStyle name="_MultipleSpace_DCF Summary pages_Jazztel model 18DP-exhibits_Orange-May01 2" xfId="2541" xr:uid="{00000000-0005-0000-0000-0000250E0000}"/>
    <cellStyle name="_MultipleSpace_DCF Summary pages_Jazztel model 18DP-exhibits_Orange-May01 2 2" xfId="6281" xr:uid="{00000000-0005-0000-0000-0000260E0000}"/>
    <cellStyle name="_MultipleSpace_DCF Summary pages_Jazztel model 18DP-exhibits_T_MOBIL2" xfId="2542" xr:uid="{00000000-0005-0000-0000-0000270E0000}"/>
    <cellStyle name="_MultipleSpace_DCF Summary pages_Jazztel model 18DP-exhibits_T_MOBIL2 2" xfId="2543" xr:uid="{00000000-0005-0000-0000-0000280E0000}"/>
    <cellStyle name="_MultipleSpace_DCF Summary pages_Jazztel model 18DP-exhibits_T_MOBIL2 2 2" xfId="6282" xr:uid="{00000000-0005-0000-0000-0000290E0000}"/>
    <cellStyle name="_MultipleSpace_DCF Summary pages_Jazztel model 18DP-exhibits_T_MOBIL2_FT-6June2001" xfId="2544" xr:uid="{00000000-0005-0000-0000-00002A0E0000}"/>
    <cellStyle name="_MultipleSpace_DCF Summary pages_Jazztel model 18DP-exhibits_T_MOBIL2_FT-6June2001 2" xfId="2545" xr:uid="{00000000-0005-0000-0000-00002B0E0000}"/>
    <cellStyle name="_MultipleSpace_DCF Summary pages_Jazztel model 18DP-exhibits_T_MOBIL2_FT-6June2001 2 2" xfId="6283" xr:uid="{00000000-0005-0000-0000-00002C0E0000}"/>
    <cellStyle name="_MultipleSpace_DCF Summary pages_Jazztel model 18DP-exhibits_T_MOBIL2_Orange-May01" xfId="2546" xr:uid="{00000000-0005-0000-0000-00002D0E0000}"/>
    <cellStyle name="_MultipleSpace_DCF Summary pages_Jazztel model 18DP-exhibits_T_MOBIL2_Orange-May01 2" xfId="2547" xr:uid="{00000000-0005-0000-0000-00002E0E0000}"/>
    <cellStyle name="_MultipleSpace_DCF Summary pages_Jazztel model 18DP-exhibits_T_MOBIL2_Orange-May01 2 2" xfId="6284" xr:uid="{00000000-0005-0000-0000-00002F0E0000}"/>
    <cellStyle name="_MultipleSpace_DCF Summary pages_Jazztel model 18DP-exhibits_T_MOBIL2_Orange-May01_Telefonica Group August 12 2002" xfId="2548" xr:uid="{00000000-0005-0000-0000-0000300E0000}"/>
    <cellStyle name="_MultipleSpace_DCF Summary pages_Jazztel model 18DP-exhibits_T_MOBIL2_Telefonica Moviles" xfId="2549" xr:uid="{00000000-0005-0000-0000-0000310E0000}"/>
    <cellStyle name="_MultipleSpace_DCF Summary pages_Jazztel model 18DP-exhibits_T_MOBIL2_Telefonica Moviles 2" xfId="2550" xr:uid="{00000000-0005-0000-0000-0000320E0000}"/>
    <cellStyle name="_MultipleSpace_DCF Summary pages_Jazztel model 18DP-exhibits_T_MOBIL2_Telefonica Moviles 2 2" xfId="6285" xr:uid="{00000000-0005-0000-0000-0000330E0000}"/>
    <cellStyle name="_MultipleSpace_DCF Summary pages_Jazztel model 18DP-exhibits_Telefonica Moviles" xfId="2551" xr:uid="{00000000-0005-0000-0000-0000340E0000}"/>
    <cellStyle name="_MultipleSpace_DCF Summary pages_Jazztel model 18DP-exhibits_Telefonica Moviles 2" xfId="2552" xr:uid="{00000000-0005-0000-0000-0000350E0000}"/>
    <cellStyle name="_MultipleSpace_DCF Summary pages_Jazztel model 18DP-exhibits_Telefonica Moviles 2 2" xfId="6286" xr:uid="{00000000-0005-0000-0000-0000360E0000}"/>
    <cellStyle name="_MultipleSpace_DCF Summary pages_Jazztel model 18DP-exhibits_TelenorInitiation-11Jan01" xfId="2553" xr:uid="{00000000-0005-0000-0000-0000370E0000}"/>
    <cellStyle name="_MultipleSpace_DCF Summary pages_Jazztel model 18DP-exhibits_TelenorInitiation-11Jan01 2" xfId="2554" xr:uid="{00000000-0005-0000-0000-0000380E0000}"/>
    <cellStyle name="_MultipleSpace_DCF Summary pages_Jazztel model 18DP-exhibits_TelenorInitiation-11Jan01 2 2" xfId="6287" xr:uid="{00000000-0005-0000-0000-0000390E0000}"/>
    <cellStyle name="_MultipleSpace_DCF Summary pages_Jazztel model 18DP-exhibits_TelenorWIPFeb01" xfId="2555" xr:uid="{00000000-0005-0000-0000-00003A0E0000}"/>
    <cellStyle name="_MultipleSpace_DCF Summary pages_Jazztel model 18DP-exhibits_TelenorWIPFeb01 2" xfId="2556" xr:uid="{00000000-0005-0000-0000-00003B0E0000}"/>
    <cellStyle name="_MultipleSpace_DCF Summary pages_Jazztel model 18DP-exhibits_TelenorWIPFeb01 2 2" xfId="6288" xr:uid="{00000000-0005-0000-0000-00003C0E0000}"/>
    <cellStyle name="_MultipleSpace_DCF Summary pages_Jazztel model 18DP-exhibits_Telia-April01(new structure)" xfId="2557" xr:uid="{00000000-0005-0000-0000-00003D0E0000}"/>
    <cellStyle name="_MultipleSpace_DCF Summary pages_Jazztel model 18DP-exhibits_Telia-April01(new structure) 2" xfId="2558" xr:uid="{00000000-0005-0000-0000-00003E0E0000}"/>
    <cellStyle name="_MultipleSpace_DCF Summary pages_Jazztel model 18DP-exhibits_Telia-April01(new structure) 2 2" xfId="6289" xr:uid="{00000000-0005-0000-0000-00003F0E0000}"/>
    <cellStyle name="_MultipleSpace_DCF Summary pages_Jazztel model 18DP-exhibits_Telia-April01(new structure)_Telefonica Group August 12 2002" xfId="2559" xr:uid="{00000000-0005-0000-0000-0000400E0000}"/>
    <cellStyle name="_MultipleSpace_DCF Summary pages_Jazztel model 18DP-exhibits_Telia-April01(new structure)_Telefonica Group August 12 2002 2" xfId="2560" xr:uid="{00000000-0005-0000-0000-0000410E0000}"/>
    <cellStyle name="_MultipleSpace_DCF Summary pages_Jazztel model 18DP-exhibits_Telia-April01(new structure)_Telefonica Group August 12 2002 2 2" xfId="6290" xr:uid="{00000000-0005-0000-0000-0000420E0000}"/>
    <cellStyle name="_MultipleSpace_DCF Summary pages_Jazztel1" xfId="2561" xr:uid="{00000000-0005-0000-0000-0000430E0000}"/>
    <cellStyle name="_MultipleSpace_DCF Summary pages_Jazztel1 2" xfId="2562" xr:uid="{00000000-0005-0000-0000-0000440E0000}"/>
    <cellStyle name="_MultipleSpace_DCF Summary pages_Jazztel1 2 2" xfId="6291" xr:uid="{00000000-0005-0000-0000-0000450E0000}"/>
    <cellStyle name="_MultipleSpace_DCF Summary pages_Jazztel1_Orange-Mar01" xfId="2563" xr:uid="{00000000-0005-0000-0000-0000460E0000}"/>
    <cellStyle name="_MultipleSpace_DCF Summary pages_Jazztel1_Orange-Mar01_FT-6June2001" xfId="2564" xr:uid="{00000000-0005-0000-0000-0000470E0000}"/>
    <cellStyle name="_MultipleSpace_DCF Summary pages_Jazztel1_Orange-Mar01_FT-6June2001 2" xfId="2565" xr:uid="{00000000-0005-0000-0000-0000480E0000}"/>
    <cellStyle name="_MultipleSpace_DCF Summary pages_Jazztel1_Orange-Mar01_FT-6June2001 2 2" xfId="6292" xr:uid="{00000000-0005-0000-0000-0000490E0000}"/>
    <cellStyle name="_MultipleSpace_DCF Summary pages_Jazztel1_Orange-Mar01_STC MTN MA Models v05" xfId="2566" xr:uid="{00000000-0005-0000-0000-00004A0E0000}"/>
    <cellStyle name="_MultipleSpace_DCF Summary pages_Jazztel1_Orange-Mar01_Telefonica Moviles" xfId="2567" xr:uid="{00000000-0005-0000-0000-00004B0E0000}"/>
    <cellStyle name="_MultipleSpace_DCF Summary pages_Jazztel1_Orange-Mar01_Telefonica Moviles 2" xfId="2568" xr:uid="{00000000-0005-0000-0000-00004C0E0000}"/>
    <cellStyle name="_MultipleSpace_DCF Summary pages_Jazztel1_Orange-Mar01_Telefonica Moviles 2 2" xfId="6293" xr:uid="{00000000-0005-0000-0000-00004D0E0000}"/>
    <cellStyle name="_MultipleSpace_DCF Summary pages_Jazztel1_Orange-Mar01_Telefonica Moviles_1" xfId="2569" xr:uid="{00000000-0005-0000-0000-00004E0E0000}"/>
    <cellStyle name="_MultipleSpace_DCF Summary pages_Jazztel1_Orange-Mar01_Telefonica Moviles_1 2" xfId="2570" xr:uid="{00000000-0005-0000-0000-00004F0E0000}"/>
    <cellStyle name="_MultipleSpace_DCF Summary pages_Jazztel1_Orange-Mar01_Telefonica Moviles_1 2 2" xfId="6294" xr:uid="{00000000-0005-0000-0000-0000500E0000}"/>
    <cellStyle name="_MultipleSpace_DCF Summary pages_Jazztel1_Orange-Mar01_TT Preliminary Valuation Model v4" xfId="2571" xr:uid="{00000000-0005-0000-0000-0000510E0000}"/>
    <cellStyle name="_MultipleSpace_DCF Summary pages_Jazztel1_Orange-Mar01_Valuation Output v01" xfId="2572" xr:uid="{00000000-0005-0000-0000-0000520E0000}"/>
    <cellStyle name="_MultipleSpace_DCF Summary pages_Jazztel1_Orange-Mar01_Valuation Output v01 2" xfId="2573" xr:uid="{00000000-0005-0000-0000-0000530E0000}"/>
    <cellStyle name="_MultipleSpace_DCF Summary pages_Jazztel1_Orange-Mar01_Valuation Output v01 2 2" xfId="6295" xr:uid="{00000000-0005-0000-0000-0000540E0000}"/>
    <cellStyle name="_MultipleSpace_DCF Summary pages_Jazztel1_Orange-Mar01_Valuation Output v01_DCF Model_Gabon Telecom (version 2)" xfId="2574" xr:uid="{00000000-0005-0000-0000-0000550E0000}"/>
    <cellStyle name="_MultipleSpace_DCF Summary pages_Jazztel1_Orange-Mar01_Valuation Output v01_DCF Model_Gabon Telecom (version 2) 2" xfId="2575" xr:uid="{00000000-0005-0000-0000-0000560E0000}"/>
    <cellStyle name="_MultipleSpace_DCF Summary pages_Jazztel1_Orange-Mar01_Valuation Output v01_DCF Model_Gabon Telecom (version 2) 2 2" xfId="6296" xr:uid="{00000000-0005-0000-0000-0000570E0000}"/>
    <cellStyle name="_MultipleSpace_DCF Summary pages_Jazztel1_Orange-May01" xfId="2576" xr:uid="{00000000-0005-0000-0000-0000580E0000}"/>
    <cellStyle name="_MultipleSpace_DCF Summary pages_Jazztel1_Orange-May01 2" xfId="2577" xr:uid="{00000000-0005-0000-0000-0000590E0000}"/>
    <cellStyle name="_MultipleSpace_DCF Summary pages_Jazztel1_Orange-May01 2 2" xfId="6297" xr:uid="{00000000-0005-0000-0000-00005A0E0000}"/>
    <cellStyle name="_MultipleSpace_DCF Summary pages_Jazztel1_Orange-May01_FT-6June2001" xfId="2578" xr:uid="{00000000-0005-0000-0000-00005B0E0000}"/>
    <cellStyle name="_MultipleSpace_DCF Summary pages_Jazztel1_Orange-May01_FT-6June2001 2" xfId="2579" xr:uid="{00000000-0005-0000-0000-00005C0E0000}"/>
    <cellStyle name="_MultipleSpace_DCF Summary pages_Jazztel1_Orange-May01_FT-6June2001 2 2" xfId="6298" xr:uid="{00000000-0005-0000-0000-00005D0E0000}"/>
    <cellStyle name="_MultipleSpace_DCF Summary pages_Jazztel1_Orange-May01_FT-6June2001_Telefonica Moviles" xfId="2580" xr:uid="{00000000-0005-0000-0000-00005E0E0000}"/>
    <cellStyle name="_MultipleSpace_DCF Summary pages_Jazztel1_Orange-May01_FT-6June2001_Telefonica Moviles 2" xfId="2581" xr:uid="{00000000-0005-0000-0000-00005F0E0000}"/>
    <cellStyle name="_MultipleSpace_DCF Summary pages_Jazztel1_Orange-May01_FT-6June2001_Telefonica Moviles 2 2" xfId="6299" xr:uid="{00000000-0005-0000-0000-0000600E0000}"/>
    <cellStyle name="_MultipleSpace_DCF Summary pages_Jazztel1_Orange-May01_Telefonica Group August 12 2002" xfId="2582" xr:uid="{00000000-0005-0000-0000-0000610E0000}"/>
    <cellStyle name="_MultipleSpace_DCF Summary pages_Jazztel1_Orange-May01_Telefonica Moviles" xfId="2583" xr:uid="{00000000-0005-0000-0000-0000620E0000}"/>
    <cellStyle name="_MultipleSpace_DCF Summary pages_Jazztel1_Orange-May01_Telefonica Moviles 2" xfId="2584" xr:uid="{00000000-0005-0000-0000-0000630E0000}"/>
    <cellStyle name="_MultipleSpace_DCF Summary pages_Jazztel1_Orange-May01_Telefonica Moviles 2 2" xfId="6300" xr:uid="{00000000-0005-0000-0000-0000640E0000}"/>
    <cellStyle name="_MultipleSpace_DCF Summary pages_Jazztel1_TelenorInitiation-11Jan01" xfId="2585" xr:uid="{00000000-0005-0000-0000-0000650E0000}"/>
    <cellStyle name="_MultipleSpace_DCF Summary pages_Jazztel1_TelenorInitiation-11Jan01_FT-6June2001" xfId="2586" xr:uid="{00000000-0005-0000-0000-0000660E0000}"/>
    <cellStyle name="_MultipleSpace_DCF Summary pages_Jazztel1_TelenorInitiation-11Jan01_FT-6June2001 2" xfId="2587" xr:uid="{00000000-0005-0000-0000-0000670E0000}"/>
    <cellStyle name="_MultipleSpace_DCF Summary pages_Jazztel1_TelenorInitiation-11Jan01_FT-6June2001 2 2" xfId="6301" xr:uid="{00000000-0005-0000-0000-0000680E0000}"/>
    <cellStyle name="_MultipleSpace_DCF Summary pages_Jazztel1_TelenorInitiation-11Jan01_STC MTN MA Models v05" xfId="2588" xr:uid="{00000000-0005-0000-0000-0000690E0000}"/>
    <cellStyle name="_MultipleSpace_DCF Summary pages_Jazztel1_TelenorInitiation-11Jan01_Telefonica Moviles" xfId="2589" xr:uid="{00000000-0005-0000-0000-00006A0E0000}"/>
    <cellStyle name="_MultipleSpace_DCF Summary pages_Jazztel1_TelenorInitiation-11Jan01_Telefonica Moviles 2" xfId="2590" xr:uid="{00000000-0005-0000-0000-00006B0E0000}"/>
    <cellStyle name="_MultipleSpace_DCF Summary pages_Jazztel1_TelenorInitiation-11Jan01_Telefonica Moviles 2 2" xfId="6302" xr:uid="{00000000-0005-0000-0000-00006C0E0000}"/>
    <cellStyle name="_MultipleSpace_DCF Summary pages_Jazztel1_TelenorInitiation-11Jan01_Telefonica Moviles_1" xfId="2591" xr:uid="{00000000-0005-0000-0000-00006D0E0000}"/>
    <cellStyle name="_MultipleSpace_DCF Summary pages_Jazztel1_TelenorInitiation-11Jan01_Telefonica Moviles_1 2" xfId="2592" xr:uid="{00000000-0005-0000-0000-00006E0E0000}"/>
    <cellStyle name="_MultipleSpace_DCF Summary pages_Jazztel1_TelenorInitiation-11Jan01_Telefonica Moviles_1 2 2" xfId="6303" xr:uid="{00000000-0005-0000-0000-00006F0E0000}"/>
    <cellStyle name="_MultipleSpace_DCF Summary pages_Jazztel1_TelenorInitiation-11Jan01_TT Preliminary Valuation Model v4" xfId="2593" xr:uid="{00000000-0005-0000-0000-0000700E0000}"/>
    <cellStyle name="_MultipleSpace_DCF Summary pages_Jazztel1_TelenorInitiation-11Jan01_Valuation Output v01" xfId="2594" xr:uid="{00000000-0005-0000-0000-0000710E0000}"/>
    <cellStyle name="_MultipleSpace_DCF Summary pages_Jazztel1_TelenorInitiation-11Jan01_Valuation Output v01 2" xfId="2595" xr:uid="{00000000-0005-0000-0000-0000720E0000}"/>
    <cellStyle name="_MultipleSpace_DCF Summary pages_Jazztel1_TelenorInitiation-11Jan01_Valuation Output v01 2 2" xfId="6304" xr:uid="{00000000-0005-0000-0000-0000730E0000}"/>
    <cellStyle name="_MultipleSpace_DCF Summary pages_Jazztel1_TelenorInitiation-11Jan01_Valuation Output v01_DCF Model_Gabon Telecom (version 2)" xfId="2596" xr:uid="{00000000-0005-0000-0000-0000740E0000}"/>
    <cellStyle name="_MultipleSpace_DCF Summary pages_Jazztel1_TelenorInitiation-11Jan01_Valuation Output v01_DCF Model_Gabon Telecom (version 2) 2" xfId="2597" xr:uid="{00000000-0005-0000-0000-0000750E0000}"/>
    <cellStyle name="_MultipleSpace_DCF Summary pages_Jazztel1_TelenorInitiation-11Jan01_Valuation Output v01_DCF Model_Gabon Telecom (version 2) 2 2" xfId="6305" xr:uid="{00000000-0005-0000-0000-0000760E0000}"/>
    <cellStyle name="_MultipleSpace_DCF Summary pages_Jazztel1_TelenorWIPFeb01" xfId="2598" xr:uid="{00000000-0005-0000-0000-0000770E0000}"/>
    <cellStyle name="_MultipleSpace_DCF Summary pages_Jazztel1_TelenorWIPFeb01_FT-6June2001" xfId="2599" xr:uid="{00000000-0005-0000-0000-0000780E0000}"/>
    <cellStyle name="_MultipleSpace_DCF Summary pages_Jazztel1_TelenorWIPFeb01_FT-6June2001 2" xfId="2600" xr:uid="{00000000-0005-0000-0000-0000790E0000}"/>
    <cellStyle name="_MultipleSpace_DCF Summary pages_Jazztel1_TelenorWIPFeb01_FT-6June2001 2 2" xfId="6306" xr:uid="{00000000-0005-0000-0000-00007A0E0000}"/>
    <cellStyle name="_MultipleSpace_DCF Summary pages_Jazztel1_TelenorWIPFeb01_STC MTN MA Models v05" xfId="2601" xr:uid="{00000000-0005-0000-0000-00007B0E0000}"/>
    <cellStyle name="_MultipleSpace_DCF Summary pages_Jazztel1_TelenorWIPFeb01_Telefonica Moviles" xfId="2602" xr:uid="{00000000-0005-0000-0000-00007C0E0000}"/>
    <cellStyle name="_MultipleSpace_DCF Summary pages_Jazztel1_TelenorWIPFeb01_Telefonica Moviles 2" xfId="2603" xr:uid="{00000000-0005-0000-0000-00007D0E0000}"/>
    <cellStyle name="_MultipleSpace_DCF Summary pages_Jazztel1_TelenorWIPFeb01_Telefonica Moviles 2 2" xfId="6307" xr:uid="{00000000-0005-0000-0000-00007E0E0000}"/>
    <cellStyle name="_MultipleSpace_DCF Summary pages_Jazztel1_TelenorWIPFeb01_Telefonica Moviles_1" xfId="2604" xr:uid="{00000000-0005-0000-0000-00007F0E0000}"/>
    <cellStyle name="_MultipleSpace_DCF Summary pages_Jazztel1_TelenorWIPFeb01_Telefonica Moviles_1 2" xfId="2605" xr:uid="{00000000-0005-0000-0000-0000800E0000}"/>
    <cellStyle name="_MultipleSpace_DCF Summary pages_Jazztel1_TelenorWIPFeb01_Telefonica Moviles_1 2 2" xfId="6308" xr:uid="{00000000-0005-0000-0000-0000810E0000}"/>
    <cellStyle name="_MultipleSpace_DCF Summary pages_Jazztel1_TelenorWIPFeb01_TT Preliminary Valuation Model v4" xfId="2606" xr:uid="{00000000-0005-0000-0000-0000820E0000}"/>
    <cellStyle name="_MultipleSpace_DCF Summary pages_Jazztel1_TelenorWIPFeb01_Valuation Output v01" xfId="2607" xr:uid="{00000000-0005-0000-0000-0000830E0000}"/>
    <cellStyle name="_MultipleSpace_DCF Summary pages_Jazztel1_TelenorWIPFeb01_Valuation Output v01 2" xfId="2608" xr:uid="{00000000-0005-0000-0000-0000840E0000}"/>
    <cellStyle name="_MultipleSpace_DCF Summary pages_Jazztel1_TelenorWIPFeb01_Valuation Output v01 2 2" xfId="6309" xr:uid="{00000000-0005-0000-0000-0000850E0000}"/>
    <cellStyle name="_MultipleSpace_DCF Summary pages_Jazztel1_TelenorWIPFeb01_Valuation Output v01_DCF Model_Gabon Telecom (version 2)" xfId="2609" xr:uid="{00000000-0005-0000-0000-0000860E0000}"/>
    <cellStyle name="_MultipleSpace_DCF Summary pages_Jazztel1_TelenorWIPFeb01_Valuation Output v01_DCF Model_Gabon Telecom (version 2) 2" xfId="2610" xr:uid="{00000000-0005-0000-0000-0000870E0000}"/>
    <cellStyle name="_MultipleSpace_DCF Summary pages_Jazztel1_TelenorWIPFeb01_Valuation Output v01_DCF Model_Gabon Telecom (version 2) 2 2" xfId="6310" xr:uid="{00000000-0005-0000-0000-0000880E0000}"/>
    <cellStyle name="_MultipleSpace_EBITDA Multiple_3" xfId="2611" xr:uid="{00000000-0005-0000-0000-0000890E0000}"/>
    <cellStyle name="_MultipleSpace_EBITDA Multiple_3 2" xfId="2612" xr:uid="{00000000-0005-0000-0000-00008A0E0000}"/>
    <cellStyle name="_MultipleSpace_EBITDA Multiple_3 2 2" xfId="6311" xr:uid="{00000000-0005-0000-0000-00008B0E0000}"/>
    <cellStyle name="_MultipleSpace_Final Forecast Equity Model 010627_with GS DCF_SNS" xfId="2613" xr:uid="{00000000-0005-0000-0000-00008C0E0000}"/>
    <cellStyle name="_MultipleSpace_Final Forecast Equity Model 010627_with GS DCF_SNS 2" xfId="2614" xr:uid="{00000000-0005-0000-0000-00008D0E0000}"/>
    <cellStyle name="_MultipleSpace_Final Forecast Equity Model 010627_with GS DCF_SNS 2 2" xfId="6312" xr:uid="{00000000-0005-0000-0000-00008E0E0000}"/>
    <cellStyle name="_MultipleSpace_Final Pages 8-20" xfId="2615" xr:uid="{00000000-0005-0000-0000-00008F0E0000}"/>
    <cellStyle name="_MultipleSpace_Final Pages 8-20 2" xfId="2616" xr:uid="{00000000-0005-0000-0000-0000900E0000}"/>
    <cellStyle name="_MultipleSpace_Final Pages 8-20 2 2" xfId="6313" xr:uid="{00000000-0005-0000-0000-0000910E0000}"/>
    <cellStyle name="_MultipleSpace_Final Pages 8-20_BLS2q_salesforce" xfId="2617" xr:uid="{00000000-0005-0000-0000-0000920E0000}"/>
    <cellStyle name="_MultipleSpace_FT-29Apr03" xfId="2618" xr:uid="{00000000-0005-0000-0000-0000930E0000}"/>
    <cellStyle name="_MultipleSpace_FT-6June2001" xfId="2619" xr:uid="{00000000-0005-0000-0000-0000940E0000}"/>
    <cellStyle name="_MultipleSpace_FT-6June2001 2" xfId="2620" xr:uid="{00000000-0005-0000-0000-0000950E0000}"/>
    <cellStyle name="_MultipleSpace_FT-6June2001 2 2" xfId="6314" xr:uid="{00000000-0005-0000-0000-0000960E0000}"/>
    <cellStyle name="_MultipleSpace_FT-6June2001_Telefonica Moviles" xfId="2621" xr:uid="{00000000-0005-0000-0000-0000970E0000}"/>
    <cellStyle name="_MultipleSpace_FT-6June2001_Telefonica Moviles 2" xfId="2622" xr:uid="{00000000-0005-0000-0000-0000980E0000}"/>
    <cellStyle name="_MultipleSpace_FT-6June2001_Telefonica Moviles 2 2" xfId="6315" xr:uid="{00000000-0005-0000-0000-0000990E0000}"/>
    <cellStyle name="_MultipleSpace_further analysis on comparables" xfId="2623" xr:uid="{00000000-0005-0000-0000-00009A0E0000}"/>
    <cellStyle name="_MultipleSpace_further analysis on comparables 2" xfId="2624" xr:uid="{00000000-0005-0000-0000-00009B0E0000}"/>
    <cellStyle name="_MultipleSpace_further analysis on comparables 2 2" xfId="6316" xr:uid="{00000000-0005-0000-0000-00009C0E0000}"/>
    <cellStyle name="_MultipleSpace_further analysis on comparables_BLS2q_salesforce" xfId="2625" xr:uid="{00000000-0005-0000-0000-00009D0E0000}"/>
    <cellStyle name="_MultipleSpace_Hoosier Market Analysis v2" xfId="2626" xr:uid="{00000000-0005-0000-0000-00009E0E0000}"/>
    <cellStyle name="_MultipleSpace_Hoosier Market Analysis v2 2" xfId="2627" xr:uid="{00000000-0005-0000-0000-00009F0E0000}"/>
    <cellStyle name="_MultipleSpace_Hoosier Market Analysis v2 2 2" xfId="6317" xr:uid="{00000000-0005-0000-0000-0000A00E0000}"/>
    <cellStyle name="_MultipleSpace_Hoosier Merger Plans_2_5_wp a" xfId="2628" xr:uid="{00000000-0005-0000-0000-0000A10E0000}"/>
    <cellStyle name="_MultipleSpace_Hoosier Merger Plans_2_5_wp a 2" xfId="2629" xr:uid="{00000000-0005-0000-0000-0000A20E0000}"/>
    <cellStyle name="_MultipleSpace_Hoosier Merger Plans_2_5_wp a 2 2" xfId="6318" xr:uid="{00000000-0005-0000-0000-0000A30E0000}"/>
    <cellStyle name="_MultipleSpace_Jazztel model 15-exhibits" xfId="2630" xr:uid="{00000000-0005-0000-0000-0000A40E0000}"/>
    <cellStyle name="_MultipleSpace_Jazztel model 15-exhibits bis" xfId="2631" xr:uid="{00000000-0005-0000-0000-0000A50E0000}"/>
    <cellStyle name="_MultipleSpace_Jazztel model 15-exhibits bis 2" xfId="2632" xr:uid="{00000000-0005-0000-0000-0000A60E0000}"/>
    <cellStyle name="_MultipleSpace_Jazztel model 15-exhibits bis 2 2" xfId="6319" xr:uid="{00000000-0005-0000-0000-0000A70E0000}"/>
    <cellStyle name="_MultipleSpace_Jazztel model 15-exhibits bis_Orange-Mar01" xfId="2633" xr:uid="{00000000-0005-0000-0000-0000A80E0000}"/>
    <cellStyle name="_MultipleSpace_Jazztel model 15-exhibits bis_Orange-May01" xfId="2634" xr:uid="{00000000-0005-0000-0000-0000A90E0000}"/>
    <cellStyle name="_MultipleSpace_Jazztel model 15-exhibits bis_Orange-May01_STC MTN MA Models v05" xfId="2635" xr:uid="{00000000-0005-0000-0000-0000AA0E0000}"/>
    <cellStyle name="_MultipleSpace_Jazztel model 15-exhibits bis_Orange-May01_TT Preliminary Valuation Model v4" xfId="2636" xr:uid="{00000000-0005-0000-0000-0000AB0E0000}"/>
    <cellStyle name="_MultipleSpace_Jazztel model 15-exhibits bis_Orange-May01_Valuation Output v01" xfId="2637" xr:uid="{00000000-0005-0000-0000-0000AC0E0000}"/>
    <cellStyle name="_MultipleSpace_Jazztel model 15-exhibits bis_Orange-May01_Valuation Output v01 2" xfId="2638" xr:uid="{00000000-0005-0000-0000-0000AD0E0000}"/>
    <cellStyle name="_MultipleSpace_Jazztel model 15-exhibits bis_Orange-May01_Valuation Output v01 2 2" xfId="6320" xr:uid="{00000000-0005-0000-0000-0000AE0E0000}"/>
    <cellStyle name="_MultipleSpace_Jazztel model 15-exhibits bis_Orange-May01_Valuation Output v01_DCF Model_Gabon Telecom (version 2)" xfId="2639" xr:uid="{00000000-0005-0000-0000-0000AF0E0000}"/>
    <cellStyle name="_MultipleSpace_Jazztel model 15-exhibits bis_Orange-May01_Valuation Output v01_DCF Model_Gabon Telecom (version 2) 2" xfId="2640" xr:uid="{00000000-0005-0000-0000-0000B00E0000}"/>
    <cellStyle name="_MultipleSpace_Jazztel model 15-exhibits bis_Orange-May01_Valuation Output v01_DCF Model_Gabon Telecom (version 2) 2 2" xfId="6321" xr:uid="{00000000-0005-0000-0000-0000B10E0000}"/>
    <cellStyle name="_MultipleSpace_Jazztel model 15-exhibits bis_TelenorInitiation-11Jan01" xfId="2641" xr:uid="{00000000-0005-0000-0000-0000B20E0000}"/>
    <cellStyle name="_MultipleSpace_Jazztel model 15-exhibits bis_TelenorWIPFeb01" xfId="2642" xr:uid="{00000000-0005-0000-0000-0000B30E0000}"/>
    <cellStyle name="_MultipleSpace_Jazztel model 15-exhibits_Jazztel" xfId="2643" xr:uid="{00000000-0005-0000-0000-0000B40E0000}"/>
    <cellStyle name="_MultipleSpace_Jazztel model 15-exhibits_Jazztel 2" xfId="2644" xr:uid="{00000000-0005-0000-0000-0000B50E0000}"/>
    <cellStyle name="_MultipleSpace_Jazztel model 15-exhibits_Jazztel 2 2" xfId="6322" xr:uid="{00000000-0005-0000-0000-0000B60E0000}"/>
    <cellStyle name="_MultipleSpace_Jazztel model 15-exhibits_Jazztel model 16DP3-Exhibits" xfId="2645" xr:uid="{00000000-0005-0000-0000-0000B70E0000}"/>
    <cellStyle name="_MultipleSpace_Jazztel model 15-exhibits_Jazztel model 16DP3-Exhibits 2" xfId="2646" xr:uid="{00000000-0005-0000-0000-0000B80E0000}"/>
    <cellStyle name="_MultipleSpace_Jazztel model 15-exhibits_Jazztel model 16DP3-Exhibits 2 2" xfId="6323" xr:uid="{00000000-0005-0000-0000-0000B90E0000}"/>
    <cellStyle name="_MultipleSpace_Jazztel model 15-exhibits_Jazztel model 16DP3-Exhibits_Orange-Mar01" xfId="2647" xr:uid="{00000000-0005-0000-0000-0000BA0E0000}"/>
    <cellStyle name="_MultipleSpace_Jazztel model 15-exhibits_Jazztel model 16DP3-Exhibits_Orange-May01" xfId="2648" xr:uid="{00000000-0005-0000-0000-0000BB0E0000}"/>
    <cellStyle name="_MultipleSpace_Jazztel model 15-exhibits_Jazztel model 16DP3-Exhibits_Orange-May01_STC MTN MA Models v05" xfId="2649" xr:uid="{00000000-0005-0000-0000-0000BC0E0000}"/>
    <cellStyle name="_MultipleSpace_Jazztel model 15-exhibits_Jazztel model 16DP3-Exhibits_Orange-May01_TT Preliminary Valuation Model v4" xfId="2650" xr:uid="{00000000-0005-0000-0000-0000BD0E0000}"/>
    <cellStyle name="_MultipleSpace_Jazztel model 15-exhibits_Jazztel model 16DP3-Exhibits_Orange-May01_Valuation Output v01" xfId="2651" xr:uid="{00000000-0005-0000-0000-0000BE0E0000}"/>
    <cellStyle name="_MultipleSpace_Jazztel model 15-exhibits_Jazztel model 16DP3-Exhibits_Orange-May01_Valuation Output v01 2" xfId="2652" xr:uid="{00000000-0005-0000-0000-0000BF0E0000}"/>
    <cellStyle name="_MultipleSpace_Jazztel model 15-exhibits_Jazztel model 16DP3-Exhibits_Orange-May01_Valuation Output v01 2 2" xfId="6324" xr:uid="{00000000-0005-0000-0000-0000C00E0000}"/>
    <cellStyle name="_MultipleSpace_Jazztel model 15-exhibits_Jazztel model 16DP3-Exhibits_Orange-May01_Valuation Output v01_DCF Model_Gabon Telecom (version 2)" xfId="2653" xr:uid="{00000000-0005-0000-0000-0000C10E0000}"/>
    <cellStyle name="_MultipleSpace_Jazztel model 15-exhibits_Jazztel model 16DP3-Exhibits_Orange-May01_Valuation Output v01_DCF Model_Gabon Telecom (version 2) 2" xfId="2654" xr:uid="{00000000-0005-0000-0000-0000C20E0000}"/>
    <cellStyle name="_MultipleSpace_Jazztel model 15-exhibits_Jazztel model 16DP3-Exhibits_Orange-May01_Valuation Output v01_DCF Model_Gabon Telecom (version 2) 2 2" xfId="6325" xr:uid="{00000000-0005-0000-0000-0000C30E0000}"/>
    <cellStyle name="_MultipleSpace_Jazztel model 15-exhibits_Jazztel model 16DP3-Exhibits_TelenorInitiation-11Jan01" xfId="2655" xr:uid="{00000000-0005-0000-0000-0000C40E0000}"/>
    <cellStyle name="_MultipleSpace_Jazztel model 15-exhibits_Jazztel model 16DP3-Exhibits_TelenorWIPFeb01" xfId="2656" xr:uid="{00000000-0005-0000-0000-0000C50E0000}"/>
    <cellStyle name="_MultipleSpace_Jazztel model 15-exhibits_Jazztel model 18DP-exhibits" xfId="2657" xr:uid="{00000000-0005-0000-0000-0000C60E0000}"/>
    <cellStyle name="_MultipleSpace_Jazztel model 15-exhibits_Jazztel model 18DP-exhibits_FT-6June2001" xfId="2658" xr:uid="{00000000-0005-0000-0000-0000C70E0000}"/>
    <cellStyle name="_MultipleSpace_Jazztel model 15-exhibits_Jazztel model 18DP-exhibits_Orange-Mar01" xfId="2659" xr:uid="{00000000-0005-0000-0000-0000C80E0000}"/>
    <cellStyle name="_MultipleSpace_Jazztel model 15-exhibits_Jazztel model 18DP-exhibits_Orange-Mar01 2" xfId="2660" xr:uid="{00000000-0005-0000-0000-0000C90E0000}"/>
    <cellStyle name="_MultipleSpace_Jazztel model 15-exhibits_Jazztel model 18DP-exhibits_Orange-Mar01 2 2" xfId="6326" xr:uid="{00000000-0005-0000-0000-0000CA0E0000}"/>
    <cellStyle name="_MultipleSpace_Jazztel model 15-exhibits_Jazztel model 18DP-exhibits_Orange-May01" xfId="2661" xr:uid="{00000000-0005-0000-0000-0000CB0E0000}"/>
    <cellStyle name="_MultipleSpace_Jazztel model 15-exhibits_Jazztel model 18DP-exhibits_Orange-May01 2" xfId="2662" xr:uid="{00000000-0005-0000-0000-0000CC0E0000}"/>
    <cellStyle name="_MultipleSpace_Jazztel model 15-exhibits_Jazztel model 18DP-exhibits_Orange-May01 2 2" xfId="6327" xr:uid="{00000000-0005-0000-0000-0000CD0E0000}"/>
    <cellStyle name="_MultipleSpace_Jazztel model 15-exhibits_Jazztel model 18DP-exhibits_T_MOBIL2" xfId="2663" xr:uid="{00000000-0005-0000-0000-0000CE0E0000}"/>
    <cellStyle name="_MultipleSpace_Jazztel model 15-exhibits_Jazztel model 18DP-exhibits_T_MOBIL2 2" xfId="2664" xr:uid="{00000000-0005-0000-0000-0000CF0E0000}"/>
    <cellStyle name="_MultipleSpace_Jazztel model 15-exhibits_Jazztel model 18DP-exhibits_T_MOBIL2 2 2" xfId="6328" xr:uid="{00000000-0005-0000-0000-0000D00E0000}"/>
    <cellStyle name="_MultipleSpace_Jazztel model 15-exhibits_Jazztel model 18DP-exhibits_T_MOBIL2_FT-6June2001" xfId="2665" xr:uid="{00000000-0005-0000-0000-0000D10E0000}"/>
    <cellStyle name="_MultipleSpace_Jazztel model 15-exhibits_Jazztel model 18DP-exhibits_T_MOBIL2_FT-6June2001 2" xfId="2666" xr:uid="{00000000-0005-0000-0000-0000D20E0000}"/>
    <cellStyle name="_MultipleSpace_Jazztel model 15-exhibits_Jazztel model 18DP-exhibits_T_MOBIL2_FT-6June2001 2 2" xfId="6329" xr:uid="{00000000-0005-0000-0000-0000D30E0000}"/>
    <cellStyle name="_MultipleSpace_Jazztel model 15-exhibits_Jazztel model 18DP-exhibits_T_MOBIL2_Orange-May01" xfId="2667" xr:uid="{00000000-0005-0000-0000-0000D40E0000}"/>
    <cellStyle name="_MultipleSpace_Jazztel model 15-exhibits_Jazztel model 18DP-exhibits_T_MOBIL2_Orange-May01 2" xfId="2668" xr:uid="{00000000-0005-0000-0000-0000D50E0000}"/>
    <cellStyle name="_MultipleSpace_Jazztel model 15-exhibits_Jazztel model 18DP-exhibits_T_MOBIL2_Orange-May01 2 2" xfId="6330" xr:uid="{00000000-0005-0000-0000-0000D60E0000}"/>
    <cellStyle name="_MultipleSpace_Jazztel model 15-exhibits_Jazztel model 18DP-exhibits_T_MOBIL2_Orange-May01_Telefonica Group August 12 2002" xfId="2669" xr:uid="{00000000-0005-0000-0000-0000D70E0000}"/>
    <cellStyle name="_MultipleSpace_Jazztel model 15-exhibits_Jazztel model 18DP-exhibits_T_MOBIL2_Telefonica Moviles" xfId="2670" xr:uid="{00000000-0005-0000-0000-0000D80E0000}"/>
    <cellStyle name="_MultipleSpace_Jazztel model 15-exhibits_Jazztel model 18DP-exhibits_T_MOBIL2_Telefonica Moviles 2" xfId="2671" xr:uid="{00000000-0005-0000-0000-0000D90E0000}"/>
    <cellStyle name="_MultipleSpace_Jazztel model 15-exhibits_Jazztel model 18DP-exhibits_T_MOBIL2_Telefonica Moviles 2 2" xfId="6331" xr:uid="{00000000-0005-0000-0000-0000DA0E0000}"/>
    <cellStyle name="_MultipleSpace_Jazztel model 15-exhibits_Jazztel model 18DP-exhibits_Telefonica Moviles" xfId="2672" xr:uid="{00000000-0005-0000-0000-0000DB0E0000}"/>
    <cellStyle name="_MultipleSpace_Jazztel model 15-exhibits_Jazztel model 18DP-exhibits_Telefonica Moviles 2" xfId="2673" xr:uid="{00000000-0005-0000-0000-0000DC0E0000}"/>
    <cellStyle name="_MultipleSpace_Jazztel model 15-exhibits_Jazztel model 18DP-exhibits_Telefonica Moviles 2 2" xfId="6332" xr:uid="{00000000-0005-0000-0000-0000DD0E0000}"/>
    <cellStyle name="_MultipleSpace_Jazztel model 15-exhibits_Jazztel model 18DP-exhibits_TelenorInitiation-11Jan01" xfId="2674" xr:uid="{00000000-0005-0000-0000-0000DE0E0000}"/>
    <cellStyle name="_MultipleSpace_Jazztel model 15-exhibits_Jazztel model 18DP-exhibits_TelenorInitiation-11Jan01 2" xfId="2675" xr:uid="{00000000-0005-0000-0000-0000DF0E0000}"/>
    <cellStyle name="_MultipleSpace_Jazztel model 15-exhibits_Jazztel model 18DP-exhibits_TelenorInitiation-11Jan01 2 2" xfId="6333" xr:uid="{00000000-0005-0000-0000-0000E00E0000}"/>
    <cellStyle name="_MultipleSpace_Jazztel model 15-exhibits_Jazztel model 18DP-exhibits_TelenorWIPFeb01" xfId="2676" xr:uid="{00000000-0005-0000-0000-0000E10E0000}"/>
    <cellStyle name="_MultipleSpace_Jazztel model 15-exhibits_Jazztel model 18DP-exhibits_TelenorWIPFeb01 2" xfId="2677" xr:uid="{00000000-0005-0000-0000-0000E20E0000}"/>
    <cellStyle name="_MultipleSpace_Jazztel model 15-exhibits_Jazztel model 18DP-exhibits_TelenorWIPFeb01 2 2" xfId="6334" xr:uid="{00000000-0005-0000-0000-0000E30E0000}"/>
    <cellStyle name="_MultipleSpace_Jazztel model 15-exhibits_Jazztel model 18DP-exhibits_Telia-April01(new structure)" xfId="2678" xr:uid="{00000000-0005-0000-0000-0000E40E0000}"/>
    <cellStyle name="_MultipleSpace_Jazztel model 15-exhibits_Jazztel model 18DP-exhibits_Telia-April01(new structure) 2" xfId="2679" xr:uid="{00000000-0005-0000-0000-0000E50E0000}"/>
    <cellStyle name="_MultipleSpace_Jazztel model 15-exhibits_Jazztel model 18DP-exhibits_Telia-April01(new structure) 2 2" xfId="6335" xr:uid="{00000000-0005-0000-0000-0000E60E0000}"/>
    <cellStyle name="_MultipleSpace_Jazztel model 15-exhibits_Jazztel model 18DP-exhibits_Telia-April01(new structure)_Telefonica Group August 12 2002" xfId="2680" xr:uid="{00000000-0005-0000-0000-0000E70E0000}"/>
    <cellStyle name="_MultipleSpace_Jazztel model 15-exhibits_Jazztel model 18DP-exhibits_Telia-April01(new structure)_Telefonica Group August 12 2002 2" xfId="2681" xr:uid="{00000000-0005-0000-0000-0000E80E0000}"/>
    <cellStyle name="_MultipleSpace_Jazztel model 15-exhibits_Jazztel model 18DP-exhibits_Telia-April01(new structure)_Telefonica Group August 12 2002 2 2" xfId="6336" xr:uid="{00000000-0005-0000-0000-0000E90E0000}"/>
    <cellStyle name="_MultipleSpace_Jazztel model 15-exhibits_Jazztel1" xfId="2682" xr:uid="{00000000-0005-0000-0000-0000EA0E0000}"/>
    <cellStyle name="_MultipleSpace_Jazztel model 15-exhibits_Jazztel1 2" xfId="2683" xr:uid="{00000000-0005-0000-0000-0000EB0E0000}"/>
    <cellStyle name="_MultipleSpace_Jazztel model 15-exhibits_Jazztel1 2 2" xfId="6337" xr:uid="{00000000-0005-0000-0000-0000EC0E0000}"/>
    <cellStyle name="_MultipleSpace_Jazztel model 15-exhibits_Jazztel1_Orange-Mar01" xfId="2684" xr:uid="{00000000-0005-0000-0000-0000ED0E0000}"/>
    <cellStyle name="_MultipleSpace_Jazztel model 15-exhibits_Jazztel1_Orange-Mar01_FT-6June2001" xfId="2685" xr:uid="{00000000-0005-0000-0000-0000EE0E0000}"/>
    <cellStyle name="_MultipleSpace_Jazztel model 15-exhibits_Jazztel1_Orange-Mar01_FT-6June2001 2" xfId="2686" xr:uid="{00000000-0005-0000-0000-0000EF0E0000}"/>
    <cellStyle name="_MultipleSpace_Jazztel model 15-exhibits_Jazztel1_Orange-Mar01_FT-6June2001 2 2" xfId="6338" xr:uid="{00000000-0005-0000-0000-0000F00E0000}"/>
    <cellStyle name="_MultipleSpace_Jazztel model 15-exhibits_Jazztel1_Orange-Mar01_STC MTN MA Models v05" xfId="2687" xr:uid="{00000000-0005-0000-0000-0000F10E0000}"/>
    <cellStyle name="_MultipleSpace_Jazztel model 15-exhibits_Jazztel1_Orange-Mar01_Telefonica Moviles" xfId="2688" xr:uid="{00000000-0005-0000-0000-0000F20E0000}"/>
    <cellStyle name="_MultipleSpace_Jazztel model 15-exhibits_Jazztel1_Orange-Mar01_Telefonica Moviles 2" xfId="2689" xr:uid="{00000000-0005-0000-0000-0000F30E0000}"/>
    <cellStyle name="_MultipleSpace_Jazztel model 15-exhibits_Jazztel1_Orange-Mar01_Telefonica Moviles 2 2" xfId="6339" xr:uid="{00000000-0005-0000-0000-0000F40E0000}"/>
    <cellStyle name="_MultipleSpace_Jazztel model 15-exhibits_Jazztel1_Orange-Mar01_Telefonica Moviles_1" xfId="2690" xr:uid="{00000000-0005-0000-0000-0000F50E0000}"/>
    <cellStyle name="_MultipleSpace_Jazztel model 15-exhibits_Jazztel1_Orange-Mar01_Telefonica Moviles_1 2" xfId="2691" xr:uid="{00000000-0005-0000-0000-0000F60E0000}"/>
    <cellStyle name="_MultipleSpace_Jazztel model 15-exhibits_Jazztel1_Orange-Mar01_Telefonica Moviles_1 2 2" xfId="6340" xr:uid="{00000000-0005-0000-0000-0000F70E0000}"/>
    <cellStyle name="_MultipleSpace_Jazztel model 15-exhibits_Jazztel1_Orange-Mar01_TT Preliminary Valuation Model v4" xfId="2692" xr:uid="{00000000-0005-0000-0000-0000F80E0000}"/>
    <cellStyle name="_MultipleSpace_Jazztel model 15-exhibits_Jazztel1_Orange-Mar01_Valuation Output v01" xfId="2693" xr:uid="{00000000-0005-0000-0000-0000F90E0000}"/>
    <cellStyle name="_MultipleSpace_Jazztel model 15-exhibits_Jazztel1_Orange-Mar01_Valuation Output v01 2" xfId="2694" xr:uid="{00000000-0005-0000-0000-0000FA0E0000}"/>
    <cellStyle name="_MultipleSpace_Jazztel model 15-exhibits_Jazztel1_Orange-Mar01_Valuation Output v01 2 2" xfId="6341" xr:uid="{00000000-0005-0000-0000-0000FB0E0000}"/>
    <cellStyle name="_MultipleSpace_Jazztel model 15-exhibits_Jazztel1_Orange-Mar01_Valuation Output v01_DCF Model_Gabon Telecom (version 2)" xfId="2695" xr:uid="{00000000-0005-0000-0000-0000FC0E0000}"/>
    <cellStyle name="_MultipleSpace_Jazztel model 15-exhibits_Jazztel1_Orange-Mar01_Valuation Output v01_DCF Model_Gabon Telecom (version 2) 2" xfId="2696" xr:uid="{00000000-0005-0000-0000-0000FD0E0000}"/>
    <cellStyle name="_MultipleSpace_Jazztel model 15-exhibits_Jazztel1_Orange-Mar01_Valuation Output v01_DCF Model_Gabon Telecom (version 2) 2 2" xfId="6342" xr:uid="{00000000-0005-0000-0000-0000FE0E0000}"/>
    <cellStyle name="_MultipleSpace_Jazztel model 15-exhibits_Jazztel1_Orange-May01" xfId="2697" xr:uid="{00000000-0005-0000-0000-0000FF0E0000}"/>
    <cellStyle name="_MultipleSpace_Jazztel model 15-exhibits_Jazztel1_Orange-May01 2" xfId="2698" xr:uid="{00000000-0005-0000-0000-0000000F0000}"/>
    <cellStyle name="_MultipleSpace_Jazztel model 15-exhibits_Jazztel1_Orange-May01 2 2" xfId="6343" xr:uid="{00000000-0005-0000-0000-0000010F0000}"/>
    <cellStyle name="_MultipleSpace_Jazztel model 15-exhibits_Jazztel1_Orange-May01_FT-6June2001" xfId="2699" xr:uid="{00000000-0005-0000-0000-0000020F0000}"/>
    <cellStyle name="_MultipleSpace_Jazztel model 15-exhibits_Jazztel1_Orange-May01_FT-6June2001 2" xfId="2700" xr:uid="{00000000-0005-0000-0000-0000030F0000}"/>
    <cellStyle name="_MultipleSpace_Jazztel model 15-exhibits_Jazztel1_Orange-May01_FT-6June2001 2 2" xfId="6344" xr:uid="{00000000-0005-0000-0000-0000040F0000}"/>
    <cellStyle name="_MultipleSpace_Jazztel model 15-exhibits_Jazztel1_Orange-May01_FT-6June2001_Telefonica Moviles" xfId="2701" xr:uid="{00000000-0005-0000-0000-0000050F0000}"/>
    <cellStyle name="_MultipleSpace_Jazztel model 15-exhibits_Jazztel1_Orange-May01_FT-6June2001_Telefonica Moviles 2" xfId="2702" xr:uid="{00000000-0005-0000-0000-0000060F0000}"/>
    <cellStyle name="_MultipleSpace_Jazztel model 15-exhibits_Jazztel1_Orange-May01_FT-6June2001_Telefonica Moviles 2 2" xfId="6345" xr:uid="{00000000-0005-0000-0000-0000070F0000}"/>
    <cellStyle name="_MultipleSpace_Jazztel model 15-exhibits_Jazztel1_Orange-May01_Telefonica Group August 12 2002" xfId="2703" xr:uid="{00000000-0005-0000-0000-0000080F0000}"/>
    <cellStyle name="_MultipleSpace_Jazztel model 15-exhibits_Jazztel1_Orange-May01_Telefonica Moviles" xfId="2704" xr:uid="{00000000-0005-0000-0000-0000090F0000}"/>
    <cellStyle name="_MultipleSpace_Jazztel model 15-exhibits_Jazztel1_Orange-May01_Telefonica Moviles 2" xfId="2705" xr:uid="{00000000-0005-0000-0000-00000A0F0000}"/>
    <cellStyle name="_MultipleSpace_Jazztel model 15-exhibits_Jazztel1_Orange-May01_Telefonica Moviles 2 2" xfId="6346" xr:uid="{00000000-0005-0000-0000-00000B0F0000}"/>
    <cellStyle name="_MultipleSpace_Jazztel model 15-exhibits_Jazztel1_TelenorInitiation-11Jan01" xfId="2706" xr:uid="{00000000-0005-0000-0000-00000C0F0000}"/>
    <cellStyle name="_MultipleSpace_Jazztel model 15-exhibits_Jazztel1_TelenorInitiation-11Jan01_FT-6June2001" xfId="2707" xr:uid="{00000000-0005-0000-0000-00000D0F0000}"/>
    <cellStyle name="_MultipleSpace_Jazztel model 15-exhibits_Jazztel1_TelenorInitiation-11Jan01_FT-6June2001 2" xfId="2708" xr:uid="{00000000-0005-0000-0000-00000E0F0000}"/>
    <cellStyle name="_MultipleSpace_Jazztel model 15-exhibits_Jazztel1_TelenorInitiation-11Jan01_FT-6June2001 2 2" xfId="6347" xr:uid="{00000000-0005-0000-0000-00000F0F0000}"/>
    <cellStyle name="_MultipleSpace_Jazztel model 15-exhibits_Jazztel1_TelenorInitiation-11Jan01_STC MTN MA Models v05" xfId="2709" xr:uid="{00000000-0005-0000-0000-0000100F0000}"/>
    <cellStyle name="_MultipleSpace_Jazztel model 15-exhibits_Jazztel1_TelenorInitiation-11Jan01_Telefonica Moviles" xfId="2710" xr:uid="{00000000-0005-0000-0000-0000110F0000}"/>
    <cellStyle name="_MultipleSpace_Jazztel model 15-exhibits_Jazztel1_TelenorInitiation-11Jan01_Telefonica Moviles 2" xfId="2711" xr:uid="{00000000-0005-0000-0000-0000120F0000}"/>
    <cellStyle name="_MultipleSpace_Jazztel model 15-exhibits_Jazztel1_TelenorInitiation-11Jan01_Telefonica Moviles 2 2" xfId="6348" xr:uid="{00000000-0005-0000-0000-0000130F0000}"/>
    <cellStyle name="_MultipleSpace_Jazztel model 15-exhibits_Jazztel1_TelenorInitiation-11Jan01_Telefonica Moviles_1" xfId="2712" xr:uid="{00000000-0005-0000-0000-0000140F0000}"/>
    <cellStyle name="_MultipleSpace_Jazztel model 15-exhibits_Jazztel1_TelenorInitiation-11Jan01_Telefonica Moviles_1 2" xfId="2713" xr:uid="{00000000-0005-0000-0000-0000150F0000}"/>
    <cellStyle name="_MultipleSpace_Jazztel model 15-exhibits_Jazztel1_TelenorInitiation-11Jan01_Telefonica Moviles_1 2 2" xfId="6349" xr:uid="{00000000-0005-0000-0000-0000160F0000}"/>
    <cellStyle name="_MultipleSpace_Jazztel model 15-exhibits_Jazztel1_TelenorInitiation-11Jan01_TT Preliminary Valuation Model v4" xfId="2714" xr:uid="{00000000-0005-0000-0000-0000170F0000}"/>
    <cellStyle name="_MultipleSpace_Jazztel model 15-exhibits_Jazztel1_TelenorInitiation-11Jan01_Valuation Output v01" xfId="2715" xr:uid="{00000000-0005-0000-0000-0000180F0000}"/>
    <cellStyle name="_MultipleSpace_Jazztel model 15-exhibits_Jazztel1_TelenorInitiation-11Jan01_Valuation Output v01 2" xfId="2716" xr:uid="{00000000-0005-0000-0000-0000190F0000}"/>
    <cellStyle name="_MultipleSpace_Jazztel model 15-exhibits_Jazztel1_TelenorInitiation-11Jan01_Valuation Output v01 2 2" xfId="6350" xr:uid="{00000000-0005-0000-0000-00001A0F0000}"/>
    <cellStyle name="_MultipleSpace_Jazztel model 15-exhibits_Jazztel1_TelenorInitiation-11Jan01_Valuation Output v01_DCF Model_Gabon Telecom (version 2)" xfId="2717" xr:uid="{00000000-0005-0000-0000-00001B0F0000}"/>
    <cellStyle name="_MultipleSpace_Jazztel model 15-exhibits_Jazztel1_TelenorInitiation-11Jan01_Valuation Output v01_DCF Model_Gabon Telecom (version 2) 2" xfId="2718" xr:uid="{00000000-0005-0000-0000-00001C0F0000}"/>
    <cellStyle name="_MultipleSpace_Jazztel model 15-exhibits_Jazztel1_TelenorInitiation-11Jan01_Valuation Output v01_DCF Model_Gabon Telecom (version 2) 2 2" xfId="6351" xr:uid="{00000000-0005-0000-0000-00001D0F0000}"/>
    <cellStyle name="_MultipleSpace_Jazztel model 15-exhibits_Jazztel1_TelenorWIPFeb01" xfId="2719" xr:uid="{00000000-0005-0000-0000-00001E0F0000}"/>
    <cellStyle name="_MultipleSpace_Jazztel model 15-exhibits_Jazztel1_TelenorWIPFeb01_FT-6June2001" xfId="2720" xr:uid="{00000000-0005-0000-0000-00001F0F0000}"/>
    <cellStyle name="_MultipleSpace_Jazztel model 15-exhibits_Jazztel1_TelenorWIPFeb01_FT-6June2001 2" xfId="2721" xr:uid="{00000000-0005-0000-0000-0000200F0000}"/>
    <cellStyle name="_MultipleSpace_Jazztel model 15-exhibits_Jazztel1_TelenorWIPFeb01_FT-6June2001 2 2" xfId="6352" xr:uid="{00000000-0005-0000-0000-0000210F0000}"/>
    <cellStyle name="_MultipleSpace_Jazztel model 15-exhibits_Jazztel1_TelenorWIPFeb01_STC MTN MA Models v05" xfId="2722" xr:uid="{00000000-0005-0000-0000-0000220F0000}"/>
    <cellStyle name="_MultipleSpace_Jazztel model 15-exhibits_Jazztel1_TelenorWIPFeb01_Telefonica Moviles" xfId="2723" xr:uid="{00000000-0005-0000-0000-0000230F0000}"/>
    <cellStyle name="_MultipleSpace_Jazztel model 15-exhibits_Jazztel1_TelenorWIPFeb01_Telefonica Moviles 2" xfId="2724" xr:uid="{00000000-0005-0000-0000-0000240F0000}"/>
    <cellStyle name="_MultipleSpace_Jazztel model 15-exhibits_Jazztel1_TelenorWIPFeb01_Telefonica Moviles 2 2" xfId="6353" xr:uid="{00000000-0005-0000-0000-0000250F0000}"/>
    <cellStyle name="_MultipleSpace_Jazztel model 15-exhibits_Jazztel1_TelenorWIPFeb01_Telefonica Moviles_1" xfId="2725" xr:uid="{00000000-0005-0000-0000-0000260F0000}"/>
    <cellStyle name="_MultipleSpace_Jazztel model 15-exhibits_Jazztel1_TelenorWIPFeb01_Telefonica Moviles_1 2" xfId="2726" xr:uid="{00000000-0005-0000-0000-0000270F0000}"/>
    <cellStyle name="_MultipleSpace_Jazztel model 15-exhibits_Jazztel1_TelenorWIPFeb01_Telefonica Moviles_1 2 2" xfId="6354" xr:uid="{00000000-0005-0000-0000-0000280F0000}"/>
    <cellStyle name="_MultipleSpace_Jazztel model 15-exhibits_Jazztel1_TelenorWIPFeb01_TT Preliminary Valuation Model v4" xfId="2727" xr:uid="{00000000-0005-0000-0000-0000290F0000}"/>
    <cellStyle name="_MultipleSpace_Jazztel model 15-exhibits_Jazztel1_TelenorWIPFeb01_Valuation Output v01" xfId="2728" xr:uid="{00000000-0005-0000-0000-00002A0F0000}"/>
    <cellStyle name="_MultipleSpace_Jazztel model 15-exhibits_Jazztel1_TelenorWIPFeb01_Valuation Output v01 2" xfId="2729" xr:uid="{00000000-0005-0000-0000-00002B0F0000}"/>
    <cellStyle name="_MultipleSpace_Jazztel model 15-exhibits_Jazztel1_TelenorWIPFeb01_Valuation Output v01 2 2" xfId="6355" xr:uid="{00000000-0005-0000-0000-00002C0F0000}"/>
    <cellStyle name="_MultipleSpace_Jazztel model 15-exhibits_Jazztel1_TelenorWIPFeb01_Valuation Output v01_DCF Model_Gabon Telecom (version 2)" xfId="2730" xr:uid="{00000000-0005-0000-0000-00002D0F0000}"/>
    <cellStyle name="_MultipleSpace_Jazztel model 15-exhibits_Jazztel1_TelenorWIPFeb01_Valuation Output v01_DCF Model_Gabon Telecom (version 2) 2" xfId="2731" xr:uid="{00000000-0005-0000-0000-00002E0F0000}"/>
    <cellStyle name="_MultipleSpace_Jazztel model 15-exhibits_Jazztel1_TelenorWIPFeb01_Valuation Output v01_DCF Model_Gabon Telecom (version 2) 2 2" xfId="6356" xr:uid="{00000000-0005-0000-0000-00002F0F0000}"/>
    <cellStyle name="_MultipleSpace_Jazztel model 15-exhibits-Friso2" xfId="2732" xr:uid="{00000000-0005-0000-0000-0000300F0000}"/>
    <cellStyle name="_MultipleSpace_Jazztel model 15-exhibits-Friso2_Jazztel" xfId="2733" xr:uid="{00000000-0005-0000-0000-0000310F0000}"/>
    <cellStyle name="_MultipleSpace_Jazztel model 15-exhibits-Friso2_Jazztel 2" xfId="2734" xr:uid="{00000000-0005-0000-0000-0000320F0000}"/>
    <cellStyle name="_MultipleSpace_Jazztel model 15-exhibits-Friso2_Jazztel 2 2" xfId="6357" xr:uid="{00000000-0005-0000-0000-0000330F0000}"/>
    <cellStyle name="_MultipleSpace_Jazztel model 15-exhibits-Friso2_Jazztel model 16DP3-Exhibits" xfId="2735" xr:uid="{00000000-0005-0000-0000-0000340F0000}"/>
    <cellStyle name="_MultipleSpace_Jazztel model 15-exhibits-Friso2_Jazztel model 16DP3-Exhibits 2" xfId="2736" xr:uid="{00000000-0005-0000-0000-0000350F0000}"/>
    <cellStyle name="_MultipleSpace_Jazztel model 15-exhibits-Friso2_Jazztel model 16DP3-Exhibits 2 2" xfId="6358" xr:uid="{00000000-0005-0000-0000-0000360F0000}"/>
    <cellStyle name="_MultipleSpace_Jazztel model 15-exhibits-Friso2_Jazztel model 16DP3-Exhibits_Orange-Mar01" xfId="2737" xr:uid="{00000000-0005-0000-0000-0000370F0000}"/>
    <cellStyle name="_MultipleSpace_Jazztel model 15-exhibits-Friso2_Jazztel model 16DP3-Exhibits_Orange-May01" xfId="2738" xr:uid="{00000000-0005-0000-0000-0000380F0000}"/>
    <cellStyle name="_MultipleSpace_Jazztel model 15-exhibits-Friso2_Jazztel model 16DP3-Exhibits_Orange-May01_STC MTN MA Models v05" xfId="2739" xr:uid="{00000000-0005-0000-0000-0000390F0000}"/>
    <cellStyle name="_MultipleSpace_Jazztel model 15-exhibits-Friso2_Jazztel model 16DP3-Exhibits_Orange-May01_TT Preliminary Valuation Model v4" xfId="2740" xr:uid="{00000000-0005-0000-0000-00003A0F0000}"/>
    <cellStyle name="_MultipleSpace_Jazztel model 15-exhibits-Friso2_Jazztel model 16DP3-Exhibits_Orange-May01_Valuation Output v01" xfId="2741" xr:uid="{00000000-0005-0000-0000-00003B0F0000}"/>
    <cellStyle name="_MultipleSpace_Jazztel model 15-exhibits-Friso2_Jazztel model 16DP3-Exhibits_Orange-May01_Valuation Output v01 2" xfId="2742" xr:uid="{00000000-0005-0000-0000-00003C0F0000}"/>
    <cellStyle name="_MultipleSpace_Jazztel model 15-exhibits-Friso2_Jazztel model 16DP3-Exhibits_Orange-May01_Valuation Output v01 2 2" xfId="6359" xr:uid="{00000000-0005-0000-0000-00003D0F0000}"/>
    <cellStyle name="_MultipleSpace_Jazztel model 15-exhibits-Friso2_Jazztel model 16DP3-Exhibits_Orange-May01_Valuation Output v01_DCF Model_Gabon Telecom (version 2)" xfId="2743" xr:uid="{00000000-0005-0000-0000-00003E0F0000}"/>
    <cellStyle name="_MultipleSpace_Jazztel model 15-exhibits-Friso2_Jazztel model 16DP3-Exhibits_Orange-May01_Valuation Output v01_DCF Model_Gabon Telecom (version 2) 2" xfId="2744" xr:uid="{00000000-0005-0000-0000-00003F0F0000}"/>
    <cellStyle name="_MultipleSpace_Jazztel model 15-exhibits-Friso2_Jazztel model 16DP3-Exhibits_Orange-May01_Valuation Output v01_DCF Model_Gabon Telecom (version 2) 2 2" xfId="6360" xr:uid="{00000000-0005-0000-0000-0000400F0000}"/>
    <cellStyle name="_MultipleSpace_Jazztel model 15-exhibits-Friso2_Jazztel model 16DP3-Exhibits_TelenorInitiation-11Jan01" xfId="2745" xr:uid="{00000000-0005-0000-0000-0000410F0000}"/>
    <cellStyle name="_MultipleSpace_Jazztel model 15-exhibits-Friso2_Jazztel model 16DP3-Exhibits_TelenorWIPFeb01" xfId="2746" xr:uid="{00000000-0005-0000-0000-0000420F0000}"/>
    <cellStyle name="_MultipleSpace_Jazztel model 15-exhibits-Friso2_Jazztel model 18DP-exhibits" xfId="2747" xr:uid="{00000000-0005-0000-0000-0000430F0000}"/>
    <cellStyle name="_MultipleSpace_Jazztel model 15-exhibits-Friso2_Jazztel model 18DP-exhibits_FT-6June2001" xfId="2748" xr:uid="{00000000-0005-0000-0000-0000440F0000}"/>
    <cellStyle name="_MultipleSpace_Jazztel model 15-exhibits-Friso2_Jazztel model 18DP-exhibits_Orange-Mar01" xfId="2749" xr:uid="{00000000-0005-0000-0000-0000450F0000}"/>
    <cellStyle name="_MultipleSpace_Jazztel model 15-exhibits-Friso2_Jazztel model 18DP-exhibits_Orange-Mar01 2" xfId="2750" xr:uid="{00000000-0005-0000-0000-0000460F0000}"/>
    <cellStyle name="_MultipleSpace_Jazztel model 15-exhibits-Friso2_Jazztel model 18DP-exhibits_Orange-Mar01 2 2" xfId="6361" xr:uid="{00000000-0005-0000-0000-0000470F0000}"/>
    <cellStyle name="_MultipleSpace_Jazztel model 15-exhibits-Friso2_Jazztel model 18DP-exhibits_Orange-May01" xfId="2751" xr:uid="{00000000-0005-0000-0000-0000480F0000}"/>
    <cellStyle name="_MultipleSpace_Jazztel model 15-exhibits-Friso2_Jazztel model 18DP-exhibits_Orange-May01 2" xfId="2752" xr:uid="{00000000-0005-0000-0000-0000490F0000}"/>
    <cellStyle name="_MultipleSpace_Jazztel model 15-exhibits-Friso2_Jazztel model 18DP-exhibits_Orange-May01 2 2" xfId="6362" xr:uid="{00000000-0005-0000-0000-00004A0F0000}"/>
    <cellStyle name="_MultipleSpace_Jazztel model 15-exhibits-Friso2_Jazztel model 18DP-exhibits_T_MOBIL2" xfId="2753" xr:uid="{00000000-0005-0000-0000-00004B0F0000}"/>
    <cellStyle name="_MultipleSpace_Jazztel model 15-exhibits-Friso2_Jazztel model 18DP-exhibits_T_MOBIL2 2" xfId="2754" xr:uid="{00000000-0005-0000-0000-00004C0F0000}"/>
    <cellStyle name="_MultipleSpace_Jazztel model 15-exhibits-Friso2_Jazztel model 18DP-exhibits_T_MOBIL2 2 2" xfId="6363" xr:uid="{00000000-0005-0000-0000-00004D0F0000}"/>
    <cellStyle name="_MultipleSpace_Jazztel model 15-exhibits-Friso2_Jazztel model 18DP-exhibits_T_MOBIL2_FT-6June2001" xfId="2755" xr:uid="{00000000-0005-0000-0000-00004E0F0000}"/>
    <cellStyle name="_MultipleSpace_Jazztel model 15-exhibits-Friso2_Jazztel model 18DP-exhibits_T_MOBIL2_FT-6June2001 2" xfId="2756" xr:uid="{00000000-0005-0000-0000-00004F0F0000}"/>
    <cellStyle name="_MultipleSpace_Jazztel model 15-exhibits-Friso2_Jazztel model 18DP-exhibits_T_MOBIL2_FT-6June2001 2 2" xfId="6364" xr:uid="{00000000-0005-0000-0000-0000500F0000}"/>
    <cellStyle name="_MultipleSpace_Jazztel model 15-exhibits-Friso2_Jazztel model 18DP-exhibits_T_MOBIL2_Orange-May01" xfId="2757" xr:uid="{00000000-0005-0000-0000-0000510F0000}"/>
    <cellStyle name="_MultipleSpace_Jazztel model 15-exhibits-Friso2_Jazztel model 18DP-exhibits_T_MOBIL2_Orange-May01 2" xfId="2758" xr:uid="{00000000-0005-0000-0000-0000520F0000}"/>
    <cellStyle name="_MultipleSpace_Jazztel model 15-exhibits-Friso2_Jazztel model 18DP-exhibits_T_MOBIL2_Orange-May01 2 2" xfId="6365" xr:uid="{00000000-0005-0000-0000-0000530F0000}"/>
    <cellStyle name="_MultipleSpace_Jazztel model 15-exhibits-Friso2_Jazztel model 18DP-exhibits_T_MOBIL2_Orange-May01_Telefonica Group August 12 2002" xfId="2759" xr:uid="{00000000-0005-0000-0000-0000540F0000}"/>
    <cellStyle name="_MultipleSpace_Jazztel model 15-exhibits-Friso2_Jazztel model 18DP-exhibits_T_MOBIL2_Telefonica Moviles" xfId="2760" xr:uid="{00000000-0005-0000-0000-0000550F0000}"/>
    <cellStyle name="_MultipleSpace_Jazztel model 15-exhibits-Friso2_Jazztel model 18DP-exhibits_T_MOBIL2_Telefonica Moviles 2" xfId="2761" xr:uid="{00000000-0005-0000-0000-0000560F0000}"/>
    <cellStyle name="_MultipleSpace_Jazztel model 15-exhibits-Friso2_Jazztel model 18DP-exhibits_T_MOBIL2_Telefonica Moviles 2 2" xfId="6366" xr:uid="{00000000-0005-0000-0000-0000570F0000}"/>
    <cellStyle name="_MultipleSpace_Jazztel model 15-exhibits-Friso2_Jazztel model 18DP-exhibits_Telefonica Moviles" xfId="2762" xr:uid="{00000000-0005-0000-0000-0000580F0000}"/>
    <cellStyle name="_MultipleSpace_Jazztel model 15-exhibits-Friso2_Jazztel model 18DP-exhibits_Telefonica Moviles 2" xfId="2763" xr:uid="{00000000-0005-0000-0000-0000590F0000}"/>
    <cellStyle name="_MultipleSpace_Jazztel model 15-exhibits-Friso2_Jazztel model 18DP-exhibits_Telefonica Moviles 2 2" xfId="6367" xr:uid="{00000000-0005-0000-0000-00005A0F0000}"/>
    <cellStyle name="_MultipleSpace_Jazztel model 15-exhibits-Friso2_Jazztel model 18DP-exhibits_TelenorInitiation-11Jan01" xfId="2764" xr:uid="{00000000-0005-0000-0000-00005B0F0000}"/>
    <cellStyle name="_MultipleSpace_Jazztel model 15-exhibits-Friso2_Jazztel model 18DP-exhibits_TelenorInitiation-11Jan01 2" xfId="2765" xr:uid="{00000000-0005-0000-0000-00005C0F0000}"/>
    <cellStyle name="_MultipleSpace_Jazztel model 15-exhibits-Friso2_Jazztel model 18DP-exhibits_TelenorInitiation-11Jan01 2 2" xfId="6368" xr:uid="{00000000-0005-0000-0000-00005D0F0000}"/>
    <cellStyle name="_MultipleSpace_Jazztel model 15-exhibits-Friso2_Jazztel model 18DP-exhibits_TelenorWIPFeb01" xfId="2766" xr:uid="{00000000-0005-0000-0000-00005E0F0000}"/>
    <cellStyle name="_MultipleSpace_Jazztel model 15-exhibits-Friso2_Jazztel model 18DP-exhibits_TelenorWIPFeb01 2" xfId="2767" xr:uid="{00000000-0005-0000-0000-00005F0F0000}"/>
    <cellStyle name="_MultipleSpace_Jazztel model 15-exhibits-Friso2_Jazztel model 18DP-exhibits_TelenorWIPFeb01 2 2" xfId="6369" xr:uid="{00000000-0005-0000-0000-0000600F0000}"/>
    <cellStyle name="_MultipleSpace_Jazztel model 15-exhibits-Friso2_Jazztel model 18DP-exhibits_Telia-April01(new structure)" xfId="2768" xr:uid="{00000000-0005-0000-0000-0000610F0000}"/>
    <cellStyle name="_MultipleSpace_Jazztel model 15-exhibits-Friso2_Jazztel model 18DP-exhibits_Telia-April01(new structure) 2" xfId="2769" xr:uid="{00000000-0005-0000-0000-0000620F0000}"/>
    <cellStyle name="_MultipleSpace_Jazztel model 15-exhibits-Friso2_Jazztel model 18DP-exhibits_Telia-April01(new structure) 2 2" xfId="6370" xr:uid="{00000000-0005-0000-0000-0000630F0000}"/>
    <cellStyle name="_MultipleSpace_Jazztel model 15-exhibits-Friso2_Jazztel model 18DP-exhibits_Telia-April01(new structure)_Telefonica Group August 12 2002" xfId="2770" xr:uid="{00000000-0005-0000-0000-0000640F0000}"/>
    <cellStyle name="_MultipleSpace_Jazztel model 15-exhibits-Friso2_Jazztel model 18DP-exhibits_Telia-April01(new structure)_Telefonica Group August 12 2002 2" xfId="2771" xr:uid="{00000000-0005-0000-0000-0000650F0000}"/>
    <cellStyle name="_MultipleSpace_Jazztel model 15-exhibits-Friso2_Jazztel model 18DP-exhibits_Telia-April01(new structure)_Telefonica Group August 12 2002 2 2" xfId="6371" xr:uid="{00000000-0005-0000-0000-0000660F0000}"/>
    <cellStyle name="_MultipleSpace_Jazztel model 15-exhibits-Friso2_Jazztel1" xfId="2772" xr:uid="{00000000-0005-0000-0000-0000670F0000}"/>
    <cellStyle name="_MultipleSpace_Jazztel model 15-exhibits-Friso2_Jazztel1 2" xfId="2773" xr:uid="{00000000-0005-0000-0000-0000680F0000}"/>
    <cellStyle name="_MultipleSpace_Jazztel model 15-exhibits-Friso2_Jazztel1 2 2" xfId="6372" xr:uid="{00000000-0005-0000-0000-0000690F0000}"/>
    <cellStyle name="_MultipleSpace_Jazztel model 15-exhibits-Friso2_Jazztel1_Orange-Mar01" xfId="2774" xr:uid="{00000000-0005-0000-0000-00006A0F0000}"/>
    <cellStyle name="_MultipleSpace_Jazztel model 15-exhibits-Friso2_Jazztel1_Orange-Mar01_FT-6June2001" xfId="2775" xr:uid="{00000000-0005-0000-0000-00006B0F0000}"/>
    <cellStyle name="_MultipleSpace_Jazztel model 15-exhibits-Friso2_Jazztel1_Orange-Mar01_FT-6June2001 2" xfId="2776" xr:uid="{00000000-0005-0000-0000-00006C0F0000}"/>
    <cellStyle name="_MultipleSpace_Jazztel model 15-exhibits-Friso2_Jazztel1_Orange-Mar01_FT-6June2001 2 2" xfId="6373" xr:uid="{00000000-0005-0000-0000-00006D0F0000}"/>
    <cellStyle name="_MultipleSpace_Jazztel model 15-exhibits-Friso2_Jazztel1_Orange-Mar01_STC MTN MA Models v05" xfId="2777" xr:uid="{00000000-0005-0000-0000-00006E0F0000}"/>
    <cellStyle name="_MultipleSpace_Jazztel model 15-exhibits-Friso2_Jazztel1_Orange-Mar01_Telefonica Moviles" xfId="2778" xr:uid="{00000000-0005-0000-0000-00006F0F0000}"/>
    <cellStyle name="_MultipleSpace_Jazztel model 15-exhibits-Friso2_Jazztel1_Orange-Mar01_Telefonica Moviles 2" xfId="2779" xr:uid="{00000000-0005-0000-0000-0000700F0000}"/>
    <cellStyle name="_MultipleSpace_Jazztel model 15-exhibits-Friso2_Jazztel1_Orange-Mar01_Telefonica Moviles 2 2" xfId="6374" xr:uid="{00000000-0005-0000-0000-0000710F0000}"/>
    <cellStyle name="_MultipleSpace_Jazztel model 15-exhibits-Friso2_Jazztel1_Orange-Mar01_Telefonica Moviles_1" xfId="2780" xr:uid="{00000000-0005-0000-0000-0000720F0000}"/>
    <cellStyle name="_MultipleSpace_Jazztel model 15-exhibits-Friso2_Jazztel1_Orange-Mar01_Telefonica Moviles_1 2" xfId="2781" xr:uid="{00000000-0005-0000-0000-0000730F0000}"/>
    <cellStyle name="_MultipleSpace_Jazztel model 15-exhibits-Friso2_Jazztel1_Orange-Mar01_Telefonica Moviles_1 2 2" xfId="6375" xr:uid="{00000000-0005-0000-0000-0000740F0000}"/>
    <cellStyle name="_MultipleSpace_Jazztel model 15-exhibits-Friso2_Jazztel1_Orange-Mar01_TT Preliminary Valuation Model v4" xfId="2782" xr:uid="{00000000-0005-0000-0000-0000750F0000}"/>
    <cellStyle name="_MultipleSpace_Jazztel model 15-exhibits-Friso2_Jazztel1_Orange-Mar01_Valuation Output v01" xfId="2783" xr:uid="{00000000-0005-0000-0000-0000760F0000}"/>
    <cellStyle name="_MultipleSpace_Jazztel model 15-exhibits-Friso2_Jazztel1_Orange-Mar01_Valuation Output v01 2" xfId="2784" xr:uid="{00000000-0005-0000-0000-0000770F0000}"/>
    <cellStyle name="_MultipleSpace_Jazztel model 15-exhibits-Friso2_Jazztel1_Orange-Mar01_Valuation Output v01 2 2" xfId="6376" xr:uid="{00000000-0005-0000-0000-0000780F0000}"/>
    <cellStyle name="_MultipleSpace_Jazztel model 15-exhibits-Friso2_Jazztel1_Orange-Mar01_Valuation Output v01_DCF Model_Gabon Telecom (version 2)" xfId="2785" xr:uid="{00000000-0005-0000-0000-0000790F0000}"/>
    <cellStyle name="_MultipleSpace_Jazztel model 15-exhibits-Friso2_Jazztel1_Orange-Mar01_Valuation Output v01_DCF Model_Gabon Telecom (version 2) 2" xfId="2786" xr:uid="{00000000-0005-0000-0000-00007A0F0000}"/>
    <cellStyle name="_MultipleSpace_Jazztel model 15-exhibits-Friso2_Jazztel1_Orange-Mar01_Valuation Output v01_DCF Model_Gabon Telecom (version 2) 2 2" xfId="6377" xr:uid="{00000000-0005-0000-0000-00007B0F0000}"/>
    <cellStyle name="_MultipleSpace_Jazztel model 15-exhibits-Friso2_Jazztel1_Orange-May01" xfId="2787" xr:uid="{00000000-0005-0000-0000-00007C0F0000}"/>
    <cellStyle name="_MultipleSpace_Jazztel model 15-exhibits-Friso2_Jazztel1_Orange-May01 2" xfId="2788" xr:uid="{00000000-0005-0000-0000-00007D0F0000}"/>
    <cellStyle name="_MultipleSpace_Jazztel model 15-exhibits-Friso2_Jazztel1_Orange-May01 2 2" xfId="6378" xr:uid="{00000000-0005-0000-0000-00007E0F0000}"/>
    <cellStyle name="_MultipleSpace_Jazztel model 15-exhibits-Friso2_Jazztel1_Orange-May01_FT-6June2001" xfId="2789" xr:uid="{00000000-0005-0000-0000-00007F0F0000}"/>
    <cellStyle name="_MultipleSpace_Jazztel model 15-exhibits-Friso2_Jazztel1_Orange-May01_FT-6June2001 2" xfId="2790" xr:uid="{00000000-0005-0000-0000-0000800F0000}"/>
    <cellStyle name="_MultipleSpace_Jazztel model 15-exhibits-Friso2_Jazztel1_Orange-May01_FT-6June2001 2 2" xfId="6379" xr:uid="{00000000-0005-0000-0000-0000810F0000}"/>
    <cellStyle name="_MultipleSpace_Jazztel model 15-exhibits-Friso2_Jazztel1_Orange-May01_FT-6June2001_Telefonica Moviles" xfId="2791" xr:uid="{00000000-0005-0000-0000-0000820F0000}"/>
    <cellStyle name="_MultipleSpace_Jazztel model 15-exhibits-Friso2_Jazztel1_Orange-May01_FT-6June2001_Telefonica Moviles 2" xfId="2792" xr:uid="{00000000-0005-0000-0000-0000830F0000}"/>
    <cellStyle name="_MultipleSpace_Jazztel model 15-exhibits-Friso2_Jazztel1_Orange-May01_FT-6June2001_Telefonica Moviles 2 2" xfId="6380" xr:uid="{00000000-0005-0000-0000-0000840F0000}"/>
    <cellStyle name="_MultipleSpace_Jazztel model 15-exhibits-Friso2_Jazztel1_Orange-May01_Telefonica Group August 12 2002" xfId="2793" xr:uid="{00000000-0005-0000-0000-0000850F0000}"/>
    <cellStyle name="_MultipleSpace_Jazztel model 15-exhibits-Friso2_Jazztel1_Orange-May01_Telefonica Moviles" xfId="2794" xr:uid="{00000000-0005-0000-0000-0000860F0000}"/>
    <cellStyle name="_MultipleSpace_Jazztel model 15-exhibits-Friso2_Jazztel1_Orange-May01_Telefonica Moviles 2" xfId="2795" xr:uid="{00000000-0005-0000-0000-0000870F0000}"/>
    <cellStyle name="_MultipleSpace_Jazztel model 15-exhibits-Friso2_Jazztel1_Orange-May01_Telefonica Moviles 2 2" xfId="6381" xr:uid="{00000000-0005-0000-0000-0000880F0000}"/>
    <cellStyle name="_MultipleSpace_Jazztel model 15-exhibits-Friso2_Jazztel1_TelenorInitiation-11Jan01" xfId="2796" xr:uid="{00000000-0005-0000-0000-0000890F0000}"/>
    <cellStyle name="_MultipleSpace_Jazztel model 15-exhibits-Friso2_Jazztel1_TelenorInitiation-11Jan01_FT-6June2001" xfId="2797" xr:uid="{00000000-0005-0000-0000-00008A0F0000}"/>
    <cellStyle name="_MultipleSpace_Jazztel model 15-exhibits-Friso2_Jazztel1_TelenorInitiation-11Jan01_FT-6June2001 2" xfId="2798" xr:uid="{00000000-0005-0000-0000-00008B0F0000}"/>
    <cellStyle name="_MultipleSpace_Jazztel model 15-exhibits-Friso2_Jazztel1_TelenorInitiation-11Jan01_FT-6June2001 2 2" xfId="6382" xr:uid="{00000000-0005-0000-0000-00008C0F0000}"/>
    <cellStyle name="_MultipleSpace_Jazztel model 15-exhibits-Friso2_Jazztel1_TelenorInitiation-11Jan01_STC MTN MA Models v05" xfId="2799" xr:uid="{00000000-0005-0000-0000-00008D0F0000}"/>
    <cellStyle name="_MultipleSpace_Jazztel model 15-exhibits-Friso2_Jazztel1_TelenorInitiation-11Jan01_Telefonica Moviles" xfId="2800" xr:uid="{00000000-0005-0000-0000-00008E0F0000}"/>
    <cellStyle name="_MultipleSpace_Jazztel model 15-exhibits-Friso2_Jazztel1_TelenorInitiation-11Jan01_Telefonica Moviles 2" xfId="2801" xr:uid="{00000000-0005-0000-0000-00008F0F0000}"/>
    <cellStyle name="_MultipleSpace_Jazztel model 15-exhibits-Friso2_Jazztel1_TelenorInitiation-11Jan01_Telefonica Moviles 2 2" xfId="6383" xr:uid="{00000000-0005-0000-0000-0000900F0000}"/>
    <cellStyle name="_MultipleSpace_Jazztel model 15-exhibits-Friso2_Jazztel1_TelenorInitiation-11Jan01_Telefonica Moviles_1" xfId="2802" xr:uid="{00000000-0005-0000-0000-0000910F0000}"/>
    <cellStyle name="_MultipleSpace_Jazztel model 15-exhibits-Friso2_Jazztel1_TelenorInitiation-11Jan01_Telefonica Moviles_1 2" xfId="2803" xr:uid="{00000000-0005-0000-0000-0000920F0000}"/>
    <cellStyle name="_MultipleSpace_Jazztel model 15-exhibits-Friso2_Jazztel1_TelenorInitiation-11Jan01_Telefonica Moviles_1 2 2" xfId="6384" xr:uid="{00000000-0005-0000-0000-0000930F0000}"/>
    <cellStyle name="_MultipleSpace_Jazztel model 15-exhibits-Friso2_Jazztel1_TelenorInitiation-11Jan01_TT Preliminary Valuation Model v4" xfId="2804" xr:uid="{00000000-0005-0000-0000-0000940F0000}"/>
    <cellStyle name="_MultipleSpace_Jazztel model 15-exhibits-Friso2_Jazztel1_TelenorInitiation-11Jan01_Valuation Output v01" xfId="2805" xr:uid="{00000000-0005-0000-0000-0000950F0000}"/>
    <cellStyle name="_MultipleSpace_Jazztel model 15-exhibits-Friso2_Jazztel1_TelenorInitiation-11Jan01_Valuation Output v01 2" xfId="2806" xr:uid="{00000000-0005-0000-0000-0000960F0000}"/>
    <cellStyle name="_MultipleSpace_Jazztel model 15-exhibits-Friso2_Jazztel1_TelenorInitiation-11Jan01_Valuation Output v01 2 2" xfId="6385" xr:uid="{00000000-0005-0000-0000-0000970F0000}"/>
    <cellStyle name="_MultipleSpace_Jazztel model 15-exhibits-Friso2_Jazztel1_TelenorInitiation-11Jan01_Valuation Output v01_DCF Model_Gabon Telecom (version 2)" xfId="2807" xr:uid="{00000000-0005-0000-0000-0000980F0000}"/>
    <cellStyle name="_MultipleSpace_Jazztel model 15-exhibits-Friso2_Jazztel1_TelenorInitiation-11Jan01_Valuation Output v01_DCF Model_Gabon Telecom (version 2) 2" xfId="2808" xr:uid="{00000000-0005-0000-0000-0000990F0000}"/>
    <cellStyle name="_MultipleSpace_Jazztel model 15-exhibits-Friso2_Jazztel1_TelenorInitiation-11Jan01_Valuation Output v01_DCF Model_Gabon Telecom (version 2) 2 2" xfId="6386" xr:uid="{00000000-0005-0000-0000-00009A0F0000}"/>
    <cellStyle name="_MultipleSpace_Jazztel model 15-exhibits-Friso2_Jazztel1_TelenorWIPFeb01" xfId="2809" xr:uid="{00000000-0005-0000-0000-00009B0F0000}"/>
    <cellStyle name="_MultipleSpace_Jazztel model 15-exhibits-Friso2_Jazztel1_TelenorWIPFeb01_FT-6June2001" xfId="2810" xr:uid="{00000000-0005-0000-0000-00009C0F0000}"/>
    <cellStyle name="_MultipleSpace_Jazztel model 15-exhibits-Friso2_Jazztel1_TelenorWIPFeb01_FT-6June2001 2" xfId="2811" xr:uid="{00000000-0005-0000-0000-00009D0F0000}"/>
    <cellStyle name="_MultipleSpace_Jazztel model 15-exhibits-Friso2_Jazztel1_TelenorWIPFeb01_FT-6June2001 2 2" xfId="6387" xr:uid="{00000000-0005-0000-0000-00009E0F0000}"/>
    <cellStyle name="_MultipleSpace_Jazztel model 15-exhibits-Friso2_Jazztel1_TelenorWIPFeb01_STC MTN MA Models v05" xfId="2812" xr:uid="{00000000-0005-0000-0000-00009F0F0000}"/>
    <cellStyle name="_MultipleSpace_Jazztel model 15-exhibits-Friso2_Jazztel1_TelenorWIPFeb01_Telefonica Moviles" xfId="2813" xr:uid="{00000000-0005-0000-0000-0000A00F0000}"/>
    <cellStyle name="_MultipleSpace_Jazztel model 15-exhibits-Friso2_Jazztel1_TelenorWIPFeb01_Telefonica Moviles 2" xfId="2814" xr:uid="{00000000-0005-0000-0000-0000A10F0000}"/>
    <cellStyle name="_MultipleSpace_Jazztel model 15-exhibits-Friso2_Jazztel1_TelenorWIPFeb01_Telefonica Moviles 2 2" xfId="6388" xr:uid="{00000000-0005-0000-0000-0000A20F0000}"/>
    <cellStyle name="_MultipleSpace_Jazztel model 15-exhibits-Friso2_Jazztel1_TelenorWIPFeb01_Telefonica Moviles_1" xfId="2815" xr:uid="{00000000-0005-0000-0000-0000A30F0000}"/>
    <cellStyle name="_MultipleSpace_Jazztel model 15-exhibits-Friso2_Jazztel1_TelenorWIPFeb01_Telefonica Moviles_1 2" xfId="2816" xr:uid="{00000000-0005-0000-0000-0000A40F0000}"/>
    <cellStyle name="_MultipleSpace_Jazztel model 15-exhibits-Friso2_Jazztel1_TelenorWIPFeb01_Telefonica Moviles_1 2 2" xfId="6389" xr:uid="{00000000-0005-0000-0000-0000A50F0000}"/>
    <cellStyle name="_MultipleSpace_Jazztel model 15-exhibits-Friso2_Jazztel1_TelenorWIPFeb01_TT Preliminary Valuation Model v4" xfId="2817" xr:uid="{00000000-0005-0000-0000-0000A60F0000}"/>
    <cellStyle name="_MultipleSpace_Jazztel model 15-exhibits-Friso2_Jazztel1_TelenorWIPFeb01_Valuation Output v01" xfId="2818" xr:uid="{00000000-0005-0000-0000-0000A70F0000}"/>
    <cellStyle name="_MultipleSpace_Jazztel model 15-exhibits-Friso2_Jazztel1_TelenorWIPFeb01_Valuation Output v01 2" xfId="2819" xr:uid="{00000000-0005-0000-0000-0000A80F0000}"/>
    <cellStyle name="_MultipleSpace_Jazztel model 15-exhibits-Friso2_Jazztel1_TelenorWIPFeb01_Valuation Output v01 2 2" xfId="6390" xr:uid="{00000000-0005-0000-0000-0000A90F0000}"/>
    <cellStyle name="_MultipleSpace_Jazztel model 15-exhibits-Friso2_Jazztel1_TelenorWIPFeb01_Valuation Output v01_DCF Model_Gabon Telecom (version 2)" xfId="2820" xr:uid="{00000000-0005-0000-0000-0000AA0F0000}"/>
    <cellStyle name="_MultipleSpace_Jazztel model 15-exhibits-Friso2_Jazztel1_TelenorWIPFeb01_Valuation Output v01_DCF Model_Gabon Telecom (version 2) 2" xfId="2821" xr:uid="{00000000-0005-0000-0000-0000AB0F0000}"/>
    <cellStyle name="_MultipleSpace_Jazztel model 15-exhibits-Friso2_Jazztel1_TelenorWIPFeb01_Valuation Output v01_DCF Model_Gabon Telecom (version 2) 2 2" xfId="6391" xr:uid="{00000000-0005-0000-0000-0000AC0F0000}"/>
    <cellStyle name="_MultipleSpace_Jazztel model 16DP2-Exhibits" xfId="2822" xr:uid="{00000000-0005-0000-0000-0000AD0F0000}"/>
    <cellStyle name="_MultipleSpace_Jazztel model 16DP2-Exhibits_3G Models" xfId="2823" xr:uid="{00000000-0005-0000-0000-0000AE0F0000}"/>
    <cellStyle name="_MultipleSpace_Jazztel model 16DP2-Exhibits_3G Models 2" xfId="2824" xr:uid="{00000000-0005-0000-0000-0000AF0F0000}"/>
    <cellStyle name="_MultipleSpace_Jazztel model 16DP2-Exhibits_3G Models 2 2" xfId="6392" xr:uid="{00000000-0005-0000-0000-0000B00F0000}"/>
    <cellStyle name="_MultipleSpace_Jazztel model 16DP2-Exhibits_FT-6June2001" xfId="2825" xr:uid="{00000000-0005-0000-0000-0000B10F0000}"/>
    <cellStyle name="_MultipleSpace_Jazztel model 16DP2-Exhibits_FT-6June2001 2" xfId="2826" xr:uid="{00000000-0005-0000-0000-0000B20F0000}"/>
    <cellStyle name="_MultipleSpace_Jazztel model 16DP2-Exhibits_FT-6June2001 2 2" xfId="6393" xr:uid="{00000000-0005-0000-0000-0000B30F0000}"/>
    <cellStyle name="_MultipleSpace_Jazztel model 16DP2-Exhibits_FT-6June2001_Telefonica Moviles" xfId="2827" xr:uid="{00000000-0005-0000-0000-0000B40F0000}"/>
    <cellStyle name="_MultipleSpace_Jazztel model 16DP2-Exhibits_FT-6June2001_Telefonica Moviles 2" xfId="2828" xr:uid="{00000000-0005-0000-0000-0000B50F0000}"/>
    <cellStyle name="_MultipleSpace_Jazztel model 16DP2-Exhibits_FT-6June2001_Telefonica Moviles 2 2" xfId="6394" xr:uid="{00000000-0005-0000-0000-0000B60F0000}"/>
    <cellStyle name="_MultipleSpace_Jazztel model 16DP2-Exhibits_Orange-Mar01" xfId="2829" xr:uid="{00000000-0005-0000-0000-0000B70F0000}"/>
    <cellStyle name="_MultipleSpace_Jazztel model 16DP2-Exhibits_Orange-Mar01_Telefonica Group August 12 2002" xfId="2830" xr:uid="{00000000-0005-0000-0000-0000B80F0000}"/>
    <cellStyle name="_MultipleSpace_Jazztel model 16DP2-Exhibits_Orange-Mar01_Telefonica Moviles" xfId="2831" xr:uid="{00000000-0005-0000-0000-0000B90F0000}"/>
    <cellStyle name="_MultipleSpace_Jazztel model 16DP2-Exhibits_Orange-May01" xfId="2832" xr:uid="{00000000-0005-0000-0000-0000BA0F0000}"/>
    <cellStyle name="_MultipleSpace_Jazztel model 16DP2-Exhibits_Orange-May01_FT 22July 02_1.1" xfId="2833" xr:uid="{00000000-0005-0000-0000-0000BB0F0000}"/>
    <cellStyle name="_MultipleSpace_Jazztel model 16DP2-Exhibits_Orange-May01_FT 22July 02_1.1 2" xfId="2834" xr:uid="{00000000-0005-0000-0000-0000BC0F0000}"/>
    <cellStyle name="_MultipleSpace_Jazztel model 16DP2-Exhibits_Orange-May01_FT 22July 02_1.1 2 2" xfId="6395" xr:uid="{00000000-0005-0000-0000-0000BD0F0000}"/>
    <cellStyle name="_MultipleSpace_Jazztel model 16DP2-Exhibits_Orange-May01_Telefonica Moviles" xfId="2835" xr:uid="{00000000-0005-0000-0000-0000BE0F0000}"/>
    <cellStyle name="_MultipleSpace_Jazztel model 16DP2-Exhibits_Orange-May01_Telefonica Moviles_1" xfId="2836" xr:uid="{00000000-0005-0000-0000-0000BF0F0000}"/>
    <cellStyle name="_MultipleSpace_Jazztel model 16DP2-Exhibits_Telefonica Moviles" xfId="2837" xr:uid="{00000000-0005-0000-0000-0000C00F0000}"/>
    <cellStyle name="_MultipleSpace_Jazztel model 16DP2-Exhibits_Telefonica Moviles 2" xfId="2838" xr:uid="{00000000-0005-0000-0000-0000C10F0000}"/>
    <cellStyle name="_MultipleSpace_Jazztel model 16DP2-Exhibits_Telefonica Moviles 2 2" xfId="6396" xr:uid="{00000000-0005-0000-0000-0000C20F0000}"/>
    <cellStyle name="_MultipleSpace_Jazztel model 16DP2-Exhibits_TelenorInitiation-11Jan01" xfId="2839" xr:uid="{00000000-0005-0000-0000-0000C30F0000}"/>
    <cellStyle name="_MultipleSpace_Jazztel model 16DP2-Exhibits_TelenorInitiation-11Jan01_Telefonica Group August 12 2002" xfId="2840" xr:uid="{00000000-0005-0000-0000-0000C40F0000}"/>
    <cellStyle name="_MultipleSpace_Jazztel model 16DP2-Exhibits_TelenorInitiation-11Jan01_Telefonica Moviles" xfId="2841" xr:uid="{00000000-0005-0000-0000-0000C50F0000}"/>
    <cellStyle name="_MultipleSpace_Jazztel model 16DP2-Exhibits_TelenorWIPFeb01" xfId="2842" xr:uid="{00000000-0005-0000-0000-0000C60F0000}"/>
    <cellStyle name="_MultipleSpace_Jazztel model 16DP2-Exhibits_TelenorWIPFeb01_Telefonica Group August 12 2002" xfId="2843" xr:uid="{00000000-0005-0000-0000-0000C70F0000}"/>
    <cellStyle name="_MultipleSpace_Jazztel model 16DP2-Exhibits_TelenorWIPFeb01_Telefonica Moviles" xfId="2844" xr:uid="{00000000-0005-0000-0000-0000C80F0000}"/>
    <cellStyle name="_MultipleSpace_Jazztel model 16DP3-Exhibits" xfId="2845" xr:uid="{00000000-0005-0000-0000-0000C90F0000}"/>
    <cellStyle name="_MultipleSpace_Jazztel model 16DP3-Exhibits_3G Models" xfId="2846" xr:uid="{00000000-0005-0000-0000-0000CA0F0000}"/>
    <cellStyle name="_MultipleSpace_Jazztel model 16DP3-Exhibits_3G Models 2" xfId="2847" xr:uid="{00000000-0005-0000-0000-0000CB0F0000}"/>
    <cellStyle name="_MultipleSpace_Jazztel model 16DP3-Exhibits_3G Models 2 2" xfId="6397" xr:uid="{00000000-0005-0000-0000-0000CC0F0000}"/>
    <cellStyle name="_MultipleSpace_Jazztel model 16DP3-Exhibits_FT-6June2001" xfId="2848" xr:uid="{00000000-0005-0000-0000-0000CD0F0000}"/>
    <cellStyle name="_MultipleSpace_Jazztel model 16DP3-Exhibits_FT-6June2001 2" xfId="2849" xr:uid="{00000000-0005-0000-0000-0000CE0F0000}"/>
    <cellStyle name="_MultipleSpace_Jazztel model 16DP3-Exhibits_FT-6June2001 2 2" xfId="6398" xr:uid="{00000000-0005-0000-0000-0000CF0F0000}"/>
    <cellStyle name="_MultipleSpace_Jazztel model 16DP3-Exhibits_FT-6June2001_Telefonica Moviles" xfId="2850" xr:uid="{00000000-0005-0000-0000-0000D00F0000}"/>
    <cellStyle name="_MultipleSpace_Jazztel model 16DP3-Exhibits_FT-6June2001_Telefonica Moviles 2" xfId="2851" xr:uid="{00000000-0005-0000-0000-0000D10F0000}"/>
    <cellStyle name="_MultipleSpace_Jazztel model 16DP3-Exhibits_FT-6June2001_Telefonica Moviles 2 2" xfId="6399" xr:uid="{00000000-0005-0000-0000-0000D20F0000}"/>
    <cellStyle name="_MultipleSpace_Jazztel model 16DP3-Exhibits_Orange-Mar01" xfId="2852" xr:uid="{00000000-0005-0000-0000-0000D30F0000}"/>
    <cellStyle name="_MultipleSpace_Jazztel model 16DP3-Exhibits_Orange-Mar01_Telefonica Group August 12 2002" xfId="2853" xr:uid="{00000000-0005-0000-0000-0000D40F0000}"/>
    <cellStyle name="_MultipleSpace_Jazztel model 16DP3-Exhibits_Orange-Mar01_Telefonica Moviles" xfId="2854" xr:uid="{00000000-0005-0000-0000-0000D50F0000}"/>
    <cellStyle name="_MultipleSpace_Jazztel model 16DP3-Exhibits_Orange-May01" xfId="2855" xr:uid="{00000000-0005-0000-0000-0000D60F0000}"/>
    <cellStyle name="_MultipleSpace_Jazztel model 16DP3-Exhibits_Orange-May01_FT 22July 02_1.1" xfId="2856" xr:uid="{00000000-0005-0000-0000-0000D70F0000}"/>
    <cellStyle name="_MultipleSpace_Jazztel model 16DP3-Exhibits_Orange-May01_FT 22July 02_1.1 2" xfId="2857" xr:uid="{00000000-0005-0000-0000-0000D80F0000}"/>
    <cellStyle name="_MultipleSpace_Jazztel model 16DP3-Exhibits_Orange-May01_FT 22July 02_1.1 2 2" xfId="6400" xr:uid="{00000000-0005-0000-0000-0000D90F0000}"/>
    <cellStyle name="_MultipleSpace_Jazztel model 16DP3-Exhibits_Orange-May01_Telefonica Moviles" xfId="2858" xr:uid="{00000000-0005-0000-0000-0000DA0F0000}"/>
    <cellStyle name="_MultipleSpace_Jazztel model 16DP3-Exhibits_Orange-May01_Telefonica Moviles_1" xfId="2859" xr:uid="{00000000-0005-0000-0000-0000DB0F0000}"/>
    <cellStyle name="_MultipleSpace_Jazztel model 16DP3-Exhibits_Telefonica Moviles" xfId="2860" xr:uid="{00000000-0005-0000-0000-0000DC0F0000}"/>
    <cellStyle name="_MultipleSpace_Jazztel model 16DP3-Exhibits_Telefonica Moviles 2" xfId="2861" xr:uid="{00000000-0005-0000-0000-0000DD0F0000}"/>
    <cellStyle name="_MultipleSpace_Jazztel model 16DP3-Exhibits_Telefonica Moviles 2 2" xfId="6401" xr:uid="{00000000-0005-0000-0000-0000DE0F0000}"/>
    <cellStyle name="_MultipleSpace_Jazztel model 16DP3-Exhibits_TelenorInitiation-11Jan01" xfId="2862" xr:uid="{00000000-0005-0000-0000-0000DF0F0000}"/>
    <cellStyle name="_MultipleSpace_Jazztel model 16DP3-Exhibits_TelenorInitiation-11Jan01_Telefonica Group August 12 2002" xfId="2863" xr:uid="{00000000-0005-0000-0000-0000E00F0000}"/>
    <cellStyle name="_MultipleSpace_Jazztel model 16DP3-Exhibits_TelenorInitiation-11Jan01_Telefonica Moviles" xfId="2864" xr:uid="{00000000-0005-0000-0000-0000E10F0000}"/>
    <cellStyle name="_MultipleSpace_Jazztel model 16DP3-Exhibits_TelenorWIPFeb01" xfId="2865" xr:uid="{00000000-0005-0000-0000-0000E20F0000}"/>
    <cellStyle name="_MultipleSpace_Jazztel model 16DP3-Exhibits_TelenorWIPFeb01_Telefonica Group August 12 2002" xfId="2866" xr:uid="{00000000-0005-0000-0000-0000E30F0000}"/>
    <cellStyle name="_MultipleSpace_Jazztel model 16DP3-Exhibits_TelenorWIPFeb01_Telefonica Moviles" xfId="2867" xr:uid="{00000000-0005-0000-0000-0000E40F0000}"/>
    <cellStyle name="_MultipleSpace_LBO Template" xfId="2868" xr:uid="{00000000-0005-0000-0000-0000E50F0000}"/>
    <cellStyle name="_MultipleSpace_LBO Template 2" xfId="2869" xr:uid="{00000000-0005-0000-0000-0000E60F0000}"/>
    <cellStyle name="_MultipleSpace_LBO Template 2 2" xfId="6402" xr:uid="{00000000-0005-0000-0000-0000E70F0000}"/>
    <cellStyle name="_MultipleSpace_lbo_short_form" xfId="2870" xr:uid="{00000000-0005-0000-0000-0000E80F0000}"/>
    <cellStyle name="_MultipleSpace_lbo_short_form 2" xfId="2871" xr:uid="{00000000-0005-0000-0000-0000E90F0000}"/>
    <cellStyle name="_MultipleSpace_lbo_short_form 2 2" xfId="6403" xr:uid="{00000000-0005-0000-0000-0000EA0F0000}"/>
    <cellStyle name="_MultipleSpace_Master_Telecom_Equipment_CSC_5_18_01_" xfId="2872" xr:uid="{00000000-0005-0000-0000-0000EB0F0000}"/>
    <cellStyle name="_MultipleSpace_Master_Telecom_Equipment_CSC_5_18_01_ 2" xfId="2873" xr:uid="{00000000-0005-0000-0000-0000EC0F0000}"/>
    <cellStyle name="_MultipleSpace_Master_Telecom_Equipment_CSC_5_18_01_ 2 2" xfId="6404" xr:uid="{00000000-0005-0000-0000-0000ED0F0000}"/>
    <cellStyle name="_MultipleSpace_Master_Telecom_Equipment_CSC_6_11_01" xfId="2874" xr:uid="{00000000-0005-0000-0000-0000EE0F0000}"/>
    <cellStyle name="_MultipleSpace_Master_Telecom_Equipment_CSC_6_11_01 2" xfId="2875" xr:uid="{00000000-0005-0000-0000-0000EF0F0000}"/>
    <cellStyle name="_MultipleSpace_Master_Telecom_Equipment_CSC_6_11_01 2 2" xfId="6405" xr:uid="{00000000-0005-0000-0000-0000F00F0000}"/>
    <cellStyle name="_MultipleSpace_Master_Telecom_Equipment_CSCb" xfId="2876" xr:uid="{00000000-0005-0000-0000-0000F10F0000}"/>
    <cellStyle name="_MultipleSpace_Master_Telecom_Equipment_CSCb 2" xfId="2877" xr:uid="{00000000-0005-0000-0000-0000F20F0000}"/>
    <cellStyle name="_MultipleSpace_Master_Telecom_Equipment_CSCb 2 2" xfId="6406" xr:uid="{00000000-0005-0000-0000-0000F30F0000}"/>
    <cellStyle name="_MultipleSpace_merger plans" xfId="2878" xr:uid="{00000000-0005-0000-0000-0000F40F0000}"/>
    <cellStyle name="_MultipleSpace_Merger Plans - C-Cor 09-21-02" xfId="2879" xr:uid="{00000000-0005-0000-0000-0000F50F0000}"/>
    <cellStyle name="_MultipleSpace_Merger Plans - C-Cor 09-21-02 2" xfId="2880" xr:uid="{00000000-0005-0000-0000-0000F60F0000}"/>
    <cellStyle name="_MultipleSpace_Merger Plans - C-Cor 09-21-02 2 2" xfId="6407" xr:uid="{00000000-0005-0000-0000-0000F70F0000}"/>
    <cellStyle name="_MultipleSpace_Merger Plans - CMG" xfId="2881" xr:uid="{00000000-0005-0000-0000-0000F80F0000}"/>
    <cellStyle name="_MultipleSpace_Merger Plans - CMG 2" xfId="2882" xr:uid="{00000000-0005-0000-0000-0000F90F0000}"/>
    <cellStyle name="_MultipleSpace_Merger Plans - CMG 2 2" xfId="6408" xr:uid="{00000000-0005-0000-0000-0000FA0F0000}"/>
    <cellStyle name="_MultipleSpace_merger plans 2" xfId="2883" xr:uid="{00000000-0005-0000-0000-0000FB0F0000}"/>
    <cellStyle name="_MultipleSpace_merger plans 2 2" xfId="6409" xr:uid="{00000000-0005-0000-0000-0000FC0F0000}"/>
    <cellStyle name="_MultipleSpace_merger_plans" xfId="2884" xr:uid="{00000000-0005-0000-0000-0000FD0F0000}"/>
    <cellStyle name="_MultipleSpace_merger_plans 2" xfId="2885" xr:uid="{00000000-0005-0000-0000-0000FE0F0000}"/>
    <cellStyle name="_MultipleSpace_merger_plans 2 2" xfId="6410" xr:uid="{00000000-0005-0000-0000-0000FF0F0000}"/>
    <cellStyle name="_MultipleSpace_MergerModel" xfId="2886" xr:uid="{00000000-0005-0000-0000-000000100000}"/>
    <cellStyle name="_MultipleSpace_MergerModel 2" xfId="2887" xr:uid="{00000000-0005-0000-0000-000001100000}"/>
    <cellStyle name="_MultipleSpace_MergerModel 2 2" xfId="6411" xr:uid="{00000000-0005-0000-0000-000002100000}"/>
    <cellStyle name="_MultipleSpace_MergerPlans" xfId="2888" xr:uid="{00000000-0005-0000-0000-000003100000}"/>
    <cellStyle name="_MultipleSpace_MergerPlans 2" xfId="2889" xr:uid="{00000000-0005-0000-0000-000004100000}"/>
    <cellStyle name="_MultipleSpace_MergerPlans 2 2" xfId="6412" xr:uid="{00000000-0005-0000-0000-000005100000}"/>
    <cellStyle name="_MultipleSpace_MGTS Valuation Model v10" xfId="2890" xr:uid="{00000000-0005-0000-0000-000006100000}"/>
    <cellStyle name="_MultipleSpace_Minorities update" xfId="2891" xr:uid="{00000000-0005-0000-0000-000007100000}"/>
    <cellStyle name="_MultipleSpace_Minorities update 2" xfId="2892" xr:uid="{00000000-0005-0000-0000-000008100000}"/>
    <cellStyle name="_MultipleSpace_Minorities update 2 2" xfId="6413" xr:uid="{00000000-0005-0000-0000-000009100000}"/>
    <cellStyle name="_MultipleSpace_MOT_CMG_Logica Multiples Comparison" xfId="2893" xr:uid="{00000000-0005-0000-0000-00000A100000}"/>
    <cellStyle name="_MultipleSpace_MOT_CMG_Logica Multiples Comparison 2" xfId="2894" xr:uid="{00000000-0005-0000-0000-00000B100000}"/>
    <cellStyle name="_MultipleSpace_MOT_CMG_Logica Multiples Comparison 2 2" xfId="6414" xr:uid="{00000000-0005-0000-0000-00000C100000}"/>
    <cellStyle name="_MultipleSpace_MotLion Projections may" xfId="2895" xr:uid="{00000000-0005-0000-0000-00000D100000}"/>
    <cellStyle name="_MultipleSpace_MotLion Projections may 2" xfId="2896" xr:uid="{00000000-0005-0000-0000-00000E100000}"/>
    <cellStyle name="_MultipleSpace_MotLion Projections may 2 2" xfId="6415" xr:uid="{00000000-0005-0000-0000-00000F100000}"/>
    <cellStyle name="_MultipleSpace_NBC-5 yearDCF-Final from Vivendi modified" xfId="2897" xr:uid="{00000000-0005-0000-0000-000010100000}"/>
    <cellStyle name="_MultipleSpace_NBC-5 yearDCF-Final from Vivendi modified 2" xfId="2898" xr:uid="{00000000-0005-0000-0000-000011100000}"/>
    <cellStyle name="_MultipleSpace_NBC-5 yearDCF-Final from Vivendi modified 2 2" xfId="6416" xr:uid="{00000000-0005-0000-0000-000012100000}"/>
    <cellStyle name="_MultipleSpace_Orange-Mar01" xfId="2899" xr:uid="{00000000-0005-0000-0000-000013100000}"/>
    <cellStyle name="_MultipleSpace_Orange-Mar01_Telefonica Group August 12 2002" xfId="2900" xr:uid="{00000000-0005-0000-0000-000014100000}"/>
    <cellStyle name="_MultipleSpace_Orange-Mar01_Telefonica Moviles" xfId="2901" xr:uid="{00000000-0005-0000-0000-000015100000}"/>
    <cellStyle name="_MultipleSpace_Orange-May01" xfId="2902" xr:uid="{00000000-0005-0000-0000-000016100000}"/>
    <cellStyle name="_MultipleSpace_Orange-May01_FT 22July 02_1.1" xfId="2903" xr:uid="{00000000-0005-0000-0000-000017100000}"/>
    <cellStyle name="_MultipleSpace_Orange-May01_FT 22July 02_1.1 2" xfId="2904" xr:uid="{00000000-0005-0000-0000-000018100000}"/>
    <cellStyle name="_MultipleSpace_Orange-May01_FT 22July 02_1.1 2 2" xfId="6417" xr:uid="{00000000-0005-0000-0000-000019100000}"/>
    <cellStyle name="_MultipleSpace_Orange-May01_Telefonica Moviles" xfId="2905" xr:uid="{00000000-0005-0000-0000-00001A100000}"/>
    <cellStyle name="_MultipleSpace_Orange-May01_Telefonica Moviles_1" xfId="2906" xr:uid="{00000000-0005-0000-0000-00001B100000}"/>
    <cellStyle name="_MultipleSpace_pace_merger plans" xfId="2907" xr:uid="{00000000-0005-0000-0000-00001C100000}"/>
    <cellStyle name="_MultipleSpace_pace_merger plans 2" xfId="2908" xr:uid="{00000000-0005-0000-0000-00001D100000}"/>
    <cellStyle name="_MultipleSpace_pace_merger plans 2 2" xfId="6418" xr:uid="{00000000-0005-0000-0000-00001E100000}"/>
    <cellStyle name="_MultipleSpace_Plans de SO Offenbach" xfId="2909" xr:uid="{00000000-0005-0000-0000-00001F100000}"/>
    <cellStyle name="_MultipleSpace_Plans de SO Offenbach 2" xfId="2910" xr:uid="{00000000-0005-0000-0000-000020100000}"/>
    <cellStyle name="_MultipleSpace_Plans de SO Offenbach 2 2" xfId="6419" xr:uid="{00000000-0005-0000-0000-000021100000}"/>
    <cellStyle name="_MultipleSpace_PresWide" xfId="2911" xr:uid="{00000000-0005-0000-0000-000022100000}"/>
    <cellStyle name="_MultipleSpace_PresWide 2" xfId="2912" xr:uid="{00000000-0005-0000-0000-000023100000}"/>
    <cellStyle name="_MultipleSpace_PresWide 2 2" xfId="6420" xr:uid="{00000000-0005-0000-0000-000024100000}"/>
    <cellStyle name="_MultipleSpace_Project Francisco Valuation Model v40" xfId="2913" xr:uid="{00000000-0005-0000-0000-000025100000}"/>
    <cellStyle name="_MultipleSpace_SBC_AT&amp;T_MP - Bus &amp; Cons v.3" xfId="2914" xr:uid="{00000000-0005-0000-0000-000026100000}"/>
    <cellStyle name="_MultipleSpace_SBC_AT&amp;T_MP - Bus &amp; Cons v.3 2" xfId="2915" xr:uid="{00000000-0005-0000-0000-000027100000}"/>
    <cellStyle name="_MultipleSpace_SBC_AT&amp;T_MP - Bus &amp; Cons v.3 2 2" xfId="6421" xr:uid="{00000000-0005-0000-0000-000028100000}"/>
    <cellStyle name="_MultipleSpace_sbl estimates" xfId="2916" xr:uid="{00000000-0005-0000-0000-000029100000}"/>
    <cellStyle name="_MultipleSpace_sbl estimates 2" xfId="2917" xr:uid="{00000000-0005-0000-0000-00002A100000}"/>
    <cellStyle name="_MultipleSpace_sbl estimates 2 2" xfId="6422" xr:uid="{00000000-0005-0000-0000-00002B100000}"/>
    <cellStyle name="_MultipleSpace_Scenario Analysis" xfId="2918" xr:uid="{00000000-0005-0000-0000-00002C100000}"/>
    <cellStyle name="_MultipleSpace_Scenario Analysis 2" xfId="2919" xr:uid="{00000000-0005-0000-0000-00002D100000}"/>
    <cellStyle name="_MultipleSpace_Scenario Analysis 2 2" xfId="6423" xr:uid="{00000000-0005-0000-0000-00002E100000}"/>
    <cellStyle name="_MultipleSpace_STC MTN MA Models v05" xfId="2920" xr:uid="{00000000-0005-0000-0000-00002F100000}"/>
    <cellStyle name="_MultipleSpace_STC MTN MA Models v05 2" xfId="2921" xr:uid="{00000000-0005-0000-0000-000030100000}"/>
    <cellStyle name="_MultipleSpace_STC MTN MA Models v05 2 2" xfId="6424" xr:uid="{00000000-0005-0000-0000-000031100000}"/>
    <cellStyle name="_MultipleSpace_Telefonica Moviles" xfId="2922" xr:uid="{00000000-0005-0000-0000-000032100000}"/>
    <cellStyle name="_MultipleSpace_Telefonica Moviles 2" xfId="2923" xr:uid="{00000000-0005-0000-0000-000033100000}"/>
    <cellStyle name="_MultipleSpace_Telefonica Moviles 2 2" xfId="6425" xr:uid="{00000000-0005-0000-0000-000034100000}"/>
    <cellStyle name="_MultipleSpace_TelenorInitiation-11Jan01" xfId="2924" xr:uid="{00000000-0005-0000-0000-000035100000}"/>
    <cellStyle name="_MultipleSpace_TelenorInitiation-11Jan01_Telefonica Group August 12 2002" xfId="2925" xr:uid="{00000000-0005-0000-0000-000036100000}"/>
    <cellStyle name="_MultipleSpace_TelenorInitiation-11Jan01_Telefonica Moviles" xfId="2926" xr:uid="{00000000-0005-0000-0000-000037100000}"/>
    <cellStyle name="_MultipleSpace_TelenorWIPFeb01" xfId="2927" xr:uid="{00000000-0005-0000-0000-000038100000}"/>
    <cellStyle name="_MultipleSpace_TelenorWIPFeb01_Telefonica Group August 12 2002" xfId="2928" xr:uid="{00000000-0005-0000-0000-000039100000}"/>
    <cellStyle name="_MultipleSpace_TelenorWIPFeb01_Telefonica Moviles" xfId="2929" xr:uid="{00000000-0005-0000-0000-00003A100000}"/>
    <cellStyle name="_MultipleSpace_Training Model Shell" xfId="2930" xr:uid="{00000000-0005-0000-0000-00003B100000}"/>
    <cellStyle name="_MultipleSpace_Training Model Shell 2" xfId="2931" xr:uid="{00000000-0005-0000-0000-00003C100000}"/>
    <cellStyle name="_MultipleSpace_Training Model Shell 2 2" xfId="6426" xr:uid="{00000000-0005-0000-0000-00003D100000}"/>
    <cellStyle name="_MultipleSpace_Training Model Shell_BLS2q_salesforce" xfId="2932" xr:uid="{00000000-0005-0000-0000-00003E100000}"/>
    <cellStyle name="_MultipleSpace_TT Preliminary Valuation Model v4" xfId="2933" xr:uid="{00000000-0005-0000-0000-00003F100000}"/>
    <cellStyle name="_MultipleSpace_TT Preliminary Valuation Model v4 2" xfId="2934" xr:uid="{00000000-0005-0000-0000-000040100000}"/>
    <cellStyle name="_MultipleSpace_TT Preliminary Valuation Model v4 2 2" xfId="6427" xr:uid="{00000000-0005-0000-0000-000041100000}"/>
    <cellStyle name="_MultipleSpace_Update 08-27-01-3" xfId="2935" xr:uid="{00000000-0005-0000-0000-000042100000}"/>
    <cellStyle name="_MultipleSpace_Update 08-27-01-3 2" xfId="2936" xr:uid="{00000000-0005-0000-0000-000043100000}"/>
    <cellStyle name="_MultipleSpace_Update 08-27-01-3 2 2" xfId="6428" xr:uid="{00000000-0005-0000-0000-000044100000}"/>
    <cellStyle name="_MultipleSpace_Update 08-27-01-3_BLS2q_salesforce" xfId="2937" xr:uid="{00000000-0005-0000-0000-000045100000}"/>
    <cellStyle name="_MultipleSpace_USA Ownership" xfId="2938" xr:uid="{00000000-0005-0000-0000-000046100000}"/>
    <cellStyle name="_MultipleSpace_USA Ownership 2" xfId="2939" xr:uid="{00000000-0005-0000-0000-000047100000}"/>
    <cellStyle name="_MultipleSpace_USA Ownership 2 2" xfId="6429" xr:uid="{00000000-0005-0000-0000-000048100000}"/>
    <cellStyle name="_MultipleSpace_Valuation Output v01" xfId="2940" xr:uid="{00000000-0005-0000-0000-000049100000}"/>
    <cellStyle name="_MultipleSpace_VU Valuation-top down approach 02" xfId="2941" xr:uid="{00000000-0005-0000-0000-00004A100000}"/>
    <cellStyle name="_MultipleSpace_VU Valuation-top down approach 02 2" xfId="2942" xr:uid="{00000000-0005-0000-0000-00004B100000}"/>
    <cellStyle name="_MultipleSpace_VU Valuation-top down approach 02 2 2" xfId="6430" xr:uid="{00000000-0005-0000-0000-00004C100000}"/>
    <cellStyle name="_MultipleSpace_VZ_AT&amp;T_MP - Bus &amp; Cons v.3" xfId="2943" xr:uid="{00000000-0005-0000-0000-00004D100000}"/>
    <cellStyle name="_MultipleSpace_VZ_AT&amp;T_MP - Bus &amp; Cons v.3 2" xfId="2944" xr:uid="{00000000-0005-0000-0000-00004E100000}"/>
    <cellStyle name="_MultipleSpace_VZ_AT&amp;T_MP - Bus &amp; Cons v.3 2 2" xfId="6431" xr:uid="{00000000-0005-0000-0000-00004F100000}"/>
    <cellStyle name="_MultipleSpace_WACC" xfId="2945" xr:uid="{00000000-0005-0000-0000-000050100000}"/>
    <cellStyle name="_MultipleSpace_WACC 2" xfId="2946" xr:uid="{00000000-0005-0000-0000-000051100000}"/>
    <cellStyle name="_MultipleSpace_WACC 2 2" xfId="6432" xr:uid="{00000000-0005-0000-0000-000052100000}"/>
    <cellStyle name="_OTE Valuation DDR v12" xfId="2947" xr:uid="{00000000-0005-0000-0000-000053100000}"/>
    <cellStyle name="_OTE Valuation DDR v12 2" xfId="2948" xr:uid="{00000000-0005-0000-0000-000054100000}"/>
    <cellStyle name="_OTE Valuation DDR v12 2 2" xfId="6433" xr:uid="{00000000-0005-0000-0000-000055100000}"/>
    <cellStyle name="_OUJDA fixe detail 29-05-2005" xfId="2949" xr:uid="{00000000-0005-0000-0000-000056100000}"/>
    <cellStyle name="_P&amp;L consolidé q1 2007 V1 bis" xfId="2950" xr:uid="{00000000-0005-0000-0000-000057100000}"/>
    <cellStyle name="_Passage conso" xfId="2951" xr:uid="{00000000-0005-0000-0000-000058100000}"/>
    <cellStyle name="_Passage conso 2" xfId="2952" xr:uid="{00000000-0005-0000-0000-000059100000}"/>
    <cellStyle name="_Passage conso 2 2" xfId="6434" xr:uid="{00000000-0005-0000-0000-00005A100000}"/>
    <cellStyle name="_Percent" xfId="2953" xr:uid="{00000000-0005-0000-0000-00005B100000}"/>
    <cellStyle name="_Percent 2" xfId="2954" xr:uid="{00000000-0005-0000-0000-00005C100000}"/>
    <cellStyle name="_Percent 2 2" xfId="6435" xr:uid="{00000000-0005-0000-0000-00005D100000}"/>
    <cellStyle name="_Percent_02 Pfd Valuation" xfId="2955" xr:uid="{00000000-0005-0000-0000-00005E100000}"/>
    <cellStyle name="_Percent_02 Pfd Valuation 2" xfId="2956" xr:uid="{00000000-0005-0000-0000-00005F100000}"/>
    <cellStyle name="_Percent_02 Pfd Valuation 2 2" xfId="6436" xr:uid="{00000000-0005-0000-0000-000060100000}"/>
    <cellStyle name="_Percent_06 Neptune Credit Model - 26Mar2002" xfId="2957" xr:uid="{00000000-0005-0000-0000-000061100000}"/>
    <cellStyle name="_Percent_06 Neptune Credit Model - 26Mar2002 2" xfId="2958" xr:uid="{00000000-0005-0000-0000-000062100000}"/>
    <cellStyle name="_Percent_06 Neptune Credit Model - 26Mar2002 2 2" xfId="6437" xr:uid="{00000000-0005-0000-0000-000063100000}"/>
    <cellStyle name="_Percent_08 Valuation Model" xfId="2959" xr:uid="{00000000-0005-0000-0000-000064100000}"/>
    <cellStyle name="_Percent_08 Valuation Model 2" xfId="2960" xr:uid="{00000000-0005-0000-0000-000065100000}"/>
    <cellStyle name="_Percent_08 Valuation Model 2 2" xfId="6438" xr:uid="{00000000-0005-0000-0000-000066100000}"/>
    <cellStyle name="_Percent_10- C-lion Merger and Valuation Analysis" xfId="2961" xr:uid="{00000000-0005-0000-0000-000067100000}"/>
    <cellStyle name="_Percent_10- C-lion Merger and Valuation Analysis 2" xfId="2962" xr:uid="{00000000-0005-0000-0000-000068100000}"/>
    <cellStyle name="_Percent_10- C-lion Merger and Valuation Analysis 2 2" xfId="6439" xr:uid="{00000000-0005-0000-0000-000069100000}"/>
    <cellStyle name="_Percent_3G Models" xfId="2963" xr:uid="{00000000-0005-0000-0000-00006A100000}"/>
    <cellStyle name="_Percent_3G Models 2" xfId="2964" xr:uid="{00000000-0005-0000-0000-00006B100000}"/>
    <cellStyle name="_Percent_3G Models 2 2" xfId="6440" xr:uid="{00000000-0005-0000-0000-00006C100000}"/>
    <cellStyle name="_Percent_AVP" xfId="2965" xr:uid="{00000000-0005-0000-0000-00006D100000}"/>
    <cellStyle name="_Percent_AVP 2" xfId="2966" xr:uid="{00000000-0005-0000-0000-00006E100000}"/>
    <cellStyle name="_Percent_AVP 2 2" xfId="6441" xr:uid="{00000000-0005-0000-0000-00006F100000}"/>
    <cellStyle name="_Percent_AVP_AidaModelMay2002 v3" xfId="2967" xr:uid="{00000000-0005-0000-0000-000070100000}"/>
    <cellStyle name="_Percent_AVP_AidaModelMay2002 v3 2" xfId="2968" xr:uid="{00000000-0005-0000-0000-000071100000}"/>
    <cellStyle name="_Percent_AVP_AidaModelMay2002 v3 2 2" xfId="6442" xr:uid="{00000000-0005-0000-0000-000072100000}"/>
    <cellStyle name="_Percent_AVP_DCF" xfId="2969" xr:uid="{00000000-0005-0000-0000-000073100000}"/>
    <cellStyle name="_Percent_AVP_DCF 2" xfId="2970" xr:uid="{00000000-0005-0000-0000-000074100000}"/>
    <cellStyle name="_Percent_AVP_DCF 2 2" xfId="6443" xr:uid="{00000000-0005-0000-0000-000075100000}"/>
    <cellStyle name="_Percent_BLS2q_salesforce" xfId="2971" xr:uid="{00000000-0005-0000-0000-000076100000}"/>
    <cellStyle name="_Percent_Book1" xfId="2972" xr:uid="{00000000-0005-0000-0000-000077100000}"/>
    <cellStyle name="_Percent_Book1 2" xfId="2973" xr:uid="{00000000-0005-0000-0000-000078100000}"/>
    <cellStyle name="_Percent_Book1 2 2" xfId="6444" xr:uid="{00000000-0005-0000-0000-000079100000}"/>
    <cellStyle name="_Percent_Book1_08 Valuation Model" xfId="2974" xr:uid="{00000000-0005-0000-0000-00007A100000}"/>
    <cellStyle name="_Percent_Book1_08 Valuation Model 2" xfId="2975" xr:uid="{00000000-0005-0000-0000-00007B100000}"/>
    <cellStyle name="_Percent_Book1_08 Valuation Model 2 2" xfId="6445" xr:uid="{00000000-0005-0000-0000-00007C100000}"/>
    <cellStyle name="_Percent_Book1_3G Models" xfId="2976" xr:uid="{00000000-0005-0000-0000-00007D100000}"/>
    <cellStyle name="_Percent_Book1_3G Models 2" xfId="2977" xr:uid="{00000000-0005-0000-0000-00007E100000}"/>
    <cellStyle name="_Percent_Book1_3G Models 2 2" xfId="6446" xr:uid="{00000000-0005-0000-0000-00007F100000}"/>
    <cellStyle name="_Percent_Book1_FT-Aug2001" xfId="2978" xr:uid="{00000000-0005-0000-0000-000080100000}"/>
    <cellStyle name="_Percent_Book1_FT-Aug2001 2" xfId="2979" xr:uid="{00000000-0005-0000-0000-000081100000}"/>
    <cellStyle name="_Percent_Book1_FT-Aug2001 2 2" xfId="6447" xr:uid="{00000000-0005-0000-0000-000082100000}"/>
    <cellStyle name="_Percent_Book1_Jazztel model 16DP3-Exhibits" xfId="2980" xr:uid="{00000000-0005-0000-0000-000083100000}"/>
    <cellStyle name="_Percent_Book1_Jazztel model 16DP3-Exhibits 2" xfId="2981" xr:uid="{00000000-0005-0000-0000-000084100000}"/>
    <cellStyle name="_Percent_Book1_Jazztel model 16DP3-Exhibits 2 2" xfId="6448" xr:uid="{00000000-0005-0000-0000-000085100000}"/>
    <cellStyle name="_Percent_Book1_Jazztel model 16DP3-Exhibits_3G Models" xfId="2982" xr:uid="{00000000-0005-0000-0000-000086100000}"/>
    <cellStyle name="_Percent_Book1_Jazztel model 16DP3-Exhibits_3G Models 2" xfId="2983" xr:uid="{00000000-0005-0000-0000-000087100000}"/>
    <cellStyle name="_Percent_Book1_Jazztel model 16DP3-Exhibits_3G Models 2 2" xfId="6449" xr:uid="{00000000-0005-0000-0000-000088100000}"/>
    <cellStyle name="_Percent_Book1_Jazztel model 16DP3-Exhibits_Orange-Mar01" xfId="2984" xr:uid="{00000000-0005-0000-0000-000089100000}"/>
    <cellStyle name="_Percent_Book1_Jazztel model 16DP3-Exhibits_Orange-May01" xfId="2985" xr:uid="{00000000-0005-0000-0000-00008A100000}"/>
    <cellStyle name="_Percent_Book1_Jazztel model 16DP3-Exhibits_Orange-May01_Telefonica Group August 12 2002" xfId="2986" xr:uid="{00000000-0005-0000-0000-00008B100000}"/>
    <cellStyle name="_Percent_Book1_Jazztel model 16DP3-Exhibits_T_MOBIL2" xfId="2987" xr:uid="{00000000-0005-0000-0000-00008C100000}"/>
    <cellStyle name="_Percent_Book1_Jazztel model 16DP3-Exhibits_T_MOBIL2 2" xfId="2988" xr:uid="{00000000-0005-0000-0000-00008D100000}"/>
    <cellStyle name="_Percent_Book1_Jazztel model 16DP3-Exhibits_T_MOBIL2 2 2" xfId="6450" xr:uid="{00000000-0005-0000-0000-00008E100000}"/>
    <cellStyle name="_Percent_Book1_Jazztel model 16DP3-Exhibits_T_MOBIL2_FT-6June2001" xfId="2989" xr:uid="{00000000-0005-0000-0000-00008F100000}"/>
    <cellStyle name="_Percent_Book1_Jazztel model 16DP3-Exhibits_T_MOBIL2_FT-6June2001 2" xfId="2990" xr:uid="{00000000-0005-0000-0000-000090100000}"/>
    <cellStyle name="_Percent_Book1_Jazztel model 16DP3-Exhibits_T_MOBIL2_FT-6June2001 2 2" xfId="6451" xr:uid="{00000000-0005-0000-0000-000091100000}"/>
    <cellStyle name="_Percent_Book1_Jazztel model 16DP3-Exhibits_T_MOBIL2_Orange-May01" xfId="2991" xr:uid="{00000000-0005-0000-0000-000092100000}"/>
    <cellStyle name="_Percent_Book1_Jazztel model 16DP3-Exhibits_T_MOBIL2_Orange-May01 2" xfId="2992" xr:uid="{00000000-0005-0000-0000-000093100000}"/>
    <cellStyle name="_Percent_Book1_Jazztel model 16DP3-Exhibits_T_MOBIL2_Orange-May01 2 2" xfId="6452" xr:uid="{00000000-0005-0000-0000-000094100000}"/>
    <cellStyle name="_Percent_Book1_Jazztel model 16DP3-Exhibits_T_MOBIL2_Telefonica Moviles" xfId="2993" xr:uid="{00000000-0005-0000-0000-000095100000}"/>
    <cellStyle name="_Percent_Book1_Jazztel model 16DP3-Exhibits_T_MOBIL2_Telefonica Moviles 2" xfId="2994" xr:uid="{00000000-0005-0000-0000-000096100000}"/>
    <cellStyle name="_Percent_Book1_Jazztel model 16DP3-Exhibits_T_MOBIL2_Telefonica Moviles 2 2" xfId="6453" xr:uid="{00000000-0005-0000-0000-000097100000}"/>
    <cellStyle name="_Percent_Book1_Jazztel model 16DP3-Exhibits_TelenorInitiation-11Jan01" xfId="2995" xr:uid="{00000000-0005-0000-0000-000098100000}"/>
    <cellStyle name="_Percent_Book1_Jazztel model 16DP3-Exhibits_TelenorWIPFeb01" xfId="2996" xr:uid="{00000000-0005-0000-0000-000099100000}"/>
    <cellStyle name="_Percent_Book1_Jazztel model 18DP-exhibits" xfId="2997" xr:uid="{00000000-0005-0000-0000-00009A100000}"/>
    <cellStyle name="_Percent_Book1_Jazztel model 18DP-exhibits 2" xfId="2998" xr:uid="{00000000-0005-0000-0000-00009B100000}"/>
    <cellStyle name="_Percent_Book1_Jazztel model 18DP-exhibits 2 2" xfId="6454" xr:uid="{00000000-0005-0000-0000-00009C100000}"/>
    <cellStyle name="_Percent_Book1_Jazztel model 18DP-exhibits_3G Models" xfId="2999" xr:uid="{00000000-0005-0000-0000-00009D100000}"/>
    <cellStyle name="_Percent_Book1_Jazztel model 18DP-exhibits_3G Models 2" xfId="3000" xr:uid="{00000000-0005-0000-0000-00009E100000}"/>
    <cellStyle name="_Percent_Book1_Jazztel model 18DP-exhibits_3G Models 2 2" xfId="6455" xr:uid="{00000000-0005-0000-0000-00009F100000}"/>
    <cellStyle name="_Percent_Book1_Telefonica Group August 12 2002" xfId="3001" xr:uid="{00000000-0005-0000-0000-0000A0100000}"/>
    <cellStyle name="_Percent_Book1_Telefonica Group August 12 2002 2" xfId="3002" xr:uid="{00000000-0005-0000-0000-0000A1100000}"/>
    <cellStyle name="_Percent_Book1_Telefonica Group August 12 2002 2 2" xfId="6456" xr:uid="{00000000-0005-0000-0000-0000A2100000}"/>
    <cellStyle name="_Percent_Book1_Telefonica Moviles" xfId="3003" xr:uid="{00000000-0005-0000-0000-0000A3100000}"/>
    <cellStyle name="_Percent_Book1_Telefonica Moviles 2" xfId="3004" xr:uid="{00000000-0005-0000-0000-0000A4100000}"/>
    <cellStyle name="_Percent_Book1_Telefonica Moviles 2 2" xfId="6457" xr:uid="{00000000-0005-0000-0000-0000A5100000}"/>
    <cellStyle name="_Percent_Book11" xfId="3005" xr:uid="{00000000-0005-0000-0000-0000A6100000}"/>
    <cellStyle name="_Percent_Book11 2" xfId="3006" xr:uid="{00000000-0005-0000-0000-0000A7100000}"/>
    <cellStyle name="_Percent_Book11 2 2" xfId="6458" xr:uid="{00000000-0005-0000-0000-0000A8100000}"/>
    <cellStyle name="_Percent_Book11_3G Models" xfId="3007" xr:uid="{00000000-0005-0000-0000-0000A9100000}"/>
    <cellStyle name="_Percent_Book11_3G Models 2" xfId="3008" xr:uid="{00000000-0005-0000-0000-0000AA100000}"/>
    <cellStyle name="_Percent_Book11_3G Models 2 2" xfId="6459" xr:uid="{00000000-0005-0000-0000-0000AB100000}"/>
    <cellStyle name="_Percent_Book11_FT-Aug2001" xfId="3009" xr:uid="{00000000-0005-0000-0000-0000AC100000}"/>
    <cellStyle name="_Percent_Book11_FT-Aug2001 2" xfId="3010" xr:uid="{00000000-0005-0000-0000-0000AD100000}"/>
    <cellStyle name="_Percent_Book11_FT-Aug2001 2 2" xfId="6460" xr:uid="{00000000-0005-0000-0000-0000AE100000}"/>
    <cellStyle name="_Percent_Book11_Jazztel model 16DP3-Exhibits" xfId="3011" xr:uid="{00000000-0005-0000-0000-0000AF100000}"/>
    <cellStyle name="_Percent_Book11_Jazztel model 16DP3-Exhibits 2" xfId="3012" xr:uid="{00000000-0005-0000-0000-0000B0100000}"/>
    <cellStyle name="_Percent_Book11_Jazztel model 16DP3-Exhibits 2 2" xfId="6461" xr:uid="{00000000-0005-0000-0000-0000B1100000}"/>
    <cellStyle name="_Percent_Book11_Jazztel model 16DP3-Exhibits_3G Models" xfId="3013" xr:uid="{00000000-0005-0000-0000-0000B2100000}"/>
    <cellStyle name="_Percent_Book11_Jazztel model 16DP3-Exhibits_3G Models 2" xfId="3014" xr:uid="{00000000-0005-0000-0000-0000B3100000}"/>
    <cellStyle name="_Percent_Book11_Jazztel model 16DP3-Exhibits_3G Models 2 2" xfId="6462" xr:uid="{00000000-0005-0000-0000-0000B4100000}"/>
    <cellStyle name="_Percent_Book11_Jazztel model 16DP3-Exhibits_Orange-Mar01" xfId="3015" xr:uid="{00000000-0005-0000-0000-0000B5100000}"/>
    <cellStyle name="_Percent_Book11_Jazztel model 16DP3-Exhibits_Orange-May01" xfId="3016" xr:uid="{00000000-0005-0000-0000-0000B6100000}"/>
    <cellStyle name="_Percent_Book11_Jazztel model 16DP3-Exhibits_Orange-May01_Telefonica Group August 12 2002" xfId="3017" xr:uid="{00000000-0005-0000-0000-0000B7100000}"/>
    <cellStyle name="_Percent_Book11_Jazztel model 16DP3-Exhibits_T_MOBIL2" xfId="3018" xr:uid="{00000000-0005-0000-0000-0000B8100000}"/>
    <cellStyle name="_Percent_Book11_Jazztel model 16DP3-Exhibits_T_MOBIL2 2" xfId="3019" xr:uid="{00000000-0005-0000-0000-0000B9100000}"/>
    <cellStyle name="_Percent_Book11_Jazztel model 16DP3-Exhibits_T_MOBIL2 2 2" xfId="6463" xr:uid="{00000000-0005-0000-0000-0000BA100000}"/>
    <cellStyle name="_Percent_Book11_Jazztel model 16DP3-Exhibits_T_MOBIL2_FT-6June2001" xfId="3020" xr:uid="{00000000-0005-0000-0000-0000BB100000}"/>
    <cellStyle name="_Percent_Book11_Jazztel model 16DP3-Exhibits_T_MOBIL2_FT-6June2001 2" xfId="3021" xr:uid="{00000000-0005-0000-0000-0000BC100000}"/>
    <cellStyle name="_Percent_Book11_Jazztel model 16DP3-Exhibits_T_MOBIL2_FT-6June2001 2 2" xfId="6464" xr:uid="{00000000-0005-0000-0000-0000BD100000}"/>
    <cellStyle name="_Percent_Book11_Jazztel model 16DP3-Exhibits_T_MOBIL2_Orange-May01" xfId="3022" xr:uid="{00000000-0005-0000-0000-0000BE100000}"/>
    <cellStyle name="_Percent_Book11_Jazztel model 16DP3-Exhibits_T_MOBIL2_Orange-May01 2" xfId="3023" xr:uid="{00000000-0005-0000-0000-0000BF100000}"/>
    <cellStyle name="_Percent_Book11_Jazztel model 16DP3-Exhibits_T_MOBIL2_Orange-May01 2 2" xfId="6465" xr:uid="{00000000-0005-0000-0000-0000C0100000}"/>
    <cellStyle name="_Percent_Book11_Jazztel model 16DP3-Exhibits_T_MOBIL2_Telefonica Moviles" xfId="3024" xr:uid="{00000000-0005-0000-0000-0000C1100000}"/>
    <cellStyle name="_Percent_Book11_Jazztel model 16DP3-Exhibits_T_MOBIL2_Telefonica Moviles 2" xfId="3025" xr:uid="{00000000-0005-0000-0000-0000C2100000}"/>
    <cellStyle name="_Percent_Book11_Jazztel model 16DP3-Exhibits_T_MOBIL2_Telefonica Moviles 2 2" xfId="6466" xr:uid="{00000000-0005-0000-0000-0000C3100000}"/>
    <cellStyle name="_Percent_Book11_Jazztel model 16DP3-Exhibits_TelenorInitiation-11Jan01" xfId="3026" xr:uid="{00000000-0005-0000-0000-0000C4100000}"/>
    <cellStyle name="_Percent_Book11_Jazztel model 16DP3-Exhibits_TelenorWIPFeb01" xfId="3027" xr:uid="{00000000-0005-0000-0000-0000C5100000}"/>
    <cellStyle name="_Percent_Book11_Jazztel model 18DP-exhibits" xfId="3028" xr:uid="{00000000-0005-0000-0000-0000C6100000}"/>
    <cellStyle name="_Percent_Book11_Jazztel model 18DP-exhibits 2" xfId="3029" xr:uid="{00000000-0005-0000-0000-0000C7100000}"/>
    <cellStyle name="_Percent_Book11_Jazztel model 18DP-exhibits 2 2" xfId="6467" xr:uid="{00000000-0005-0000-0000-0000C8100000}"/>
    <cellStyle name="_Percent_Book11_Jazztel model 18DP-exhibits_3G Models" xfId="3030" xr:uid="{00000000-0005-0000-0000-0000C9100000}"/>
    <cellStyle name="_Percent_Book11_Jazztel model 18DP-exhibits_3G Models 2" xfId="3031" xr:uid="{00000000-0005-0000-0000-0000CA100000}"/>
    <cellStyle name="_Percent_Book11_Jazztel model 18DP-exhibits_3G Models 2 2" xfId="6468" xr:uid="{00000000-0005-0000-0000-0000CB100000}"/>
    <cellStyle name="_Percent_Book11_Telefonica Group August 12 2002" xfId="3032" xr:uid="{00000000-0005-0000-0000-0000CC100000}"/>
    <cellStyle name="_Percent_Book11_Telefonica Group August 12 2002 2" xfId="3033" xr:uid="{00000000-0005-0000-0000-0000CD100000}"/>
    <cellStyle name="_Percent_Book11_Telefonica Group August 12 2002 2 2" xfId="6469" xr:uid="{00000000-0005-0000-0000-0000CE100000}"/>
    <cellStyle name="_Percent_Book11_Telefonica Moviles" xfId="3034" xr:uid="{00000000-0005-0000-0000-0000CF100000}"/>
    <cellStyle name="_Percent_Book11_Telefonica Moviles 2" xfId="3035" xr:uid="{00000000-0005-0000-0000-0000D0100000}"/>
    <cellStyle name="_Percent_Book11_Telefonica Moviles 2 2" xfId="6470" xr:uid="{00000000-0005-0000-0000-0000D1100000}"/>
    <cellStyle name="_Percent_Book12" xfId="3036" xr:uid="{00000000-0005-0000-0000-0000D2100000}"/>
    <cellStyle name="_Percent_Book12 2" xfId="3037" xr:uid="{00000000-0005-0000-0000-0000D3100000}"/>
    <cellStyle name="_Percent_Book12 2 2" xfId="6471" xr:uid="{00000000-0005-0000-0000-0000D4100000}"/>
    <cellStyle name="_Percent_Book12_3G Models" xfId="3038" xr:uid="{00000000-0005-0000-0000-0000D5100000}"/>
    <cellStyle name="_Percent_Book12_3G Models 2" xfId="3039" xr:uid="{00000000-0005-0000-0000-0000D6100000}"/>
    <cellStyle name="_Percent_Book12_3G Models 2 2" xfId="6472" xr:uid="{00000000-0005-0000-0000-0000D7100000}"/>
    <cellStyle name="_Percent_Book12_FT-Aug2001" xfId="3040" xr:uid="{00000000-0005-0000-0000-0000D8100000}"/>
    <cellStyle name="_Percent_Book12_FT-Aug2001 2" xfId="3041" xr:uid="{00000000-0005-0000-0000-0000D9100000}"/>
    <cellStyle name="_Percent_Book12_FT-Aug2001 2 2" xfId="6473" xr:uid="{00000000-0005-0000-0000-0000DA100000}"/>
    <cellStyle name="_Percent_Book12_Jazztel model 16DP3-Exhibits" xfId="3042" xr:uid="{00000000-0005-0000-0000-0000DB100000}"/>
    <cellStyle name="_Percent_Book12_Jazztel model 16DP3-Exhibits 2" xfId="3043" xr:uid="{00000000-0005-0000-0000-0000DC100000}"/>
    <cellStyle name="_Percent_Book12_Jazztel model 16DP3-Exhibits 2 2" xfId="6474" xr:uid="{00000000-0005-0000-0000-0000DD100000}"/>
    <cellStyle name="_Percent_Book12_Jazztel model 16DP3-Exhibits_3G Models" xfId="3044" xr:uid="{00000000-0005-0000-0000-0000DE100000}"/>
    <cellStyle name="_Percent_Book12_Jazztel model 16DP3-Exhibits_3G Models 2" xfId="3045" xr:uid="{00000000-0005-0000-0000-0000DF100000}"/>
    <cellStyle name="_Percent_Book12_Jazztel model 16DP3-Exhibits_3G Models 2 2" xfId="6475" xr:uid="{00000000-0005-0000-0000-0000E0100000}"/>
    <cellStyle name="_Percent_Book12_Jazztel model 16DP3-Exhibits_Orange-Mar01" xfId="3046" xr:uid="{00000000-0005-0000-0000-0000E1100000}"/>
    <cellStyle name="_Percent_Book12_Jazztel model 16DP3-Exhibits_Orange-May01" xfId="3047" xr:uid="{00000000-0005-0000-0000-0000E2100000}"/>
    <cellStyle name="_Percent_Book12_Jazztel model 16DP3-Exhibits_Orange-May01_Telefonica Group August 12 2002" xfId="3048" xr:uid="{00000000-0005-0000-0000-0000E3100000}"/>
    <cellStyle name="_Percent_Book12_Jazztel model 16DP3-Exhibits_T_MOBIL2" xfId="3049" xr:uid="{00000000-0005-0000-0000-0000E4100000}"/>
    <cellStyle name="_Percent_Book12_Jazztel model 16DP3-Exhibits_T_MOBIL2 2" xfId="3050" xr:uid="{00000000-0005-0000-0000-0000E5100000}"/>
    <cellStyle name="_Percent_Book12_Jazztel model 16DP3-Exhibits_T_MOBIL2 2 2" xfId="6476" xr:uid="{00000000-0005-0000-0000-0000E6100000}"/>
    <cellStyle name="_Percent_Book12_Jazztel model 16DP3-Exhibits_T_MOBIL2_FT-6June2001" xfId="3051" xr:uid="{00000000-0005-0000-0000-0000E7100000}"/>
    <cellStyle name="_Percent_Book12_Jazztel model 16DP3-Exhibits_T_MOBIL2_FT-6June2001 2" xfId="3052" xr:uid="{00000000-0005-0000-0000-0000E8100000}"/>
    <cellStyle name="_Percent_Book12_Jazztel model 16DP3-Exhibits_T_MOBIL2_FT-6June2001 2 2" xfId="6477" xr:uid="{00000000-0005-0000-0000-0000E9100000}"/>
    <cellStyle name="_Percent_Book12_Jazztel model 16DP3-Exhibits_T_MOBIL2_Orange-May01" xfId="3053" xr:uid="{00000000-0005-0000-0000-0000EA100000}"/>
    <cellStyle name="_Percent_Book12_Jazztel model 16DP3-Exhibits_T_MOBIL2_Orange-May01 2" xfId="3054" xr:uid="{00000000-0005-0000-0000-0000EB100000}"/>
    <cellStyle name="_Percent_Book12_Jazztel model 16DP3-Exhibits_T_MOBIL2_Orange-May01 2 2" xfId="6478" xr:uid="{00000000-0005-0000-0000-0000EC100000}"/>
    <cellStyle name="_Percent_Book12_Jazztel model 16DP3-Exhibits_T_MOBIL2_Telefonica Moviles" xfId="3055" xr:uid="{00000000-0005-0000-0000-0000ED100000}"/>
    <cellStyle name="_Percent_Book12_Jazztel model 16DP3-Exhibits_T_MOBIL2_Telefonica Moviles 2" xfId="3056" xr:uid="{00000000-0005-0000-0000-0000EE100000}"/>
    <cellStyle name="_Percent_Book12_Jazztel model 16DP3-Exhibits_T_MOBIL2_Telefonica Moviles 2 2" xfId="6479" xr:uid="{00000000-0005-0000-0000-0000EF100000}"/>
    <cellStyle name="_Percent_Book12_Jazztel model 16DP3-Exhibits_TelenorInitiation-11Jan01" xfId="3057" xr:uid="{00000000-0005-0000-0000-0000F0100000}"/>
    <cellStyle name="_Percent_Book12_Jazztel model 16DP3-Exhibits_TelenorWIPFeb01" xfId="3058" xr:uid="{00000000-0005-0000-0000-0000F1100000}"/>
    <cellStyle name="_Percent_Book12_Jazztel model 18DP-exhibits" xfId="3059" xr:uid="{00000000-0005-0000-0000-0000F2100000}"/>
    <cellStyle name="_Percent_Book12_Jazztel model 18DP-exhibits 2" xfId="3060" xr:uid="{00000000-0005-0000-0000-0000F3100000}"/>
    <cellStyle name="_Percent_Book12_Jazztel model 18DP-exhibits 2 2" xfId="6480" xr:uid="{00000000-0005-0000-0000-0000F4100000}"/>
    <cellStyle name="_Percent_Book12_Jazztel model 18DP-exhibits_3G Models" xfId="3061" xr:uid="{00000000-0005-0000-0000-0000F5100000}"/>
    <cellStyle name="_Percent_Book12_Jazztel model 18DP-exhibits_3G Models 2" xfId="3062" xr:uid="{00000000-0005-0000-0000-0000F6100000}"/>
    <cellStyle name="_Percent_Book12_Jazztel model 18DP-exhibits_3G Models 2 2" xfId="6481" xr:uid="{00000000-0005-0000-0000-0000F7100000}"/>
    <cellStyle name="_Percent_Book12_Telefonica Group August 12 2002" xfId="3063" xr:uid="{00000000-0005-0000-0000-0000F8100000}"/>
    <cellStyle name="_Percent_Book12_Telefonica Group August 12 2002 2" xfId="3064" xr:uid="{00000000-0005-0000-0000-0000F9100000}"/>
    <cellStyle name="_Percent_Book12_Telefonica Group August 12 2002 2 2" xfId="6482" xr:uid="{00000000-0005-0000-0000-0000FA100000}"/>
    <cellStyle name="_Percent_Book12_Telefonica Moviles" xfId="3065" xr:uid="{00000000-0005-0000-0000-0000FB100000}"/>
    <cellStyle name="_Percent_Book12_Telefonica Moviles 2" xfId="3066" xr:uid="{00000000-0005-0000-0000-0000FC100000}"/>
    <cellStyle name="_Percent_Book12_Telefonica Moviles 2 2" xfId="6483" xr:uid="{00000000-0005-0000-0000-0000FD100000}"/>
    <cellStyle name="_Percent_budget cosopex" xfId="3067" xr:uid="{00000000-0005-0000-0000-0000FE100000}"/>
    <cellStyle name="_Percent_budget cosopex 2" xfId="3068" xr:uid="{00000000-0005-0000-0000-0000FF100000}"/>
    <cellStyle name="_Percent_budget cosopex 2 2" xfId="6484" xr:uid="{00000000-0005-0000-0000-000000110000}"/>
    <cellStyle name="_Percent_Comparative Balance Sheets" xfId="3069" xr:uid="{00000000-0005-0000-0000-000001110000}"/>
    <cellStyle name="_Percent_Comparative Balance Sheets 2" xfId="3070" xr:uid="{00000000-0005-0000-0000-000002110000}"/>
    <cellStyle name="_Percent_Comparative Balance Sheets 2 2" xfId="6485" xr:uid="{00000000-0005-0000-0000-000003110000}"/>
    <cellStyle name="_Percent_contribution_analysis" xfId="3071" xr:uid="{00000000-0005-0000-0000-000004110000}"/>
    <cellStyle name="_Percent_DCF Summary pages" xfId="3072" xr:uid="{00000000-0005-0000-0000-000005110000}"/>
    <cellStyle name="_Percent_DCF Summary pages 2" xfId="3073" xr:uid="{00000000-0005-0000-0000-000006110000}"/>
    <cellStyle name="_Percent_DCF Summary pages 2 2" xfId="6486" xr:uid="{00000000-0005-0000-0000-000007110000}"/>
    <cellStyle name="_Percent_DCF Summary pages_3G Models" xfId="3074" xr:uid="{00000000-0005-0000-0000-000008110000}"/>
    <cellStyle name="_Percent_DCF Summary pages_3G Models 2" xfId="3075" xr:uid="{00000000-0005-0000-0000-000009110000}"/>
    <cellStyle name="_Percent_DCF Summary pages_3G Models 2 2" xfId="6487" xr:uid="{00000000-0005-0000-0000-00000A110000}"/>
    <cellStyle name="_Percent_DCF Summary pages_FT-Aug2001" xfId="3076" xr:uid="{00000000-0005-0000-0000-00000B110000}"/>
    <cellStyle name="_Percent_DCF Summary pages_FT-Aug2001 2" xfId="3077" xr:uid="{00000000-0005-0000-0000-00000C110000}"/>
    <cellStyle name="_Percent_DCF Summary pages_FT-Aug2001 2 2" xfId="6488" xr:uid="{00000000-0005-0000-0000-00000D110000}"/>
    <cellStyle name="_Percent_DCF Summary pages_Jazztel model 16DP3-Exhibits" xfId="3078" xr:uid="{00000000-0005-0000-0000-00000E110000}"/>
    <cellStyle name="_Percent_DCF Summary pages_Jazztel model 16DP3-Exhibits 2" xfId="3079" xr:uid="{00000000-0005-0000-0000-00000F110000}"/>
    <cellStyle name="_Percent_DCF Summary pages_Jazztel model 16DP3-Exhibits 2 2" xfId="6489" xr:uid="{00000000-0005-0000-0000-000010110000}"/>
    <cellStyle name="_Percent_DCF Summary pages_Jazztel model 16DP3-Exhibits_3G Models" xfId="3080" xr:uid="{00000000-0005-0000-0000-000011110000}"/>
    <cellStyle name="_Percent_DCF Summary pages_Jazztel model 16DP3-Exhibits_3G Models 2" xfId="3081" xr:uid="{00000000-0005-0000-0000-000012110000}"/>
    <cellStyle name="_Percent_DCF Summary pages_Jazztel model 16DP3-Exhibits_3G Models 2 2" xfId="6490" xr:uid="{00000000-0005-0000-0000-000013110000}"/>
    <cellStyle name="_Percent_DCF Summary pages_Jazztel model 16DP3-Exhibits_Orange-Mar01" xfId="3082" xr:uid="{00000000-0005-0000-0000-000014110000}"/>
    <cellStyle name="_Percent_DCF Summary pages_Jazztel model 16DP3-Exhibits_Orange-May01" xfId="3083" xr:uid="{00000000-0005-0000-0000-000015110000}"/>
    <cellStyle name="_Percent_DCF Summary pages_Jazztel model 16DP3-Exhibits_Orange-May01_Telefonica Group August 12 2002" xfId="3084" xr:uid="{00000000-0005-0000-0000-000016110000}"/>
    <cellStyle name="_Percent_DCF Summary pages_Jazztel model 16DP3-Exhibits_T_MOBIL2" xfId="3085" xr:uid="{00000000-0005-0000-0000-000017110000}"/>
    <cellStyle name="_Percent_DCF Summary pages_Jazztel model 16DP3-Exhibits_T_MOBIL2 2" xfId="3086" xr:uid="{00000000-0005-0000-0000-000018110000}"/>
    <cellStyle name="_Percent_DCF Summary pages_Jazztel model 16DP3-Exhibits_T_MOBIL2 2 2" xfId="6491" xr:uid="{00000000-0005-0000-0000-000019110000}"/>
    <cellStyle name="_Percent_DCF Summary pages_Jazztel model 16DP3-Exhibits_T_MOBIL2_FT-6June2001" xfId="3087" xr:uid="{00000000-0005-0000-0000-00001A110000}"/>
    <cellStyle name="_Percent_DCF Summary pages_Jazztel model 16DP3-Exhibits_T_MOBIL2_FT-6June2001 2" xfId="3088" xr:uid="{00000000-0005-0000-0000-00001B110000}"/>
    <cellStyle name="_Percent_DCF Summary pages_Jazztel model 16DP3-Exhibits_T_MOBIL2_FT-6June2001 2 2" xfId="6492" xr:uid="{00000000-0005-0000-0000-00001C110000}"/>
    <cellStyle name="_Percent_DCF Summary pages_Jazztel model 16DP3-Exhibits_T_MOBIL2_Orange-May01" xfId="3089" xr:uid="{00000000-0005-0000-0000-00001D110000}"/>
    <cellStyle name="_Percent_DCF Summary pages_Jazztel model 16DP3-Exhibits_T_MOBIL2_Orange-May01 2" xfId="3090" xr:uid="{00000000-0005-0000-0000-00001E110000}"/>
    <cellStyle name="_Percent_DCF Summary pages_Jazztel model 16DP3-Exhibits_T_MOBIL2_Orange-May01 2 2" xfId="6493" xr:uid="{00000000-0005-0000-0000-00001F110000}"/>
    <cellStyle name="_Percent_DCF Summary pages_Jazztel model 16DP3-Exhibits_T_MOBIL2_Telefonica Moviles" xfId="3091" xr:uid="{00000000-0005-0000-0000-000020110000}"/>
    <cellStyle name="_Percent_DCF Summary pages_Jazztel model 16DP3-Exhibits_T_MOBIL2_Telefonica Moviles 2" xfId="3092" xr:uid="{00000000-0005-0000-0000-000021110000}"/>
    <cellStyle name="_Percent_DCF Summary pages_Jazztel model 16DP3-Exhibits_T_MOBIL2_Telefonica Moviles 2 2" xfId="6494" xr:uid="{00000000-0005-0000-0000-000022110000}"/>
    <cellStyle name="_Percent_DCF Summary pages_Jazztel model 16DP3-Exhibits_TelenorInitiation-11Jan01" xfId="3093" xr:uid="{00000000-0005-0000-0000-000023110000}"/>
    <cellStyle name="_Percent_DCF Summary pages_Jazztel model 16DP3-Exhibits_TelenorWIPFeb01" xfId="3094" xr:uid="{00000000-0005-0000-0000-000024110000}"/>
    <cellStyle name="_Percent_DCF Summary pages_Jazztel model 18DP-exhibits" xfId="3095" xr:uid="{00000000-0005-0000-0000-000025110000}"/>
    <cellStyle name="_Percent_DCF Summary pages_Jazztel model 18DP-exhibits 2" xfId="3096" xr:uid="{00000000-0005-0000-0000-000026110000}"/>
    <cellStyle name="_Percent_DCF Summary pages_Jazztel model 18DP-exhibits 2 2" xfId="6495" xr:uid="{00000000-0005-0000-0000-000027110000}"/>
    <cellStyle name="_Percent_DCF Summary pages_Jazztel model 18DP-exhibits_3G Models" xfId="3097" xr:uid="{00000000-0005-0000-0000-000028110000}"/>
    <cellStyle name="_Percent_DCF Summary pages_Jazztel model 18DP-exhibits_3G Models 2" xfId="3098" xr:uid="{00000000-0005-0000-0000-000029110000}"/>
    <cellStyle name="_Percent_DCF Summary pages_Jazztel model 18DP-exhibits_3G Models 2 2" xfId="6496" xr:uid="{00000000-0005-0000-0000-00002A110000}"/>
    <cellStyle name="_Percent_DCF Summary pages_Telefonica Group August 12 2002" xfId="3099" xr:uid="{00000000-0005-0000-0000-00002B110000}"/>
    <cellStyle name="_Percent_DCF Summary pages_Telefonica Group August 12 2002 2" xfId="3100" xr:uid="{00000000-0005-0000-0000-00002C110000}"/>
    <cellStyle name="_Percent_DCF Summary pages_Telefonica Group August 12 2002 2 2" xfId="6497" xr:uid="{00000000-0005-0000-0000-00002D110000}"/>
    <cellStyle name="_Percent_DCF Summary pages_Telefonica Moviles" xfId="3101" xr:uid="{00000000-0005-0000-0000-00002E110000}"/>
    <cellStyle name="_Percent_DCF Summary pages_Telefonica Moviles 2" xfId="3102" xr:uid="{00000000-0005-0000-0000-00002F110000}"/>
    <cellStyle name="_Percent_DCF Summary pages_Telefonica Moviles 2 2" xfId="6498" xr:uid="{00000000-0005-0000-0000-000030110000}"/>
    <cellStyle name="_Percent_Hoosier Merger Plans_2_5_wp a" xfId="3103" xr:uid="{00000000-0005-0000-0000-000031110000}"/>
    <cellStyle name="_Percent_Hoosier Merger Plans_2_5_wp a 2" xfId="3104" xr:uid="{00000000-0005-0000-0000-000032110000}"/>
    <cellStyle name="_Percent_Hoosier Merger Plans_2_5_wp a 2 2" xfId="6499" xr:uid="{00000000-0005-0000-0000-000033110000}"/>
    <cellStyle name="_Percent_Jazztel model 15-exhibits" xfId="3105" xr:uid="{00000000-0005-0000-0000-000034110000}"/>
    <cellStyle name="_Percent_Jazztel model 15-exhibits 2" xfId="3106" xr:uid="{00000000-0005-0000-0000-000035110000}"/>
    <cellStyle name="_Percent_Jazztel model 15-exhibits 2 2" xfId="6500" xr:uid="{00000000-0005-0000-0000-000036110000}"/>
    <cellStyle name="_Percent_Jazztel model 15-exhibits bis" xfId="3107" xr:uid="{00000000-0005-0000-0000-000037110000}"/>
    <cellStyle name="_Percent_Jazztel model 15-exhibits bis 2" xfId="3108" xr:uid="{00000000-0005-0000-0000-000038110000}"/>
    <cellStyle name="_Percent_Jazztel model 15-exhibits bis 2 2" xfId="6501" xr:uid="{00000000-0005-0000-0000-000039110000}"/>
    <cellStyle name="_Percent_Jazztel model 15-exhibits bis_3G Models" xfId="3109" xr:uid="{00000000-0005-0000-0000-00003A110000}"/>
    <cellStyle name="_Percent_Jazztel model 15-exhibits bis_3G Models 2" xfId="3110" xr:uid="{00000000-0005-0000-0000-00003B110000}"/>
    <cellStyle name="_Percent_Jazztel model 15-exhibits bis_3G Models 2 2" xfId="6502" xr:uid="{00000000-0005-0000-0000-00003C110000}"/>
    <cellStyle name="_Percent_Jazztel model 15-exhibits bis_Orange-Mar01" xfId="3111" xr:uid="{00000000-0005-0000-0000-00003D110000}"/>
    <cellStyle name="_Percent_Jazztel model 15-exhibits bis_Orange-May01" xfId="3112" xr:uid="{00000000-0005-0000-0000-00003E110000}"/>
    <cellStyle name="_Percent_Jazztel model 15-exhibits bis_Orange-May01_Telefonica Group August 12 2002" xfId="3113" xr:uid="{00000000-0005-0000-0000-00003F110000}"/>
    <cellStyle name="_Percent_Jazztel model 15-exhibits bis_T_MOBIL2" xfId="3114" xr:uid="{00000000-0005-0000-0000-000040110000}"/>
    <cellStyle name="_Percent_Jazztel model 15-exhibits bis_T_MOBIL2 2" xfId="3115" xr:uid="{00000000-0005-0000-0000-000041110000}"/>
    <cellStyle name="_Percent_Jazztel model 15-exhibits bis_T_MOBIL2 2 2" xfId="6503" xr:uid="{00000000-0005-0000-0000-000042110000}"/>
    <cellStyle name="_Percent_Jazztel model 15-exhibits bis_T_MOBIL2_FT-6June2001" xfId="3116" xr:uid="{00000000-0005-0000-0000-000043110000}"/>
    <cellStyle name="_Percent_Jazztel model 15-exhibits bis_T_MOBIL2_FT-6June2001 2" xfId="3117" xr:uid="{00000000-0005-0000-0000-000044110000}"/>
    <cellStyle name="_Percent_Jazztel model 15-exhibits bis_T_MOBIL2_FT-6June2001 2 2" xfId="6504" xr:uid="{00000000-0005-0000-0000-000045110000}"/>
    <cellStyle name="_Percent_Jazztel model 15-exhibits bis_T_MOBIL2_Orange-May01" xfId="3118" xr:uid="{00000000-0005-0000-0000-000046110000}"/>
    <cellStyle name="_Percent_Jazztel model 15-exhibits bis_T_MOBIL2_Orange-May01 2" xfId="3119" xr:uid="{00000000-0005-0000-0000-000047110000}"/>
    <cellStyle name="_Percent_Jazztel model 15-exhibits bis_T_MOBIL2_Orange-May01 2 2" xfId="6505" xr:uid="{00000000-0005-0000-0000-000048110000}"/>
    <cellStyle name="_Percent_Jazztel model 15-exhibits bis_T_MOBIL2_Telefonica Moviles" xfId="3120" xr:uid="{00000000-0005-0000-0000-000049110000}"/>
    <cellStyle name="_Percent_Jazztel model 15-exhibits bis_T_MOBIL2_Telefonica Moviles 2" xfId="3121" xr:uid="{00000000-0005-0000-0000-00004A110000}"/>
    <cellStyle name="_Percent_Jazztel model 15-exhibits bis_T_MOBIL2_Telefonica Moviles 2 2" xfId="6506" xr:uid="{00000000-0005-0000-0000-00004B110000}"/>
    <cellStyle name="_Percent_Jazztel model 15-exhibits bis_TelenorInitiation-11Jan01" xfId="3122" xr:uid="{00000000-0005-0000-0000-00004C110000}"/>
    <cellStyle name="_Percent_Jazztel model 15-exhibits bis_TelenorWIPFeb01" xfId="3123" xr:uid="{00000000-0005-0000-0000-00004D110000}"/>
    <cellStyle name="_Percent_Jazztel model 15-exhibits_3G Models" xfId="3124" xr:uid="{00000000-0005-0000-0000-00004E110000}"/>
    <cellStyle name="_Percent_Jazztel model 15-exhibits_3G Models 2" xfId="3125" xr:uid="{00000000-0005-0000-0000-00004F110000}"/>
    <cellStyle name="_Percent_Jazztel model 15-exhibits_3G Models 2 2" xfId="6507" xr:uid="{00000000-0005-0000-0000-000050110000}"/>
    <cellStyle name="_Percent_Jazztel model 15-exhibits_FT-Aug2001" xfId="3126" xr:uid="{00000000-0005-0000-0000-000051110000}"/>
    <cellStyle name="_Percent_Jazztel model 15-exhibits_FT-Aug2001 2" xfId="3127" xr:uid="{00000000-0005-0000-0000-000052110000}"/>
    <cellStyle name="_Percent_Jazztel model 15-exhibits_FT-Aug2001 2 2" xfId="6508" xr:uid="{00000000-0005-0000-0000-000053110000}"/>
    <cellStyle name="_Percent_Jazztel model 15-exhibits_Jazztel model 16DP3-Exhibits" xfId="3128" xr:uid="{00000000-0005-0000-0000-000054110000}"/>
    <cellStyle name="_Percent_Jazztel model 15-exhibits_Jazztel model 16DP3-Exhibits 2" xfId="3129" xr:uid="{00000000-0005-0000-0000-000055110000}"/>
    <cellStyle name="_Percent_Jazztel model 15-exhibits_Jazztel model 16DP3-Exhibits 2 2" xfId="6509" xr:uid="{00000000-0005-0000-0000-000056110000}"/>
    <cellStyle name="_Percent_Jazztel model 15-exhibits_Jazztel model 16DP3-Exhibits_3G Models" xfId="3130" xr:uid="{00000000-0005-0000-0000-000057110000}"/>
    <cellStyle name="_Percent_Jazztel model 15-exhibits_Jazztel model 16DP3-Exhibits_3G Models 2" xfId="3131" xr:uid="{00000000-0005-0000-0000-000058110000}"/>
    <cellStyle name="_Percent_Jazztel model 15-exhibits_Jazztel model 16DP3-Exhibits_3G Models 2 2" xfId="6510" xr:uid="{00000000-0005-0000-0000-000059110000}"/>
    <cellStyle name="_Percent_Jazztel model 15-exhibits_Jazztel model 16DP3-Exhibits_Orange-Mar01" xfId="3132" xr:uid="{00000000-0005-0000-0000-00005A110000}"/>
    <cellStyle name="_Percent_Jazztel model 15-exhibits_Jazztel model 16DP3-Exhibits_Orange-May01" xfId="3133" xr:uid="{00000000-0005-0000-0000-00005B110000}"/>
    <cellStyle name="_Percent_Jazztel model 15-exhibits_Jazztel model 16DP3-Exhibits_Orange-May01_Telefonica Group August 12 2002" xfId="3134" xr:uid="{00000000-0005-0000-0000-00005C110000}"/>
    <cellStyle name="_Percent_Jazztel model 15-exhibits_Jazztel model 16DP3-Exhibits_T_MOBIL2" xfId="3135" xr:uid="{00000000-0005-0000-0000-00005D110000}"/>
    <cellStyle name="_Percent_Jazztel model 15-exhibits_Jazztel model 16DP3-Exhibits_T_MOBIL2 2" xfId="3136" xr:uid="{00000000-0005-0000-0000-00005E110000}"/>
    <cellStyle name="_Percent_Jazztel model 15-exhibits_Jazztel model 16DP3-Exhibits_T_MOBIL2 2 2" xfId="6511" xr:uid="{00000000-0005-0000-0000-00005F110000}"/>
    <cellStyle name="_Percent_Jazztel model 15-exhibits_Jazztel model 16DP3-Exhibits_T_MOBIL2_FT-6June2001" xfId="3137" xr:uid="{00000000-0005-0000-0000-000060110000}"/>
    <cellStyle name="_Percent_Jazztel model 15-exhibits_Jazztel model 16DP3-Exhibits_T_MOBIL2_FT-6June2001 2" xfId="3138" xr:uid="{00000000-0005-0000-0000-000061110000}"/>
    <cellStyle name="_Percent_Jazztel model 15-exhibits_Jazztel model 16DP3-Exhibits_T_MOBIL2_FT-6June2001 2 2" xfId="6512" xr:uid="{00000000-0005-0000-0000-000062110000}"/>
    <cellStyle name="_Percent_Jazztel model 15-exhibits_Jazztel model 16DP3-Exhibits_T_MOBIL2_Orange-May01" xfId="3139" xr:uid="{00000000-0005-0000-0000-000063110000}"/>
    <cellStyle name="_Percent_Jazztel model 15-exhibits_Jazztel model 16DP3-Exhibits_T_MOBIL2_Orange-May01 2" xfId="3140" xr:uid="{00000000-0005-0000-0000-000064110000}"/>
    <cellStyle name="_Percent_Jazztel model 15-exhibits_Jazztel model 16DP3-Exhibits_T_MOBIL2_Orange-May01 2 2" xfId="6513" xr:uid="{00000000-0005-0000-0000-000065110000}"/>
    <cellStyle name="_Percent_Jazztel model 15-exhibits_Jazztel model 16DP3-Exhibits_T_MOBIL2_Telefonica Moviles" xfId="3141" xr:uid="{00000000-0005-0000-0000-000066110000}"/>
    <cellStyle name="_Percent_Jazztel model 15-exhibits_Jazztel model 16DP3-Exhibits_T_MOBIL2_Telefonica Moviles 2" xfId="3142" xr:uid="{00000000-0005-0000-0000-000067110000}"/>
    <cellStyle name="_Percent_Jazztel model 15-exhibits_Jazztel model 16DP3-Exhibits_T_MOBIL2_Telefonica Moviles 2 2" xfId="6514" xr:uid="{00000000-0005-0000-0000-000068110000}"/>
    <cellStyle name="_Percent_Jazztel model 15-exhibits_Jazztel model 16DP3-Exhibits_TelenorInitiation-11Jan01" xfId="3143" xr:uid="{00000000-0005-0000-0000-000069110000}"/>
    <cellStyle name="_Percent_Jazztel model 15-exhibits_Jazztel model 16DP3-Exhibits_TelenorWIPFeb01" xfId="3144" xr:uid="{00000000-0005-0000-0000-00006A110000}"/>
    <cellStyle name="_Percent_Jazztel model 15-exhibits_Jazztel model 18DP-exhibits" xfId="3145" xr:uid="{00000000-0005-0000-0000-00006B110000}"/>
    <cellStyle name="_Percent_Jazztel model 15-exhibits_Jazztel model 18DP-exhibits 2" xfId="3146" xr:uid="{00000000-0005-0000-0000-00006C110000}"/>
    <cellStyle name="_Percent_Jazztel model 15-exhibits_Jazztel model 18DP-exhibits 2 2" xfId="6515" xr:uid="{00000000-0005-0000-0000-00006D110000}"/>
    <cellStyle name="_Percent_Jazztel model 15-exhibits_Jazztel model 18DP-exhibits_3G Models" xfId="3147" xr:uid="{00000000-0005-0000-0000-00006E110000}"/>
    <cellStyle name="_Percent_Jazztel model 15-exhibits_Jazztel model 18DP-exhibits_3G Models 2" xfId="3148" xr:uid="{00000000-0005-0000-0000-00006F110000}"/>
    <cellStyle name="_Percent_Jazztel model 15-exhibits_Jazztel model 18DP-exhibits_3G Models 2 2" xfId="6516" xr:uid="{00000000-0005-0000-0000-000070110000}"/>
    <cellStyle name="_Percent_Jazztel model 15-exhibits_Telefonica Group August 12 2002" xfId="3149" xr:uid="{00000000-0005-0000-0000-000071110000}"/>
    <cellStyle name="_Percent_Jazztel model 15-exhibits_Telefonica Group August 12 2002 2" xfId="3150" xr:uid="{00000000-0005-0000-0000-000072110000}"/>
    <cellStyle name="_Percent_Jazztel model 15-exhibits_Telefonica Group August 12 2002 2 2" xfId="6517" xr:uid="{00000000-0005-0000-0000-000073110000}"/>
    <cellStyle name="_Percent_Jazztel model 15-exhibits_Telefonica Moviles" xfId="3151" xr:uid="{00000000-0005-0000-0000-000074110000}"/>
    <cellStyle name="_Percent_Jazztel model 15-exhibits_Telefonica Moviles 2" xfId="3152" xr:uid="{00000000-0005-0000-0000-000075110000}"/>
    <cellStyle name="_Percent_Jazztel model 15-exhibits_Telefonica Moviles 2 2" xfId="6518" xr:uid="{00000000-0005-0000-0000-000076110000}"/>
    <cellStyle name="_Percent_Jazztel model 15-exhibits-Friso2" xfId="3153" xr:uid="{00000000-0005-0000-0000-000077110000}"/>
    <cellStyle name="_Percent_Jazztel model 15-exhibits-Friso2 2" xfId="3154" xr:uid="{00000000-0005-0000-0000-000078110000}"/>
    <cellStyle name="_Percent_Jazztel model 15-exhibits-Friso2 2 2" xfId="6519" xr:uid="{00000000-0005-0000-0000-000079110000}"/>
    <cellStyle name="_Percent_Jazztel model 15-exhibits-Friso2_3G Models" xfId="3155" xr:uid="{00000000-0005-0000-0000-00007A110000}"/>
    <cellStyle name="_Percent_Jazztel model 15-exhibits-Friso2_3G Models 2" xfId="3156" xr:uid="{00000000-0005-0000-0000-00007B110000}"/>
    <cellStyle name="_Percent_Jazztel model 15-exhibits-Friso2_3G Models 2 2" xfId="6520" xr:uid="{00000000-0005-0000-0000-00007C110000}"/>
    <cellStyle name="_Percent_Jazztel model 15-exhibits-Friso2_FT-Aug2001" xfId="3157" xr:uid="{00000000-0005-0000-0000-00007D110000}"/>
    <cellStyle name="_Percent_Jazztel model 15-exhibits-Friso2_FT-Aug2001 2" xfId="3158" xr:uid="{00000000-0005-0000-0000-00007E110000}"/>
    <cellStyle name="_Percent_Jazztel model 15-exhibits-Friso2_FT-Aug2001 2 2" xfId="6521" xr:uid="{00000000-0005-0000-0000-00007F110000}"/>
    <cellStyle name="_Percent_Jazztel model 15-exhibits-Friso2_Jazztel model 16DP3-Exhibits" xfId="3159" xr:uid="{00000000-0005-0000-0000-000080110000}"/>
    <cellStyle name="_Percent_Jazztel model 15-exhibits-Friso2_Jazztel model 16DP3-Exhibits 2" xfId="3160" xr:uid="{00000000-0005-0000-0000-000081110000}"/>
    <cellStyle name="_Percent_Jazztel model 15-exhibits-Friso2_Jazztel model 16DP3-Exhibits 2 2" xfId="6522" xr:uid="{00000000-0005-0000-0000-000082110000}"/>
    <cellStyle name="_Percent_Jazztel model 15-exhibits-Friso2_Jazztel model 16DP3-Exhibits_3G Models" xfId="3161" xr:uid="{00000000-0005-0000-0000-000083110000}"/>
    <cellStyle name="_Percent_Jazztel model 15-exhibits-Friso2_Jazztel model 16DP3-Exhibits_3G Models 2" xfId="3162" xr:uid="{00000000-0005-0000-0000-000084110000}"/>
    <cellStyle name="_Percent_Jazztel model 15-exhibits-Friso2_Jazztel model 16DP3-Exhibits_3G Models 2 2" xfId="6523" xr:uid="{00000000-0005-0000-0000-000085110000}"/>
    <cellStyle name="_Percent_Jazztel model 15-exhibits-Friso2_Jazztel model 16DP3-Exhibits_Orange-Mar01" xfId="3163" xr:uid="{00000000-0005-0000-0000-000086110000}"/>
    <cellStyle name="_Percent_Jazztel model 15-exhibits-Friso2_Jazztel model 16DP3-Exhibits_Orange-May01" xfId="3164" xr:uid="{00000000-0005-0000-0000-000087110000}"/>
    <cellStyle name="_Percent_Jazztel model 15-exhibits-Friso2_Jazztel model 16DP3-Exhibits_Orange-May01_Telefonica Group August 12 2002" xfId="3165" xr:uid="{00000000-0005-0000-0000-000088110000}"/>
    <cellStyle name="_Percent_Jazztel model 15-exhibits-Friso2_Jazztel model 16DP3-Exhibits_T_MOBIL2" xfId="3166" xr:uid="{00000000-0005-0000-0000-000089110000}"/>
    <cellStyle name="_Percent_Jazztel model 15-exhibits-Friso2_Jazztel model 16DP3-Exhibits_T_MOBIL2 2" xfId="3167" xr:uid="{00000000-0005-0000-0000-00008A110000}"/>
    <cellStyle name="_Percent_Jazztel model 15-exhibits-Friso2_Jazztel model 16DP3-Exhibits_T_MOBIL2 2 2" xfId="6524" xr:uid="{00000000-0005-0000-0000-00008B110000}"/>
    <cellStyle name="_Percent_Jazztel model 15-exhibits-Friso2_Jazztel model 16DP3-Exhibits_T_MOBIL2_FT-6June2001" xfId="3168" xr:uid="{00000000-0005-0000-0000-00008C110000}"/>
    <cellStyle name="_Percent_Jazztel model 15-exhibits-Friso2_Jazztel model 16DP3-Exhibits_T_MOBIL2_FT-6June2001 2" xfId="3169" xr:uid="{00000000-0005-0000-0000-00008D110000}"/>
    <cellStyle name="_Percent_Jazztel model 15-exhibits-Friso2_Jazztel model 16DP3-Exhibits_T_MOBIL2_FT-6June2001 2 2" xfId="6525" xr:uid="{00000000-0005-0000-0000-00008E110000}"/>
    <cellStyle name="_Percent_Jazztel model 15-exhibits-Friso2_Jazztel model 16DP3-Exhibits_T_MOBIL2_Orange-May01" xfId="3170" xr:uid="{00000000-0005-0000-0000-00008F110000}"/>
    <cellStyle name="_Percent_Jazztel model 15-exhibits-Friso2_Jazztel model 16DP3-Exhibits_T_MOBIL2_Orange-May01 2" xfId="3171" xr:uid="{00000000-0005-0000-0000-000090110000}"/>
    <cellStyle name="_Percent_Jazztel model 15-exhibits-Friso2_Jazztel model 16DP3-Exhibits_T_MOBIL2_Orange-May01 2 2" xfId="6526" xr:uid="{00000000-0005-0000-0000-000091110000}"/>
    <cellStyle name="_Percent_Jazztel model 15-exhibits-Friso2_Jazztel model 16DP3-Exhibits_T_MOBIL2_Telefonica Moviles" xfId="3172" xr:uid="{00000000-0005-0000-0000-000092110000}"/>
    <cellStyle name="_Percent_Jazztel model 15-exhibits-Friso2_Jazztel model 16DP3-Exhibits_T_MOBIL2_Telefonica Moviles 2" xfId="3173" xr:uid="{00000000-0005-0000-0000-000093110000}"/>
    <cellStyle name="_Percent_Jazztel model 15-exhibits-Friso2_Jazztel model 16DP3-Exhibits_T_MOBIL2_Telefonica Moviles 2 2" xfId="6527" xr:uid="{00000000-0005-0000-0000-000094110000}"/>
    <cellStyle name="_Percent_Jazztel model 15-exhibits-Friso2_Jazztel model 16DP3-Exhibits_TelenorInitiation-11Jan01" xfId="3174" xr:uid="{00000000-0005-0000-0000-000095110000}"/>
    <cellStyle name="_Percent_Jazztel model 15-exhibits-Friso2_Jazztel model 16DP3-Exhibits_TelenorWIPFeb01" xfId="3175" xr:uid="{00000000-0005-0000-0000-000096110000}"/>
    <cellStyle name="_Percent_Jazztel model 15-exhibits-Friso2_Jazztel model 18DP-exhibits" xfId="3176" xr:uid="{00000000-0005-0000-0000-000097110000}"/>
    <cellStyle name="_Percent_Jazztel model 15-exhibits-Friso2_Jazztel model 18DP-exhibits 2" xfId="3177" xr:uid="{00000000-0005-0000-0000-000098110000}"/>
    <cellStyle name="_Percent_Jazztel model 15-exhibits-Friso2_Jazztel model 18DP-exhibits 2 2" xfId="6528" xr:uid="{00000000-0005-0000-0000-000099110000}"/>
    <cellStyle name="_Percent_Jazztel model 15-exhibits-Friso2_Jazztel model 18DP-exhibits_3G Models" xfId="3178" xr:uid="{00000000-0005-0000-0000-00009A110000}"/>
    <cellStyle name="_Percent_Jazztel model 15-exhibits-Friso2_Jazztel model 18DP-exhibits_3G Models 2" xfId="3179" xr:uid="{00000000-0005-0000-0000-00009B110000}"/>
    <cellStyle name="_Percent_Jazztel model 15-exhibits-Friso2_Jazztel model 18DP-exhibits_3G Models 2 2" xfId="6529" xr:uid="{00000000-0005-0000-0000-00009C110000}"/>
    <cellStyle name="_Percent_Jazztel model 15-exhibits-Friso2_Telefonica Group August 12 2002" xfId="3180" xr:uid="{00000000-0005-0000-0000-00009D110000}"/>
    <cellStyle name="_Percent_Jazztel model 15-exhibits-Friso2_Telefonica Group August 12 2002 2" xfId="3181" xr:uid="{00000000-0005-0000-0000-00009E110000}"/>
    <cellStyle name="_Percent_Jazztel model 15-exhibits-Friso2_Telefonica Group August 12 2002 2 2" xfId="6530" xr:uid="{00000000-0005-0000-0000-00009F110000}"/>
    <cellStyle name="_Percent_Jazztel model 15-exhibits-Friso2_Telefonica Moviles" xfId="3182" xr:uid="{00000000-0005-0000-0000-0000A0110000}"/>
    <cellStyle name="_Percent_Jazztel model 15-exhibits-Friso2_Telefonica Moviles 2" xfId="3183" xr:uid="{00000000-0005-0000-0000-0000A1110000}"/>
    <cellStyle name="_Percent_Jazztel model 15-exhibits-Friso2_Telefonica Moviles 2 2" xfId="6531" xr:uid="{00000000-0005-0000-0000-0000A2110000}"/>
    <cellStyle name="_Percent_Jazztel model 16DP2-Exhibits" xfId="3184" xr:uid="{00000000-0005-0000-0000-0000A3110000}"/>
    <cellStyle name="_Percent_Jazztel model 16DP2-Exhibits 2" xfId="3185" xr:uid="{00000000-0005-0000-0000-0000A4110000}"/>
    <cellStyle name="_Percent_Jazztel model 16DP2-Exhibits 2 2" xfId="6532" xr:uid="{00000000-0005-0000-0000-0000A5110000}"/>
    <cellStyle name="_Percent_Jazztel model 16DP2-Exhibits_3G Models" xfId="3186" xr:uid="{00000000-0005-0000-0000-0000A6110000}"/>
    <cellStyle name="_Percent_Jazztel model 16DP2-Exhibits_3G Models 2" xfId="3187" xr:uid="{00000000-0005-0000-0000-0000A7110000}"/>
    <cellStyle name="_Percent_Jazztel model 16DP2-Exhibits_3G Models 2 2" xfId="6533" xr:uid="{00000000-0005-0000-0000-0000A8110000}"/>
    <cellStyle name="_Percent_Jazztel model 16DP2-Exhibits_Telefonica Group August 12 2002" xfId="3188" xr:uid="{00000000-0005-0000-0000-0000A9110000}"/>
    <cellStyle name="_Percent_Jazztel model 16DP2-Exhibits_Telefonica Group August 12 2002 2" xfId="3189" xr:uid="{00000000-0005-0000-0000-0000AA110000}"/>
    <cellStyle name="_Percent_Jazztel model 16DP2-Exhibits_Telefonica Group August 12 2002 2 2" xfId="6534" xr:uid="{00000000-0005-0000-0000-0000AB110000}"/>
    <cellStyle name="_Percent_Jazztel model 16DP3-Exhibits" xfId="3190" xr:uid="{00000000-0005-0000-0000-0000AC110000}"/>
    <cellStyle name="_Percent_Jazztel model 16DP3-Exhibits 2" xfId="3191" xr:uid="{00000000-0005-0000-0000-0000AD110000}"/>
    <cellStyle name="_Percent_Jazztel model 16DP3-Exhibits 2 2" xfId="6535" xr:uid="{00000000-0005-0000-0000-0000AE110000}"/>
    <cellStyle name="_Percent_Jazztel model 16DP3-Exhibits_3G Models" xfId="3192" xr:uid="{00000000-0005-0000-0000-0000AF110000}"/>
    <cellStyle name="_Percent_Jazztel model 16DP3-Exhibits_3G Models 2" xfId="3193" xr:uid="{00000000-0005-0000-0000-0000B0110000}"/>
    <cellStyle name="_Percent_Jazztel model 16DP3-Exhibits_3G Models 2 2" xfId="6536" xr:uid="{00000000-0005-0000-0000-0000B1110000}"/>
    <cellStyle name="_Percent_Jazztel model 16DP3-Exhibits_Telefonica Group August 12 2002" xfId="3194" xr:uid="{00000000-0005-0000-0000-0000B2110000}"/>
    <cellStyle name="_Percent_Jazztel model 16DP3-Exhibits_Telefonica Group August 12 2002 2" xfId="3195" xr:uid="{00000000-0005-0000-0000-0000B3110000}"/>
    <cellStyle name="_Percent_Jazztel model 16DP3-Exhibits_Telefonica Group August 12 2002 2 2" xfId="6537" xr:uid="{00000000-0005-0000-0000-0000B4110000}"/>
    <cellStyle name="_Percent_Master_Telecom_Equipment_CSC_5_18_01_" xfId="3196" xr:uid="{00000000-0005-0000-0000-0000B5110000}"/>
    <cellStyle name="_Percent_Master_Telecom_Equipment_CSC_5_18_01_ 2" xfId="3197" xr:uid="{00000000-0005-0000-0000-0000B6110000}"/>
    <cellStyle name="_Percent_Master_Telecom_Equipment_CSC_5_18_01_ 2 2" xfId="6538" xr:uid="{00000000-0005-0000-0000-0000B7110000}"/>
    <cellStyle name="_Percent_Master_Telecom_Equipment_CSC_6_11_01" xfId="3198" xr:uid="{00000000-0005-0000-0000-0000B8110000}"/>
    <cellStyle name="_Percent_Master_Telecom_Equipment_CSC_6_11_01 2" xfId="3199" xr:uid="{00000000-0005-0000-0000-0000B9110000}"/>
    <cellStyle name="_Percent_Master_Telecom_Equipment_CSC_6_11_01 2 2" xfId="6539" xr:uid="{00000000-0005-0000-0000-0000BA110000}"/>
    <cellStyle name="_Percent_Master_Telecom_Equipment_CSCb" xfId="3200" xr:uid="{00000000-0005-0000-0000-0000BB110000}"/>
    <cellStyle name="_Percent_Master_Telecom_Equipment_CSCb 2" xfId="3201" xr:uid="{00000000-0005-0000-0000-0000BC110000}"/>
    <cellStyle name="_Percent_Master_Telecom_Equipment_CSCb 2 2" xfId="6540" xr:uid="{00000000-0005-0000-0000-0000BD110000}"/>
    <cellStyle name="_Percent_merger plans" xfId="3202" xr:uid="{00000000-0005-0000-0000-0000BE110000}"/>
    <cellStyle name="_Percent_Merger Plans - C-Cor 09-21-02" xfId="3203" xr:uid="{00000000-0005-0000-0000-0000BF110000}"/>
    <cellStyle name="_Percent_Merger Plans - C-Cor 09-21-02 2" xfId="3204" xr:uid="{00000000-0005-0000-0000-0000C0110000}"/>
    <cellStyle name="_Percent_Merger Plans - C-Cor 09-21-02 2 2" xfId="6541" xr:uid="{00000000-0005-0000-0000-0000C1110000}"/>
    <cellStyle name="_Percent_merger plans 2" xfId="3205" xr:uid="{00000000-0005-0000-0000-0000C2110000}"/>
    <cellStyle name="_Percent_merger plans 2 2" xfId="6542" xr:uid="{00000000-0005-0000-0000-0000C3110000}"/>
    <cellStyle name="_Percent_MGTS Valuation Model v10" xfId="3206" xr:uid="{00000000-0005-0000-0000-0000C4110000}"/>
    <cellStyle name="_Percent_MGTS Valuation Model v10 2" xfId="3207" xr:uid="{00000000-0005-0000-0000-0000C5110000}"/>
    <cellStyle name="_Percent_MGTS Valuation Model v10 2 2" xfId="6543" xr:uid="{00000000-0005-0000-0000-0000C6110000}"/>
    <cellStyle name="_Percent_MotLion Projections may" xfId="3208" xr:uid="{00000000-0005-0000-0000-0000C7110000}"/>
    <cellStyle name="_Percent_MotLion Projections may 2" xfId="3209" xr:uid="{00000000-0005-0000-0000-0000C8110000}"/>
    <cellStyle name="_Percent_MotLion Projections may 2 2" xfId="6544" xr:uid="{00000000-0005-0000-0000-0000C9110000}"/>
    <cellStyle name="_Percent_pace_merger plans" xfId="3210" xr:uid="{00000000-0005-0000-0000-0000CA110000}"/>
    <cellStyle name="_Percent_pace_merger plans 2" xfId="3211" xr:uid="{00000000-0005-0000-0000-0000CB110000}"/>
    <cellStyle name="_Percent_pace_merger plans 2 2" xfId="6545" xr:uid="{00000000-0005-0000-0000-0000CC110000}"/>
    <cellStyle name="_Percent_PresWide" xfId="3212" xr:uid="{00000000-0005-0000-0000-0000CD110000}"/>
    <cellStyle name="_Percent_PresWide 2" xfId="3213" xr:uid="{00000000-0005-0000-0000-0000CE110000}"/>
    <cellStyle name="_Percent_PresWide 2 2" xfId="6546" xr:uid="{00000000-0005-0000-0000-0000CF110000}"/>
    <cellStyle name="_Percent_Project Francisco Valuation Model v40" xfId="3214" xr:uid="{00000000-0005-0000-0000-0000D0110000}"/>
    <cellStyle name="_Percent_Project Francisco Valuation Model v40 2" xfId="3215" xr:uid="{00000000-0005-0000-0000-0000D1110000}"/>
    <cellStyle name="_Percent_Project Francisco Valuation Model v40 2 2" xfId="6547" xr:uid="{00000000-0005-0000-0000-0000D2110000}"/>
    <cellStyle name="_Percent_STC MTN MA Models v05" xfId="3216" xr:uid="{00000000-0005-0000-0000-0000D3110000}"/>
    <cellStyle name="_Percent_STC MTN MA Models v05 2" xfId="3217" xr:uid="{00000000-0005-0000-0000-0000D4110000}"/>
    <cellStyle name="_Percent_STC MTN MA Models v05 2 2" xfId="6548" xr:uid="{00000000-0005-0000-0000-0000D5110000}"/>
    <cellStyle name="_Percent_Telefonica Group August 12 2002" xfId="3218" xr:uid="{00000000-0005-0000-0000-0000D6110000}"/>
    <cellStyle name="_Percent_Telefonica Group August 12 2002 2" xfId="3219" xr:uid="{00000000-0005-0000-0000-0000D7110000}"/>
    <cellStyle name="_Percent_Telefonica Group August 12 2002 2 2" xfId="6549" xr:uid="{00000000-0005-0000-0000-0000D8110000}"/>
    <cellStyle name="_Percent_telenet_v35 (13-02-05)" xfId="3220" xr:uid="{00000000-0005-0000-0000-0000D9110000}"/>
    <cellStyle name="_Percent_telenet_v35 (13-02-05) 2" xfId="3221" xr:uid="{00000000-0005-0000-0000-0000DA110000}"/>
    <cellStyle name="_Percent_telenet_v35 (13-02-05) 2 2" xfId="6550" xr:uid="{00000000-0005-0000-0000-0000DB110000}"/>
    <cellStyle name="_Percent_TT Preliminary Valuation Model v4" xfId="3222" xr:uid="{00000000-0005-0000-0000-0000DC110000}"/>
    <cellStyle name="_Percent_TT Preliminary Valuation Model v4 2" xfId="3223" xr:uid="{00000000-0005-0000-0000-0000DD110000}"/>
    <cellStyle name="_Percent_TT Preliminary Valuation Model v4 2 2" xfId="6551" xr:uid="{00000000-0005-0000-0000-0000DE110000}"/>
    <cellStyle name="_Percent_USA Ownership" xfId="3224" xr:uid="{00000000-0005-0000-0000-0000DF110000}"/>
    <cellStyle name="_Percent_USA Ownership 2" xfId="3225" xr:uid="{00000000-0005-0000-0000-0000E0110000}"/>
    <cellStyle name="_Percent_USA Ownership 2 2" xfId="6552" xr:uid="{00000000-0005-0000-0000-0000E1110000}"/>
    <cellStyle name="_Percent_Valuation Output v01" xfId="3226" xr:uid="{00000000-0005-0000-0000-0000E2110000}"/>
    <cellStyle name="_Percent_Valuation Output v01 2" xfId="3227" xr:uid="{00000000-0005-0000-0000-0000E3110000}"/>
    <cellStyle name="_Percent_Valuation Output v01 2 2" xfId="6553" xr:uid="{00000000-0005-0000-0000-0000E4110000}"/>
    <cellStyle name="_PercentSpace" xfId="3228" xr:uid="{00000000-0005-0000-0000-0000E5110000}"/>
    <cellStyle name="_PercentSpace 2" xfId="3229" xr:uid="{00000000-0005-0000-0000-0000E6110000}"/>
    <cellStyle name="_PercentSpace 2 2" xfId="6554" xr:uid="{00000000-0005-0000-0000-0000E7110000}"/>
    <cellStyle name="_PercentSpace_02 Pfd Valuation" xfId="3230" xr:uid="{00000000-0005-0000-0000-0000E8110000}"/>
    <cellStyle name="_PercentSpace_02 Pfd Valuation 2" xfId="3231" xr:uid="{00000000-0005-0000-0000-0000E9110000}"/>
    <cellStyle name="_PercentSpace_02 Pfd Valuation 2 2" xfId="6555" xr:uid="{00000000-0005-0000-0000-0000EA110000}"/>
    <cellStyle name="_PercentSpace_06 Neptune Credit Model - 26Mar2002" xfId="3232" xr:uid="{00000000-0005-0000-0000-0000EB110000}"/>
    <cellStyle name="_PercentSpace_06 Neptune Credit Model - 26Mar2002 2" xfId="3233" xr:uid="{00000000-0005-0000-0000-0000EC110000}"/>
    <cellStyle name="_PercentSpace_06 Neptune Credit Model - 26Mar2002 2 2" xfId="6556" xr:uid="{00000000-0005-0000-0000-0000ED110000}"/>
    <cellStyle name="_PercentSpace_08 Valuation Model" xfId="3234" xr:uid="{00000000-0005-0000-0000-0000EE110000}"/>
    <cellStyle name="_PercentSpace_08 Valuation Model 2" xfId="3235" xr:uid="{00000000-0005-0000-0000-0000EF110000}"/>
    <cellStyle name="_PercentSpace_08 Valuation Model 2 2" xfId="6557" xr:uid="{00000000-0005-0000-0000-0000F0110000}"/>
    <cellStyle name="_PercentSpace_10- C-lion Merger and Valuation Analysis" xfId="3236" xr:uid="{00000000-0005-0000-0000-0000F1110000}"/>
    <cellStyle name="_PercentSpace_10- C-lion Merger and Valuation Analysis 2" xfId="3237" xr:uid="{00000000-0005-0000-0000-0000F2110000}"/>
    <cellStyle name="_PercentSpace_10- C-lion Merger and Valuation Analysis 2 2" xfId="6558" xr:uid="{00000000-0005-0000-0000-0000F3110000}"/>
    <cellStyle name="_PercentSpace_3G Models" xfId="3238" xr:uid="{00000000-0005-0000-0000-0000F4110000}"/>
    <cellStyle name="_PercentSpace_3G Models 2" xfId="3239" xr:uid="{00000000-0005-0000-0000-0000F5110000}"/>
    <cellStyle name="_PercentSpace_3G Models 2 2" xfId="6559" xr:uid="{00000000-0005-0000-0000-0000F6110000}"/>
    <cellStyle name="_PercentSpace_AVP" xfId="3240" xr:uid="{00000000-0005-0000-0000-0000F7110000}"/>
    <cellStyle name="_PercentSpace_AVP 2" xfId="3241" xr:uid="{00000000-0005-0000-0000-0000F8110000}"/>
    <cellStyle name="_PercentSpace_AVP 2 2" xfId="6560" xr:uid="{00000000-0005-0000-0000-0000F9110000}"/>
    <cellStyle name="_PercentSpace_AVP_AidaModelMay2002 v3" xfId="3242" xr:uid="{00000000-0005-0000-0000-0000FA110000}"/>
    <cellStyle name="_PercentSpace_AVP_AidaModelMay2002 v3 2" xfId="3243" xr:uid="{00000000-0005-0000-0000-0000FB110000}"/>
    <cellStyle name="_PercentSpace_AVP_AidaModelMay2002 v3 2 2" xfId="6561" xr:uid="{00000000-0005-0000-0000-0000FC110000}"/>
    <cellStyle name="_PercentSpace_AVP_DCF" xfId="3244" xr:uid="{00000000-0005-0000-0000-0000FD110000}"/>
    <cellStyle name="_PercentSpace_AVP_DCF 2" xfId="3245" xr:uid="{00000000-0005-0000-0000-0000FE110000}"/>
    <cellStyle name="_PercentSpace_AVP_DCF 2 2" xfId="6562" xr:uid="{00000000-0005-0000-0000-0000FF110000}"/>
    <cellStyle name="_PercentSpace_BLS2q_salesforce" xfId="3246" xr:uid="{00000000-0005-0000-0000-000000120000}"/>
    <cellStyle name="_PercentSpace_Book1" xfId="3247" xr:uid="{00000000-0005-0000-0000-000001120000}"/>
    <cellStyle name="_PercentSpace_Book1 2" xfId="3248" xr:uid="{00000000-0005-0000-0000-000002120000}"/>
    <cellStyle name="_PercentSpace_Book1 2 2" xfId="6563" xr:uid="{00000000-0005-0000-0000-000003120000}"/>
    <cellStyle name="_PercentSpace_Book1_08 Valuation Model" xfId="3249" xr:uid="{00000000-0005-0000-0000-000004120000}"/>
    <cellStyle name="_PercentSpace_Book1_08 Valuation Model 2" xfId="3250" xr:uid="{00000000-0005-0000-0000-000005120000}"/>
    <cellStyle name="_PercentSpace_Book1_08 Valuation Model 2 2" xfId="6564" xr:uid="{00000000-0005-0000-0000-000006120000}"/>
    <cellStyle name="_PercentSpace_Book1_3G Models" xfId="3251" xr:uid="{00000000-0005-0000-0000-000007120000}"/>
    <cellStyle name="_PercentSpace_Book1_3G Models 2" xfId="3252" xr:uid="{00000000-0005-0000-0000-000008120000}"/>
    <cellStyle name="_PercentSpace_Book1_3G Models 2 2" xfId="6565" xr:uid="{00000000-0005-0000-0000-000009120000}"/>
    <cellStyle name="_PercentSpace_Book1_FT-6June2001" xfId="3253" xr:uid="{00000000-0005-0000-0000-00000A120000}"/>
    <cellStyle name="_PercentSpace_Book1_FT-6June2001 2" xfId="3254" xr:uid="{00000000-0005-0000-0000-00000B120000}"/>
    <cellStyle name="_PercentSpace_Book1_FT-6June2001 2 2" xfId="6566" xr:uid="{00000000-0005-0000-0000-00000C120000}"/>
    <cellStyle name="_PercentSpace_Book1_Jazztel model 16DP3-Exhibits" xfId="3255" xr:uid="{00000000-0005-0000-0000-00000D120000}"/>
    <cellStyle name="_PercentSpace_Book1_Jazztel model 16DP3-Exhibits_FT 22July 02_1.1" xfId="3256" xr:uid="{00000000-0005-0000-0000-00000E120000}"/>
    <cellStyle name="_PercentSpace_Book1_Jazztel model 16DP3-Exhibits_FT 22July 02_1.1 2" xfId="3257" xr:uid="{00000000-0005-0000-0000-00000F120000}"/>
    <cellStyle name="_PercentSpace_Book1_Jazztel model 16DP3-Exhibits_FT 22July 02_1.1 2 2" xfId="6567" xr:uid="{00000000-0005-0000-0000-000010120000}"/>
    <cellStyle name="_PercentSpace_Book1_Jazztel model 16DP3-Exhibits_FT-6June2001" xfId="3258" xr:uid="{00000000-0005-0000-0000-000011120000}"/>
    <cellStyle name="_PercentSpace_Book1_Jazztel model 16DP3-Exhibits_FT-6June2001 2" xfId="3259" xr:uid="{00000000-0005-0000-0000-000012120000}"/>
    <cellStyle name="_PercentSpace_Book1_Jazztel model 16DP3-Exhibits_FT-6June2001 2 2" xfId="6568" xr:uid="{00000000-0005-0000-0000-000013120000}"/>
    <cellStyle name="_PercentSpace_Book1_Jazztel model 16DP3-Exhibits_FT-6June2001_Telefonica Moviles" xfId="3260" xr:uid="{00000000-0005-0000-0000-000014120000}"/>
    <cellStyle name="_PercentSpace_Book1_Jazztel model 16DP3-Exhibits_FT-6June2001_Telefonica Moviles 2" xfId="3261" xr:uid="{00000000-0005-0000-0000-000015120000}"/>
    <cellStyle name="_PercentSpace_Book1_Jazztel model 16DP3-Exhibits_FT-6June2001_Telefonica Moviles 2 2" xfId="6569" xr:uid="{00000000-0005-0000-0000-000016120000}"/>
    <cellStyle name="_PercentSpace_Book1_Jazztel model 16DP3-Exhibits_Orange-Mar01" xfId="3262" xr:uid="{00000000-0005-0000-0000-000017120000}"/>
    <cellStyle name="_PercentSpace_Book1_Jazztel model 16DP3-Exhibits_Orange-May01" xfId="3263" xr:uid="{00000000-0005-0000-0000-000018120000}"/>
    <cellStyle name="_PercentSpace_Book1_Jazztel model 16DP3-Exhibits_Orange-May01_Telefonica Group August 12 2002" xfId="3264" xr:uid="{00000000-0005-0000-0000-000019120000}"/>
    <cellStyle name="_PercentSpace_Book1_Jazztel model 16DP3-Exhibits_T_MOBIL2" xfId="3265" xr:uid="{00000000-0005-0000-0000-00001A120000}"/>
    <cellStyle name="_PercentSpace_Book1_Jazztel model 16DP3-Exhibits_T_MOBIL2_FT-6June2001" xfId="3266" xr:uid="{00000000-0005-0000-0000-00001B120000}"/>
    <cellStyle name="_PercentSpace_Book1_Jazztel model 16DP3-Exhibits_T_MOBIL2_FT-6June2001_1" xfId="3267" xr:uid="{00000000-0005-0000-0000-00001C120000}"/>
    <cellStyle name="_PercentSpace_Book1_Jazztel model 16DP3-Exhibits_T_MOBIL2_FT-6June2001_1 2" xfId="3268" xr:uid="{00000000-0005-0000-0000-00001D120000}"/>
    <cellStyle name="_PercentSpace_Book1_Jazztel model 16DP3-Exhibits_T_MOBIL2_FT-6June2001_1 2 2" xfId="6570" xr:uid="{00000000-0005-0000-0000-00001E120000}"/>
    <cellStyle name="_PercentSpace_Book1_Jazztel model 16DP3-Exhibits_T_MOBIL2_FT-6June2001_1_Telefonica Moviles" xfId="3269" xr:uid="{00000000-0005-0000-0000-00001F120000}"/>
    <cellStyle name="_PercentSpace_Book1_Jazztel model 16DP3-Exhibits_T_MOBIL2_FT-6June2001_1_Telefonica Moviles 2" xfId="3270" xr:uid="{00000000-0005-0000-0000-000020120000}"/>
    <cellStyle name="_PercentSpace_Book1_Jazztel model 16DP3-Exhibits_T_MOBIL2_FT-6June2001_1_Telefonica Moviles 2 2" xfId="6571" xr:uid="{00000000-0005-0000-0000-000021120000}"/>
    <cellStyle name="_PercentSpace_Book1_Jazztel model 16DP3-Exhibits_T_MOBIL2_Orange-May01" xfId="3271" xr:uid="{00000000-0005-0000-0000-000022120000}"/>
    <cellStyle name="_PercentSpace_Book1_Jazztel model 16DP3-Exhibits_T_MOBIL2_Orange-May01_STC MTN MA Models v05" xfId="3272" xr:uid="{00000000-0005-0000-0000-000023120000}"/>
    <cellStyle name="_PercentSpace_Book1_Jazztel model 16DP3-Exhibits_T_MOBIL2_Orange-May01_Telefonica Group August 12 2002" xfId="3273" xr:uid="{00000000-0005-0000-0000-000024120000}"/>
    <cellStyle name="_PercentSpace_Book1_Jazztel model 16DP3-Exhibits_T_MOBIL2_Orange-May01_TT Preliminary Valuation Model v4" xfId="3274" xr:uid="{00000000-0005-0000-0000-000025120000}"/>
    <cellStyle name="_PercentSpace_Book1_Jazztel model 16DP3-Exhibits_T_MOBIL2_Orange-May01_Valuation Output v01" xfId="3275" xr:uid="{00000000-0005-0000-0000-000026120000}"/>
    <cellStyle name="_PercentSpace_Book1_Jazztel model 16DP3-Exhibits_T_MOBIL2_Orange-May01_Valuation Output v01 2" xfId="3276" xr:uid="{00000000-0005-0000-0000-000027120000}"/>
    <cellStyle name="_PercentSpace_Book1_Jazztel model 16DP3-Exhibits_T_MOBIL2_Orange-May01_Valuation Output v01 2 2" xfId="6572" xr:uid="{00000000-0005-0000-0000-000028120000}"/>
    <cellStyle name="_PercentSpace_Book1_Jazztel model 16DP3-Exhibits_T_MOBIL2_Orange-May01_Valuation Output v01_DCF Model_Gabon Telecom (version 2)" xfId="3277" xr:uid="{00000000-0005-0000-0000-000029120000}"/>
    <cellStyle name="_PercentSpace_Book1_Jazztel model 16DP3-Exhibits_T_MOBIL2_Orange-May01_Valuation Output v01_DCF Model_Gabon Telecom (version 2) 2" xfId="3278" xr:uid="{00000000-0005-0000-0000-00002A120000}"/>
    <cellStyle name="_PercentSpace_Book1_Jazztel model 16DP3-Exhibits_T_MOBIL2_Orange-May01_Valuation Output v01_DCF Model_Gabon Telecom (version 2) 2 2" xfId="6573" xr:uid="{00000000-0005-0000-0000-00002B120000}"/>
    <cellStyle name="_PercentSpace_Book1_Jazztel model 16DP3-Exhibits_T_MOBIL2_STC MTN MA Models v05" xfId="3279" xr:uid="{00000000-0005-0000-0000-00002C120000}"/>
    <cellStyle name="_PercentSpace_Book1_Jazztel model 16DP3-Exhibits_T_MOBIL2_Telefonica Group August 12 2002" xfId="3280" xr:uid="{00000000-0005-0000-0000-00002D120000}"/>
    <cellStyle name="_PercentSpace_Book1_Jazztel model 16DP3-Exhibits_T_MOBIL2_Telefonica Moviles" xfId="3281" xr:uid="{00000000-0005-0000-0000-00002E120000}"/>
    <cellStyle name="_PercentSpace_Book1_Jazztel model 16DP3-Exhibits_T_MOBIL2_Telefonica Moviles 2" xfId="3282" xr:uid="{00000000-0005-0000-0000-00002F120000}"/>
    <cellStyle name="_PercentSpace_Book1_Jazztel model 16DP3-Exhibits_T_MOBIL2_Telefonica Moviles 2 2" xfId="6574" xr:uid="{00000000-0005-0000-0000-000030120000}"/>
    <cellStyle name="_PercentSpace_Book1_Jazztel model 16DP3-Exhibits_T_MOBIL2_TT Preliminary Valuation Model v4" xfId="3283" xr:uid="{00000000-0005-0000-0000-000031120000}"/>
    <cellStyle name="_PercentSpace_Book1_Jazztel model 16DP3-Exhibits_T_MOBIL2_Valuation Output v01" xfId="3284" xr:uid="{00000000-0005-0000-0000-000032120000}"/>
    <cellStyle name="_PercentSpace_Book1_Jazztel model 16DP3-Exhibits_T_MOBIL2_Valuation Output v01 2" xfId="3285" xr:uid="{00000000-0005-0000-0000-000033120000}"/>
    <cellStyle name="_PercentSpace_Book1_Jazztel model 16DP3-Exhibits_T_MOBIL2_Valuation Output v01 2 2" xfId="6575" xr:uid="{00000000-0005-0000-0000-000034120000}"/>
    <cellStyle name="_PercentSpace_Book1_Jazztel model 16DP3-Exhibits_T_MOBIL2_Valuation Output v01_DCF Model_Gabon Telecom (version 2)" xfId="3286" xr:uid="{00000000-0005-0000-0000-000035120000}"/>
    <cellStyle name="_PercentSpace_Book1_Jazztel model 16DP3-Exhibits_T_MOBIL2_Valuation Output v01_DCF Model_Gabon Telecom (version 2) 2" xfId="3287" xr:uid="{00000000-0005-0000-0000-000036120000}"/>
    <cellStyle name="_PercentSpace_Book1_Jazztel model 16DP3-Exhibits_T_MOBIL2_Valuation Output v01_DCF Model_Gabon Telecom (version 2) 2 2" xfId="6576" xr:uid="{00000000-0005-0000-0000-000037120000}"/>
    <cellStyle name="_PercentSpace_Book1_Jazztel model 16DP3-Exhibits_Telefonica Moviles" xfId="3288" xr:uid="{00000000-0005-0000-0000-000038120000}"/>
    <cellStyle name="_PercentSpace_Book1_Jazztel model 16DP3-Exhibits_Telefonica Moviles 2" xfId="3289" xr:uid="{00000000-0005-0000-0000-000039120000}"/>
    <cellStyle name="_PercentSpace_Book1_Jazztel model 16DP3-Exhibits_Telefonica Moviles 2 2" xfId="6577" xr:uid="{00000000-0005-0000-0000-00003A120000}"/>
    <cellStyle name="_PercentSpace_Book1_Jazztel model 16DP3-Exhibits_TelenorInitiation-11Jan01" xfId="3290" xr:uid="{00000000-0005-0000-0000-00003B120000}"/>
    <cellStyle name="_PercentSpace_Book1_Jazztel model 16DP3-Exhibits_TelenorWIPFeb01" xfId="3291" xr:uid="{00000000-0005-0000-0000-00003C120000}"/>
    <cellStyle name="_PercentSpace_Book1_Jazztel model 18DP-exhibits" xfId="3292" xr:uid="{00000000-0005-0000-0000-00003D120000}"/>
    <cellStyle name="_PercentSpace_Book1_Jazztel model 18DP-exhibits 2" xfId="3293" xr:uid="{00000000-0005-0000-0000-00003E120000}"/>
    <cellStyle name="_PercentSpace_Book1_Jazztel model 18DP-exhibits 2 2" xfId="6578" xr:uid="{00000000-0005-0000-0000-00003F120000}"/>
    <cellStyle name="_PercentSpace_Book1_Jazztel model 18DP-exhibits_3G Models" xfId="3294" xr:uid="{00000000-0005-0000-0000-000040120000}"/>
    <cellStyle name="_PercentSpace_Book1_Jazztel model 18DP-exhibits_3G Models 2" xfId="3295" xr:uid="{00000000-0005-0000-0000-000041120000}"/>
    <cellStyle name="_PercentSpace_Book1_Jazztel model 18DP-exhibits_3G Models 2 2" xfId="6579" xr:uid="{00000000-0005-0000-0000-000042120000}"/>
    <cellStyle name="_PercentSpace_Book1_Jazztel model 18DP-exhibits_FT 22July 02_1.1" xfId="3296" xr:uid="{00000000-0005-0000-0000-000043120000}"/>
    <cellStyle name="_PercentSpace_Book1_Jazztel model 18DP-exhibits_FT 22July 02_1.1 2" xfId="3297" xr:uid="{00000000-0005-0000-0000-000044120000}"/>
    <cellStyle name="_PercentSpace_Book1_Jazztel model 18DP-exhibits_FT 22July 02_1.1 2 2" xfId="6580" xr:uid="{00000000-0005-0000-0000-000045120000}"/>
    <cellStyle name="_PercentSpace_Book1_Jazztel model 18DP-exhibits_FT 22July 02_1.1_STC MTN MA Models v05" xfId="3298" xr:uid="{00000000-0005-0000-0000-000046120000}"/>
    <cellStyle name="_PercentSpace_Book1_Jazztel model 18DP-exhibits_FT 22July 02_1.1_STC MTN MA Models v05 2" xfId="3299" xr:uid="{00000000-0005-0000-0000-000047120000}"/>
    <cellStyle name="_PercentSpace_Book1_Jazztel model 18DP-exhibits_FT 22July 02_1.1_STC MTN MA Models v05 2 2" xfId="6581" xr:uid="{00000000-0005-0000-0000-000048120000}"/>
    <cellStyle name="_PercentSpace_Book1_Jazztel model 18DP-exhibits_FT 22July 02_1.1_TT Preliminary Valuation Model v4" xfId="3300" xr:uid="{00000000-0005-0000-0000-000049120000}"/>
    <cellStyle name="_PercentSpace_Book1_Jazztel model 18DP-exhibits_FT 22July 02_1.1_TT Preliminary Valuation Model v4 2" xfId="3301" xr:uid="{00000000-0005-0000-0000-00004A120000}"/>
    <cellStyle name="_PercentSpace_Book1_Jazztel model 18DP-exhibits_FT 22July 02_1.1_TT Preliminary Valuation Model v4 2 2" xfId="6582" xr:uid="{00000000-0005-0000-0000-00004B120000}"/>
    <cellStyle name="_PercentSpace_Book1_Jazztel model 18DP-exhibits_FT 22July 02_1.1_Valuation Output v01" xfId="3302" xr:uid="{00000000-0005-0000-0000-00004C120000}"/>
    <cellStyle name="_PercentSpace_Book1_Jazztel model 18DP-exhibits_FT 22July 02_1.1_Valuation Output v01 2" xfId="3303" xr:uid="{00000000-0005-0000-0000-00004D120000}"/>
    <cellStyle name="_PercentSpace_Book1_Jazztel model 18DP-exhibits_FT 22July 02_1.1_Valuation Output v01 2 2" xfId="6583" xr:uid="{00000000-0005-0000-0000-00004E120000}"/>
    <cellStyle name="_PercentSpace_Book1_Orange-May01" xfId="3304" xr:uid="{00000000-0005-0000-0000-00004F120000}"/>
    <cellStyle name="_PercentSpace_Book1_Orange-May01 2" xfId="3305" xr:uid="{00000000-0005-0000-0000-000050120000}"/>
    <cellStyle name="_PercentSpace_Book1_Orange-May01 2 2" xfId="6584" xr:uid="{00000000-0005-0000-0000-000051120000}"/>
    <cellStyle name="_PercentSpace_Book1_Telefonica Moviles" xfId="3306" xr:uid="{00000000-0005-0000-0000-000052120000}"/>
    <cellStyle name="_PercentSpace_Book1_Telefonica Moviles 2" xfId="3307" xr:uid="{00000000-0005-0000-0000-000053120000}"/>
    <cellStyle name="_PercentSpace_Book1_Telefonica Moviles 2 2" xfId="6585" xr:uid="{00000000-0005-0000-0000-000054120000}"/>
    <cellStyle name="_PercentSpace_Book11" xfId="3308" xr:uid="{00000000-0005-0000-0000-000055120000}"/>
    <cellStyle name="_PercentSpace_Book11 2" xfId="3309" xr:uid="{00000000-0005-0000-0000-000056120000}"/>
    <cellStyle name="_PercentSpace_Book11 2 2" xfId="6586" xr:uid="{00000000-0005-0000-0000-000057120000}"/>
    <cellStyle name="_PercentSpace_Book11_3G Models" xfId="3310" xr:uid="{00000000-0005-0000-0000-000058120000}"/>
    <cellStyle name="_PercentSpace_Book11_3G Models 2" xfId="3311" xr:uid="{00000000-0005-0000-0000-000059120000}"/>
    <cellStyle name="_PercentSpace_Book11_3G Models 2 2" xfId="6587" xr:uid="{00000000-0005-0000-0000-00005A120000}"/>
    <cellStyle name="_PercentSpace_Book11_FT-6June2001" xfId="3312" xr:uid="{00000000-0005-0000-0000-00005B120000}"/>
    <cellStyle name="_PercentSpace_Book11_FT-6June2001 2" xfId="3313" xr:uid="{00000000-0005-0000-0000-00005C120000}"/>
    <cellStyle name="_PercentSpace_Book11_FT-6June2001 2 2" xfId="6588" xr:uid="{00000000-0005-0000-0000-00005D120000}"/>
    <cellStyle name="_PercentSpace_Book11_Jazztel model 16DP3-Exhibits" xfId="3314" xr:uid="{00000000-0005-0000-0000-00005E120000}"/>
    <cellStyle name="_PercentSpace_Book11_Jazztel model 16DP3-Exhibits_FT 22July 02_1.1" xfId="3315" xr:uid="{00000000-0005-0000-0000-00005F120000}"/>
    <cellStyle name="_PercentSpace_Book11_Jazztel model 16DP3-Exhibits_FT 22July 02_1.1 2" xfId="3316" xr:uid="{00000000-0005-0000-0000-000060120000}"/>
    <cellStyle name="_PercentSpace_Book11_Jazztel model 16DP3-Exhibits_FT 22July 02_1.1 2 2" xfId="6589" xr:uid="{00000000-0005-0000-0000-000061120000}"/>
    <cellStyle name="_PercentSpace_Book11_Jazztel model 16DP3-Exhibits_FT-6June2001" xfId="3317" xr:uid="{00000000-0005-0000-0000-000062120000}"/>
    <cellStyle name="_PercentSpace_Book11_Jazztel model 16DP3-Exhibits_FT-6June2001 2" xfId="3318" xr:uid="{00000000-0005-0000-0000-000063120000}"/>
    <cellStyle name="_PercentSpace_Book11_Jazztel model 16DP3-Exhibits_FT-6June2001 2 2" xfId="6590" xr:uid="{00000000-0005-0000-0000-000064120000}"/>
    <cellStyle name="_PercentSpace_Book11_Jazztel model 16DP3-Exhibits_FT-6June2001_Telefonica Moviles" xfId="3319" xr:uid="{00000000-0005-0000-0000-000065120000}"/>
    <cellStyle name="_PercentSpace_Book11_Jazztel model 16DP3-Exhibits_FT-6June2001_Telefonica Moviles 2" xfId="3320" xr:uid="{00000000-0005-0000-0000-000066120000}"/>
    <cellStyle name="_PercentSpace_Book11_Jazztel model 16DP3-Exhibits_FT-6June2001_Telefonica Moviles 2 2" xfId="6591" xr:uid="{00000000-0005-0000-0000-000067120000}"/>
    <cellStyle name="_PercentSpace_Book11_Jazztel model 16DP3-Exhibits_Orange-Mar01" xfId="3321" xr:uid="{00000000-0005-0000-0000-000068120000}"/>
    <cellStyle name="_PercentSpace_Book11_Jazztel model 16DP3-Exhibits_Orange-May01" xfId="3322" xr:uid="{00000000-0005-0000-0000-000069120000}"/>
    <cellStyle name="_PercentSpace_Book11_Jazztel model 16DP3-Exhibits_Orange-May01_Telefonica Group August 12 2002" xfId="3323" xr:uid="{00000000-0005-0000-0000-00006A120000}"/>
    <cellStyle name="_PercentSpace_Book11_Jazztel model 16DP3-Exhibits_T_MOBIL2" xfId="3324" xr:uid="{00000000-0005-0000-0000-00006B120000}"/>
    <cellStyle name="_PercentSpace_Book11_Jazztel model 16DP3-Exhibits_T_MOBIL2_FT-6June2001" xfId="3325" xr:uid="{00000000-0005-0000-0000-00006C120000}"/>
    <cellStyle name="_PercentSpace_Book11_Jazztel model 16DP3-Exhibits_T_MOBIL2_FT-6June2001_1" xfId="3326" xr:uid="{00000000-0005-0000-0000-00006D120000}"/>
    <cellStyle name="_PercentSpace_Book11_Jazztel model 16DP3-Exhibits_T_MOBIL2_FT-6June2001_1 2" xfId="3327" xr:uid="{00000000-0005-0000-0000-00006E120000}"/>
    <cellStyle name="_PercentSpace_Book11_Jazztel model 16DP3-Exhibits_T_MOBIL2_FT-6June2001_1 2 2" xfId="6592" xr:uid="{00000000-0005-0000-0000-00006F120000}"/>
    <cellStyle name="_PercentSpace_Book11_Jazztel model 16DP3-Exhibits_T_MOBIL2_FT-6June2001_1_Telefonica Moviles" xfId="3328" xr:uid="{00000000-0005-0000-0000-000070120000}"/>
    <cellStyle name="_PercentSpace_Book11_Jazztel model 16DP3-Exhibits_T_MOBIL2_FT-6June2001_1_Telefonica Moviles 2" xfId="3329" xr:uid="{00000000-0005-0000-0000-000071120000}"/>
    <cellStyle name="_PercentSpace_Book11_Jazztel model 16DP3-Exhibits_T_MOBIL2_FT-6June2001_1_Telefonica Moviles 2 2" xfId="6593" xr:uid="{00000000-0005-0000-0000-000072120000}"/>
    <cellStyle name="_PercentSpace_Book11_Jazztel model 16DP3-Exhibits_T_MOBIL2_Orange-May01" xfId="3330" xr:uid="{00000000-0005-0000-0000-000073120000}"/>
    <cellStyle name="_PercentSpace_Book11_Jazztel model 16DP3-Exhibits_T_MOBIL2_Orange-May01_STC MTN MA Models v05" xfId="3331" xr:uid="{00000000-0005-0000-0000-000074120000}"/>
    <cellStyle name="_PercentSpace_Book11_Jazztel model 16DP3-Exhibits_T_MOBIL2_Orange-May01_Telefonica Group August 12 2002" xfId="3332" xr:uid="{00000000-0005-0000-0000-000075120000}"/>
    <cellStyle name="_PercentSpace_Book11_Jazztel model 16DP3-Exhibits_T_MOBIL2_Orange-May01_TT Preliminary Valuation Model v4" xfId="3333" xr:uid="{00000000-0005-0000-0000-000076120000}"/>
    <cellStyle name="_PercentSpace_Book11_Jazztel model 16DP3-Exhibits_T_MOBIL2_Orange-May01_Valuation Output v01" xfId="3334" xr:uid="{00000000-0005-0000-0000-000077120000}"/>
    <cellStyle name="_PercentSpace_Book11_Jazztel model 16DP3-Exhibits_T_MOBIL2_Orange-May01_Valuation Output v01 2" xfId="3335" xr:uid="{00000000-0005-0000-0000-000078120000}"/>
    <cellStyle name="_PercentSpace_Book11_Jazztel model 16DP3-Exhibits_T_MOBIL2_Orange-May01_Valuation Output v01 2 2" xfId="6594" xr:uid="{00000000-0005-0000-0000-000079120000}"/>
    <cellStyle name="_PercentSpace_Book11_Jazztel model 16DP3-Exhibits_T_MOBIL2_Orange-May01_Valuation Output v01_DCF Model_Gabon Telecom (version 2)" xfId="3336" xr:uid="{00000000-0005-0000-0000-00007A120000}"/>
    <cellStyle name="_PercentSpace_Book11_Jazztel model 16DP3-Exhibits_T_MOBIL2_Orange-May01_Valuation Output v01_DCF Model_Gabon Telecom (version 2) 2" xfId="3337" xr:uid="{00000000-0005-0000-0000-00007B120000}"/>
    <cellStyle name="_PercentSpace_Book11_Jazztel model 16DP3-Exhibits_T_MOBIL2_Orange-May01_Valuation Output v01_DCF Model_Gabon Telecom (version 2) 2 2" xfId="6595" xr:uid="{00000000-0005-0000-0000-00007C120000}"/>
    <cellStyle name="_PercentSpace_Book11_Jazztel model 16DP3-Exhibits_T_MOBIL2_STC MTN MA Models v05" xfId="3338" xr:uid="{00000000-0005-0000-0000-00007D120000}"/>
    <cellStyle name="_PercentSpace_Book11_Jazztel model 16DP3-Exhibits_T_MOBIL2_Telefonica Group August 12 2002" xfId="3339" xr:uid="{00000000-0005-0000-0000-00007E120000}"/>
    <cellStyle name="_PercentSpace_Book11_Jazztel model 16DP3-Exhibits_T_MOBIL2_Telefonica Moviles" xfId="3340" xr:uid="{00000000-0005-0000-0000-00007F120000}"/>
    <cellStyle name="_PercentSpace_Book11_Jazztel model 16DP3-Exhibits_T_MOBIL2_Telefonica Moviles 2" xfId="3341" xr:uid="{00000000-0005-0000-0000-000080120000}"/>
    <cellStyle name="_PercentSpace_Book11_Jazztel model 16DP3-Exhibits_T_MOBIL2_Telefonica Moviles 2 2" xfId="6596" xr:uid="{00000000-0005-0000-0000-000081120000}"/>
    <cellStyle name="_PercentSpace_Book11_Jazztel model 16DP3-Exhibits_T_MOBIL2_TT Preliminary Valuation Model v4" xfId="3342" xr:uid="{00000000-0005-0000-0000-000082120000}"/>
    <cellStyle name="_PercentSpace_Book11_Jazztel model 16DP3-Exhibits_T_MOBIL2_Valuation Output v01" xfId="3343" xr:uid="{00000000-0005-0000-0000-000083120000}"/>
    <cellStyle name="_PercentSpace_Book11_Jazztel model 16DP3-Exhibits_T_MOBIL2_Valuation Output v01 2" xfId="3344" xr:uid="{00000000-0005-0000-0000-000084120000}"/>
    <cellStyle name="_PercentSpace_Book11_Jazztel model 16DP3-Exhibits_T_MOBIL2_Valuation Output v01 2 2" xfId="6597" xr:uid="{00000000-0005-0000-0000-000085120000}"/>
    <cellStyle name="_PercentSpace_Book11_Jazztel model 16DP3-Exhibits_T_MOBIL2_Valuation Output v01_DCF Model_Gabon Telecom (version 2)" xfId="3345" xr:uid="{00000000-0005-0000-0000-000086120000}"/>
    <cellStyle name="_PercentSpace_Book11_Jazztel model 16DP3-Exhibits_T_MOBIL2_Valuation Output v01_DCF Model_Gabon Telecom (version 2) 2" xfId="3346" xr:uid="{00000000-0005-0000-0000-000087120000}"/>
    <cellStyle name="_PercentSpace_Book11_Jazztel model 16DP3-Exhibits_T_MOBIL2_Valuation Output v01_DCF Model_Gabon Telecom (version 2) 2 2" xfId="6598" xr:uid="{00000000-0005-0000-0000-000088120000}"/>
    <cellStyle name="_PercentSpace_Book11_Jazztel model 16DP3-Exhibits_Telefonica Moviles" xfId="3347" xr:uid="{00000000-0005-0000-0000-000089120000}"/>
    <cellStyle name="_PercentSpace_Book11_Jazztel model 16DP3-Exhibits_Telefonica Moviles 2" xfId="3348" xr:uid="{00000000-0005-0000-0000-00008A120000}"/>
    <cellStyle name="_PercentSpace_Book11_Jazztel model 16DP3-Exhibits_Telefonica Moviles 2 2" xfId="6599" xr:uid="{00000000-0005-0000-0000-00008B120000}"/>
    <cellStyle name="_PercentSpace_Book11_Jazztel model 16DP3-Exhibits_TelenorInitiation-11Jan01" xfId="3349" xr:uid="{00000000-0005-0000-0000-00008C120000}"/>
    <cellStyle name="_PercentSpace_Book11_Jazztel model 16DP3-Exhibits_TelenorWIPFeb01" xfId="3350" xr:uid="{00000000-0005-0000-0000-00008D120000}"/>
    <cellStyle name="_PercentSpace_Book11_Jazztel model 18DP-exhibits" xfId="3351" xr:uid="{00000000-0005-0000-0000-00008E120000}"/>
    <cellStyle name="_PercentSpace_Book11_Jazztel model 18DP-exhibits 2" xfId="3352" xr:uid="{00000000-0005-0000-0000-00008F120000}"/>
    <cellStyle name="_PercentSpace_Book11_Jazztel model 18DP-exhibits 2 2" xfId="6600" xr:uid="{00000000-0005-0000-0000-000090120000}"/>
    <cellStyle name="_PercentSpace_Book11_Jazztel model 18DP-exhibits_3G Models" xfId="3353" xr:uid="{00000000-0005-0000-0000-000091120000}"/>
    <cellStyle name="_PercentSpace_Book11_Jazztel model 18DP-exhibits_3G Models 2" xfId="3354" xr:uid="{00000000-0005-0000-0000-000092120000}"/>
    <cellStyle name="_PercentSpace_Book11_Jazztel model 18DP-exhibits_3G Models 2 2" xfId="6601" xr:uid="{00000000-0005-0000-0000-000093120000}"/>
    <cellStyle name="_PercentSpace_Book11_Jazztel model 18DP-exhibits_FT 22July 02_1.1" xfId="3355" xr:uid="{00000000-0005-0000-0000-000094120000}"/>
    <cellStyle name="_PercentSpace_Book11_Jazztel model 18DP-exhibits_FT 22July 02_1.1 2" xfId="3356" xr:uid="{00000000-0005-0000-0000-000095120000}"/>
    <cellStyle name="_PercentSpace_Book11_Jazztel model 18DP-exhibits_FT 22July 02_1.1 2 2" xfId="6602" xr:uid="{00000000-0005-0000-0000-000096120000}"/>
    <cellStyle name="_PercentSpace_Book11_Jazztel model 18DP-exhibits_FT 22July 02_1.1_STC MTN MA Models v05" xfId="3357" xr:uid="{00000000-0005-0000-0000-000097120000}"/>
    <cellStyle name="_PercentSpace_Book11_Jazztel model 18DP-exhibits_FT 22July 02_1.1_STC MTN MA Models v05 2" xfId="3358" xr:uid="{00000000-0005-0000-0000-000098120000}"/>
    <cellStyle name="_PercentSpace_Book11_Jazztel model 18DP-exhibits_FT 22July 02_1.1_STC MTN MA Models v05 2 2" xfId="6603" xr:uid="{00000000-0005-0000-0000-000099120000}"/>
    <cellStyle name="_PercentSpace_Book11_Jazztel model 18DP-exhibits_FT 22July 02_1.1_TT Preliminary Valuation Model v4" xfId="3359" xr:uid="{00000000-0005-0000-0000-00009A120000}"/>
    <cellStyle name="_PercentSpace_Book11_Jazztel model 18DP-exhibits_FT 22July 02_1.1_TT Preliminary Valuation Model v4 2" xfId="3360" xr:uid="{00000000-0005-0000-0000-00009B120000}"/>
    <cellStyle name="_PercentSpace_Book11_Jazztel model 18DP-exhibits_FT 22July 02_1.1_TT Preliminary Valuation Model v4 2 2" xfId="6604" xr:uid="{00000000-0005-0000-0000-00009C120000}"/>
    <cellStyle name="_PercentSpace_Book11_Jazztel model 18DP-exhibits_FT 22July 02_1.1_Valuation Output v01" xfId="3361" xr:uid="{00000000-0005-0000-0000-00009D120000}"/>
    <cellStyle name="_PercentSpace_Book11_Jazztel model 18DP-exhibits_FT 22July 02_1.1_Valuation Output v01 2" xfId="3362" xr:uid="{00000000-0005-0000-0000-00009E120000}"/>
    <cellStyle name="_PercentSpace_Book11_Jazztel model 18DP-exhibits_FT 22July 02_1.1_Valuation Output v01 2 2" xfId="6605" xr:uid="{00000000-0005-0000-0000-00009F120000}"/>
    <cellStyle name="_PercentSpace_Book11_Orange-May01" xfId="3363" xr:uid="{00000000-0005-0000-0000-0000A0120000}"/>
    <cellStyle name="_PercentSpace_Book11_Orange-May01 2" xfId="3364" xr:uid="{00000000-0005-0000-0000-0000A1120000}"/>
    <cellStyle name="_PercentSpace_Book11_Orange-May01 2 2" xfId="6606" xr:uid="{00000000-0005-0000-0000-0000A2120000}"/>
    <cellStyle name="_PercentSpace_Book11_Telefonica Moviles" xfId="3365" xr:uid="{00000000-0005-0000-0000-0000A3120000}"/>
    <cellStyle name="_PercentSpace_Book11_Telefonica Moviles 2" xfId="3366" xr:uid="{00000000-0005-0000-0000-0000A4120000}"/>
    <cellStyle name="_PercentSpace_Book11_Telefonica Moviles 2 2" xfId="6607" xr:uid="{00000000-0005-0000-0000-0000A5120000}"/>
    <cellStyle name="_PercentSpace_Book12" xfId="3367" xr:uid="{00000000-0005-0000-0000-0000A6120000}"/>
    <cellStyle name="_PercentSpace_Book12 2" xfId="3368" xr:uid="{00000000-0005-0000-0000-0000A7120000}"/>
    <cellStyle name="_PercentSpace_Book12 2 2" xfId="6608" xr:uid="{00000000-0005-0000-0000-0000A8120000}"/>
    <cellStyle name="_PercentSpace_Book12_3G Models" xfId="3369" xr:uid="{00000000-0005-0000-0000-0000A9120000}"/>
    <cellStyle name="_PercentSpace_Book12_3G Models 2" xfId="3370" xr:uid="{00000000-0005-0000-0000-0000AA120000}"/>
    <cellStyle name="_PercentSpace_Book12_3G Models 2 2" xfId="6609" xr:uid="{00000000-0005-0000-0000-0000AB120000}"/>
    <cellStyle name="_PercentSpace_Book12_FT-6June2001" xfId="3371" xr:uid="{00000000-0005-0000-0000-0000AC120000}"/>
    <cellStyle name="_PercentSpace_Book12_FT-6June2001 2" xfId="3372" xr:uid="{00000000-0005-0000-0000-0000AD120000}"/>
    <cellStyle name="_PercentSpace_Book12_FT-6June2001 2 2" xfId="6610" xr:uid="{00000000-0005-0000-0000-0000AE120000}"/>
    <cellStyle name="_PercentSpace_Book12_Jazztel model 16DP3-Exhibits" xfId="3373" xr:uid="{00000000-0005-0000-0000-0000AF120000}"/>
    <cellStyle name="_PercentSpace_Book12_Jazztel model 16DP3-Exhibits_FT 22July 02_1.1" xfId="3374" xr:uid="{00000000-0005-0000-0000-0000B0120000}"/>
    <cellStyle name="_PercentSpace_Book12_Jazztel model 16DP3-Exhibits_FT 22July 02_1.1 2" xfId="3375" xr:uid="{00000000-0005-0000-0000-0000B1120000}"/>
    <cellStyle name="_PercentSpace_Book12_Jazztel model 16DP3-Exhibits_FT 22July 02_1.1 2 2" xfId="6611" xr:uid="{00000000-0005-0000-0000-0000B2120000}"/>
    <cellStyle name="_PercentSpace_Book12_Jazztel model 16DP3-Exhibits_FT-6June2001" xfId="3376" xr:uid="{00000000-0005-0000-0000-0000B3120000}"/>
    <cellStyle name="_PercentSpace_Book12_Jazztel model 16DP3-Exhibits_FT-6June2001 2" xfId="3377" xr:uid="{00000000-0005-0000-0000-0000B4120000}"/>
    <cellStyle name="_PercentSpace_Book12_Jazztel model 16DP3-Exhibits_FT-6June2001 2 2" xfId="6612" xr:uid="{00000000-0005-0000-0000-0000B5120000}"/>
    <cellStyle name="_PercentSpace_Book12_Jazztel model 16DP3-Exhibits_FT-6June2001_Telefonica Moviles" xfId="3378" xr:uid="{00000000-0005-0000-0000-0000B6120000}"/>
    <cellStyle name="_PercentSpace_Book12_Jazztel model 16DP3-Exhibits_FT-6June2001_Telefonica Moviles 2" xfId="3379" xr:uid="{00000000-0005-0000-0000-0000B7120000}"/>
    <cellStyle name="_PercentSpace_Book12_Jazztel model 16DP3-Exhibits_FT-6June2001_Telefonica Moviles 2 2" xfId="6613" xr:uid="{00000000-0005-0000-0000-0000B8120000}"/>
    <cellStyle name="_PercentSpace_Book12_Jazztel model 16DP3-Exhibits_Orange-Mar01" xfId="3380" xr:uid="{00000000-0005-0000-0000-0000B9120000}"/>
    <cellStyle name="_PercentSpace_Book12_Jazztel model 16DP3-Exhibits_Orange-May01" xfId="3381" xr:uid="{00000000-0005-0000-0000-0000BA120000}"/>
    <cellStyle name="_PercentSpace_Book12_Jazztel model 16DP3-Exhibits_Orange-May01_Telefonica Group August 12 2002" xfId="3382" xr:uid="{00000000-0005-0000-0000-0000BB120000}"/>
    <cellStyle name="_PercentSpace_Book12_Jazztel model 16DP3-Exhibits_T_MOBIL2" xfId="3383" xr:uid="{00000000-0005-0000-0000-0000BC120000}"/>
    <cellStyle name="_PercentSpace_Book12_Jazztel model 16DP3-Exhibits_T_MOBIL2_FT-6June2001" xfId="3384" xr:uid="{00000000-0005-0000-0000-0000BD120000}"/>
    <cellStyle name="_PercentSpace_Book12_Jazztel model 16DP3-Exhibits_T_MOBIL2_FT-6June2001_1" xfId="3385" xr:uid="{00000000-0005-0000-0000-0000BE120000}"/>
    <cellStyle name="_PercentSpace_Book12_Jazztel model 16DP3-Exhibits_T_MOBIL2_FT-6June2001_1 2" xfId="3386" xr:uid="{00000000-0005-0000-0000-0000BF120000}"/>
    <cellStyle name="_PercentSpace_Book12_Jazztel model 16DP3-Exhibits_T_MOBIL2_FT-6June2001_1 2 2" xfId="6614" xr:uid="{00000000-0005-0000-0000-0000C0120000}"/>
    <cellStyle name="_PercentSpace_Book12_Jazztel model 16DP3-Exhibits_T_MOBIL2_FT-6June2001_1_Telefonica Moviles" xfId="3387" xr:uid="{00000000-0005-0000-0000-0000C1120000}"/>
    <cellStyle name="_PercentSpace_Book12_Jazztel model 16DP3-Exhibits_T_MOBIL2_FT-6June2001_1_Telefonica Moviles 2" xfId="3388" xr:uid="{00000000-0005-0000-0000-0000C2120000}"/>
    <cellStyle name="_PercentSpace_Book12_Jazztel model 16DP3-Exhibits_T_MOBIL2_FT-6June2001_1_Telefonica Moviles 2 2" xfId="6615" xr:uid="{00000000-0005-0000-0000-0000C3120000}"/>
    <cellStyle name="_PercentSpace_Book12_Jazztel model 16DP3-Exhibits_T_MOBIL2_Orange-May01" xfId="3389" xr:uid="{00000000-0005-0000-0000-0000C4120000}"/>
    <cellStyle name="_PercentSpace_Book12_Jazztel model 16DP3-Exhibits_T_MOBIL2_Orange-May01_STC MTN MA Models v05" xfId="3390" xr:uid="{00000000-0005-0000-0000-0000C5120000}"/>
    <cellStyle name="_PercentSpace_Book12_Jazztel model 16DP3-Exhibits_T_MOBIL2_Orange-May01_Telefonica Group August 12 2002" xfId="3391" xr:uid="{00000000-0005-0000-0000-0000C6120000}"/>
    <cellStyle name="_PercentSpace_Book12_Jazztel model 16DP3-Exhibits_T_MOBIL2_Orange-May01_TT Preliminary Valuation Model v4" xfId="3392" xr:uid="{00000000-0005-0000-0000-0000C7120000}"/>
    <cellStyle name="_PercentSpace_Book12_Jazztel model 16DP3-Exhibits_T_MOBIL2_Orange-May01_Valuation Output v01" xfId="3393" xr:uid="{00000000-0005-0000-0000-0000C8120000}"/>
    <cellStyle name="_PercentSpace_Book12_Jazztel model 16DP3-Exhibits_T_MOBIL2_Orange-May01_Valuation Output v01 2" xfId="3394" xr:uid="{00000000-0005-0000-0000-0000C9120000}"/>
    <cellStyle name="_PercentSpace_Book12_Jazztel model 16DP3-Exhibits_T_MOBIL2_Orange-May01_Valuation Output v01 2 2" xfId="6616" xr:uid="{00000000-0005-0000-0000-0000CA120000}"/>
    <cellStyle name="_PercentSpace_Book12_Jazztel model 16DP3-Exhibits_T_MOBIL2_Orange-May01_Valuation Output v01_DCF Model_Gabon Telecom (version 2)" xfId="3395" xr:uid="{00000000-0005-0000-0000-0000CB120000}"/>
    <cellStyle name="_PercentSpace_Book12_Jazztel model 16DP3-Exhibits_T_MOBIL2_Orange-May01_Valuation Output v01_DCF Model_Gabon Telecom (version 2) 2" xfId="3396" xr:uid="{00000000-0005-0000-0000-0000CC120000}"/>
    <cellStyle name="_PercentSpace_Book12_Jazztel model 16DP3-Exhibits_T_MOBIL2_Orange-May01_Valuation Output v01_DCF Model_Gabon Telecom (version 2) 2 2" xfId="6617" xr:uid="{00000000-0005-0000-0000-0000CD120000}"/>
    <cellStyle name="_PercentSpace_Book12_Jazztel model 16DP3-Exhibits_T_MOBIL2_STC MTN MA Models v05" xfId="3397" xr:uid="{00000000-0005-0000-0000-0000CE120000}"/>
    <cellStyle name="_PercentSpace_Book12_Jazztel model 16DP3-Exhibits_T_MOBIL2_Telefonica Group August 12 2002" xfId="3398" xr:uid="{00000000-0005-0000-0000-0000CF120000}"/>
    <cellStyle name="_PercentSpace_Book12_Jazztel model 16DP3-Exhibits_T_MOBIL2_Telefonica Moviles" xfId="3399" xr:uid="{00000000-0005-0000-0000-0000D0120000}"/>
    <cellStyle name="_PercentSpace_Book12_Jazztel model 16DP3-Exhibits_T_MOBIL2_Telefonica Moviles 2" xfId="3400" xr:uid="{00000000-0005-0000-0000-0000D1120000}"/>
    <cellStyle name="_PercentSpace_Book12_Jazztel model 16DP3-Exhibits_T_MOBIL2_Telefonica Moviles 2 2" xfId="6618" xr:uid="{00000000-0005-0000-0000-0000D2120000}"/>
    <cellStyle name="_PercentSpace_Book12_Jazztel model 16DP3-Exhibits_T_MOBIL2_TT Preliminary Valuation Model v4" xfId="3401" xr:uid="{00000000-0005-0000-0000-0000D3120000}"/>
    <cellStyle name="_PercentSpace_Book12_Jazztel model 16DP3-Exhibits_T_MOBIL2_Valuation Output v01" xfId="3402" xr:uid="{00000000-0005-0000-0000-0000D4120000}"/>
    <cellStyle name="_PercentSpace_Book12_Jazztel model 16DP3-Exhibits_T_MOBIL2_Valuation Output v01 2" xfId="3403" xr:uid="{00000000-0005-0000-0000-0000D5120000}"/>
    <cellStyle name="_PercentSpace_Book12_Jazztel model 16DP3-Exhibits_T_MOBIL2_Valuation Output v01 2 2" xfId="6619" xr:uid="{00000000-0005-0000-0000-0000D6120000}"/>
    <cellStyle name="_PercentSpace_Book12_Jazztel model 16DP3-Exhibits_T_MOBIL2_Valuation Output v01_DCF Model_Gabon Telecom (version 2)" xfId="3404" xr:uid="{00000000-0005-0000-0000-0000D7120000}"/>
    <cellStyle name="_PercentSpace_Book12_Jazztel model 16DP3-Exhibits_T_MOBIL2_Valuation Output v01_DCF Model_Gabon Telecom (version 2) 2" xfId="3405" xr:uid="{00000000-0005-0000-0000-0000D8120000}"/>
    <cellStyle name="_PercentSpace_Book12_Jazztel model 16DP3-Exhibits_T_MOBIL2_Valuation Output v01_DCF Model_Gabon Telecom (version 2) 2 2" xfId="6620" xr:uid="{00000000-0005-0000-0000-0000D9120000}"/>
    <cellStyle name="_PercentSpace_Book12_Jazztel model 16DP3-Exhibits_Telefonica Moviles" xfId="3406" xr:uid="{00000000-0005-0000-0000-0000DA120000}"/>
    <cellStyle name="_PercentSpace_Book12_Jazztel model 16DP3-Exhibits_Telefonica Moviles 2" xfId="3407" xr:uid="{00000000-0005-0000-0000-0000DB120000}"/>
    <cellStyle name="_PercentSpace_Book12_Jazztel model 16DP3-Exhibits_Telefonica Moviles 2 2" xfId="6621" xr:uid="{00000000-0005-0000-0000-0000DC120000}"/>
    <cellStyle name="_PercentSpace_Book12_Jazztel model 16DP3-Exhibits_TelenorInitiation-11Jan01" xfId="3408" xr:uid="{00000000-0005-0000-0000-0000DD120000}"/>
    <cellStyle name="_PercentSpace_Book12_Jazztel model 16DP3-Exhibits_TelenorWIPFeb01" xfId="3409" xr:uid="{00000000-0005-0000-0000-0000DE120000}"/>
    <cellStyle name="_PercentSpace_Book12_Jazztel model 18DP-exhibits" xfId="3410" xr:uid="{00000000-0005-0000-0000-0000DF120000}"/>
    <cellStyle name="_PercentSpace_Book12_Jazztel model 18DP-exhibits 2" xfId="3411" xr:uid="{00000000-0005-0000-0000-0000E0120000}"/>
    <cellStyle name="_PercentSpace_Book12_Jazztel model 18DP-exhibits 2 2" xfId="6622" xr:uid="{00000000-0005-0000-0000-0000E1120000}"/>
    <cellStyle name="_PercentSpace_Book12_Jazztel model 18DP-exhibits_3G Models" xfId="3412" xr:uid="{00000000-0005-0000-0000-0000E2120000}"/>
    <cellStyle name="_PercentSpace_Book12_Jazztel model 18DP-exhibits_3G Models 2" xfId="3413" xr:uid="{00000000-0005-0000-0000-0000E3120000}"/>
    <cellStyle name="_PercentSpace_Book12_Jazztel model 18DP-exhibits_3G Models 2 2" xfId="6623" xr:uid="{00000000-0005-0000-0000-0000E4120000}"/>
    <cellStyle name="_PercentSpace_Book12_Jazztel model 18DP-exhibits_FT 22July 02_1.1" xfId="3414" xr:uid="{00000000-0005-0000-0000-0000E5120000}"/>
    <cellStyle name="_PercentSpace_Book12_Jazztel model 18DP-exhibits_FT 22July 02_1.1 2" xfId="3415" xr:uid="{00000000-0005-0000-0000-0000E6120000}"/>
    <cellStyle name="_PercentSpace_Book12_Jazztel model 18DP-exhibits_FT 22July 02_1.1 2 2" xfId="6624" xr:uid="{00000000-0005-0000-0000-0000E7120000}"/>
    <cellStyle name="_PercentSpace_Book12_Jazztel model 18DP-exhibits_FT 22July 02_1.1_STC MTN MA Models v05" xfId="3416" xr:uid="{00000000-0005-0000-0000-0000E8120000}"/>
    <cellStyle name="_PercentSpace_Book12_Jazztel model 18DP-exhibits_FT 22July 02_1.1_STC MTN MA Models v05 2" xfId="3417" xr:uid="{00000000-0005-0000-0000-0000E9120000}"/>
    <cellStyle name="_PercentSpace_Book12_Jazztel model 18DP-exhibits_FT 22July 02_1.1_STC MTN MA Models v05 2 2" xfId="6625" xr:uid="{00000000-0005-0000-0000-0000EA120000}"/>
    <cellStyle name="_PercentSpace_Book12_Jazztel model 18DP-exhibits_FT 22July 02_1.1_TT Preliminary Valuation Model v4" xfId="3418" xr:uid="{00000000-0005-0000-0000-0000EB120000}"/>
    <cellStyle name="_PercentSpace_Book12_Jazztel model 18DP-exhibits_FT 22July 02_1.1_TT Preliminary Valuation Model v4 2" xfId="3419" xr:uid="{00000000-0005-0000-0000-0000EC120000}"/>
    <cellStyle name="_PercentSpace_Book12_Jazztel model 18DP-exhibits_FT 22July 02_1.1_TT Preliminary Valuation Model v4 2 2" xfId="6626" xr:uid="{00000000-0005-0000-0000-0000ED120000}"/>
    <cellStyle name="_PercentSpace_Book12_Jazztel model 18DP-exhibits_FT 22July 02_1.1_Valuation Output v01" xfId="3420" xr:uid="{00000000-0005-0000-0000-0000EE120000}"/>
    <cellStyle name="_PercentSpace_Book12_Jazztel model 18DP-exhibits_FT 22July 02_1.1_Valuation Output v01 2" xfId="3421" xr:uid="{00000000-0005-0000-0000-0000EF120000}"/>
    <cellStyle name="_PercentSpace_Book12_Jazztel model 18DP-exhibits_FT 22July 02_1.1_Valuation Output v01 2 2" xfId="6627" xr:uid="{00000000-0005-0000-0000-0000F0120000}"/>
    <cellStyle name="_PercentSpace_Book12_Orange-May01" xfId="3422" xr:uid="{00000000-0005-0000-0000-0000F1120000}"/>
    <cellStyle name="_PercentSpace_Book12_Orange-May01 2" xfId="3423" xr:uid="{00000000-0005-0000-0000-0000F2120000}"/>
    <cellStyle name="_PercentSpace_Book12_Orange-May01 2 2" xfId="6628" xr:uid="{00000000-0005-0000-0000-0000F3120000}"/>
    <cellStyle name="_PercentSpace_Book12_Telefonica Moviles" xfId="3424" xr:uid="{00000000-0005-0000-0000-0000F4120000}"/>
    <cellStyle name="_PercentSpace_Book12_Telefonica Moviles 2" xfId="3425" xr:uid="{00000000-0005-0000-0000-0000F5120000}"/>
    <cellStyle name="_PercentSpace_Book12_Telefonica Moviles 2 2" xfId="6629" xr:uid="{00000000-0005-0000-0000-0000F6120000}"/>
    <cellStyle name="_PercentSpace_budget cosopex" xfId="3426" xr:uid="{00000000-0005-0000-0000-0000F7120000}"/>
    <cellStyle name="_PercentSpace_budget cosopex 2" xfId="3427" xr:uid="{00000000-0005-0000-0000-0000F8120000}"/>
    <cellStyle name="_PercentSpace_budget cosopex 2 2" xfId="6630" xr:uid="{00000000-0005-0000-0000-0000F9120000}"/>
    <cellStyle name="_PercentSpace_Comparative Balance Sheets" xfId="3428" xr:uid="{00000000-0005-0000-0000-0000FA120000}"/>
    <cellStyle name="_PercentSpace_Comparative Balance Sheets 2" xfId="3429" xr:uid="{00000000-0005-0000-0000-0000FB120000}"/>
    <cellStyle name="_PercentSpace_Comparative Balance Sheets 2 2" xfId="6631" xr:uid="{00000000-0005-0000-0000-0000FC120000}"/>
    <cellStyle name="_PercentSpace_contribution_analysis" xfId="3430" xr:uid="{00000000-0005-0000-0000-0000FD120000}"/>
    <cellStyle name="_PercentSpace_DCF Summary pages" xfId="3431" xr:uid="{00000000-0005-0000-0000-0000FE120000}"/>
    <cellStyle name="_PercentSpace_DCF Summary pages 2" xfId="3432" xr:uid="{00000000-0005-0000-0000-0000FF120000}"/>
    <cellStyle name="_PercentSpace_DCF Summary pages 2 2" xfId="6632" xr:uid="{00000000-0005-0000-0000-000000130000}"/>
    <cellStyle name="_PercentSpace_DCF Summary pages_3G Models" xfId="3433" xr:uid="{00000000-0005-0000-0000-000001130000}"/>
    <cellStyle name="_PercentSpace_DCF Summary pages_3G Models 2" xfId="3434" xr:uid="{00000000-0005-0000-0000-000002130000}"/>
    <cellStyle name="_PercentSpace_DCF Summary pages_3G Models 2 2" xfId="6633" xr:uid="{00000000-0005-0000-0000-000003130000}"/>
    <cellStyle name="_PercentSpace_DCF Summary pages_FT-6June2001" xfId="3435" xr:uid="{00000000-0005-0000-0000-000004130000}"/>
    <cellStyle name="_PercentSpace_DCF Summary pages_FT-6June2001 2" xfId="3436" xr:uid="{00000000-0005-0000-0000-000005130000}"/>
    <cellStyle name="_PercentSpace_DCF Summary pages_FT-6June2001 2 2" xfId="6634" xr:uid="{00000000-0005-0000-0000-000006130000}"/>
    <cellStyle name="_PercentSpace_DCF Summary pages_Jazztel model 16DP3-Exhibits" xfId="3437" xr:uid="{00000000-0005-0000-0000-000007130000}"/>
    <cellStyle name="_PercentSpace_DCF Summary pages_Jazztel model 16DP3-Exhibits_FT 22July 02_1.1" xfId="3438" xr:uid="{00000000-0005-0000-0000-000008130000}"/>
    <cellStyle name="_PercentSpace_DCF Summary pages_Jazztel model 16DP3-Exhibits_FT 22July 02_1.1 2" xfId="3439" xr:uid="{00000000-0005-0000-0000-000009130000}"/>
    <cellStyle name="_PercentSpace_DCF Summary pages_Jazztel model 16DP3-Exhibits_FT 22July 02_1.1 2 2" xfId="6635" xr:uid="{00000000-0005-0000-0000-00000A130000}"/>
    <cellStyle name="_PercentSpace_DCF Summary pages_Jazztel model 16DP3-Exhibits_FT-6June2001" xfId="3440" xr:uid="{00000000-0005-0000-0000-00000B130000}"/>
    <cellStyle name="_PercentSpace_DCF Summary pages_Jazztel model 16DP3-Exhibits_FT-6June2001 2" xfId="3441" xr:uid="{00000000-0005-0000-0000-00000C130000}"/>
    <cellStyle name="_PercentSpace_DCF Summary pages_Jazztel model 16DP3-Exhibits_FT-6June2001 2 2" xfId="6636" xr:uid="{00000000-0005-0000-0000-00000D130000}"/>
    <cellStyle name="_PercentSpace_DCF Summary pages_Jazztel model 16DP3-Exhibits_FT-6June2001_Telefonica Moviles" xfId="3442" xr:uid="{00000000-0005-0000-0000-00000E130000}"/>
    <cellStyle name="_PercentSpace_DCF Summary pages_Jazztel model 16DP3-Exhibits_FT-6June2001_Telefonica Moviles 2" xfId="3443" xr:uid="{00000000-0005-0000-0000-00000F130000}"/>
    <cellStyle name="_PercentSpace_DCF Summary pages_Jazztel model 16DP3-Exhibits_FT-6June2001_Telefonica Moviles 2 2" xfId="6637" xr:uid="{00000000-0005-0000-0000-000010130000}"/>
    <cellStyle name="_PercentSpace_DCF Summary pages_Jazztel model 16DP3-Exhibits_Orange-Mar01" xfId="3444" xr:uid="{00000000-0005-0000-0000-000011130000}"/>
    <cellStyle name="_PercentSpace_DCF Summary pages_Jazztel model 16DP3-Exhibits_Orange-May01" xfId="3445" xr:uid="{00000000-0005-0000-0000-000012130000}"/>
    <cellStyle name="_PercentSpace_DCF Summary pages_Jazztel model 16DP3-Exhibits_Orange-May01_Telefonica Group August 12 2002" xfId="3446" xr:uid="{00000000-0005-0000-0000-000013130000}"/>
    <cellStyle name="_PercentSpace_DCF Summary pages_Jazztel model 16DP3-Exhibits_T_MOBIL2" xfId="3447" xr:uid="{00000000-0005-0000-0000-000014130000}"/>
    <cellStyle name="_PercentSpace_DCF Summary pages_Jazztel model 16DP3-Exhibits_T_MOBIL2_FT-6June2001" xfId="3448" xr:uid="{00000000-0005-0000-0000-000015130000}"/>
    <cellStyle name="_PercentSpace_DCF Summary pages_Jazztel model 16DP3-Exhibits_T_MOBIL2_FT-6June2001_1" xfId="3449" xr:uid="{00000000-0005-0000-0000-000016130000}"/>
    <cellStyle name="_PercentSpace_DCF Summary pages_Jazztel model 16DP3-Exhibits_T_MOBIL2_FT-6June2001_1 2" xfId="3450" xr:uid="{00000000-0005-0000-0000-000017130000}"/>
    <cellStyle name="_PercentSpace_DCF Summary pages_Jazztel model 16DP3-Exhibits_T_MOBIL2_FT-6June2001_1 2 2" xfId="6638" xr:uid="{00000000-0005-0000-0000-000018130000}"/>
    <cellStyle name="_PercentSpace_DCF Summary pages_Jazztel model 16DP3-Exhibits_T_MOBIL2_FT-6June2001_1_Telefonica Moviles" xfId="3451" xr:uid="{00000000-0005-0000-0000-000019130000}"/>
    <cellStyle name="_PercentSpace_DCF Summary pages_Jazztel model 16DP3-Exhibits_T_MOBIL2_FT-6June2001_1_Telefonica Moviles 2" xfId="3452" xr:uid="{00000000-0005-0000-0000-00001A130000}"/>
    <cellStyle name="_PercentSpace_DCF Summary pages_Jazztel model 16DP3-Exhibits_T_MOBIL2_FT-6June2001_1_Telefonica Moviles 2 2" xfId="6639" xr:uid="{00000000-0005-0000-0000-00001B130000}"/>
    <cellStyle name="_PercentSpace_DCF Summary pages_Jazztel model 16DP3-Exhibits_T_MOBIL2_Orange-May01" xfId="3453" xr:uid="{00000000-0005-0000-0000-00001C130000}"/>
    <cellStyle name="_PercentSpace_DCF Summary pages_Jazztel model 16DP3-Exhibits_T_MOBIL2_Orange-May01_STC MTN MA Models v05" xfId="3454" xr:uid="{00000000-0005-0000-0000-00001D130000}"/>
    <cellStyle name="_PercentSpace_DCF Summary pages_Jazztel model 16DP3-Exhibits_T_MOBIL2_Orange-May01_Telefonica Group August 12 2002" xfId="3455" xr:uid="{00000000-0005-0000-0000-00001E130000}"/>
    <cellStyle name="_PercentSpace_DCF Summary pages_Jazztel model 16DP3-Exhibits_T_MOBIL2_Orange-May01_TT Preliminary Valuation Model v4" xfId="3456" xr:uid="{00000000-0005-0000-0000-00001F130000}"/>
    <cellStyle name="_PercentSpace_DCF Summary pages_Jazztel model 16DP3-Exhibits_T_MOBIL2_Orange-May01_Valuation Output v01" xfId="3457" xr:uid="{00000000-0005-0000-0000-000020130000}"/>
    <cellStyle name="_PercentSpace_DCF Summary pages_Jazztel model 16DP3-Exhibits_T_MOBIL2_Orange-May01_Valuation Output v01 2" xfId="3458" xr:uid="{00000000-0005-0000-0000-000021130000}"/>
    <cellStyle name="_PercentSpace_DCF Summary pages_Jazztel model 16DP3-Exhibits_T_MOBIL2_Orange-May01_Valuation Output v01 2 2" xfId="6640" xr:uid="{00000000-0005-0000-0000-000022130000}"/>
    <cellStyle name="_PercentSpace_DCF Summary pages_Jazztel model 16DP3-Exhibits_T_MOBIL2_Orange-May01_Valuation Output v01_DCF Model_Gabon Telecom (version 2)" xfId="3459" xr:uid="{00000000-0005-0000-0000-000023130000}"/>
    <cellStyle name="_PercentSpace_DCF Summary pages_Jazztel model 16DP3-Exhibits_T_MOBIL2_Orange-May01_Valuation Output v01_DCF Model_Gabon Telecom (version 2) 2" xfId="3460" xr:uid="{00000000-0005-0000-0000-000024130000}"/>
    <cellStyle name="_PercentSpace_DCF Summary pages_Jazztel model 16DP3-Exhibits_T_MOBIL2_Orange-May01_Valuation Output v01_DCF Model_Gabon Telecom (version 2) 2 2" xfId="6641" xr:uid="{00000000-0005-0000-0000-000025130000}"/>
    <cellStyle name="_PercentSpace_DCF Summary pages_Jazztel model 16DP3-Exhibits_T_MOBIL2_STC MTN MA Models v05" xfId="3461" xr:uid="{00000000-0005-0000-0000-000026130000}"/>
    <cellStyle name="_PercentSpace_DCF Summary pages_Jazztel model 16DP3-Exhibits_T_MOBIL2_Telefonica Group August 12 2002" xfId="3462" xr:uid="{00000000-0005-0000-0000-000027130000}"/>
    <cellStyle name="_PercentSpace_DCF Summary pages_Jazztel model 16DP3-Exhibits_T_MOBIL2_Telefonica Moviles" xfId="3463" xr:uid="{00000000-0005-0000-0000-000028130000}"/>
    <cellStyle name="_PercentSpace_DCF Summary pages_Jazztel model 16DP3-Exhibits_T_MOBIL2_Telefonica Moviles 2" xfId="3464" xr:uid="{00000000-0005-0000-0000-000029130000}"/>
    <cellStyle name="_PercentSpace_DCF Summary pages_Jazztel model 16DP3-Exhibits_T_MOBIL2_Telefonica Moviles 2 2" xfId="6642" xr:uid="{00000000-0005-0000-0000-00002A130000}"/>
    <cellStyle name="_PercentSpace_DCF Summary pages_Jazztel model 16DP3-Exhibits_T_MOBIL2_TT Preliminary Valuation Model v4" xfId="3465" xr:uid="{00000000-0005-0000-0000-00002B130000}"/>
    <cellStyle name="_PercentSpace_DCF Summary pages_Jazztel model 16DP3-Exhibits_T_MOBIL2_Valuation Output v01" xfId="3466" xr:uid="{00000000-0005-0000-0000-00002C130000}"/>
    <cellStyle name="_PercentSpace_DCF Summary pages_Jazztel model 16DP3-Exhibits_T_MOBIL2_Valuation Output v01 2" xfId="3467" xr:uid="{00000000-0005-0000-0000-00002D130000}"/>
    <cellStyle name="_PercentSpace_DCF Summary pages_Jazztel model 16DP3-Exhibits_T_MOBIL2_Valuation Output v01 2 2" xfId="6643" xr:uid="{00000000-0005-0000-0000-00002E130000}"/>
    <cellStyle name="_PercentSpace_DCF Summary pages_Jazztel model 16DP3-Exhibits_T_MOBIL2_Valuation Output v01_DCF Model_Gabon Telecom (version 2)" xfId="3468" xr:uid="{00000000-0005-0000-0000-00002F130000}"/>
    <cellStyle name="_PercentSpace_DCF Summary pages_Jazztel model 16DP3-Exhibits_T_MOBIL2_Valuation Output v01_DCF Model_Gabon Telecom (version 2) 2" xfId="3469" xr:uid="{00000000-0005-0000-0000-000030130000}"/>
    <cellStyle name="_PercentSpace_DCF Summary pages_Jazztel model 16DP3-Exhibits_T_MOBIL2_Valuation Output v01_DCF Model_Gabon Telecom (version 2) 2 2" xfId="6644" xr:uid="{00000000-0005-0000-0000-000031130000}"/>
    <cellStyle name="_PercentSpace_DCF Summary pages_Jazztel model 16DP3-Exhibits_Telefonica Moviles" xfId="3470" xr:uid="{00000000-0005-0000-0000-000032130000}"/>
    <cellStyle name="_PercentSpace_DCF Summary pages_Jazztel model 16DP3-Exhibits_Telefonica Moviles 2" xfId="3471" xr:uid="{00000000-0005-0000-0000-000033130000}"/>
    <cellStyle name="_PercentSpace_DCF Summary pages_Jazztel model 16DP3-Exhibits_Telefonica Moviles 2 2" xfId="6645" xr:uid="{00000000-0005-0000-0000-000034130000}"/>
    <cellStyle name="_PercentSpace_DCF Summary pages_Jazztel model 16DP3-Exhibits_TelenorInitiation-11Jan01" xfId="3472" xr:uid="{00000000-0005-0000-0000-000035130000}"/>
    <cellStyle name="_PercentSpace_DCF Summary pages_Jazztel model 16DP3-Exhibits_TelenorWIPFeb01" xfId="3473" xr:uid="{00000000-0005-0000-0000-000036130000}"/>
    <cellStyle name="_PercentSpace_DCF Summary pages_Jazztel model 18DP-exhibits" xfId="3474" xr:uid="{00000000-0005-0000-0000-000037130000}"/>
    <cellStyle name="_PercentSpace_DCF Summary pages_Jazztel model 18DP-exhibits 2" xfId="3475" xr:uid="{00000000-0005-0000-0000-000038130000}"/>
    <cellStyle name="_PercentSpace_DCF Summary pages_Jazztel model 18DP-exhibits 2 2" xfId="6646" xr:uid="{00000000-0005-0000-0000-000039130000}"/>
    <cellStyle name="_PercentSpace_DCF Summary pages_Jazztel model 18DP-exhibits_3G Models" xfId="3476" xr:uid="{00000000-0005-0000-0000-00003A130000}"/>
    <cellStyle name="_PercentSpace_DCF Summary pages_Jazztel model 18DP-exhibits_3G Models 2" xfId="3477" xr:uid="{00000000-0005-0000-0000-00003B130000}"/>
    <cellStyle name="_PercentSpace_DCF Summary pages_Jazztel model 18DP-exhibits_3G Models 2 2" xfId="6647" xr:uid="{00000000-0005-0000-0000-00003C130000}"/>
    <cellStyle name="_PercentSpace_DCF Summary pages_Jazztel model 18DP-exhibits_FT 22July 02_1.1" xfId="3478" xr:uid="{00000000-0005-0000-0000-00003D130000}"/>
    <cellStyle name="_PercentSpace_DCF Summary pages_Jazztel model 18DP-exhibits_FT 22July 02_1.1 2" xfId="3479" xr:uid="{00000000-0005-0000-0000-00003E130000}"/>
    <cellStyle name="_PercentSpace_DCF Summary pages_Jazztel model 18DP-exhibits_FT 22July 02_1.1 2 2" xfId="6648" xr:uid="{00000000-0005-0000-0000-00003F130000}"/>
    <cellStyle name="_PercentSpace_DCF Summary pages_Jazztel model 18DP-exhibits_FT 22July 02_1.1_STC MTN MA Models v05" xfId="3480" xr:uid="{00000000-0005-0000-0000-000040130000}"/>
    <cellStyle name="_PercentSpace_DCF Summary pages_Jazztel model 18DP-exhibits_FT 22July 02_1.1_STC MTN MA Models v05 2" xfId="3481" xr:uid="{00000000-0005-0000-0000-000041130000}"/>
    <cellStyle name="_PercentSpace_DCF Summary pages_Jazztel model 18DP-exhibits_FT 22July 02_1.1_STC MTN MA Models v05 2 2" xfId="6649" xr:uid="{00000000-0005-0000-0000-000042130000}"/>
    <cellStyle name="_PercentSpace_DCF Summary pages_Jazztel model 18DP-exhibits_FT 22July 02_1.1_TT Preliminary Valuation Model v4" xfId="3482" xr:uid="{00000000-0005-0000-0000-000043130000}"/>
    <cellStyle name="_PercentSpace_DCF Summary pages_Jazztel model 18DP-exhibits_FT 22July 02_1.1_TT Preliminary Valuation Model v4 2" xfId="3483" xr:uid="{00000000-0005-0000-0000-000044130000}"/>
    <cellStyle name="_PercentSpace_DCF Summary pages_Jazztel model 18DP-exhibits_FT 22July 02_1.1_TT Preliminary Valuation Model v4 2 2" xfId="6650" xr:uid="{00000000-0005-0000-0000-000045130000}"/>
    <cellStyle name="_PercentSpace_DCF Summary pages_Jazztel model 18DP-exhibits_FT 22July 02_1.1_Valuation Output v01" xfId="3484" xr:uid="{00000000-0005-0000-0000-000046130000}"/>
    <cellStyle name="_PercentSpace_DCF Summary pages_Jazztel model 18DP-exhibits_FT 22July 02_1.1_Valuation Output v01 2" xfId="3485" xr:uid="{00000000-0005-0000-0000-000047130000}"/>
    <cellStyle name="_PercentSpace_DCF Summary pages_Jazztel model 18DP-exhibits_FT 22July 02_1.1_Valuation Output v01 2 2" xfId="6651" xr:uid="{00000000-0005-0000-0000-000048130000}"/>
    <cellStyle name="_PercentSpace_DCF Summary pages_Orange-May01" xfId="3486" xr:uid="{00000000-0005-0000-0000-000049130000}"/>
    <cellStyle name="_PercentSpace_DCF Summary pages_Orange-May01 2" xfId="3487" xr:uid="{00000000-0005-0000-0000-00004A130000}"/>
    <cellStyle name="_PercentSpace_DCF Summary pages_Orange-May01 2 2" xfId="6652" xr:uid="{00000000-0005-0000-0000-00004B130000}"/>
    <cellStyle name="_PercentSpace_DCF Summary pages_Telefonica Moviles" xfId="3488" xr:uid="{00000000-0005-0000-0000-00004C130000}"/>
    <cellStyle name="_PercentSpace_DCF Summary pages_Telefonica Moviles 2" xfId="3489" xr:uid="{00000000-0005-0000-0000-00004D130000}"/>
    <cellStyle name="_PercentSpace_DCF Summary pages_Telefonica Moviles 2 2" xfId="6653" xr:uid="{00000000-0005-0000-0000-00004E130000}"/>
    <cellStyle name="_PercentSpace_Hoosier Merger Plans_2_5_wp a" xfId="3490" xr:uid="{00000000-0005-0000-0000-00004F130000}"/>
    <cellStyle name="_PercentSpace_Hoosier Merger Plans_2_5_wp a 2" xfId="3491" xr:uid="{00000000-0005-0000-0000-000050130000}"/>
    <cellStyle name="_PercentSpace_Hoosier Merger Plans_2_5_wp a 2 2" xfId="6654" xr:uid="{00000000-0005-0000-0000-000051130000}"/>
    <cellStyle name="_PercentSpace_Jazztel model 15-exhibits" xfId="3492" xr:uid="{00000000-0005-0000-0000-000052130000}"/>
    <cellStyle name="_PercentSpace_Jazztel model 15-exhibits 2" xfId="3493" xr:uid="{00000000-0005-0000-0000-000053130000}"/>
    <cellStyle name="_PercentSpace_Jazztel model 15-exhibits 2 2" xfId="6655" xr:uid="{00000000-0005-0000-0000-000054130000}"/>
    <cellStyle name="_PercentSpace_Jazztel model 15-exhibits bis" xfId="3494" xr:uid="{00000000-0005-0000-0000-000055130000}"/>
    <cellStyle name="_PercentSpace_Jazztel model 15-exhibits bis_FT 22July 02_1.1" xfId="3495" xr:uid="{00000000-0005-0000-0000-000056130000}"/>
    <cellStyle name="_PercentSpace_Jazztel model 15-exhibits bis_FT 22July 02_1.1 2" xfId="3496" xr:uid="{00000000-0005-0000-0000-000057130000}"/>
    <cellStyle name="_PercentSpace_Jazztel model 15-exhibits bis_FT 22July 02_1.1 2 2" xfId="6656" xr:uid="{00000000-0005-0000-0000-000058130000}"/>
    <cellStyle name="_PercentSpace_Jazztel model 15-exhibits bis_FT-6June2001" xfId="3497" xr:uid="{00000000-0005-0000-0000-000059130000}"/>
    <cellStyle name="_PercentSpace_Jazztel model 15-exhibits bis_FT-6June2001 2" xfId="3498" xr:uid="{00000000-0005-0000-0000-00005A130000}"/>
    <cellStyle name="_PercentSpace_Jazztel model 15-exhibits bis_FT-6June2001 2 2" xfId="6657" xr:uid="{00000000-0005-0000-0000-00005B130000}"/>
    <cellStyle name="_PercentSpace_Jazztel model 15-exhibits bis_FT-6June2001_Telefonica Moviles" xfId="3499" xr:uid="{00000000-0005-0000-0000-00005C130000}"/>
    <cellStyle name="_PercentSpace_Jazztel model 15-exhibits bis_FT-6June2001_Telefonica Moviles 2" xfId="3500" xr:uid="{00000000-0005-0000-0000-00005D130000}"/>
    <cellStyle name="_PercentSpace_Jazztel model 15-exhibits bis_FT-6June2001_Telefonica Moviles 2 2" xfId="6658" xr:uid="{00000000-0005-0000-0000-00005E130000}"/>
    <cellStyle name="_PercentSpace_Jazztel model 15-exhibits bis_Orange-Mar01" xfId="3501" xr:uid="{00000000-0005-0000-0000-00005F130000}"/>
    <cellStyle name="_PercentSpace_Jazztel model 15-exhibits bis_Orange-May01" xfId="3502" xr:uid="{00000000-0005-0000-0000-000060130000}"/>
    <cellStyle name="_PercentSpace_Jazztel model 15-exhibits bis_Orange-May01_Telefonica Group August 12 2002" xfId="3503" xr:uid="{00000000-0005-0000-0000-000061130000}"/>
    <cellStyle name="_PercentSpace_Jazztel model 15-exhibits bis_T_MOBIL2" xfId="3504" xr:uid="{00000000-0005-0000-0000-000062130000}"/>
    <cellStyle name="_PercentSpace_Jazztel model 15-exhibits bis_T_MOBIL2_FT-6June2001" xfId="3505" xr:uid="{00000000-0005-0000-0000-000063130000}"/>
    <cellStyle name="_PercentSpace_Jazztel model 15-exhibits bis_T_MOBIL2_FT-6June2001_1" xfId="3506" xr:uid="{00000000-0005-0000-0000-000064130000}"/>
    <cellStyle name="_PercentSpace_Jazztel model 15-exhibits bis_T_MOBIL2_FT-6June2001_1 2" xfId="3507" xr:uid="{00000000-0005-0000-0000-000065130000}"/>
    <cellStyle name="_PercentSpace_Jazztel model 15-exhibits bis_T_MOBIL2_FT-6June2001_1 2 2" xfId="6659" xr:uid="{00000000-0005-0000-0000-000066130000}"/>
    <cellStyle name="_PercentSpace_Jazztel model 15-exhibits bis_T_MOBIL2_FT-6June2001_1_Telefonica Moviles" xfId="3508" xr:uid="{00000000-0005-0000-0000-000067130000}"/>
    <cellStyle name="_PercentSpace_Jazztel model 15-exhibits bis_T_MOBIL2_FT-6June2001_1_Telefonica Moviles 2" xfId="3509" xr:uid="{00000000-0005-0000-0000-000068130000}"/>
    <cellStyle name="_PercentSpace_Jazztel model 15-exhibits bis_T_MOBIL2_FT-6June2001_1_Telefonica Moviles 2 2" xfId="6660" xr:uid="{00000000-0005-0000-0000-000069130000}"/>
    <cellStyle name="_PercentSpace_Jazztel model 15-exhibits bis_T_MOBIL2_Orange-May01" xfId="3510" xr:uid="{00000000-0005-0000-0000-00006A130000}"/>
    <cellStyle name="_PercentSpace_Jazztel model 15-exhibits bis_T_MOBIL2_Orange-May01_STC MTN MA Models v05" xfId="3511" xr:uid="{00000000-0005-0000-0000-00006B130000}"/>
    <cellStyle name="_PercentSpace_Jazztel model 15-exhibits bis_T_MOBIL2_Orange-May01_Telefonica Group August 12 2002" xfId="3512" xr:uid="{00000000-0005-0000-0000-00006C130000}"/>
    <cellStyle name="_PercentSpace_Jazztel model 15-exhibits bis_T_MOBIL2_Orange-May01_TT Preliminary Valuation Model v4" xfId="3513" xr:uid="{00000000-0005-0000-0000-00006D130000}"/>
    <cellStyle name="_PercentSpace_Jazztel model 15-exhibits bis_T_MOBIL2_Orange-May01_Valuation Output v01" xfId="3514" xr:uid="{00000000-0005-0000-0000-00006E130000}"/>
    <cellStyle name="_PercentSpace_Jazztel model 15-exhibits bis_T_MOBIL2_Orange-May01_Valuation Output v01 2" xfId="3515" xr:uid="{00000000-0005-0000-0000-00006F130000}"/>
    <cellStyle name="_PercentSpace_Jazztel model 15-exhibits bis_T_MOBIL2_Orange-May01_Valuation Output v01 2 2" xfId="6661" xr:uid="{00000000-0005-0000-0000-000070130000}"/>
    <cellStyle name="_PercentSpace_Jazztel model 15-exhibits bis_T_MOBIL2_Orange-May01_Valuation Output v01_DCF Model_Gabon Telecom (version 2)" xfId="3516" xr:uid="{00000000-0005-0000-0000-000071130000}"/>
    <cellStyle name="_PercentSpace_Jazztel model 15-exhibits bis_T_MOBIL2_Orange-May01_Valuation Output v01_DCF Model_Gabon Telecom (version 2) 2" xfId="3517" xr:uid="{00000000-0005-0000-0000-000072130000}"/>
    <cellStyle name="_PercentSpace_Jazztel model 15-exhibits bis_T_MOBIL2_Orange-May01_Valuation Output v01_DCF Model_Gabon Telecom (version 2) 2 2" xfId="6662" xr:uid="{00000000-0005-0000-0000-000073130000}"/>
    <cellStyle name="_PercentSpace_Jazztel model 15-exhibits bis_T_MOBIL2_STC MTN MA Models v05" xfId="3518" xr:uid="{00000000-0005-0000-0000-000074130000}"/>
    <cellStyle name="_PercentSpace_Jazztel model 15-exhibits bis_T_MOBIL2_Telefonica Group August 12 2002" xfId="3519" xr:uid="{00000000-0005-0000-0000-000075130000}"/>
    <cellStyle name="_PercentSpace_Jazztel model 15-exhibits bis_T_MOBIL2_Telefonica Moviles" xfId="3520" xr:uid="{00000000-0005-0000-0000-000076130000}"/>
    <cellStyle name="_PercentSpace_Jazztel model 15-exhibits bis_T_MOBIL2_Telefonica Moviles 2" xfId="3521" xr:uid="{00000000-0005-0000-0000-000077130000}"/>
    <cellStyle name="_PercentSpace_Jazztel model 15-exhibits bis_T_MOBIL2_Telefonica Moviles 2 2" xfId="6663" xr:uid="{00000000-0005-0000-0000-000078130000}"/>
    <cellStyle name="_PercentSpace_Jazztel model 15-exhibits bis_T_MOBIL2_TT Preliminary Valuation Model v4" xfId="3522" xr:uid="{00000000-0005-0000-0000-000079130000}"/>
    <cellStyle name="_PercentSpace_Jazztel model 15-exhibits bis_T_MOBIL2_Valuation Output v01" xfId="3523" xr:uid="{00000000-0005-0000-0000-00007A130000}"/>
    <cellStyle name="_PercentSpace_Jazztel model 15-exhibits bis_T_MOBIL2_Valuation Output v01 2" xfId="3524" xr:uid="{00000000-0005-0000-0000-00007B130000}"/>
    <cellStyle name="_PercentSpace_Jazztel model 15-exhibits bis_T_MOBIL2_Valuation Output v01 2 2" xfId="6664" xr:uid="{00000000-0005-0000-0000-00007C130000}"/>
    <cellStyle name="_PercentSpace_Jazztel model 15-exhibits bis_T_MOBIL2_Valuation Output v01_DCF Model_Gabon Telecom (version 2)" xfId="3525" xr:uid="{00000000-0005-0000-0000-00007D130000}"/>
    <cellStyle name="_PercentSpace_Jazztel model 15-exhibits bis_T_MOBIL2_Valuation Output v01_DCF Model_Gabon Telecom (version 2) 2" xfId="3526" xr:uid="{00000000-0005-0000-0000-00007E130000}"/>
    <cellStyle name="_PercentSpace_Jazztel model 15-exhibits bis_T_MOBIL2_Valuation Output v01_DCF Model_Gabon Telecom (version 2) 2 2" xfId="6665" xr:uid="{00000000-0005-0000-0000-00007F130000}"/>
    <cellStyle name="_PercentSpace_Jazztel model 15-exhibits bis_Telefonica Moviles" xfId="3527" xr:uid="{00000000-0005-0000-0000-000080130000}"/>
    <cellStyle name="_PercentSpace_Jazztel model 15-exhibits bis_Telefonica Moviles 2" xfId="3528" xr:uid="{00000000-0005-0000-0000-000081130000}"/>
    <cellStyle name="_PercentSpace_Jazztel model 15-exhibits bis_Telefonica Moviles 2 2" xfId="6666" xr:uid="{00000000-0005-0000-0000-000082130000}"/>
    <cellStyle name="_PercentSpace_Jazztel model 15-exhibits bis_TelenorInitiation-11Jan01" xfId="3529" xr:uid="{00000000-0005-0000-0000-000083130000}"/>
    <cellStyle name="_PercentSpace_Jazztel model 15-exhibits bis_TelenorWIPFeb01" xfId="3530" xr:uid="{00000000-0005-0000-0000-000084130000}"/>
    <cellStyle name="_PercentSpace_Jazztel model 15-exhibits_3G Models" xfId="3531" xr:uid="{00000000-0005-0000-0000-000085130000}"/>
    <cellStyle name="_PercentSpace_Jazztel model 15-exhibits_3G Models 2" xfId="3532" xr:uid="{00000000-0005-0000-0000-000086130000}"/>
    <cellStyle name="_PercentSpace_Jazztel model 15-exhibits_3G Models 2 2" xfId="6667" xr:uid="{00000000-0005-0000-0000-000087130000}"/>
    <cellStyle name="_PercentSpace_Jazztel model 15-exhibits_FT-6June2001" xfId="3533" xr:uid="{00000000-0005-0000-0000-000088130000}"/>
    <cellStyle name="_PercentSpace_Jazztel model 15-exhibits_FT-6June2001 2" xfId="3534" xr:uid="{00000000-0005-0000-0000-000089130000}"/>
    <cellStyle name="_PercentSpace_Jazztel model 15-exhibits_FT-6June2001 2 2" xfId="6668" xr:uid="{00000000-0005-0000-0000-00008A130000}"/>
    <cellStyle name="_PercentSpace_Jazztel model 15-exhibits_Jazztel model 16DP3-Exhibits" xfId="3535" xr:uid="{00000000-0005-0000-0000-00008B130000}"/>
    <cellStyle name="_PercentSpace_Jazztel model 15-exhibits_Jazztel model 16DP3-Exhibits_FT 22July 02_1.1" xfId="3536" xr:uid="{00000000-0005-0000-0000-00008C130000}"/>
    <cellStyle name="_PercentSpace_Jazztel model 15-exhibits_Jazztel model 16DP3-Exhibits_FT 22July 02_1.1 2" xfId="3537" xr:uid="{00000000-0005-0000-0000-00008D130000}"/>
    <cellStyle name="_PercentSpace_Jazztel model 15-exhibits_Jazztel model 16DP3-Exhibits_FT 22July 02_1.1 2 2" xfId="6669" xr:uid="{00000000-0005-0000-0000-00008E130000}"/>
    <cellStyle name="_PercentSpace_Jazztel model 15-exhibits_Jazztel model 16DP3-Exhibits_FT-6June2001" xfId="3538" xr:uid="{00000000-0005-0000-0000-00008F130000}"/>
    <cellStyle name="_PercentSpace_Jazztel model 15-exhibits_Jazztel model 16DP3-Exhibits_FT-6June2001 2" xfId="3539" xr:uid="{00000000-0005-0000-0000-000090130000}"/>
    <cellStyle name="_PercentSpace_Jazztel model 15-exhibits_Jazztel model 16DP3-Exhibits_FT-6June2001 2 2" xfId="6670" xr:uid="{00000000-0005-0000-0000-000091130000}"/>
    <cellStyle name="_PercentSpace_Jazztel model 15-exhibits_Jazztel model 16DP3-Exhibits_FT-6June2001_Telefonica Moviles" xfId="3540" xr:uid="{00000000-0005-0000-0000-000092130000}"/>
    <cellStyle name="_PercentSpace_Jazztel model 15-exhibits_Jazztel model 16DP3-Exhibits_FT-6June2001_Telefonica Moviles 2" xfId="3541" xr:uid="{00000000-0005-0000-0000-000093130000}"/>
    <cellStyle name="_PercentSpace_Jazztel model 15-exhibits_Jazztel model 16DP3-Exhibits_FT-6June2001_Telefonica Moviles 2 2" xfId="6671" xr:uid="{00000000-0005-0000-0000-000094130000}"/>
    <cellStyle name="_PercentSpace_Jazztel model 15-exhibits_Jazztel model 16DP3-Exhibits_Orange-Mar01" xfId="3542" xr:uid="{00000000-0005-0000-0000-000095130000}"/>
    <cellStyle name="_PercentSpace_Jazztel model 15-exhibits_Jazztel model 16DP3-Exhibits_Orange-May01" xfId="3543" xr:uid="{00000000-0005-0000-0000-000096130000}"/>
    <cellStyle name="_PercentSpace_Jazztel model 15-exhibits_Jazztel model 16DP3-Exhibits_Orange-May01_Telefonica Group August 12 2002" xfId="3544" xr:uid="{00000000-0005-0000-0000-000097130000}"/>
    <cellStyle name="_PercentSpace_Jazztel model 15-exhibits_Jazztel model 16DP3-Exhibits_T_MOBIL2" xfId="3545" xr:uid="{00000000-0005-0000-0000-000098130000}"/>
    <cellStyle name="_PercentSpace_Jazztel model 15-exhibits_Jazztel model 16DP3-Exhibits_T_MOBIL2_FT-6June2001" xfId="3546" xr:uid="{00000000-0005-0000-0000-000099130000}"/>
    <cellStyle name="_PercentSpace_Jazztel model 15-exhibits_Jazztel model 16DP3-Exhibits_T_MOBIL2_FT-6June2001_1" xfId="3547" xr:uid="{00000000-0005-0000-0000-00009A130000}"/>
    <cellStyle name="_PercentSpace_Jazztel model 15-exhibits_Jazztel model 16DP3-Exhibits_T_MOBIL2_FT-6June2001_1 2" xfId="3548" xr:uid="{00000000-0005-0000-0000-00009B130000}"/>
    <cellStyle name="_PercentSpace_Jazztel model 15-exhibits_Jazztel model 16DP3-Exhibits_T_MOBIL2_FT-6June2001_1 2 2" xfId="6672" xr:uid="{00000000-0005-0000-0000-00009C130000}"/>
    <cellStyle name="_PercentSpace_Jazztel model 15-exhibits_Jazztel model 16DP3-Exhibits_T_MOBIL2_FT-6June2001_1_Telefonica Moviles" xfId="3549" xr:uid="{00000000-0005-0000-0000-00009D130000}"/>
    <cellStyle name="_PercentSpace_Jazztel model 15-exhibits_Jazztel model 16DP3-Exhibits_T_MOBIL2_FT-6June2001_1_Telefonica Moviles 2" xfId="3550" xr:uid="{00000000-0005-0000-0000-00009E130000}"/>
    <cellStyle name="_PercentSpace_Jazztel model 15-exhibits_Jazztel model 16DP3-Exhibits_T_MOBIL2_FT-6June2001_1_Telefonica Moviles 2 2" xfId="6673" xr:uid="{00000000-0005-0000-0000-00009F130000}"/>
    <cellStyle name="_PercentSpace_Jazztel model 15-exhibits_Jazztel model 16DP3-Exhibits_T_MOBIL2_Orange-May01" xfId="3551" xr:uid="{00000000-0005-0000-0000-0000A0130000}"/>
    <cellStyle name="_PercentSpace_Jazztel model 15-exhibits_Jazztel model 16DP3-Exhibits_T_MOBIL2_Orange-May01_STC MTN MA Models v05" xfId="3552" xr:uid="{00000000-0005-0000-0000-0000A1130000}"/>
    <cellStyle name="_PercentSpace_Jazztel model 15-exhibits_Jazztel model 16DP3-Exhibits_T_MOBIL2_Orange-May01_Telefonica Group August 12 2002" xfId="3553" xr:uid="{00000000-0005-0000-0000-0000A2130000}"/>
    <cellStyle name="_PercentSpace_Jazztel model 15-exhibits_Jazztel model 16DP3-Exhibits_T_MOBIL2_Orange-May01_TT Preliminary Valuation Model v4" xfId="3554" xr:uid="{00000000-0005-0000-0000-0000A3130000}"/>
    <cellStyle name="_PercentSpace_Jazztel model 15-exhibits_Jazztel model 16DP3-Exhibits_T_MOBIL2_Orange-May01_Valuation Output v01" xfId="3555" xr:uid="{00000000-0005-0000-0000-0000A4130000}"/>
    <cellStyle name="_PercentSpace_Jazztel model 15-exhibits_Jazztel model 16DP3-Exhibits_T_MOBIL2_Orange-May01_Valuation Output v01 2" xfId="3556" xr:uid="{00000000-0005-0000-0000-0000A5130000}"/>
    <cellStyle name="_PercentSpace_Jazztel model 15-exhibits_Jazztel model 16DP3-Exhibits_T_MOBIL2_Orange-May01_Valuation Output v01 2 2" xfId="6674" xr:uid="{00000000-0005-0000-0000-0000A6130000}"/>
    <cellStyle name="_PercentSpace_Jazztel model 15-exhibits_Jazztel model 16DP3-Exhibits_T_MOBIL2_Orange-May01_Valuation Output v01_DCF Model_Gabon Telecom (version 2)" xfId="3557" xr:uid="{00000000-0005-0000-0000-0000A7130000}"/>
    <cellStyle name="_PercentSpace_Jazztel model 15-exhibits_Jazztel model 16DP3-Exhibits_T_MOBIL2_Orange-May01_Valuation Output v01_DCF Model_Gabon Telecom (version 2) 2" xfId="3558" xr:uid="{00000000-0005-0000-0000-0000A8130000}"/>
    <cellStyle name="_PercentSpace_Jazztel model 15-exhibits_Jazztel model 16DP3-Exhibits_T_MOBIL2_Orange-May01_Valuation Output v01_DCF Model_Gabon Telecom (version 2) 2 2" xfId="6675" xr:uid="{00000000-0005-0000-0000-0000A9130000}"/>
    <cellStyle name="_PercentSpace_Jazztel model 15-exhibits_Jazztel model 16DP3-Exhibits_T_MOBIL2_STC MTN MA Models v05" xfId="3559" xr:uid="{00000000-0005-0000-0000-0000AA130000}"/>
    <cellStyle name="_PercentSpace_Jazztel model 15-exhibits_Jazztel model 16DP3-Exhibits_T_MOBIL2_Telefonica Group August 12 2002" xfId="3560" xr:uid="{00000000-0005-0000-0000-0000AB130000}"/>
    <cellStyle name="_PercentSpace_Jazztel model 15-exhibits_Jazztel model 16DP3-Exhibits_T_MOBIL2_Telefonica Moviles" xfId="3561" xr:uid="{00000000-0005-0000-0000-0000AC130000}"/>
    <cellStyle name="_PercentSpace_Jazztel model 15-exhibits_Jazztel model 16DP3-Exhibits_T_MOBIL2_Telefonica Moviles 2" xfId="3562" xr:uid="{00000000-0005-0000-0000-0000AD130000}"/>
    <cellStyle name="_PercentSpace_Jazztel model 15-exhibits_Jazztel model 16DP3-Exhibits_T_MOBIL2_Telefonica Moviles 2 2" xfId="6676" xr:uid="{00000000-0005-0000-0000-0000AE130000}"/>
    <cellStyle name="_PercentSpace_Jazztel model 15-exhibits_Jazztel model 16DP3-Exhibits_T_MOBIL2_TT Preliminary Valuation Model v4" xfId="3563" xr:uid="{00000000-0005-0000-0000-0000AF130000}"/>
    <cellStyle name="_PercentSpace_Jazztel model 15-exhibits_Jazztel model 16DP3-Exhibits_T_MOBIL2_Valuation Output v01" xfId="3564" xr:uid="{00000000-0005-0000-0000-0000B0130000}"/>
    <cellStyle name="_PercentSpace_Jazztel model 15-exhibits_Jazztel model 16DP3-Exhibits_T_MOBIL2_Valuation Output v01 2" xfId="3565" xr:uid="{00000000-0005-0000-0000-0000B1130000}"/>
    <cellStyle name="_PercentSpace_Jazztel model 15-exhibits_Jazztel model 16DP3-Exhibits_T_MOBIL2_Valuation Output v01 2 2" xfId="6677" xr:uid="{00000000-0005-0000-0000-0000B2130000}"/>
    <cellStyle name="_PercentSpace_Jazztel model 15-exhibits_Jazztel model 16DP3-Exhibits_T_MOBIL2_Valuation Output v01_DCF Model_Gabon Telecom (version 2)" xfId="3566" xr:uid="{00000000-0005-0000-0000-0000B3130000}"/>
    <cellStyle name="_PercentSpace_Jazztel model 15-exhibits_Jazztel model 16DP3-Exhibits_T_MOBIL2_Valuation Output v01_DCF Model_Gabon Telecom (version 2) 2" xfId="3567" xr:uid="{00000000-0005-0000-0000-0000B4130000}"/>
    <cellStyle name="_PercentSpace_Jazztel model 15-exhibits_Jazztel model 16DP3-Exhibits_T_MOBIL2_Valuation Output v01_DCF Model_Gabon Telecom (version 2) 2 2" xfId="6678" xr:uid="{00000000-0005-0000-0000-0000B5130000}"/>
    <cellStyle name="_PercentSpace_Jazztel model 15-exhibits_Jazztel model 16DP3-Exhibits_Telefonica Moviles" xfId="3568" xr:uid="{00000000-0005-0000-0000-0000B6130000}"/>
    <cellStyle name="_PercentSpace_Jazztel model 15-exhibits_Jazztel model 16DP3-Exhibits_Telefonica Moviles 2" xfId="3569" xr:uid="{00000000-0005-0000-0000-0000B7130000}"/>
    <cellStyle name="_PercentSpace_Jazztel model 15-exhibits_Jazztel model 16DP3-Exhibits_Telefonica Moviles 2 2" xfId="6679" xr:uid="{00000000-0005-0000-0000-0000B8130000}"/>
    <cellStyle name="_PercentSpace_Jazztel model 15-exhibits_Jazztel model 16DP3-Exhibits_TelenorInitiation-11Jan01" xfId="3570" xr:uid="{00000000-0005-0000-0000-0000B9130000}"/>
    <cellStyle name="_PercentSpace_Jazztel model 15-exhibits_Jazztel model 16DP3-Exhibits_TelenorWIPFeb01" xfId="3571" xr:uid="{00000000-0005-0000-0000-0000BA130000}"/>
    <cellStyle name="_PercentSpace_Jazztel model 15-exhibits_Jazztel model 18DP-exhibits" xfId="3572" xr:uid="{00000000-0005-0000-0000-0000BB130000}"/>
    <cellStyle name="_PercentSpace_Jazztel model 15-exhibits_Jazztel model 18DP-exhibits 2" xfId="3573" xr:uid="{00000000-0005-0000-0000-0000BC130000}"/>
    <cellStyle name="_PercentSpace_Jazztel model 15-exhibits_Jazztel model 18DP-exhibits 2 2" xfId="6680" xr:uid="{00000000-0005-0000-0000-0000BD130000}"/>
    <cellStyle name="_PercentSpace_Jazztel model 15-exhibits_Jazztel model 18DP-exhibits_3G Models" xfId="3574" xr:uid="{00000000-0005-0000-0000-0000BE130000}"/>
    <cellStyle name="_PercentSpace_Jazztel model 15-exhibits_Jazztel model 18DP-exhibits_3G Models 2" xfId="3575" xr:uid="{00000000-0005-0000-0000-0000BF130000}"/>
    <cellStyle name="_PercentSpace_Jazztel model 15-exhibits_Jazztel model 18DP-exhibits_3G Models 2 2" xfId="6681" xr:uid="{00000000-0005-0000-0000-0000C0130000}"/>
    <cellStyle name="_PercentSpace_Jazztel model 15-exhibits_Jazztel model 18DP-exhibits_FT 22July 02_1.1" xfId="3576" xr:uid="{00000000-0005-0000-0000-0000C1130000}"/>
    <cellStyle name="_PercentSpace_Jazztel model 15-exhibits_Jazztel model 18DP-exhibits_FT 22July 02_1.1 2" xfId="3577" xr:uid="{00000000-0005-0000-0000-0000C2130000}"/>
    <cellStyle name="_PercentSpace_Jazztel model 15-exhibits_Jazztel model 18DP-exhibits_FT 22July 02_1.1 2 2" xfId="6682" xr:uid="{00000000-0005-0000-0000-0000C3130000}"/>
    <cellStyle name="_PercentSpace_Jazztel model 15-exhibits_Jazztel model 18DP-exhibits_FT 22July 02_1.1_STC MTN MA Models v05" xfId="3578" xr:uid="{00000000-0005-0000-0000-0000C4130000}"/>
    <cellStyle name="_PercentSpace_Jazztel model 15-exhibits_Jazztel model 18DP-exhibits_FT 22July 02_1.1_STC MTN MA Models v05 2" xfId="3579" xr:uid="{00000000-0005-0000-0000-0000C5130000}"/>
    <cellStyle name="_PercentSpace_Jazztel model 15-exhibits_Jazztel model 18DP-exhibits_FT 22July 02_1.1_STC MTN MA Models v05 2 2" xfId="6683" xr:uid="{00000000-0005-0000-0000-0000C6130000}"/>
    <cellStyle name="_PercentSpace_Jazztel model 15-exhibits_Jazztel model 18DP-exhibits_FT 22July 02_1.1_TT Preliminary Valuation Model v4" xfId="3580" xr:uid="{00000000-0005-0000-0000-0000C7130000}"/>
    <cellStyle name="_PercentSpace_Jazztel model 15-exhibits_Jazztel model 18DP-exhibits_FT 22July 02_1.1_TT Preliminary Valuation Model v4 2" xfId="3581" xr:uid="{00000000-0005-0000-0000-0000C8130000}"/>
    <cellStyle name="_PercentSpace_Jazztel model 15-exhibits_Jazztel model 18DP-exhibits_FT 22July 02_1.1_TT Preliminary Valuation Model v4 2 2" xfId="6684" xr:uid="{00000000-0005-0000-0000-0000C9130000}"/>
    <cellStyle name="_PercentSpace_Jazztel model 15-exhibits_Jazztel model 18DP-exhibits_FT 22July 02_1.1_Valuation Output v01" xfId="3582" xr:uid="{00000000-0005-0000-0000-0000CA130000}"/>
    <cellStyle name="_PercentSpace_Jazztel model 15-exhibits_Jazztel model 18DP-exhibits_FT 22July 02_1.1_Valuation Output v01 2" xfId="3583" xr:uid="{00000000-0005-0000-0000-0000CB130000}"/>
    <cellStyle name="_PercentSpace_Jazztel model 15-exhibits_Jazztel model 18DP-exhibits_FT 22July 02_1.1_Valuation Output v01 2 2" xfId="6685" xr:uid="{00000000-0005-0000-0000-0000CC130000}"/>
    <cellStyle name="_PercentSpace_Jazztel model 15-exhibits_Orange-May01" xfId="3584" xr:uid="{00000000-0005-0000-0000-0000CD130000}"/>
    <cellStyle name="_PercentSpace_Jazztel model 15-exhibits_Orange-May01 2" xfId="3585" xr:uid="{00000000-0005-0000-0000-0000CE130000}"/>
    <cellStyle name="_PercentSpace_Jazztel model 15-exhibits_Orange-May01 2 2" xfId="6686" xr:uid="{00000000-0005-0000-0000-0000CF130000}"/>
    <cellStyle name="_PercentSpace_Jazztel model 15-exhibits_Telefonica Moviles" xfId="3586" xr:uid="{00000000-0005-0000-0000-0000D0130000}"/>
    <cellStyle name="_PercentSpace_Jazztel model 15-exhibits_Telefonica Moviles 2" xfId="3587" xr:uid="{00000000-0005-0000-0000-0000D1130000}"/>
    <cellStyle name="_PercentSpace_Jazztel model 15-exhibits_Telefonica Moviles 2 2" xfId="6687" xr:uid="{00000000-0005-0000-0000-0000D2130000}"/>
    <cellStyle name="_PercentSpace_Jazztel model 15-exhibits-Friso2" xfId="3588" xr:uid="{00000000-0005-0000-0000-0000D3130000}"/>
    <cellStyle name="_PercentSpace_Jazztel model 15-exhibits-Friso2 2" xfId="3589" xr:uid="{00000000-0005-0000-0000-0000D4130000}"/>
    <cellStyle name="_PercentSpace_Jazztel model 15-exhibits-Friso2 2 2" xfId="6688" xr:uid="{00000000-0005-0000-0000-0000D5130000}"/>
    <cellStyle name="_PercentSpace_Jazztel model 15-exhibits-Friso2_3G Models" xfId="3590" xr:uid="{00000000-0005-0000-0000-0000D6130000}"/>
    <cellStyle name="_PercentSpace_Jazztel model 15-exhibits-Friso2_3G Models 2" xfId="3591" xr:uid="{00000000-0005-0000-0000-0000D7130000}"/>
    <cellStyle name="_PercentSpace_Jazztel model 15-exhibits-Friso2_3G Models 2 2" xfId="6689" xr:uid="{00000000-0005-0000-0000-0000D8130000}"/>
    <cellStyle name="_PercentSpace_Jazztel model 15-exhibits-Friso2_FT-6June2001" xfId="3592" xr:uid="{00000000-0005-0000-0000-0000D9130000}"/>
    <cellStyle name="_PercentSpace_Jazztel model 15-exhibits-Friso2_FT-6June2001 2" xfId="3593" xr:uid="{00000000-0005-0000-0000-0000DA130000}"/>
    <cellStyle name="_PercentSpace_Jazztel model 15-exhibits-Friso2_FT-6June2001 2 2" xfId="6690" xr:uid="{00000000-0005-0000-0000-0000DB130000}"/>
    <cellStyle name="_PercentSpace_Jazztel model 15-exhibits-Friso2_Jazztel model 16DP3-Exhibits" xfId="3594" xr:uid="{00000000-0005-0000-0000-0000DC130000}"/>
    <cellStyle name="_PercentSpace_Jazztel model 15-exhibits-Friso2_Jazztel model 16DP3-Exhibits_FT 22July 02_1.1" xfId="3595" xr:uid="{00000000-0005-0000-0000-0000DD130000}"/>
    <cellStyle name="_PercentSpace_Jazztel model 15-exhibits-Friso2_Jazztel model 16DP3-Exhibits_FT 22July 02_1.1 2" xfId="3596" xr:uid="{00000000-0005-0000-0000-0000DE130000}"/>
    <cellStyle name="_PercentSpace_Jazztel model 15-exhibits-Friso2_Jazztel model 16DP3-Exhibits_FT 22July 02_1.1 2 2" xfId="6691" xr:uid="{00000000-0005-0000-0000-0000DF130000}"/>
    <cellStyle name="_PercentSpace_Jazztel model 15-exhibits-Friso2_Jazztel model 16DP3-Exhibits_FT-6June2001" xfId="3597" xr:uid="{00000000-0005-0000-0000-0000E0130000}"/>
    <cellStyle name="_PercentSpace_Jazztel model 15-exhibits-Friso2_Jazztel model 16DP3-Exhibits_FT-6June2001 2" xfId="3598" xr:uid="{00000000-0005-0000-0000-0000E1130000}"/>
    <cellStyle name="_PercentSpace_Jazztel model 15-exhibits-Friso2_Jazztel model 16DP3-Exhibits_FT-6June2001 2 2" xfId="6692" xr:uid="{00000000-0005-0000-0000-0000E2130000}"/>
    <cellStyle name="_PercentSpace_Jazztel model 15-exhibits-Friso2_Jazztel model 16DP3-Exhibits_FT-6June2001_Telefonica Moviles" xfId="3599" xr:uid="{00000000-0005-0000-0000-0000E3130000}"/>
    <cellStyle name="_PercentSpace_Jazztel model 15-exhibits-Friso2_Jazztel model 16DP3-Exhibits_FT-6June2001_Telefonica Moviles 2" xfId="3600" xr:uid="{00000000-0005-0000-0000-0000E4130000}"/>
    <cellStyle name="_PercentSpace_Jazztel model 15-exhibits-Friso2_Jazztel model 16DP3-Exhibits_FT-6June2001_Telefonica Moviles 2 2" xfId="6693" xr:uid="{00000000-0005-0000-0000-0000E5130000}"/>
    <cellStyle name="_PercentSpace_Jazztel model 15-exhibits-Friso2_Jazztel model 16DP3-Exhibits_Orange-Mar01" xfId="3601" xr:uid="{00000000-0005-0000-0000-0000E6130000}"/>
    <cellStyle name="_PercentSpace_Jazztel model 15-exhibits-Friso2_Jazztel model 16DP3-Exhibits_Orange-May01" xfId="3602" xr:uid="{00000000-0005-0000-0000-0000E7130000}"/>
    <cellStyle name="_PercentSpace_Jazztel model 15-exhibits-Friso2_Jazztel model 16DP3-Exhibits_Orange-May01_Telefonica Group August 12 2002" xfId="3603" xr:uid="{00000000-0005-0000-0000-0000E8130000}"/>
    <cellStyle name="_PercentSpace_Jazztel model 15-exhibits-Friso2_Jazztel model 16DP3-Exhibits_T_MOBIL2" xfId="3604" xr:uid="{00000000-0005-0000-0000-0000E9130000}"/>
    <cellStyle name="_PercentSpace_Jazztel model 15-exhibits-Friso2_Jazztel model 16DP3-Exhibits_T_MOBIL2_FT-6June2001" xfId="3605" xr:uid="{00000000-0005-0000-0000-0000EA130000}"/>
    <cellStyle name="_PercentSpace_Jazztel model 15-exhibits-Friso2_Jazztel model 16DP3-Exhibits_T_MOBIL2_FT-6June2001_1" xfId="3606" xr:uid="{00000000-0005-0000-0000-0000EB130000}"/>
    <cellStyle name="_PercentSpace_Jazztel model 15-exhibits-Friso2_Jazztel model 16DP3-Exhibits_T_MOBIL2_FT-6June2001_1 2" xfId="3607" xr:uid="{00000000-0005-0000-0000-0000EC130000}"/>
    <cellStyle name="_PercentSpace_Jazztel model 15-exhibits-Friso2_Jazztel model 16DP3-Exhibits_T_MOBIL2_FT-6June2001_1 2 2" xfId="6694" xr:uid="{00000000-0005-0000-0000-0000ED130000}"/>
    <cellStyle name="_PercentSpace_Jazztel model 15-exhibits-Friso2_Jazztel model 16DP3-Exhibits_T_MOBIL2_FT-6June2001_1_Telefonica Moviles" xfId="3608" xr:uid="{00000000-0005-0000-0000-0000EE130000}"/>
    <cellStyle name="_PercentSpace_Jazztel model 15-exhibits-Friso2_Jazztel model 16DP3-Exhibits_T_MOBIL2_FT-6June2001_1_Telefonica Moviles 2" xfId="3609" xr:uid="{00000000-0005-0000-0000-0000EF130000}"/>
    <cellStyle name="_PercentSpace_Jazztel model 15-exhibits-Friso2_Jazztel model 16DP3-Exhibits_T_MOBIL2_FT-6June2001_1_Telefonica Moviles 2 2" xfId="6695" xr:uid="{00000000-0005-0000-0000-0000F0130000}"/>
    <cellStyle name="_PercentSpace_Jazztel model 15-exhibits-Friso2_Jazztel model 16DP3-Exhibits_T_MOBIL2_Orange-May01" xfId="3610" xr:uid="{00000000-0005-0000-0000-0000F1130000}"/>
    <cellStyle name="_PercentSpace_Jazztel model 15-exhibits-Friso2_Jazztel model 16DP3-Exhibits_T_MOBIL2_Orange-May01_STC MTN MA Models v05" xfId="3611" xr:uid="{00000000-0005-0000-0000-0000F2130000}"/>
    <cellStyle name="_PercentSpace_Jazztel model 15-exhibits-Friso2_Jazztel model 16DP3-Exhibits_T_MOBIL2_Orange-May01_Telefonica Group August 12 2002" xfId="3612" xr:uid="{00000000-0005-0000-0000-0000F3130000}"/>
    <cellStyle name="_PercentSpace_Jazztel model 15-exhibits-Friso2_Jazztel model 16DP3-Exhibits_T_MOBIL2_Orange-May01_TT Preliminary Valuation Model v4" xfId="3613" xr:uid="{00000000-0005-0000-0000-0000F4130000}"/>
    <cellStyle name="_PercentSpace_Jazztel model 15-exhibits-Friso2_Jazztel model 16DP3-Exhibits_T_MOBIL2_Orange-May01_Valuation Output v01" xfId="3614" xr:uid="{00000000-0005-0000-0000-0000F5130000}"/>
    <cellStyle name="_PercentSpace_Jazztel model 15-exhibits-Friso2_Jazztel model 16DP3-Exhibits_T_MOBIL2_Orange-May01_Valuation Output v01 2" xfId="3615" xr:uid="{00000000-0005-0000-0000-0000F6130000}"/>
    <cellStyle name="_PercentSpace_Jazztel model 15-exhibits-Friso2_Jazztel model 16DP3-Exhibits_T_MOBIL2_Orange-May01_Valuation Output v01 2 2" xfId="6696" xr:uid="{00000000-0005-0000-0000-0000F7130000}"/>
    <cellStyle name="_PercentSpace_Jazztel model 15-exhibits-Friso2_Jazztel model 16DP3-Exhibits_T_MOBIL2_Orange-May01_Valuation Output v01_DCF Model_Gabon Telecom (version 2)" xfId="3616" xr:uid="{00000000-0005-0000-0000-0000F8130000}"/>
    <cellStyle name="_PercentSpace_Jazztel model 15-exhibits-Friso2_Jazztel model 16DP3-Exhibits_T_MOBIL2_Orange-May01_Valuation Output v01_DCF Model_Gabon Telecom (version 2) 2" xfId="3617" xr:uid="{00000000-0005-0000-0000-0000F9130000}"/>
    <cellStyle name="_PercentSpace_Jazztel model 15-exhibits-Friso2_Jazztel model 16DP3-Exhibits_T_MOBIL2_Orange-May01_Valuation Output v01_DCF Model_Gabon Telecom (version 2) 2 2" xfId="6697" xr:uid="{00000000-0005-0000-0000-0000FA130000}"/>
    <cellStyle name="_PercentSpace_Jazztel model 15-exhibits-Friso2_Jazztel model 16DP3-Exhibits_T_MOBIL2_STC MTN MA Models v05" xfId="3618" xr:uid="{00000000-0005-0000-0000-0000FB130000}"/>
    <cellStyle name="_PercentSpace_Jazztel model 15-exhibits-Friso2_Jazztel model 16DP3-Exhibits_T_MOBIL2_Telefonica Group August 12 2002" xfId="3619" xr:uid="{00000000-0005-0000-0000-0000FC130000}"/>
    <cellStyle name="_PercentSpace_Jazztel model 15-exhibits-Friso2_Jazztel model 16DP3-Exhibits_T_MOBIL2_Telefonica Moviles" xfId="3620" xr:uid="{00000000-0005-0000-0000-0000FD130000}"/>
    <cellStyle name="_PercentSpace_Jazztel model 15-exhibits-Friso2_Jazztel model 16DP3-Exhibits_T_MOBIL2_Telefonica Moviles 2" xfId="3621" xr:uid="{00000000-0005-0000-0000-0000FE130000}"/>
    <cellStyle name="_PercentSpace_Jazztel model 15-exhibits-Friso2_Jazztel model 16DP3-Exhibits_T_MOBIL2_Telefonica Moviles 2 2" xfId="6698" xr:uid="{00000000-0005-0000-0000-0000FF130000}"/>
    <cellStyle name="_PercentSpace_Jazztel model 15-exhibits-Friso2_Jazztel model 16DP3-Exhibits_T_MOBIL2_TT Preliminary Valuation Model v4" xfId="3622" xr:uid="{00000000-0005-0000-0000-000000140000}"/>
    <cellStyle name="_PercentSpace_Jazztel model 15-exhibits-Friso2_Jazztel model 16DP3-Exhibits_T_MOBIL2_Valuation Output v01" xfId="3623" xr:uid="{00000000-0005-0000-0000-000001140000}"/>
    <cellStyle name="_PercentSpace_Jazztel model 15-exhibits-Friso2_Jazztel model 16DP3-Exhibits_T_MOBIL2_Valuation Output v01 2" xfId="3624" xr:uid="{00000000-0005-0000-0000-000002140000}"/>
    <cellStyle name="_PercentSpace_Jazztel model 15-exhibits-Friso2_Jazztel model 16DP3-Exhibits_T_MOBIL2_Valuation Output v01 2 2" xfId="6699" xr:uid="{00000000-0005-0000-0000-000003140000}"/>
    <cellStyle name="_PercentSpace_Jazztel model 15-exhibits-Friso2_Jazztel model 16DP3-Exhibits_T_MOBIL2_Valuation Output v01_DCF Model_Gabon Telecom (version 2)" xfId="3625" xr:uid="{00000000-0005-0000-0000-000004140000}"/>
    <cellStyle name="_PercentSpace_Jazztel model 15-exhibits-Friso2_Jazztel model 16DP3-Exhibits_T_MOBIL2_Valuation Output v01_DCF Model_Gabon Telecom (version 2) 2" xfId="3626" xr:uid="{00000000-0005-0000-0000-000005140000}"/>
    <cellStyle name="_PercentSpace_Jazztel model 15-exhibits-Friso2_Jazztel model 16DP3-Exhibits_T_MOBIL2_Valuation Output v01_DCF Model_Gabon Telecom (version 2) 2 2" xfId="6700" xr:uid="{00000000-0005-0000-0000-000006140000}"/>
    <cellStyle name="_PercentSpace_Jazztel model 15-exhibits-Friso2_Jazztel model 16DP3-Exhibits_Telefonica Moviles" xfId="3627" xr:uid="{00000000-0005-0000-0000-000007140000}"/>
    <cellStyle name="_PercentSpace_Jazztel model 15-exhibits-Friso2_Jazztel model 16DP3-Exhibits_Telefonica Moviles 2" xfId="3628" xr:uid="{00000000-0005-0000-0000-000008140000}"/>
    <cellStyle name="_PercentSpace_Jazztel model 15-exhibits-Friso2_Jazztel model 16DP3-Exhibits_Telefonica Moviles 2 2" xfId="6701" xr:uid="{00000000-0005-0000-0000-000009140000}"/>
    <cellStyle name="_PercentSpace_Jazztel model 15-exhibits-Friso2_Jazztel model 16DP3-Exhibits_TelenorInitiation-11Jan01" xfId="3629" xr:uid="{00000000-0005-0000-0000-00000A140000}"/>
    <cellStyle name="_PercentSpace_Jazztel model 15-exhibits-Friso2_Jazztel model 16DP3-Exhibits_TelenorWIPFeb01" xfId="3630" xr:uid="{00000000-0005-0000-0000-00000B140000}"/>
    <cellStyle name="_PercentSpace_Jazztel model 15-exhibits-Friso2_Jazztel model 18DP-exhibits" xfId="3631" xr:uid="{00000000-0005-0000-0000-00000C140000}"/>
    <cellStyle name="_PercentSpace_Jazztel model 15-exhibits-Friso2_Jazztel model 18DP-exhibits 2" xfId="3632" xr:uid="{00000000-0005-0000-0000-00000D140000}"/>
    <cellStyle name="_PercentSpace_Jazztel model 15-exhibits-Friso2_Jazztel model 18DP-exhibits 2 2" xfId="6702" xr:uid="{00000000-0005-0000-0000-00000E140000}"/>
    <cellStyle name="_PercentSpace_Jazztel model 15-exhibits-Friso2_Jazztel model 18DP-exhibits_3G Models" xfId="3633" xr:uid="{00000000-0005-0000-0000-00000F140000}"/>
    <cellStyle name="_PercentSpace_Jazztel model 15-exhibits-Friso2_Jazztel model 18DP-exhibits_3G Models 2" xfId="3634" xr:uid="{00000000-0005-0000-0000-000010140000}"/>
    <cellStyle name="_PercentSpace_Jazztel model 15-exhibits-Friso2_Jazztel model 18DP-exhibits_3G Models 2 2" xfId="6703" xr:uid="{00000000-0005-0000-0000-000011140000}"/>
    <cellStyle name="_PercentSpace_Jazztel model 15-exhibits-Friso2_Jazztel model 18DP-exhibits_FT 22July 02_1.1" xfId="3635" xr:uid="{00000000-0005-0000-0000-000012140000}"/>
    <cellStyle name="_PercentSpace_Jazztel model 15-exhibits-Friso2_Jazztel model 18DP-exhibits_FT 22July 02_1.1 2" xfId="3636" xr:uid="{00000000-0005-0000-0000-000013140000}"/>
    <cellStyle name="_PercentSpace_Jazztel model 15-exhibits-Friso2_Jazztel model 18DP-exhibits_FT 22July 02_1.1 2 2" xfId="6704" xr:uid="{00000000-0005-0000-0000-000014140000}"/>
    <cellStyle name="_PercentSpace_Jazztel model 15-exhibits-Friso2_Jazztel model 18DP-exhibits_FT 22July 02_1.1_STC MTN MA Models v05" xfId="3637" xr:uid="{00000000-0005-0000-0000-000015140000}"/>
    <cellStyle name="_PercentSpace_Jazztel model 15-exhibits-Friso2_Jazztel model 18DP-exhibits_FT 22July 02_1.1_STC MTN MA Models v05 2" xfId="3638" xr:uid="{00000000-0005-0000-0000-000016140000}"/>
    <cellStyle name="_PercentSpace_Jazztel model 15-exhibits-Friso2_Jazztel model 18DP-exhibits_FT 22July 02_1.1_STC MTN MA Models v05 2 2" xfId="6705" xr:uid="{00000000-0005-0000-0000-000017140000}"/>
    <cellStyle name="_PercentSpace_Jazztel model 15-exhibits-Friso2_Jazztel model 18DP-exhibits_FT 22July 02_1.1_TT Preliminary Valuation Model v4" xfId="3639" xr:uid="{00000000-0005-0000-0000-000018140000}"/>
    <cellStyle name="_PercentSpace_Jazztel model 15-exhibits-Friso2_Jazztel model 18DP-exhibits_FT 22July 02_1.1_TT Preliminary Valuation Model v4 2" xfId="3640" xr:uid="{00000000-0005-0000-0000-000019140000}"/>
    <cellStyle name="_PercentSpace_Jazztel model 15-exhibits-Friso2_Jazztel model 18DP-exhibits_FT 22July 02_1.1_TT Preliminary Valuation Model v4 2 2" xfId="6706" xr:uid="{00000000-0005-0000-0000-00001A140000}"/>
    <cellStyle name="_PercentSpace_Jazztel model 15-exhibits-Friso2_Jazztel model 18DP-exhibits_FT 22July 02_1.1_Valuation Output v01" xfId="3641" xr:uid="{00000000-0005-0000-0000-00001B140000}"/>
    <cellStyle name="_PercentSpace_Jazztel model 15-exhibits-Friso2_Jazztel model 18DP-exhibits_FT 22July 02_1.1_Valuation Output v01 2" xfId="3642" xr:uid="{00000000-0005-0000-0000-00001C140000}"/>
    <cellStyle name="_PercentSpace_Jazztel model 15-exhibits-Friso2_Jazztel model 18DP-exhibits_FT 22July 02_1.1_Valuation Output v01 2 2" xfId="6707" xr:uid="{00000000-0005-0000-0000-00001D140000}"/>
    <cellStyle name="_PercentSpace_Jazztel model 15-exhibits-Friso2_Orange-May01" xfId="3643" xr:uid="{00000000-0005-0000-0000-00001E140000}"/>
    <cellStyle name="_PercentSpace_Jazztel model 15-exhibits-Friso2_Orange-May01 2" xfId="3644" xr:uid="{00000000-0005-0000-0000-00001F140000}"/>
    <cellStyle name="_PercentSpace_Jazztel model 15-exhibits-Friso2_Orange-May01 2 2" xfId="6708" xr:uid="{00000000-0005-0000-0000-000020140000}"/>
    <cellStyle name="_PercentSpace_Jazztel model 15-exhibits-Friso2_Telefonica Moviles" xfId="3645" xr:uid="{00000000-0005-0000-0000-000021140000}"/>
    <cellStyle name="_PercentSpace_Jazztel model 15-exhibits-Friso2_Telefonica Moviles 2" xfId="3646" xr:uid="{00000000-0005-0000-0000-000022140000}"/>
    <cellStyle name="_PercentSpace_Jazztel model 15-exhibits-Friso2_Telefonica Moviles 2 2" xfId="6709" xr:uid="{00000000-0005-0000-0000-000023140000}"/>
    <cellStyle name="_PercentSpace_Jazztel model 16DP2-Exhibits" xfId="3647" xr:uid="{00000000-0005-0000-0000-000024140000}"/>
    <cellStyle name="_PercentSpace_Jazztel model 16DP2-Exhibits 2" xfId="3648" xr:uid="{00000000-0005-0000-0000-000025140000}"/>
    <cellStyle name="_PercentSpace_Jazztel model 16DP2-Exhibits 2 2" xfId="6710" xr:uid="{00000000-0005-0000-0000-000026140000}"/>
    <cellStyle name="_PercentSpace_Jazztel model 16DP2-Exhibits_3G Models" xfId="3649" xr:uid="{00000000-0005-0000-0000-000027140000}"/>
    <cellStyle name="_PercentSpace_Jazztel model 16DP2-Exhibits_3G Models 2" xfId="3650" xr:uid="{00000000-0005-0000-0000-000028140000}"/>
    <cellStyle name="_PercentSpace_Jazztel model 16DP2-Exhibits_3G Models 2 2" xfId="6711" xr:uid="{00000000-0005-0000-0000-000029140000}"/>
    <cellStyle name="_PercentSpace_Jazztel model 16DP3-Exhibits" xfId="3651" xr:uid="{00000000-0005-0000-0000-00002A140000}"/>
    <cellStyle name="_PercentSpace_Jazztel model 16DP3-Exhibits 2" xfId="3652" xr:uid="{00000000-0005-0000-0000-00002B140000}"/>
    <cellStyle name="_PercentSpace_Jazztel model 16DP3-Exhibits 2 2" xfId="6712" xr:uid="{00000000-0005-0000-0000-00002C140000}"/>
    <cellStyle name="_PercentSpace_Jazztel model 16DP3-Exhibits_3G Models" xfId="3653" xr:uid="{00000000-0005-0000-0000-00002D140000}"/>
    <cellStyle name="_PercentSpace_Jazztel model 16DP3-Exhibits_3G Models 2" xfId="3654" xr:uid="{00000000-0005-0000-0000-00002E140000}"/>
    <cellStyle name="_PercentSpace_Jazztel model 16DP3-Exhibits_3G Models 2 2" xfId="6713" xr:uid="{00000000-0005-0000-0000-00002F140000}"/>
    <cellStyle name="_PercentSpace_Master_Telecom_Equipment_CSC_5_18_01_" xfId="3655" xr:uid="{00000000-0005-0000-0000-000030140000}"/>
    <cellStyle name="_PercentSpace_Master_Telecom_Equipment_CSC_5_18_01_ 2" xfId="3656" xr:uid="{00000000-0005-0000-0000-000031140000}"/>
    <cellStyle name="_PercentSpace_Master_Telecom_Equipment_CSC_5_18_01_ 2 2" xfId="6714" xr:uid="{00000000-0005-0000-0000-000032140000}"/>
    <cellStyle name="_PercentSpace_Master_Telecom_Equipment_CSC_6_11_01" xfId="3657" xr:uid="{00000000-0005-0000-0000-000033140000}"/>
    <cellStyle name="_PercentSpace_Master_Telecom_Equipment_CSC_6_11_01 2" xfId="3658" xr:uid="{00000000-0005-0000-0000-000034140000}"/>
    <cellStyle name="_PercentSpace_Master_Telecom_Equipment_CSC_6_11_01 2 2" xfId="6715" xr:uid="{00000000-0005-0000-0000-000035140000}"/>
    <cellStyle name="_PercentSpace_Master_Telecom_Equipment_CSCb" xfId="3659" xr:uid="{00000000-0005-0000-0000-000036140000}"/>
    <cellStyle name="_PercentSpace_Master_Telecom_Equipment_CSCb 2" xfId="3660" xr:uid="{00000000-0005-0000-0000-000037140000}"/>
    <cellStyle name="_PercentSpace_Master_Telecom_Equipment_CSCb 2 2" xfId="6716" xr:uid="{00000000-0005-0000-0000-000038140000}"/>
    <cellStyle name="_PercentSpace_merger plans" xfId="3661" xr:uid="{00000000-0005-0000-0000-000039140000}"/>
    <cellStyle name="_PercentSpace_Merger Plans - C-Cor 09-21-02" xfId="3662" xr:uid="{00000000-0005-0000-0000-00003A140000}"/>
    <cellStyle name="_PercentSpace_Merger Plans - C-Cor 09-21-02 2" xfId="3663" xr:uid="{00000000-0005-0000-0000-00003B140000}"/>
    <cellStyle name="_PercentSpace_Merger Plans - C-Cor 09-21-02 2 2" xfId="6717" xr:uid="{00000000-0005-0000-0000-00003C140000}"/>
    <cellStyle name="_PercentSpace_merger plans 2" xfId="3664" xr:uid="{00000000-0005-0000-0000-00003D140000}"/>
    <cellStyle name="_PercentSpace_merger plans 2 2" xfId="6718" xr:uid="{00000000-0005-0000-0000-00003E140000}"/>
    <cellStyle name="_PercentSpace_MGTS Valuation Model v10" xfId="3665" xr:uid="{00000000-0005-0000-0000-00003F140000}"/>
    <cellStyle name="_PercentSpace_MGTS Valuation Model v10 2" xfId="3666" xr:uid="{00000000-0005-0000-0000-000040140000}"/>
    <cellStyle name="_PercentSpace_MGTS Valuation Model v10 2 2" xfId="6719" xr:uid="{00000000-0005-0000-0000-000041140000}"/>
    <cellStyle name="_PercentSpace_MotLion Projections may" xfId="3667" xr:uid="{00000000-0005-0000-0000-000042140000}"/>
    <cellStyle name="_PercentSpace_MotLion Projections may 2" xfId="3668" xr:uid="{00000000-0005-0000-0000-000043140000}"/>
    <cellStyle name="_PercentSpace_MotLion Projections may 2 2" xfId="6720" xr:uid="{00000000-0005-0000-0000-000044140000}"/>
    <cellStyle name="_PercentSpace_pace_merger plans" xfId="3669" xr:uid="{00000000-0005-0000-0000-000045140000}"/>
    <cellStyle name="_PercentSpace_pace_merger plans 2" xfId="3670" xr:uid="{00000000-0005-0000-0000-000046140000}"/>
    <cellStyle name="_PercentSpace_pace_merger plans 2 2" xfId="6721" xr:uid="{00000000-0005-0000-0000-000047140000}"/>
    <cellStyle name="_PercentSpace_PresWide" xfId="3671" xr:uid="{00000000-0005-0000-0000-000048140000}"/>
    <cellStyle name="_PercentSpace_PresWide 2" xfId="3672" xr:uid="{00000000-0005-0000-0000-000049140000}"/>
    <cellStyle name="_PercentSpace_PresWide 2 2" xfId="6722" xr:uid="{00000000-0005-0000-0000-00004A140000}"/>
    <cellStyle name="_PercentSpace_Project Francisco Valuation Model v40" xfId="3673" xr:uid="{00000000-0005-0000-0000-00004B140000}"/>
    <cellStyle name="_PercentSpace_Project Francisco Valuation Model v40 2" xfId="3674" xr:uid="{00000000-0005-0000-0000-00004C140000}"/>
    <cellStyle name="_PercentSpace_Project Francisco Valuation Model v40 2 2" xfId="6723" xr:uid="{00000000-0005-0000-0000-00004D140000}"/>
    <cellStyle name="_PercentSpace_STC MTN MA Models v05" xfId="3675" xr:uid="{00000000-0005-0000-0000-00004E140000}"/>
    <cellStyle name="_PercentSpace_STC MTN MA Models v05 2" xfId="3676" xr:uid="{00000000-0005-0000-0000-00004F140000}"/>
    <cellStyle name="_PercentSpace_STC MTN MA Models v05 2 2" xfId="6724" xr:uid="{00000000-0005-0000-0000-000050140000}"/>
    <cellStyle name="_PercentSpace_TT Preliminary Valuation Model v4" xfId="3677" xr:uid="{00000000-0005-0000-0000-000051140000}"/>
    <cellStyle name="_PercentSpace_TT Preliminary Valuation Model v4 2" xfId="3678" xr:uid="{00000000-0005-0000-0000-000052140000}"/>
    <cellStyle name="_PercentSpace_TT Preliminary Valuation Model v4 2 2" xfId="6725" xr:uid="{00000000-0005-0000-0000-000053140000}"/>
    <cellStyle name="_PercentSpace_USA Ownership" xfId="3679" xr:uid="{00000000-0005-0000-0000-000054140000}"/>
    <cellStyle name="_PercentSpace_USA Ownership 2" xfId="3680" xr:uid="{00000000-0005-0000-0000-000055140000}"/>
    <cellStyle name="_PercentSpace_USA Ownership 2 2" xfId="6726" xr:uid="{00000000-0005-0000-0000-000056140000}"/>
    <cellStyle name="_PercentSpace_Valuation Output v01" xfId="3681" xr:uid="{00000000-0005-0000-0000-000057140000}"/>
    <cellStyle name="_PercentSpace_Valuation Output v01 2" xfId="3682" xr:uid="{00000000-0005-0000-0000-000058140000}"/>
    <cellStyle name="_PercentSpace_Valuation Output v01 2 2" xfId="6727" xr:uid="{00000000-0005-0000-0000-000059140000}"/>
    <cellStyle name="_Precedent Telecoms Buyouts v.15 051205" xfId="3683" xr:uid="{00000000-0005-0000-0000-00005A140000}"/>
    <cellStyle name="_Precedent Telecoms Buyouts v.15 051205 2" xfId="3684" xr:uid="{00000000-0005-0000-0000-00005B140000}"/>
    <cellStyle name="_Precedent Telecoms Buyouts v.15 051205 2 2" xfId="6728" xr:uid="{00000000-0005-0000-0000-00005C140000}"/>
    <cellStyle name="_Project Francisco Valuation Model v40" xfId="3685" xr:uid="{00000000-0005-0000-0000-00005D140000}"/>
    <cellStyle name="_Project Francisco Valuation Model v40 2" xfId="3686" xr:uid="{00000000-0005-0000-0000-00005E140000}"/>
    <cellStyle name="_Project Francisco Valuation Model v40 2 2" xfId="6729" xr:uid="{00000000-0005-0000-0000-00005F140000}"/>
    <cellStyle name="_Rapport_Mez_GSR7TRX" xfId="3687" xr:uid="{00000000-0005-0000-0000-000060140000}"/>
    <cellStyle name="_Rapport_Mez_GSR7TRX (2)" xfId="3688" xr:uid="{00000000-0005-0000-0000-000061140000}"/>
    <cellStyle name="_RECAP_NEGO_BSS 2008_17 03 08 " xfId="3689" xr:uid="{00000000-0005-0000-0000-000062140000}"/>
    <cellStyle name="_RECAP_NEGO_BSS 2008_17 03 08 _Classeur1 (2)" xfId="3690" xr:uid="{00000000-0005-0000-0000-000063140000}"/>
    <cellStyle name="_RECAPFLUXMES2004" xfId="3691" xr:uid="{00000000-0005-0000-0000-000064140000}"/>
    <cellStyle name="_réel avril07" xfId="3692" xr:uid="{00000000-0005-0000-0000-000065140000}"/>
    <cellStyle name="_Réel CAPEX" xfId="3693" xr:uid="{00000000-0005-0000-0000-000066140000}"/>
    <cellStyle name="_Réel CAPEX_Classeur1 (2)" xfId="3694" xr:uid="{00000000-0005-0000-0000-000067140000}"/>
    <cellStyle name="_Retenu  Projets exceptionnels" xfId="3695" xr:uid="{00000000-0005-0000-0000-000068140000}"/>
    <cellStyle name="_Retenu  Projets exceptionnels_Classeur1 (2)" xfId="3696" xr:uid="{00000000-0005-0000-0000-000069140000}"/>
    <cellStyle name="_SI" xfId="3697" xr:uid="{00000000-0005-0000-0000-00006A140000}"/>
    <cellStyle name="_SI_Classeur1 (2)" xfId="3698" xr:uid="{00000000-0005-0000-0000-00006B140000}"/>
    <cellStyle name="_Situation des projets FTK_BSS_Envrt_02-10-07" xfId="3699" xr:uid="{00000000-0005-0000-0000-00006C140000}"/>
    <cellStyle name="_Situation des projets FTK_BSS_Envrt_02-10-07_DRC" xfId="3700" xr:uid="{00000000-0005-0000-0000-00006D140000}"/>
    <cellStyle name="_Situation des projets FTK_BSS_Envrt_02-10-07_Feuil1" xfId="3701" xr:uid="{00000000-0005-0000-0000-00006E140000}"/>
    <cellStyle name="_Situation des projets FTK_BSS_Envrt_02-10-07_PPO_3G_2009 Propos DR &amp; Scénarios Mktg 12-12" xfId="3702" xr:uid="{00000000-0005-0000-0000-00006F140000}"/>
    <cellStyle name="_Situation des projets FTK_BSS_Envrt_02-10-07_PPO_3G_2009 Propos DR &amp; Scénarios Mktg 12-12_Feuil1" xfId="3703" xr:uid="{00000000-0005-0000-0000-000070140000}"/>
    <cellStyle name="_Situation des projets FTK_BSS_Envrt_02-10-07_PPO_3G_2009 Propos DR &amp; Scénarios Mktg 12-12_Sotelma- P&amp;L MAD " xfId="3704" xr:uid="{00000000-0005-0000-0000-000071140000}"/>
    <cellStyle name="_Situation des projets FTK_BSS_Envrt_02-10-07_Sotelma- P&amp;L MAD " xfId="3705" xr:uid="{00000000-0005-0000-0000-000072140000}"/>
    <cellStyle name="_Situation des projets FTK_BSS_Envrt_02-10-07_Tableau de bord 3G" xfId="3706" xr:uid="{00000000-0005-0000-0000-000073140000}"/>
    <cellStyle name="_Situation des projets FTK_BSS_Envrt_02-10-07_Tableau de bord 3G_Feuil1" xfId="3707" xr:uid="{00000000-0005-0000-0000-000074140000}"/>
    <cellStyle name="_Situation des projets FTK_BSS_Envrt_02-10-07_Tableau de bord 3G_Sotelma- P&amp;L MAD " xfId="3708" xr:uid="{00000000-0005-0000-0000-000075140000}"/>
    <cellStyle name="_Situation des projets FTK_BSS_Envrt_02-10-07_Tableau de bord-PPO_3G_2009 (3)" xfId="3709" xr:uid="{00000000-0005-0000-0000-000076140000}"/>
    <cellStyle name="_Situation des projets FTK_BSS_Envrt_18-10-05" xfId="3710" xr:uid="{00000000-0005-0000-0000-000077140000}"/>
    <cellStyle name="_Situation des projets FTK_BSS_Envrt_18-10-05_DRC" xfId="3711" xr:uid="{00000000-0005-0000-0000-000078140000}"/>
    <cellStyle name="_Situation des projets FTK_BSS_Envrt_18-10-05_Feuil1" xfId="3712" xr:uid="{00000000-0005-0000-0000-000079140000}"/>
    <cellStyle name="_Situation des projets FTK_BSS_Envrt_18-10-05_PPO_3G_2009 Propos DR &amp; Scénarios Mktg 12-12" xfId="3713" xr:uid="{00000000-0005-0000-0000-00007A140000}"/>
    <cellStyle name="_Situation des projets FTK_BSS_Envrt_18-10-05_PPO_3G_2009 Propos DR &amp; Scénarios Mktg 12-12_Feuil1" xfId="3714" xr:uid="{00000000-0005-0000-0000-00007B140000}"/>
    <cellStyle name="_Situation des projets FTK_BSS_Envrt_18-10-05_PPO_3G_2009 Propos DR &amp; Scénarios Mktg 12-12_Sotelma- P&amp;L MAD " xfId="3715" xr:uid="{00000000-0005-0000-0000-00007C140000}"/>
    <cellStyle name="_Situation des projets FTK_BSS_Envrt_18-10-05_Sotelma- P&amp;L MAD " xfId="3716" xr:uid="{00000000-0005-0000-0000-00007D140000}"/>
    <cellStyle name="_Situation des projets FTK_BSS_Envrt_18-10-05_Tableau de bord 3G" xfId="3717" xr:uid="{00000000-0005-0000-0000-00007E140000}"/>
    <cellStyle name="_Situation des projets FTK_BSS_Envrt_18-10-05_Tableau de bord 3G_Feuil1" xfId="3718" xr:uid="{00000000-0005-0000-0000-00007F140000}"/>
    <cellStyle name="_Situation des projets FTK_BSS_Envrt_18-10-05_Tableau de bord 3G_Sotelma- P&amp;L MAD " xfId="3719" xr:uid="{00000000-0005-0000-0000-000080140000}"/>
    <cellStyle name="_Situation des projets FTK_BSS_Envrt_18-10-05_Tableau de bord-PPO_3G_2009 (3)" xfId="3720" xr:uid="{00000000-0005-0000-0000-000081140000}"/>
    <cellStyle name="_STC MTN MA Models v05" xfId="3721" xr:uid="{00000000-0005-0000-0000-000082140000}"/>
    <cellStyle name="_STC MTN MA Models v05 2" xfId="3722" xr:uid="{00000000-0005-0000-0000-000083140000}"/>
    <cellStyle name="_STC MTN MA Models v05_TBG  juin  2011" xfId="3723" xr:uid="{00000000-0005-0000-0000-000084140000}"/>
    <cellStyle name="_STC TT MA Models v01" xfId="3724" xr:uid="{00000000-0005-0000-0000-000085140000}"/>
    <cellStyle name="_STC TT MA Models v01 2" xfId="3725" xr:uid="{00000000-0005-0000-0000-000086140000}"/>
    <cellStyle name="_STC TT MA Models v01_TBG  juin  2011" xfId="3726" xr:uid="{00000000-0005-0000-0000-000087140000}"/>
    <cellStyle name="_SubHeading" xfId="3727" xr:uid="{00000000-0005-0000-0000-000088140000}"/>
    <cellStyle name="_SubHeading_01 VU Liquidity 171202" xfId="3728" xr:uid="{00000000-0005-0000-0000-000089140000}"/>
    <cellStyle name="_SubHeading_03 VUP operating model 21 Sep v4" xfId="3729" xr:uid="{00000000-0005-0000-0000-00008A140000}"/>
    <cellStyle name="_SubHeading_03 VUP operating model 21 Sep v4 2" xfId="3730" xr:uid="{00000000-0005-0000-0000-00008B140000}"/>
    <cellStyle name="_SubHeading_03 VUP operating model 21 Sep v4 2 2" xfId="6730" xr:uid="{00000000-0005-0000-0000-00008C140000}"/>
    <cellStyle name="_SubHeading_03 VUP operating model 21 Sep v4_Go-Ahead v1.1" xfId="3731" xr:uid="{00000000-0005-0000-0000-00008D140000}"/>
    <cellStyle name="_SubHeading_03 VUP operating model 21 Sep v4_Go-Ahead v1.1 2" xfId="3732" xr:uid="{00000000-0005-0000-0000-00008E140000}"/>
    <cellStyle name="_SubHeading_03 VUP operating model 21 Sep v4_Go-Ahead v1.1 2 2" xfId="6731" xr:uid="{00000000-0005-0000-0000-00008F140000}"/>
    <cellStyle name="_SubHeading_03 VUP operating model 21 Sep v4_Nestor v1.1" xfId="3733" xr:uid="{00000000-0005-0000-0000-000090140000}"/>
    <cellStyle name="_SubHeading_03 VUP operating model 21 Sep v4_Nestor v1.1 2" xfId="3734" xr:uid="{00000000-0005-0000-0000-000091140000}"/>
    <cellStyle name="_SubHeading_03 VUP operating model 21 Sep v4_Nestor v1.1 2 2" xfId="6732" xr:uid="{00000000-0005-0000-0000-000092140000}"/>
    <cellStyle name="_SubHeading_210302 VU Liquidity new figures" xfId="3735" xr:uid="{00000000-0005-0000-0000-000093140000}"/>
    <cellStyle name="_SubHeading_210302 VU Liquidity new figures 2" xfId="3736" xr:uid="{00000000-0005-0000-0000-000094140000}"/>
    <cellStyle name="_SubHeading_210302 VU Liquidity new figures_BUDGET ONATEL 2010 v5" xfId="3737" xr:uid="{00000000-0005-0000-0000-000095140000}"/>
    <cellStyle name="_SubHeading_210302 VU Liquidity new figures_Classeur1" xfId="3738" xr:uid="{00000000-0005-0000-0000-000096140000}"/>
    <cellStyle name="_SubHeading_210302 VU Liquidity new figures_Classeur1 (2)" xfId="3739" xr:uid="{00000000-0005-0000-0000-000097140000}"/>
    <cellStyle name="_SubHeading_210302 VU Liquidity new figures_Classeur1 (5)" xfId="3740" xr:uid="{00000000-0005-0000-0000-000098140000}"/>
    <cellStyle name="_SubHeading_210302 VU Liquidity new figures_Classeur1 (5) 2" xfId="3741" xr:uid="{00000000-0005-0000-0000-000099140000}"/>
    <cellStyle name="_SubHeading_210302 VU Liquidity new figures_Classeur1 (5)_TBG  juin  2011" xfId="3742" xr:uid="{00000000-0005-0000-0000-00009A140000}"/>
    <cellStyle name="_SubHeading_210302 VU Liquidity new figures_commentaires fixe  internet Déc 08" xfId="3743" xr:uid="{00000000-0005-0000-0000-00009B140000}"/>
    <cellStyle name="_SubHeading_210302 VU Liquidity new figures_Commentaires Janvier 2010" xfId="3744" xr:uid="{00000000-0005-0000-0000-00009C140000}"/>
    <cellStyle name="_SubHeading_210302 VU Liquidity new figures_Copie de Flash du mois d' avril 2009 corrigé par NAIMI" xfId="3745" xr:uid="{00000000-0005-0000-0000-00009D140000}"/>
    <cellStyle name="_SubHeading_210302 VU Liquidity new figures_Copie de Flash du mois de Décembre 2008 v2 (3)" xfId="3746" xr:uid="{00000000-0005-0000-0000-00009E140000}"/>
    <cellStyle name="_SubHeading_210302 VU Liquidity new figures_détail CA" xfId="3747" xr:uid="{00000000-0005-0000-0000-00009F140000}"/>
    <cellStyle name="_SubHeading_210302 VU Liquidity new figures_détail CA (2)" xfId="3748" xr:uid="{00000000-0005-0000-0000-0000A0140000}"/>
    <cellStyle name="_SubHeading_210302 VU Liquidity new figures_détail CA (2) 2" xfId="3749" xr:uid="{00000000-0005-0000-0000-0000A1140000}"/>
    <cellStyle name="_SubHeading_210302 VU Liquidity new figures_détail CA (2)_TBG  juin  2011" xfId="3750" xr:uid="{00000000-0005-0000-0000-0000A2140000}"/>
    <cellStyle name="_SubHeading_210302 VU Liquidity new figures_détail CA 2" xfId="3751" xr:uid="{00000000-0005-0000-0000-0000A3140000}"/>
    <cellStyle name="_SubHeading_210302 VU Liquidity new figures_détail CA 3" xfId="6733" xr:uid="{00000000-0005-0000-0000-0000A4140000}"/>
    <cellStyle name="_SubHeading_210302 VU Liquidity new figures_détail CA 4" xfId="7850" xr:uid="{00000000-0005-0000-0000-0000A5140000}"/>
    <cellStyle name="_SubHeading_210302 VU Liquidity new figures_détail CA_TBG  juin  2011" xfId="3752" xr:uid="{00000000-0005-0000-0000-0000A6140000}"/>
    <cellStyle name="_SubHeading_210302 VU Liquidity new figures_FAITS MARQUANTS DE SEPTEMBRE 2009" xfId="3753" xr:uid="{00000000-0005-0000-0000-0000A7140000}"/>
    <cellStyle name="_SubHeading_210302 VU Liquidity new figures_Feuil1" xfId="3754" xr:uid="{00000000-0005-0000-0000-0000A8140000}"/>
    <cellStyle name="_SubHeading_210302 VU Liquidity new figures_Flash du mois d' avril 2009" xfId="3755" xr:uid="{00000000-0005-0000-0000-0000A9140000}"/>
    <cellStyle name="_SubHeading_210302 VU Liquidity new figures_Flash du mois de Décembre 2009 V3 (2)" xfId="3756" xr:uid="{00000000-0005-0000-0000-0000AA140000}"/>
    <cellStyle name="_SubHeading_210302 VU Liquidity new figures_Flash du mois de mai 2009" xfId="3757" xr:uid="{00000000-0005-0000-0000-0000AB140000}"/>
    <cellStyle name="_SubHeading_210302 VU Liquidity new figures_Flash du mois de septembre 2009 (2) (version 1)" xfId="3758" xr:uid="{00000000-0005-0000-0000-0000AC140000}"/>
    <cellStyle name="_SubHeading_210302 VU Liquidity new figures_FLASH ONATEL DU MOIS DE FEVRIER 2010 V2" xfId="3759" xr:uid="{00000000-0005-0000-0000-0000AD140000}"/>
    <cellStyle name="_SubHeading_210302 VU Liquidity new figures_Flash_du_mois_de_Décembre_2008_v2(2)" xfId="3760" xr:uid="{00000000-0005-0000-0000-0000AE140000}"/>
    <cellStyle name="_SubHeading_210302 VU Liquidity new figures_Flux Financiers Conso" xfId="3761" xr:uid="{00000000-0005-0000-0000-0000AF140000}"/>
    <cellStyle name="_SubHeading_210302 VU Liquidity new figures_Sotelma réctifié5" xfId="3762" xr:uid="{00000000-0005-0000-0000-0000B0140000}"/>
    <cellStyle name="_SubHeading_210302 VU Liquidity new figures_TBG Juin 2008 GT" xfId="3763" xr:uid="{00000000-0005-0000-0000-0000B1140000}"/>
    <cellStyle name="_SubHeading_210302 VU Liquidity new figures_TBG Nouvelle version" xfId="3764" xr:uid="{00000000-0005-0000-0000-0000B2140000}"/>
    <cellStyle name="_SubHeading_210302 VU Liquidity new figures_TBG Nouvelle version 2" xfId="3765" xr:uid="{00000000-0005-0000-0000-0000B3140000}"/>
    <cellStyle name="_SubHeading_210302 VU Liquidity new figures_TBG Nouvelle version_TBG  juin  2011" xfId="3766" xr:uid="{00000000-0005-0000-0000-0000B4140000}"/>
    <cellStyle name="_SubHeading_210302 VU Liquidity new figures_TBG Nov 2008 GT (2)" xfId="3767" xr:uid="{00000000-0005-0000-0000-0000B5140000}"/>
    <cellStyle name="_SubHeading_210302 VU Liquidity new figures_TBG novembre 2008 Libertis " xfId="3768" xr:uid="{00000000-0005-0000-0000-0000B6140000}"/>
    <cellStyle name="_SubHeading_210302 VU Liquidity new figures_TBG novembre 2008 Libertis  (3)" xfId="3769" xr:uid="{00000000-0005-0000-0000-0000B7140000}"/>
    <cellStyle name="_SubHeading_AidaFullModel" xfId="3770" xr:uid="{00000000-0005-0000-0000-0000B8140000}"/>
    <cellStyle name="_SubHeading_Arris Merger Plans_8_29_01_Revised_4" xfId="3771" xr:uid="{00000000-0005-0000-0000-0000B9140000}"/>
    <cellStyle name="_SubHeading_Before and After Motorola Financials_6_2001_4" xfId="3772" xr:uid="{00000000-0005-0000-0000-0000BA140000}"/>
    <cellStyle name="_SubHeading_budget cosopex" xfId="3773" xr:uid="{00000000-0005-0000-0000-0000BB140000}"/>
    <cellStyle name="_SubHeading_budget cosopex 2" xfId="3774" xr:uid="{00000000-0005-0000-0000-0000BC140000}"/>
    <cellStyle name="_SubHeading_budget cosopex 2 2" xfId="6734" xr:uid="{00000000-0005-0000-0000-0000BD140000}"/>
    <cellStyle name="_SubHeading_Contribution of assets into USAi_02" xfId="3775" xr:uid="{00000000-0005-0000-0000-0000BE140000}"/>
    <cellStyle name="_SubHeading_contribution_analysis" xfId="3776" xr:uid="{00000000-0005-0000-0000-0000BF140000}"/>
    <cellStyle name="_SubHeading_contribution_analysis 2" xfId="3777" xr:uid="{00000000-0005-0000-0000-0000C0140000}"/>
    <cellStyle name="_SubHeading_contribution_analysis_TBG  juin  2011" xfId="3778" xr:uid="{00000000-0005-0000-0000-0000C1140000}"/>
    <cellStyle name="_SubHeading_CY Estimates ($)" xfId="3779" xr:uid="{00000000-0005-0000-0000-0000C2140000}"/>
    <cellStyle name="_SubHeading_DCF template" xfId="3780" xr:uid="{00000000-0005-0000-0000-0000C3140000}"/>
    <cellStyle name="_SubHeading_EPS Summary" xfId="3781" xr:uid="{00000000-0005-0000-0000-0000C4140000}"/>
    <cellStyle name="_SubHeading_Final Forecast Equity Model 010627_with GS DCF_SNS" xfId="3782" xr:uid="{00000000-0005-0000-0000-0000C5140000}"/>
    <cellStyle name="_SubHeading_Hoosier Market Analysis v2" xfId="3783" xr:uid="{00000000-0005-0000-0000-0000C6140000}"/>
    <cellStyle name="_SubHeading_Hoosier Merger Plans_2_5_wp a" xfId="3784" xr:uid="{00000000-0005-0000-0000-0000C7140000}"/>
    <cellStyle name="_SubHeading_Inputs" xfId="3785" xr:uid="{00000000-0005-0000-0000-0000C8140000}"/>
    <cellStyle name="_SubHeading_LBO Template" xfId="3786" xr:uid="{00000000-0005-0000-0000-0000C9140000}"/>
    <cellStyle name="_SubHeading_lbo_long_model" xfId="3787" xr:uid="{00000000-0005-0000-0000-0000CA140000}"/>
    <cellStyle name="_SubHeading_lbo_long_model 2" xfId="3788" xr:uid="{00000000-0005-0000-0000-0000CB140000}"/>
    <cellStyle name="_SubHeading_lbo_long_model 2 2" xfId="6735" xr:uid="{00000000-0005-0000-0000-0000CC140000}"/>
    <cellStyle name="_SubHeading_lbo_long_model_Go-Ahead v1.1" xfId="3789" xr:uid="{00000000-0005-0000-0000-0000CD140000}"/>
    <cellStyle name="_SubHeading_lbo_long_model_Go-Ahead v1.1 2" xfId="3790" xr:uid="{00000000-0005-0000-0000-0000CE140000}"/>
    <cellStyle name="_SubHeading_lbo_long_model_Go-Ahead v1.1 2 2" xfId="6736" xr:uid="{00000000-0005-0000-0000-0000CF140000}"/>
    <cellStyle name="_SubHeading_lbo_long_model_Nestor v1.1" xfId="3791" xr:uid="{00000000-0005-0000-0000-0000D0140000}"/>
    <cellStyle name="_SubHeading_lbo_long_model_Nestor v1.1 2" xfId="3792" xr:uid="{00000000-0005-0000-0000-0000D1140000}"/>
    <cellStyle name="_SubHeading_lbo_long_model_Nestor v1.1 2 2" xfId="6737" xr:uid="{00000000-0005-0000-0000-0000D2140000}"/>
    <cellStyle name="_SubHeading_Market Valuation" xfId="3793" xr:uid="{00000000-0005-0000-0000-0000D3140000}"/>
    <cellStyle name="_SubHeading_Master_Telecom_Equipment_CSC_5_9_01_v02" xfId="3794" xr:uid="{00000000-0005-0000-0000-0000D4140000}"/>
    <cellStyle name="_SubHeading_Master_Telecom_Equipment_CSCb" xfId="3795" xr:uid="{00000000-0005-0000-0000-0000D5140000}"/>
    <cellStyle name="_SubHeading_merger plans_June 1" xfId="3796" xr:uid="{00000000-0005-0000-0000-0000D6140000}"/>
    <cellStyle name="_SubHeading_MergerModel" xfId="3797" xr:uid="{00000000-0005-0000-0000-0000D7140000}"/>
    <cellStyle name="_SubHeading_MGTS Valuation Model v10" xfId="3798" xr:uid="{00000000-0005-0000-0000-0000D8140000}"/>
    <cellStyle name="_SubHeading_MotLion Projections may" xfId="3799" xr:uid="{00000000-0005-0000-0000-0000D9140000}"/>
    <cellStyle name="_SubHeading_NBC-5 yearDCF-Final from Vivendi modified" xfId="3800" xr:uid="{00000000-0005-0000-0000-0000DA140000}"/>
    <cellStyle name="_SubHeading_prestemp" xfId="3801" xr:uid="{00000000-0005-0000-0000-0000DB140000}"/>
    <cellStyle name="_SubHeading_prestemp_06 Neptune Credit Model - 26Mar2002" xfId="3802" xr:uid="{00000000-0005-0000-0000-0000DC140000}"/>
    <cellStyle name="_SubHeading_prestemp_1" xfId="3803" xr:uid="{00000000-0005-0000-0000-0000DD140000}"/>
    <cellStyle name="_SubHeading_prestemp_1 2" xfId="3804" xr:uid="{00000000-0005-0000-0000-0000DE140000}"/>
    <cellStyle name="_SubHeading_prestemp_1_TBG  juin  2011" xfId="3805" xr:uid="{00000000-0005-0000-0000-0000DF140000}"/>
    <cellStyle name="_SubHeading_prestemp_10- C-lion Merger and Valuation Analysis" xfId="3806" xr:uid="{00000000-0005-0000-0000-0000E0140000}"/>
    <cellStyle name="_SubHeading_prestemp_budget cosopex" xfId="3807" xr:uid="{00000000-0005-0000-0000-0000E1140000}"/>
    <cellStyle name="_SubHeading_prestemp_budget cosopex 2" xfId="3808" xr:uid="{00000000-0005-0000-0000-0000E2140000}"/>
    <cellStyle name="_SubHeading_prestemp_budget cosopex 2 2" xfId="6738" xr:uid="{00000000-0005-0000-0000-0000E3140000}"/>
    <cellStyle name="_SubHeading_prestemp_Classeur1 (2)" xfId="3809" xr:uid="{00000000-0005-0000-0000-0000E4140000}"/>
    <cellStyle name="_SubHeading_prestemp_Classeur1 (5)" xfId="3810" xr:uid="{00000000-0005-0000-0000-0000E5140000}"/>
    <cellStyle name="_SubHeading_prestemp_Classeur1 (5) 2" xfId="3811" xr:uid="{00000000-0005-0000-0000-0000E6140000}"/>
    <cellStyle name="_SubHeading_prestemp_Classeur1 (5)_TBG  juin  2011" xfId="3812" xr:uid="{00000000-0005-0000-0000-0000E7140000}"/>
    <cellStyle name="_SubHeading_prestemp_détail CA" xfId="3813" xr:uid="{00000000-0005-0000-0000-0000E8140000}"/>
    <cellStyle name="_SubHeading_prestemp_détail CA (2)" xfId="3814" xr:uid="{00000000-0005-0000-0000-0000E9140000}"/>
    <cellStyle name="_SubHeading_prestemp_détail CA (2) 2" xfId="3815" xr:uid="{00000000-0005-0000-0000-0000EA140000}"/>
    <cellStyle name="_SubHeading_prestemp_détail CA (2)_TBG  juin  2011" xfId="3816" xr:uid="{00000000-0005-0000-0000-0000EB140000}"/>
    <cellStyle name="_SubHeading_prestemp_détail CA 2" xfId="3817" xr:uid="{00000000-0005-0000-0000-0000EC140000}"/>
    <cellStyle name="_SubHeading_prestemp_détail CA 3" xfId="6739" xr:uid="{00000000-0005-0000-0000-0000ED140000}"/>
    <cellStyle name="_SubHeading_prestemp_détail CA 4" xfId="7851" xr:uid="{00000000-0005-0000-0000-0000EE140000}"/>
    <cellStyle name="_SubHeading_prestemp_détail CA_TBG  juin  2011" xfId="3818" xr:uid="{00000000-0005-0000-0000-0000EF140000}"/>
    <cellStyle name="_SubHeading_prestemp_Feuil1" xfId="3819" xr:uid="{00000000-0005-0000-0000-0000F0140000}"/>
    <cellStyle name="_SubHeading_prestemp_Go-Ahead v1.1" xfId="3820" xr:uid="{00000000-0005-0000-0000-0000F1140000}"/>
    <cellStyle name="_SubHeading_prestemp_Go-Ahead v1.1 2" xfId="3821" xr:uid="{00000000-0005-0000-0000-0000F2140000}"/>
    <cellStyle name="_SubHeading_prestemp_Go-Ahead v1.1 2 2" xfId="6740" xr:uid="{00000000-0005-0000-0000-0000F3140000}"/>
    <cellStyle name="_SubHeading_prestemp_Hoosier Merger Plans_2_5_wp a" xfId="3822" xr:uid="{00000000-0005-0000-0000-0000F4140000}"/>
    <cellStyle name="_SubHeading_prestemp_Inputs" xfId="3823" xr:uid="{00000000-0005-0000-0000-0000F5140000}"/>
    <cellStyle name="_SubHeading_prestemp_Merger Plans - C-Cor 09-21-02" xfId="3824" xr:uid="{00000000-0005-0000-0000-0000F6140000}"/>
    <cellStyle name="_SubHeading_prestemp_MGTS Valuation Model v10" xfId="3825" xr:uid="{00000000-0005-0000-0000-0000F7140000}"/>
    <cellStyle name="_SubHeading_prestemp_MGTS Valuation Model v10 2" xfId="3826" xr:uid="{00000000-0005-0000-0000-0000F8140000}"/>
    <cellStyle name="_SubHeading_prestemp_MGTS Valuation Model v10_TBG  juin  2011" xfId="3827" xr:uid="{00000000-0005-0000-0000-0000F9140000}"/>
    <cellStyle name="_SubHeading_prestemp_Nestor v1.1" xfId="3828" xr:uid="{00000000-0005-0000-0000-0000FA140000}"/>
    <cellStyle name="_SubHeading_prestemp_Nestor v1.1 2" xfId="3829" xr:uid="{00000000-0005-0000-0000-0000FB140000}"/>
    <cellStyle name="_SubHeading_prestemp_Nestor v1.1 2 2" xfId="6741" xr:uid="{00000000-0005-0000-0000-0000FC140000}"/>
    <cellStyle name="_SubHeading_prestemp_Project Francisco Valuation Model v40" xfId="3830" xr:uid="{00000000-0005-0000-0000-0000FD140000}"/>
    <cellStyle name="_SubHeading_prestemp_Project Francisco Valuation Model v40 2" xfId="3831" xr:uid="{00000000-0005-0000-0000-0000FE140000}"/>
    <cellStyle name="_SubHeading_prestemp_Project Francisco Valuation Model v40_TBG  juin  2011" xfId="3832" xr:uid="{00000000-0005-0000-0000-0000FF140000}"/>
    <cellStyle name="_SubHeading_prestemp_Sotelma réctifié5" xfId="3833" xr:uid="{00000000-0005-0000-0000-000000150000}"/>
    <cellStyle name="_SubHeading_prestemp_STC MTN MA Models v05" xfId="3834" xr:uid="{00000000-0005-0000-0000-000001150000}"/>
    <cellStyle name="_SubHeading_prestemp_STC MTN MA Models v05 2" xfId="3835" xr:uid="{00000000-0005-0000-0000-000002150000}"/>
    <cellStyle name="_SubHeading_prestemp_STC MTN MA Models v05 2 2" xfId="6742" xr:uid="{00000000-0005-0000-0000-000003150000}"/>
    <cellStyle name="_SubHeading_prestemp_TBG Juin 2008 GT" xfId="3836" xr:uid="{00000000-0005-0000-0000-000004150000}"/>
    <cellStyle name="_SubHeading_prestemp_TBG Nouvelle version" xfId="3837" xr:uid="{00000000-0005-0000-0000-000005150000}"/>
    <cellStyle name="_SubHeading_prestemp_TBG Nouvelle version 2" xfId="3838" xr:uid="{00000000-0005-0000-0000-000006150000}"/>
    <cellStyle name="_SubHeading_prestemp_TBG Nouvelle version_TBG  juin  2011" xfId="3839" xr:uid="{00000000-0005-0000-0000-000007150000}"/>
    <cellStyle name="_SubHeading_prestemp_TBG Nov 2008 GT (2)" xfId="3840" xr:uid="{00000000-0005-0000-0000-000008150000}"/>
    <cellStyle name="_SubHeading_prestemp_TBG novembre 2008 Libertis " xfId="3841" xr:uid="{00000000-0005-0000-0000-000009150000}"/>
    <cellStyle name="_SubHeading_prestemp_TBG novembre 2008 Libertis  (3)" xfId="3842" xr:uid="{00000000-0005-0000-0000-00000A150000}"/>
    <cellStyle name="_SubHeading_prestemp_TT Preliminary Valuation Model v4" xfId="3843" xr:uid="{00000000-0005-0000-0000-00000B150000}"/>
    <cellStyle name="_SubHeading_prestemp_TT Preliminary Valuation Model v4 2" xfId="3844" xr:uid="{00000000-0005-0000-0000-00000C150000}"/>
    <cellStyle name="_SubHeading_prestemp_TT Preliminary Valuation Model v4 2 2" xfId="6743" xr:uid="{00000000-0005-0000-0000-00000D150000}"/>
    <cellStyle name="_SubHeading_prestemp_USAi Warrants Valuation 1" xfId="3845" xr:uid="{00000000-0005-0000-0000-00000E150000}"/>
    <cellStyle name="_SubHeading_prestemp_Valuation Output v01" xfId="3846" xr:uid="{00000000-0005-0000-0000-00000F150000}"/>
    <cellStyle name="_SubHeading_prestemp_Valuation Output v01 2" xfId="3847" xr:uid="{00000000-0005-0000-0000-000010150000}"/>
    <cellStyle name="_SubHeading_prestemp_Valuation Output v01_TBG  juin  2011" xfId="3848" xr:uid="{00000000-0005-0000-0000-000011150000}"/>
    <cellStyle name="_SubHeading_Project Francisco Valuation Model v40" xfId="3849" xr:uid="{00000000-0005-0000-0000-000012150000}"/>
    <cellStyle name="_SubHeading_RubyHandsets_June22_FullFinancials_FINAL_EXTERNAL" xfId="3850" xr:uid="{00000000-0005-0000-0000-000013150000}"/>
    <cellStyle name="_SubHeading_RubyNetworks_June22_FullFinancials_FINAL_EXTERNAL" xfId="3851" xr:uid="{00000000-0005-0000-0000-000014150000}"/>
    <cellStyle name="_SubHeading_Stallion Analysis_a" xfId="3852" xr:uid="{00000000-0005-0000-0000-000015150000}"/>
    <cellStyle name="_SubHeading_STC MTN MA Models v05" xfId="3853" xr:uid="{00000000-0005-0000-0000-000016150000}"/>
    <cellStyle name="_SubHeading_STC MTN MA Models v05 2" xfId="3854" xr:uid="{00000000-0005-0000-0000-000017150000}"/>
    <cellStyle name="_SubHeading_STC MTN MA Models v05 2 2" xfId="6744" xr:uid="{00000000-0005-0000-0000-000018150000}"/>
    <cellStyle name="_SubHeading_TT Preliminary Valuation Model v4" xfId="3855" xr:uid="{00000000-0005-0000-0000-000019150000}"/>
    <cellStyle name="_SubHeading_TT Preliminary Valuation Model v4 2" xfId="3856" xr:uid="{00000000-0005-0000-0000-00001A150000}"/>
    <cellStyle name="_SubHeading_TT Preliminary Valuation Model v4 2 2" xfId="6745" xr:uid="{00000000-0005-0000-0000-00001B150000}"/>
    <cellStyle name="_SubHeading_Valuation Output v01" xfId="3857" xr:uid="{00000000-0005-0000-0000-00001C150000}"/>
    <cellStyle name="_Synthèse Budget 2009" xfId="3858" xr:uid="{00000000-0005-0000-0000-00001D150000}"/>
    <cellStyle name="_Synthèse budget GT 2010vd" xfId="3859" xr:uid="{00000000-0005-0000-0000-00001E150000}"/>
    <cellStyle name="_Synthèse budget Libertis 2010vd" xfId="3860" xr:uid="{00000000-0005-0000-0000-00001F150000}"/>
    <cellStyle name="_tab indicat" xfId="3861" xr:uid="{00000000-0005-0000-0000-000020150000}"/>
    <cellStyle name="_tab indicat_Classeur1 (2)" xfId="3862" xr:uid="{00000000-0005-0000-0000-000021150000}"/>
    <cellStyle name="_Table" xfId="3863" xr:uid="{00000000-0005-0000-0000-000022150000}"/>
    <cellStyle name="_Table_02 Pfd Valuation" xfId="3864" xr:uid="{00000000-0005-0000-0000-000023150000}"/>
    <cellStyle name="_Table_03 VUP operating model 21 Sep v4" xfId="3865" xr:uid="{00000000-0005-0000-0000-000024150000}"/>
    <cellStyle name="_Table_03 VUP operating model 21 Sep v4 2" xfId="3866" xr:uid="{00000000-0005-0000-0000-000025150000}"/>
    <cellStyle name="_Table_03 VUP operating model 21 Sep v4 2 2" xfId="6746" xr:uid="{00000000-0005-0000-0000-000026150000}"/>
    <cellStyle name="_Table_03 VUP operating model 21 Sep v4_Go-Ahead v1.1" xfId="3867" xr:uid="{00000000-0005-0000-0000-000027150000}"/>
    <cellStyle name="_Table_03 VUP operating model 21 Sep v4_Go-Ahead v1.1 2" xfId="3868" xr:uid="{00000000-0005-0000-0000-000028150000}"/>
    <cellStyle name="_Table_03 VUP operating model 21 Sep v4_Go-Ahead v1.1 2 2" xfId="6747" xr:uid="{00000000-0005-0000-0000-000029150000}"/>
    <cellStyle name="_Table_03 VUP operating model 21 Sep v4_Nestor v1.1" xfId="3869" xr:uid="{00000000-0005-0000-0000-00002A150000}"/>
    <cellStyle name="_Table_03 VUP operating model 21 Sep v4_Nestor v1.1 2" xfId="3870" xr:uid="{00000000-0005-0000-0000-00002B150000}"/>
    <cellStyle name="_Table_03 VUP operating model 21 Sep v4_Nestor v1.1 2 2" xfId="6748" xr:uid="{00000000-0005-0000-0000-00002C150000}"/>
    <cellStyle name="_Table_10- C-lion Merger and Valuation Analysis" xfId="3871" xr:uid="{00000000-0005-0000-0000-00002D150000}"/>
    <cellStyle name="_Table_17 GTSS Valuation Model - 13Mar2002" xfId="3872" xr:uid="{00000000-0005-0000-0000-00002E150000}"/>
    <cellStyle name="_Table_AidaFullModel" xfId="3873" xr:uid="{00000000-0005-0000-0000-00002F150000}"/>
    <cellStyle name="_Table_Arris Merger Plans_8_29_01_Revised_4" xfId="3874" xr:uid="{00000000-0005-0000-0000-000030150000}"/>
    <cellStyle name="_Table_Book1" xfId="3875" xr:uid="{00000000-0005-0000-0000-000031150000}"/>
    <cellStyle name="_Table_budget cosopex" xfId="3876" xr:uid="{00000000-0005-0000-0000-000032150000}"/>
    <cellStyle name="_Table_budget cosopex 2" xfId="3877" xr:uid="{00000000-0005-0000-0000-000033150000}"/>
    <cellStyle name="_Table_budget cosopex 2 2" xfId="6749" xr:uid="{00000000-0005-0000-0000-000034150000}"/>
    <cellStyle name="_Table_Comparison of Financials" xfId="3878" xr:uid="{00000000-0005-0000-0000-000035150000}"/>
    <cellStyle name="_Table_Contribution of assets into USAi_02" xfId="3879" xr:uid="{00000000-0005-0000-0000-000036150000}"/>
    <cellStyle name="_Table_CY Estimates ($)" xfId="3880" xr:uid="{00000000-0005-0000-0000-000037150000}"/>
    <cellStyle name="_Table_Data S&amp;T Acquisition charts" xfId="3881" xr:uid="{00000000-0005-0000-0000-000038150000}"/>
    <cellStyle name="_Table_Data S&amp;T Acquisition charts_Go-Ahead v1.1" xfId="3882" xr:uid="{00000000-0005-0000-0000-000039150000}"/>
    <cellStyle name="_Table_Data S&amp;T Acquisition charts_Go-Ahead v1.1 2" xfId="3883" xr:uid="{00000000-0005-0000-0000-00003A150000}"/>
    <cellStyle name="_Table_Data S&amp;T Acquisition charts_Go-Ahead v1.1 2 2" xfId="6750" xr:uid="{00000000-0005-0000-0000-00003B150000}"/>
    <cellStyle name="_Table_Data S&amp;T Acquisition charts_Nestor v1.1" xfId="3884" xr:uid="{00000000-0005-0000-0000-00003C150000}"/>
    <cellStyle name="_Table_Data S&amp;T Acquisition charts_Nestor v1.1 2" xfId="3885" xr:uid="{00000000-0005-0000-0000-00003D150000}"/>
    <cellStyle name="_Table_Data S&amp;T Acquisition charts_Nestor v1.1 2 2" xfId="6751" xr:uid="{00000000-0005-0000-0000-00003E150000}"/>
    <cellStyle name="_Table_Data S&amp;T Acquisition charts_telenet_v35 (13-02-05)" xfId="3886" xr:uid="{00000000-0005-0000-0000-00003F150000}"/>
    <cellStyle name="_Table_Data S&amp;T Acquisition charts_telenet_v35 (13-02-05) 2" xfId="3887" xr:uid="{00000000-0005-0000-0000-000040150000}"/>
    <cellStyle name="_Table_Data S&amp;T Acquisition charts_telenet_v35 (13-02-05) 2 2" xfId="6752" xr:uid="{00000000-0005-0000-0000-000041150000}"/>
    <cellStyle name="_Table_Final Forecast Equity Model 010627_with GS DCF_SNS" xfId="3888" xr:uid="{00000000-0005-0000-0000-000042150000}"/>
    <cellStyle name="_Table_Hoosier Market Analysis v2" xfId="3889" xr:uid="{00000000-0005-0000-0000-000043150000}"/>
    <cellStyle name="_Table_LBO Template" xfId="3890" xr:uid="{00000000-0005-0000-0000-000044150000}"/>
    <cellStyle name="_Table_Merger Plans - C-Cor 09-21-02" xfId="3891" xr:uid="{00000000-0005-0000-0000-000045150000}"/>
    <cellStyle name="_Table_MergerModel" xfId="3892" xr:uid="{00000000-0005-0000-0000-000046150000}"/>
    <cellStyle name="_Table_MGTS Valuation Model v10" xfId="3893" xr:uid="{00000000-0005-0000-0000-000047150000}"/>
    <cellStyle name="_Table_NBC-5 yearDCF-Final from Vivendi modified" xfId="3894" xr:uid="{00000000-0005-0000-0000-000048150000}"/>
    <cellStyle name="_Table_Project Francisco Valuation Model v40" xfId="3895" xr:uid="{00000000-0005-0000-0000-000049150000}"/>
    <cellStyle name="_Table_Scenario Analysis" xfId="3896" xr:uid="{00000000-0005-0000-0000-00004A150000}"/>
    <cellStyle name="_Table_Stallion Analysis_a" xfId="3897" xr:uid="{00000000-0005-0000-0000-00004B150000}"/>
    <cellStyle name="_Table_STC MTN MA Models v05" xfId="3898" xr:uid="{00000000-0005-0000-0000-00004C150000}"/>
    <cellStyle name="_Table_STC MTN MA Models v05 2" xfId="3899" xr:uid="{00000000-0005-0000-0000-00004D150000}"/>
    <cellStyle name="_Table_STC MTN MA Models v05 2 2" xfId="6753" xr:uid="{00000000-0005-0000-0000-00004E150000}"/>
    <cellStyle name="_Table_TT Preliminary Valuation Model v4" xfId="3900" xr:uid="{00000000-0005-0000-0000-00004F150000}"/>
    <cellStyle name="_Table_TT Preliminary Valuation Model v4 2" xfId="3901" xr:uid="{00000000-0005-0000-0000-000050150000}"/>
    <cellStyle name="_Table_TT Preliminary Valuation Model v4 2 2" xfId="6754" xr:uid="{00000000-0005-0000-0000-000051150000}"/>
    <cellStyle name="_Table_USA Ownership" xfId="3902" xr:uid="{00000000-0005-0000-0000-000052150000}"/>
    <cellStyle name="_Table_Valuation Output v01" xfId="3903" xr:uid="{00000000-0005-0000-0000-000053150000}"/>
    <cellStyle name="_Tableau de bord PR Juin 08" xfId="3904" xr:uid="{00000000-0005-0000-0000-000054150000}"/>
    <cellStyle name="_Tableau de passage CAPEX actu3- capex08_Réseau" xfId="3905" xr:uid="{00000000-0005-0000-0000-000055150000}"/>
    <cellStyle name="_Tableaux de passages (2)" xfId="3906" xr:uid="{00000000-0005-0000-0000-000056150000}"/>
    <cellStyle name="_Tableaux de passages (2)_Classeur1 (2)" xfId="3907" xr:uid="{00000000-0005-0000-0000-000057150000}"/>
    <cellStyle name="_TableHead" xfId="3908" xr:uid="{00000000-0005-0000-0000-000058150000}"/>
    <cellStyle name="_TableHead 2" xfId="6755" xr:uid="{00000000-0005-0000-0000-000059150000}"/>
    <cellStyle name="_TableHead_03 VUP operating model 21 Sep v4" xfId="3909" xr:uid="{00000000-0005-0000-0000-00005A150000}"/>
    <cellStyle name="_TableHead_03 VUP operating model 21 Sep v4 2" xfId="3910" xr:uid="{00000000-0005-0000-0000-00005B150000}"/>
    <cellStyle name="_TableHead_03 VUP operating model 21 Sep v4 2 2" xfId="6757" xr:uid="{00000000-0005-0000-0000-00005C150000}"/>
    <cellStyle name="_TableHead_03 VUP operating model 21 Sep v4 3" xfId="6756" xr:uid="{00000000-0005-0000-0000-00005D150000}"/>
    <cellStyle name="_TableHead_03 VUP operating model 21 Sep v4_Go-Ahead v1.1" xfId="3911" xr:uid="{00000000-0005-0000-0000-00005E150000}"/>
    <cellStyle name="_TableHead_03 VUP operating model 21 Sep v4_Go-Ahead v1.1 2" xfId="3912" xr:uid="{00000000-0005-0000-0000-00005F150000}"/>
    <cellStyle name="_TableHead_03 VUP operating model 21 Sep v4_Go-Ahead v1.1 2 2" xfId="6759" xr:uid="{00000000-0005-0000-0000-000060150000}"/>
    <cellStyle name="_TableHead_03 VUP operating model 21 Sep v4_Go-Ahead v1.1 3" xfId="6758" xr:uid="{00000000-0005-0000-0000-000061150000}"/>
    <cellStyle name="_TableHead_03 VUP operating model 21 Sep v4_Nestor v1.1" xfId="3913" xr:uid="{00000000-0005-0000-0000-000062150000}"/>
    <cellStyle name="_TableHead_03 VUP operating model 21 Sep v4_Nestor v1.1 2" xfId="3914" xr:uid="{00000000-0005-0000-0000-000063150000}"/>
    <cellStyle name="_TableHead_03 VUP operating model 21 Sep v4_Nestor v1.1 2 2" xfId="6761" xr:uid="{00000000-0005-0000-0000-000064150000}"/>
    <cellStyle name="_TableHead_03 VUP operating model 21 Sep v4_Nestor v1.1 3" xfId="6760" xr:uid="{00000000-0005-0000-0000-000065150000}"/>
    <cellStyle name="_TableHead_budget cosopex" xfId="3915" xr:uid="{00000000-0005-0000-0000-000066150000}"/>
    <cellStyle name="_TableHead_budget cosopex 2" xfId="3916" xr:uid="{00000000-0005-0000-0000-000067150000}"/>
    <cellStyle name="_TableHead_budget cosopex 2 2" xfId="6763" xr:uid="{00000000-0005-0000-0000-000068150000}"/>
    <cellStyle name="_TableHead_budget cosopex 3" xfId="6762" xr:uid="{00000000-0005-0000-0000-000069150000}"/>
    <cellStyle name="_TableHead_MGTS Valuation Model v10" xfId="3917" xr:uid="{00000000-0005-0000-0000-00006A150000}"/>
    <cellStyle name="_TableHead_MGTS Valuation Model v10 2" xfId="6764" xr:uid="{00000000-0005-0000-0000-00006B150000}"/>
    <cellStyle name="_TableHead_Project Francisco Valuation Model v40" xfId="3918" xr:uid="{00000000-0005-0000-0000-00006C150000}"/>
    <cellStyle name="_TableHead_Project Francisco Valuation Model v40 2" xfId="6765" xr:uid="{00000000-0005-0000-0000-00006D150000}"/>
    <cellStyle name="_TableHead_STC MTN MA Models v05" xfId="3919" xr:uid="{00000000-0005-0000-0000-00006E150000}"/>
    <cellStyle name="_TableHead_STC MTN MA Models v05 2" xfId="3920" xr:uid="{00000000-0005-0000-0000-00006F150000}"/>
    <cellStyle name="_TableHead_STC MTN MA Models v05 2 2" xfId="6767" xr:uid="{00000000-0005-0000-0000-000070150000}"/>
    <cellStyle name="_TableHead_STC MTN MA Models v05 3" xfId="6766" xr:uid="{00000000-0005-0000-0000-000071150000}"/>
    <cellStyle name="_TableHead_TT Preliminary Valuation Model v4" xfId="3921" xr:uid="{00000000-0005-0000-0000-000072150000}"/>
    <cellStyle name="_TableHead_TT Preliminary Valuation Model v4 2" xfId="3922" xr:uid="{00000000-0005-0000-0000-000073150000}"/>
    <cellStyle name="_TableHead_TT Preliminary Valuation Model v4 2 2" xfId="6769" xr:uid="{00000000-0005-0000-0000-000074150000}"/>
    <cellStyle name="_TableHead_TT Preliminary Valuation Model v4 3" xfId="6768" xr:uid="{00000000-0005-0000-0000-000075150000}"/>
    <cellStyle name="_TableHead_Valuation Output v01" xfId="3923" xr:uid="{00000000-0005-0000-0000-000076150000}"/>
    <cellStyle name="_TableHead_Valuation Output v01 2" xfId="6770" xr:uid="{00000000-0005-0000-0000-000077150000}"/>
    <cellStyle name="_TableHeading" xfId="3924" xr:uid="{00000000-0005-0000-0000-000078150000}"/>
    <cellStyle name="_TableHeading 2" xfId="6771" xr:uid="{00000000-0005-0000-0000-000079150000}"/>
    <cellStyle name="_TableRowBorder" xfId="3925" xr:uid="{00000000-0005-0000-0000-00007A150000}"/>
    <cellStyle name="_TableRowBorder 2" xfId="3926" xr:uid="{00000000-0005-0000-0000-00007B150000}"/>
    <cellStyle name="_TableRowBorder 2 2" xfId="6772" xr:uid="{00000000-0005-0000-0000-00007C150000}"/>
    <cellStyle name="_TableRowHead" xfId="3927" xr:uid="{00000000-0005-0000-0000-00007D150000}"/>
    <cellStyle name="_TableRowHead_03 VUP operating model 21 Sep v4" xfId="3928" xr:uid="{00000000-0005-0000-0000-00007E150000}"/>
    <cellStyle name="_TableRowHead_03 VUP operating model 21 Sep v4 2" xfId="3929" xr:uid="{00000000-0005-0000-0000-00007F150000}"/>
    <cellStyle name="_TableRowHead_03 VUP operating model 21 Sep v4 2 2" xfId="6773" xr:uid="{00000000-0005-0000-0000-000080150000}"/>
    <cellStyle name="_TableRowHead_03 VUP operating model 21 Sep v4_Go-Ahead v1.1" xfId="3930" xr:uid="{00000000-0005-0000-0000-000081150000}"/>
    <cellStyle name="_TableRowHead_03 VUP operating model 21 Sep v4_Go-Ahead v1.1 2" xfId="3931" xr:uid="{00000000-0005-0000-0000-000082150000}"/>
    <cellStyle name="_TableRowHead_03 VUP operating model 21 Sep v4_Go-Ahead v1.1 2 2" xfId="6774" xr:uid="{00000000-0005-0000-0000-000083150000}"/>
    <cellStyle name="_TableRowHead_03 VUP operating model 21 Sep v4_Nestor v1.1" xfId="3932" xr:uid="{00000000-0005-0000-0000-000084150000}"/>
    <cellStyle name="_TableRowHead_03 VUP operating model 21 Sep v4_Nestor v1.1 2" xfId="3933" xr:uid="{00000000-0005-0000-0000-000085150000}"/>
    <cellStyle name="_TableRowHead_03 VUP operating model 21 Sep v4_Nestor v1.1 2 2" xfId="6775" xr:uid="{00000000-0005-0000-0000-000086150000}"/>
    <cellStyle name="_TableRowHead_budget cosopex" xfId="3934" xr:uid="{00000000-0005-0000-0000-000087150000}"/>
    <cellStyle name="_TableRowHead_budget cosopex 2" xfId="3935" xr:uid="{00000000-0005-0000-0000-000088150000}"/>
    <cellStyle name="_TableRowHead_budget cosopex 2 2" xfId="6776" xr:uid="{00000000-0005-0000-0000-000089150000}"/>
    <cellStyle name="_TableRowHead_MGTS Valuation Model v10" xfId="3936" xr:uid="{00000000-0005-0000-0000-00008A150000}"/>
    <cellStyle name="_TableRowHead_Project Francisco Valuation Model v40" xfId="3937" xr:uid="{00000000-0005-0000-0000-00008B150000}"/>
    <cellStyle name="_TableRowHead_STC MTN MA Models v05" xfId="3938" xr:uid="{00000000-0005-0000-0000-00008C150000}"/>
    <cellStyle name="_TableRowHead_STC MTN MA Models v05 2" xfId="3939" xr:uid="{00000000-0005-0000-0000-00008D150000}"/>
    <cellStyle name="_TableRowHead_STC MTN MA Models v05 2 2" xfId="6777" xr:uid="{00000000-0005-0000-0000-00008E150000}"/>
    <cellStyle name="_TableRowHead_TT Preliminary Valuation Model v4" xfId="3940" xr:uid="{00000000-0005-0000-0000-00008F150000}"/>
    <cellStyle name="_TableRowHead_TT Preliminary Valuation Model v4 2" xfId="3941" xr:uid="{00000000-0005-0000-0000-000090150000}"/>
    <cellStyle name="_TableRowHead_TT Preliminary Valuation Model v4 2 2" xfId="6778" xr:uid="{00000000-0005-0000-0000-000091150000}"/>
    <cellStyle name="_TableRowHead_Valuation Output v01" xfId="3942" xr:uid="{00000000-0005-0000-0000-000092150000}"/>
    <cellStyle name="_TableRowHeading" xfId="3943" xr:uid="{00000000-0005-0000-0000-000093150000}"/>
    <cellStyle name="_TableSuperHead" xfId="3944" xr:uid="{00000000-0005-0000-0000-000094150000}"/>
    <cellStyle name="_TableSuperHead_02 Pfd Valuation" xfId="3945" xr:uid="{00000000-0005-0000-0000-000095150000}"/>
    <cellStyle name="_TableSuperHead_03 VUP operating model 21 Sep v4" xfId="3946" xr:uid="{00000000-0005-0000-0000-000096150000}"/>
    <cellStyle name="_TableSuperHead_03 VUP operating model 21 Sep v4 2" xfId="3947" xr:uid="{00000000-0005-0000-0000-000097150000}"/>
    <cellStyle name="_TableSuperHead_03 VUP operating model 21 Sep v4 2 2" xfId="6779" xr:uid="{00000000-0005-0000-0000-000098150000}"/>
    <cellStyle name="_TableSuperHead_03 VUP operating model 21 Sep v4_Go-Ahead v1.1" xfId="3948" xr:uid="{00000000-0005-0000-0000-000099150000}"/>
    <cellStyle name="_TableSuperHead_03 VUP operating model 21 Sep v4_Go-Ahead v1.1 2" xfId="3949" xr:uid="{00000000-0005-0000-0000-00009A150000}"/>
    <cellStyle name="_TableSuperHead_03 VUP operating model 21 Sep v4_Go-Ahead v1.1 2 2" xfId="6780" xr:uid="{00000000-0005-0000-0000-00009B150000}"/>
    <cellStyle name="_TableSuperHead_03 VUP operating model 21 Sep v4_Nestor v1.1" xfId="3950" xr:uid="{00000000-0005-0000-0000-00009C150000}"/>
    <cellStyle name="_TableSuperHead_03 VUP operating model 21 Sep v4_Nestor v1.1 2" xfId="3951" xr:uid="{00000000-0005-0000-0000-00009D150000}"/>
    <cellStyle name="_TableSuperHead_03 VUP operating model 21 Sep v4_Nestor v1.1 2 2" xfId="6781" xr:uid="{00000000-0005-0000-0000-00009E150000}"/>
    <cellStyle name="_TableSuperHead_10- C-lion Merger and Valuation Analysis" xfId="3952" xr:uid="{00000000-0005-0000-0000-00009F150000}"/>
    <cellStyle name="_TableSuperHead_17 GTSS Valuation Model - 13Mar2002" xfId="3953" xr:uid="{00000000-0005-0000-0000-0000A0150000}"/>
    <cellStyle name="_TableSuperHead_Arris Merger Plans_8_29_01_Revised_4" xfId="3954" xr:uid="{00000000-0005-0000-0000-0000A1150000}"/>
    <cellStyle name="_TableSuperHead_Book1" xfId="3955" xr:uid="{00000000-0005-0000-0000-0000A2150000}"/>
    <cellStyle name="_TableSuperHead_budget cosopex" xfId="3956" xr:uid="{00000000-0005-0000-0000-0000A3150000}"/>
    <cellStyle name="_TableSuperHead_budget cosopex 2" xfId="3957" xr:uid="{00000000-0005-0000-0000-0000A4150000}"/>
    <cellStyle name="_TableSuperHead_budget cosopex 2 2" xfId="6782" xr:uid="{00000000-0005-0000-0000-0000A5150000}"/>
    <cellStyle name="_TableSuperHead_Comparison of Financials" xfId="3958" xr:uid="{00000000-0005-0000-0000-0000A6150000}"/>
    <cellStyle name="_TableSuperHead_CY Estimates ($)" xfId="3959" xr:uid="{00000000-0005-0000-0000-0000A7150000}"/>
    <cellStyle name="_TableSuperHead_Data S&amp;T Acquisition charts" xfId="3960" xr:uid="{00000000-0005-0000-0000-0000A8150000}"/>
    <cellStyle name="_TableSuperHead_Data S&amp;T Acquisition charts_Go-Ahead v1.1" xfId="3961" xr:uid="{00000000-0005-0000-0000-0000A9150000}"/>
    <cellStyle name="_TableSuperHead_Data S&amp;T Acquisition charts_Go-Ahead v1.1 2" xfId="3962" xr:uid="{00000000-0005-0000-0000-0000AA150000}"/>
    <cellStyle name="_TableSuperHead_Data S&amp;T Acquisition charts_Go-Ahead v1.1 2 2" xfId="6783" xr:uid="{00000000-0005-0000-0000-0000AB150000}"/>
    <cellStyle name="_TableSuperHead_Data S&amp;T Acquisition charts_Nestor v1.1" xfId="3963" xr:uid="{00000000-0005-0000-0000-0000AC150000}"/>
    <cellStyle name="_TableSuperHead_Data S&amp;T Acquisition charts_Nestor v1.1 2" xfId="3964" xr:uid="{00000000-0005-0000-0000-0000AD150000}"/>
    <cellStyle name="_TableSuperHead_Data S&amp;T Acquisition charts_Nestor v1.1 2 2" xfId="6784" xr:uid="{00000000-0005-0000-0000-0000AE150000}"/>
    <cellStyle name="_TableSuperHead_Data S&amp;T Acquisition charts_telenet_v35 (13-02-05)" xfId="3965" xr:uid="{00000000-0005-0000-0000-0000AF150000}"/>
    <cellStyle name="_TableSuperHead_Data S&amp;T Acquisition charts_telenet_v35 (13-02-05) 2" xfId="3966" xr:uid="{00000000-0005-0000-0000-0000B0150000}"/>
    <cellStyle name="_TableSuperHead_Data S&amp;T Acquisition charts_telenet_v35 (13-02-05) 2 2" xfId="6785" xr:uid="{00000000-0005-0000-0000-0000B1150000}"/>
    <cellStyle name="_TableSuperHead_Final Forecast Equity Model 010627_with GS DCF_SNS" xfId="3967" xr:uid="{00000000-0005-0000-0000-0000B2150000}"/>
    <cellStyle name="_TableSuperHead_Hoosier Market Analysis v2" xfId="3968" xr:uid="{00000000-0005-0000-0000-0000B3150000}"/>
    <cellStyle name="_TableSuperHead_LBO Template" xfId="3969" xr:uid="{00000000-0005-0000-0000-0000B4150000}"/>
    <cellStyle name="_TableSuperHead_Merger Plans - C-Cor 09-21-02" xfId="3970" xr:uid="{00000000-0005-0000-0000-0000B5150000}"/>
    <cellStyle name="_TableSuperHead_MGTS Valuation Model v10" xfId="3971" xr:uid="{00000000-0005-0000-0000-0000B6150000}"/>
    <cellStyle name="_TableSuperHead_Project Francisco Valuation Model v40" xfId="3972" xr:uid="{00000000-0005-0000-0000-0000B7150000}"/>
    <cellStyle name="_TableSuperHead_Scenario Analysis" xfId="3973" xr:uid="{00000000-0005-0000-0000-0000B8150000}"/>
    <cellStyle name="_TableSuperHead_Stallion Analysis_a" xfId="3974" xr:uid="{00000000-0005-0000-0000-0000B9150000}"/>
    <cellStyle name="_TableSuperHead_STC MTN MA Models v05" xfId="3975" xr:uid="{00000000-0005-0000-0000-0000BA150000}"/>
    <cellStyle name="_TableSuperHead_STC MTN MA Models v05 2" xfId="3976" xr:uid="{00000000-0005-0000-0000-0000BB150000}"/>
    <cellStyle name="_TableSuperHead_STC MTN MA Models v05 2 2" xfId="6786" xr:uid="{00000000-0005-0000-0000-0000BC150000}"/>
    <cellStyle name="_TableSuperHead_TT Preliminary Valuation Model v4" xfId="3977" xr:uid="{00000000-0005-0000-0000-0000BD150000}"/>
    <cellStyle name="_TableSuperHead_TT Preliminary Valuation Model v4 2" xfId="3978" xr:uid="{00000000-0005-0000-0000-0000BE150000}"/>
    <cellStyle name="_TableSuperHead_TT Preliminary Valuation Model v4 2 2" xfId="6787" xr:uid="{00000000-0005-0000-0000-0000BF150000}"/>
    <cellStyle name="_TableSuperHead_USA Ownership" xfId="3979" xr:uid="{00000000-0005-0000-0000-0000C0150000}"/>
    <cellStyle name="_TableSuperHead_Valuation Output v01" xfId="3980" xr:uid="{00000000-0005-0000-0000-0000C1150000}"/>
    <cellStyle name="_TableSuperHeading" xfId="3981" xr:uid="{00000000-0005-0000-0000-0000C2150000}"/>
    <cellStyle name="_TableText" xfId="3982" xr:uid="{00000000-0005-0000-0000-0000C3150000}"/>
    <cellStyle name="_TB Mauritel  12.2005" xfId="3983" xr:uid="{00000000-0005-0000-0000-0000C4150000}"/>
    <cellStyle name="_TB Mauritel  12.2005 2" xfId="3984" xr:uid="{00000000-0005-0000-0000-0000C5150000}"/>
    <cellStyle name="_TB Mauritel  12.2005 2 2" xfId="6788" xr:uid="{00000000-0005-0000-0000-0000C6150000}"/>
    <cellStyle name="_TBG Juin 2008 GT" xfId="3985" xr:uid="{00000000-0005-0000-0000-0000C7150000}"/>
    <cellStyle name="_TBG Juin 2009 V CDG (2)" xfId="3986" xr:uid="{00000000-0005-0000-0000-0000C8150000}"/>
    <cellStyle name="_TBG Juin 2009 V CDG (3)" xfId="3987" xr:uid="{00000000-0005-0000-0000-0000C9150000}"/>
    <cellStyle name="_TBG LIBERTIS mars  2008 VS LIGHT du 14 avr 2008 (2)" xfId="3988" xr:uid="{00000000-0005-0000-0000-0000CA150000}"/>
    <cellStyle name="_TBG LIBERTIS mars  2008 VS LIGHT du 14 avr 2008 (2) 2" xfId="3989" xr:uid="{00000000-0005-0000-0000-0000CB150000}"/>
    <cellStyle name="_TBG LIBERTIS mars  2008 VS LIGHT du 14 avr 2008 (2) 2 2" xfId="6789" xr:uid="{00000000-0005-0000-0000-0000CC150000}"/>
    <cellStyle name="_TBG Malitel juillet 2009" xfId="3990" xr:uid="{00000000-0005-0000-0000-0000CD150000}"/>
    <cellStyle name="_TBG Nov 2008 GT (2)" xfId="3991" xr:uid="{00000000-0005-0000-0000-0000CE150000}"/>
    <cellStyle name="_TBG NOVEMBRE 2006" xfId="3992" xr:uid="{00000000-0005-0000-0000-0000CF150000}"/>
    <cellStyle name="_TBG novembre 2008 Libertis " xfId="3993" xr:uid="{00000000-0005-0000-0000-0000D0150000}"/>
    <cellStyle name="_TBG novembre 2008 Libertis  (3)" xfId="3994" xr:uid="{00000000-0005-0000-0000-0000D1150000}"/>
    <cellStyle name="_TI Media DCF - Budget_v5" xfId="3995" xr:uid="{00000000-0005-0000-0000-0000D2150000}"/>
    <cellStyle name="_TI Media DCF - Budget_v5 2" xfId="3996" xr:uid="{00000000-0005-0000-0000-0000D3150000}"/>
    <cellStyle name="_TI Media DCF - Budget_v5 2 2" xfId="6790" xr:uid="{00000000-0005-0000-0000-0000D4150000}"/>
    <cellStyle name="_TI Media WACC Analysis v4" xfId="3997" xr:uid="{00000000-0005-0000-0000-0000D5150000}"/>
    <cellStyle name="_TI Media WACC Analysis v4 2" xfId="3998" xr:uid="{00000000-0005-0000-0000-0000D6150000}"/>
    <cellStyle name="_TI Media WACC Analysis v4 2 2" xfId="6791" xr:uid="{00000000-0005-0000-0000-0000D7150000}"/>
    <cellStyle name="_TT IBK Model v4" xfId="3999" xr:uid="{00000000-0005-0000-0000-0000D8150000}"/>
    <cellStyle name="_TT IBK Model v4 2" xfId="4000" xr:uid="{00000000-0005-0000-0000-0000D9150000}"/>
    <cellStyle name="_TT IBK Model v4 2 2" xfId="6792" xr:uid="{00000000-0005-0000-0000-0000DA150000}"/>
    <cellStyle name="_V0 24sep" xfId="4001" xr:uid="{00000000-0005-0000-0000-0000DB150000}"/>
    <cellStyle name="_V0 24sep (2)" xfId="4002" xr:uid="{00000000-0005-0000-0000-0000DC150000}"/>
    <cellStyle name="_V1 actu1 9 avr 2008" xfId="4003" xr:uid="{00000000-0005-0000-0000-0000DD150000}"/>
    <cellStyle name="_V2 BSS comparaison Budget 2008_2007" xfId="4004" xr:uid="{00000000-0005-0000-0000-0000DE150000}"/>
    <cellStyle name="_VS DCF with Conversion-new ChDal" xfId="4005" xr:uid="{00000000-0005-0000-0000-0000DF150000}"/>
    <cellStyle name="_VS DCF with Conversion-new ChDal 2" xfId="4006" xr:uid="{00000000-0005-0000-0000-0000E0150000}"/>
    <cellStyle name="_VS DCF with Conversion-new ChDal_TBG  juin  2011" xfId="4007" xr:uid="{00000000-0005-0000-0000-0000E1150000}"/>
    <cellStyle name="_VS Model - Proportionate" xfId="4008" xr:uid="{00000000-0005-0000-0000-0000E2150000}"/>
    <cellStyle name="_VS Model - Proportionate 2" xfId="4009" xr:uid="{00000000-0005-0000-0000-0000E3150000}"/>
    <cellStyle name="_VS Model - Proportionate_TBG  juin  2011" xfId="4010" xr:uid="{00000000-0005-0000-0000-0000E4150000}"/>
    <cellStyle name="£ BP" xfId="4011" xr:uid="{00000000-0005-0000-0000-0000E5150000}"/>
    <cellStyle name="¥ JY" xfId="4012" xr:uid="{00000000-0005-0000-0000-0000E6150000}"/>
    <cellStyle name="=C:\WINNT\SYSTEM32\COMMAND.COM" xfId="4013" xr:uid="{00000000-0005-0000-0000-0000E7150000}"/>
    <cellStyle name="=C:\WINNT\SYSTEM32\COMMAND.COM 2" xfId="4014" xr:uid="{00000000-0005-0000-0000-0000E8150000}"/>
    <cellStyle name="=C:\WINNT\SYSTEM32\COMMAND.COM 2 2" xfId="6793" xr:uid="{00000000-0005-0000-0000-0000E9150000}"/>
    <cellStyle name="=C:\WINNT35\SYSTEM32\COMMAND.COM" xfId="4015" xr:uid="{00000000-0005-0000-0000-0000EA150000}"/>
    <cellStyle name="=C:\WINNT35\SYSTEM32\COMMAND.COM 2" xfId="4016" xr:uid="{00000000-0005-0000-0000-0000EB150000}"/>
    <cellStyle name="=C:\WINNT35\SYSTEM32\COMMAND.COM 2 2" xfId="6794" xr:uid="{00000000-0005-0000-0000-0000EC150000}"/>
    <cellStyle name="0%" xfId="4017" xr:uid="{00000000-0005-0000-0000-0000ED150000}"/>
    <cellStyle name="0% 2" xfId="4018" xr:uid="{00000000-0005-0000-0000-0000EE150000}"/>
    <cellStyle name="0% 2 2" xfId="6796" xr:uid="{00000000-0005-0000-0000-0000EF150000}"/>
    <cellStyle name="0% 3" xfId="6795" xr:uid="{00000000-0005-0000-0000-0000F0150000}"/>
    <cellStyle name="0,0_x000d__x000a_NA_x000d__x000a_" xfId="4019" xr:uid="{00000000-0005-0000-0000-0000F1150000}"/>
    <cellStyle name="0,0%" xfId="4020" xr:uid="{00000000-0005-0000-0000-0000F2150000}"/>
    <cellStyle name="0,000" xfId="4021" xr:uid="{00000000-0005-0000-0000-0000F3150000}"/>
    <cellStyle name="0,00x" xfId="4022" xr:uid="{00000000-0005-0000-0000-0000F4150000}"/>
    <cellStyle name="0,0x" xfId="4023" xr:uid="{00000000-0005-0000-0000-0000F5150000}"/>
    <cellStyle name="1 decimal" xfId="4024" xr:uid="{00000000-0005-0000-0000-0000F6150000}"/>
    <cellStyle name="1,comma" xfId="4025" xr:uid="{00000000-0005-0000-0000-0000F7150000}"/>
    <cellStyle name="1.1" xfId="4026" xr:uid="{00000000-0005-0000-0000-0000F8150000}"/>
    <cellStyle name="1.10" xfId="4027" xr:uid="{00000000-0005-0000-0000-0000F9150000}"/>
    <cellStyle name="19xxA" xfId="4028" xr:uid="{00000000-0005-0000-0000-0000FA150000}"/>
    <cellStyle name="19xxE" xfId="4029" xr:uid="{00000000-0005-0000-0000-0000FB150000}"/>
    <cellStyle name="19xxF" xfId="4030" xr:uid="{00000000-0005-0000-0000-0000FC150000}"/>
    <cellStyle name="1dp" xfId="4031" xr:uid="{00000000-0005-0000-0000-0000FD150000}"/>
    <cellStyle name="1dp 2" xfId="4032" xr:uid="{00000000-0005-0000-0000-0000FE150000}"/>
    <cellStyle name="1dp 2 2" xfId="6797" xr:uid="{00000000-0005-0000-0000-0000FF150000}"/>
    <cellStyle name="2 decimal" xfId="4033" xr:uid="{00000000-0005-0000-0000-000000160000}"/>
    <cellStyle name="20 % - Accent2 2" xfId="6798" xr:uid="{00000000-0005-0000-0000-000003160000}"/>
    <cellStyle name="20 % - Accent3 2" xfId="6799" xr:uid="{00000000-0005-0000-0000-000005160000}"/>
    <cellStyle name="20 % - Accent4 2" xfId="6800" xr:uid="{00000000-0005-0000-0000-000007160000}"/>
    <cellStyle name="20 % - Accent5 2" xfId="6801" xr:uid="{00000000-0005-0000-0000-000009160000}"/>
    <cellStyle name="20 % - Accent6 2" xfId="6802" xr:uid="{00000000-0005-0000-0000-00000B160000}"/>
    <cellStyle name="20% - Accent1" xfId="4034" builtinId="30" customBuiltin="1"/>
    <cellStyle name="20% - Accent2" xfId="4035" builtinId="34" customBuiltin="1"/>
    <cellStyle name="20% - Accent3" xfId="4036" builtinId="38" customBuiltin="1"/>
    <cellStyle name="20% - Accent4" xfId="4037" builtinId="42" customBuiltin="1"/>
    <cellStyle name="20% - Accent5" xfId="4038" builtinId="46" customBuiltin="1"/>
    <cellStyle name="20% - Accent6" xfId="4039" builtinId="50" customBuiltin="1"/>
    <cellStyle name="3dp" xfId="4040" xr:uid="{00000000-0005-0000-0000-00000C160000}"/>
    <cellStyle name="3dp 2" xfId="4041" xr:uid="{00000000-0005-0000-0000-00000D160000}"/>
    <cellStyle name="3dp 2 2" xfId="6804" xr:uid="{00000000-0005-0000-0000-00000E160000}"/>
    <cellStyle name="3dp 3" xfId="6803" xr:uid="{00000000-0005-0000-0000-00000F160000}"/>
    <cellStyle name="40 % - Accent1 2" xfId="6805" xr:uid="{00000000-0005-0000-0000-000011160000}"/>
    <cellStyle name="40 % - Accent2 2" xfId="6806" xr:uid="{00000000-0005-0000-0000-000013160000}"/>
    <cellStyle name="40 % - Accent3 2" xfId="6807" xr:uid="{00000000-0005-0000-0000-000015160000}"/>
    <cellStyle name="40 % - Accent4 2" xfId="6808" xr:uid="{00000000-0005-0000-0000-000017160000}"/>
    <cellStyle name="40 % - Accent5 2" xfId="6809" xr:uid="{00000000-0005-0000-0000-000019160000}"/>
    <cellStyle name="40 % - Accent6 2" xfId="6810" xr:uid="{00000000-0005-0000-0000-00001B160000}"/>
    <cellStyle name="40% - Accent1" xfId="4042" builtinId="31" customBuiltin="1"/>
    <cellStyle name="40% - Accent2" xfId="4043" builtinId="35" customBuiltin="1"/>
    <cellStyle name="40% - Accent3" xfId="4044" builtinId="39" customBuiltin="1"/>
    <cellStyle name="40% - Accent4" xfId="4045" builtinId="43" customBuiltin="1"/>
    <cellStyle name="40% - Accent5" xfId="4046" builtinId="47" customBuiltin="1"/>
    <cellStyle name="40% - Accent6" xfId="4047" builtinId="51" customBuiltin="1"/>
    <cellStyle name="4dp" xfId="4048" xr:uid="{00000000-0005-0000-0000-00001C160000}"/>
    <cellStyle name="4dp 2" xfId="4049" xr:uid="{00000000-0005-0000-0000-00001D160000}"/>
    <cellStyle name="4dp 2 2" xfId="6812" xr:uid="{00000000-0005-0000-0000-00001E160000}"/>
    <cellStyle name="4dp 3" xfId="6811" xr:uid="{00000000-0005-0000-0000-00001F160000}"/>
    <cellStyle name="60 % - Accent1 2" xfId="6813" xr:uid="{00000000-0005-0000-0000-000021160000}"/>
    <cellStyle name="60 % - Accent2 2" xfId="6814" xr:uid="{00000000-0005-0000-0000-000023160000}"/>
    <cellStyle name="60 % - Accent3 2" xfId="6815" xr:uid="{00000000-0005-0000-0000-000025160000}"/>
    <cellStyle name="60 % - Accent4 2" xfId="6816" xr:uid="{00000000-0005-0000-0000-000027160000}"/>
    <cellStyle name="60 % - Accent5 2" xfId="6817" xr:uid="{00000000-0005-0000-0000-000029160000}"/>
    <cellStyle name="60 % - Accent6 2" xfId="6818" xr:uid="{00000000-0005-0000-0000-00002B160000}"/>
    <cellStyle name="60% - Accent1" xfId="4050" builtinId="32" customBuiltin="1"/>
    <cellStyle name="60% - Accent2" xfId="4051" builtinId="36" customBuiltin="1"/>
    <cellStyle name="60% - Accent3" xfId="4052" builtinId="40" customBuiltin="1"/>
    <cellStyle name="60% - Accent4" xfId="4053" builtinId="44" customBuiltin="1"/>
    <cellStyle name="60% - Accent5" xfId="4054" builtinId="48" customBuiltin="1"/>
    <cellStyle name="60% - Accent6" xfId="4055" builtinId="52" customBuiltin="1"/>
    <cellStyle name="_x0002_-_x0002_Ä_x0001_‡_x0003_0_x0002_P_x0003_ _x0002_X_x0003_·_x0002_®_x0003_@_x0002_p_x0003_ª_x0002_¨_x0010_!_x0002__x0003_&quot;_x0001_ÄÇ_x0002__x000e__x0003_ _x0002_é_x0002_Ä_x0001_‡_x0003_Ë_x0002_H_x0003_ _x0002_X" xfId="4056" xr:uid="{00000000-0005-0000-0000-00002C160000}"/>
    <cellStyle name="_x0002_-_x0002_Ä_x0001_‡_x0003_0_x0002_P_x0003_ _x0002_X_x0003_·_x0002_®_x0003_@_x0002_p_x0003_ª_x0002_¨_x0010_!_x0002__x0003_&quot;_x0001_ÄÇ_x0002__x000e__x0003_ _x0002_é_x0002_Ä_x0001_‡_x0003_Ë_x0002_H_x0003_ _x0002_X 2" xfId="6819" xr:uid="{00000000-0005-0000-0000-00002D160000}"/>
    <cellStyle name="Accent1" xfId="4057" builtinId="29" customBuiltin="1"/>
    <cellStyle name="Accent1 - 20 %" xfId="4058" xr:uid="{00000000-0005-0000-0000-00002F160000}"/>
    <cellStyle name="Accent1 - 20 % 2" xfId="6821" xr:uid="{00000000-0005-0000-0000-000030160000}"/>
    <cellStyle name="Accent1 - 40 %" xfId="4059" xr:uid="{00000000-0005-0000-0000-000031160000}"/>
    <cellStyle name="Accent1 - 40 % 2" xfId="6822" xr:uid="{00000000-0005-0000-0000-000032160000}"/>
    <cellStyle name="Accent1 - 60 %" xfId="4060" xr:uid="{00000000-0005-0000-0000-000033160000}"/>
    <cellStyle name="Accent1 - 60 % 2" xfId="6823" xr:uid="{00000000-0005-0000-0000-000034160000}"/>
    <cellStyle name="Accent1 2" xfId="6820" xr:uid="{00000000-0005-0000-0000-000035160000}"/>
    <cellStyle name="Accent1 3" xfId="7852" xr:uid="{00000000-0005-0000-0000-000036160000}"/>
    <cellStyle name="Accent2" xfId="4061" builtinId="33" customBuiltin="1"/>
    <cellStyle name="Accent2 - 20 %" xfId="4062" xr:uid="{00000000-0005-0000-0000-000038160000}"/>
    <cellStyle name="Accent2 - 20 % 2" xfId="6825" xr:uid="{00000000-0005-0000-0000-000039160000}"/>
    <cellStyle name="Accent2 - 40 %" xfId="4063" xr:uid="{00000000-0005-0000-0000-00003A160000}"/>
    <cellStyle name="Accent2 - 40 % 2" xfId="6826" xr:uid="{00000000-0005-0000-0000-00003B160000}"/>
    <cellStyle name="Accent2 - 60 %" xfId="4064" xr:uid="{00000000-0005-0000-0000-00003C160000}"/>
    <cellStyle name="Accent2 - 60 % 2" xfId="6827" xr:uid="{00000000-0005-0000-0000-00003D160000}"/>
    <cellStyle name="Accent2 2" xfId="6824" xr:uid="{00000000-0005-0000-0000-00003E160000}"/>
    <cellStyle name="Accent2 3" xfId="7853" xr:uid="{00000000-0005-0000-0000-00003F160000}"/>
    <cellStyle name="Accent3" xfId="4065" builtinId="37" customBuiltin="1"/>
    <cellStyle name="Accent3 - 20 %" xfId="4066" xr:uid="{00000000-0005-0000-0000-000041160000}"/>
    <cellStyle name="Accent3 - 20 % 2" xfId="6829" xr:uid="{00000000-0005-0000-0000-000042160000}"/>
    <cellStyle name="Accent3 - 40 %" xfId="4067" xr:uid="{00000000-0005-0000-0000-000043160000}"/>
    <cellStyle name="Accent3 - 40 % 2" xfId="6830" xr:uid="{00000000-0005-0000-0000-000044160000}"/>
    <cellStyle name="Accent3 - 60 %" xfId="4068" xr:uid="{00000000-0005-0000-0000-000045160000}"/>
    <cellStyle name="Accent3 - 60 % 2" xfId="6831" xr:uid="{00000000-0005-0000-0000-000046160000}"/>
    <cellStyle name="Accent3 2" xfId="6828" xr:uid="{00000000-0005-0000-0000-000047160000}"/>
    <cellStyle name="Accent3 3" xfId="7854" xr:uid="{00000000-0005-0000-0000-000048160000}"/>
    <cellStyle name="Accent4" xfId="4069" builtinId="41" customBuiltin="1"/>
    <cellStyle name="Accent4 - 20 %" xfId="4070" xr:uid="{00000000-0005-0000-0000-00004A160000}"/>
    <cellStyle name="Accent4 - 20 % 2" xfId="6833" xr:uid="{00000000-0005-0000-0000-00004B160000}"/>
    <cellStyle name="Accent4 - 40 %" xfId="4071" xr:uid="{00000000-0005-0000-0000-00004C160000}"/>
    <cellStyle name="Accent4 - 40 % 2" xfId="6834" xr:uid="{00000000-0005-0000-0000-00004D160000}"/>
    <cellStyle name="Accent4 - 60 %" xfId="4072" xr:uid="{00000000-0005-0000-0000-00004E160000}"/>
    <cellStyle name="Accent4 - 60 % 2" xfId="6835" xr:uid="{00000000-0005-0000-0000-00004F160000}"/>
    <cellStyle name="Accent4 2" xfId="6832" xr:uid="{00000000-0005-0000-0000-000050160000}"/>
    <cellStyle name="Accent4 3" xfId="7855" xr:uid="{00000000-0005-0000-0000-000051160000}"/>
    <cellStyle name="Accent5" xfId="4073" builtinId="45" customBuiltin="1"/>
    <cellStyle name="Accent5 - 20 %" xfId="4074" xr:uid="{00000000-0005-0000-0000-000053160000}"/>
    <cellStyle name="Accent5 - 20 % 2" xfId="6837" xr:uid="{00000000-0005-0000-0000-000054160000}"/>
    <cellStyle name="Accent5 - 40 %" xfId="4075" xr:uid="{00000000-0005-0000-0000-000055160000}"/>
    <cellStyle name="Accent5 - 40 % 2" xfId="6838" xr:uid="{00000000-0005-0000-0000-000056160000}"/>
    <cellStyle name="Accent5 - 60 %" xfId="4076" xr:uid="{00000000-0005-0000-0000-000057160000}"/>
    <cellStyle name="Accent5 - 60 % 2" xfId="6839" xr:uid="{00000000-0005-0000-0000-000058160000}"/>
    <cellStyle name="Accent5 2" xfId="6836" xr:uid="{00000000-0005-0000-0000-000059160000}"/>
    <cellStyle name="Accent5 3" xfId="7856" xr:uid="{00000000-0005-0000-0000-00005A160000}"/>
    <cellStyle name="Accent6" xfId="4077" builtinId="49" customBuiltin="1"/>
    <cellStyle name="Accent6 - 20 %" xfId="4078" xr:uid="{00000000-0005-0000-0000-00005C160000}"/>
    <cellStyle name="Accent6 - 20 % 2" xfId="6841" xr:uid="{00000000-0005-0000-0000-00005D160000}"/>
    <cellStyle name="Accent6 - 40 %" xfId="4079" xr:uid="{00000000-0005-0000-0000-00005E160000}"/>
    <cellStyle name="Accent6 - 40 % 2" xfId="6842" xr:uid="{00000000-0005-0000-0000-00005F160000}"/>
    <cellStyle name="Accent6 - 60 %" xfId="4080" xr:uid="{00000000-0005-0000-0000-000060160000}"/>
    <cellStyle name="Accent6 - 60 % 2" xfId="6843" xr:uid="{00000000-0005-0000-0000-000061160000}"/>
    <cellStyle name="Accent6 2" xfId="6840" xr:uid="{00000000-0005-0000-0000-000062160000}"/>
    <cellStyle name="Accent6 3" xfId="7857" xr:uid="{00000000-0005-0000-0000-000063160000}"/>
    <cellStyle name="Accounting" xfId="4081" xr:uid="{00000000-0005-0000-0000-000064160000}"/>
    <cellStyle name="Accounting 2" xfId="4082" xr:uid="{00000000-0005-0000-0000-000065160000}"/>
    <cellStyle name="Accounting 2 2" xfId="6845" xr:uid="{00000000-0005-0000-0000-000066160000}"/>
    <cellStyle name="Accounting 3" xfId="6844" xr:uid="{00000000-0005-0000-0000-000067160000}"/>
    <cellStyle name="Achtergrond" xfId="4083" xr:uid="{00000000-0005-0000-0000-000068160000}"/>
    <cellStyle name="Achtergrond 2" xfId="6846" xr:uid="{00000000-0005-0000-0000-000069160000}"/>
    <cellStyle name="Achtergrondopen" xfId="4084" xr:uid="{00000000-0005-0000-0000-00006A160000}"/>
    <cellStyle name="Achtergrondopen 2" xfId="4085" xr:uid="{00000000-0005-0000-0000-00006B160000}"/>
    <cellStyle name="Achtergrondopen 2 2" xfId="6848" xr:uid="{00000000-0005-0000-0000-00006C160000}"/>
    <cellStyle name="Achtergrondopen 3" xfId="6847" xr:uid="{00000000-0005-0000-0000-00006D160000}"/>
    <cellStyle name="ÅëÈ­ [0]_laroux" xfId="4086" xr:uid="{00000000-0005-0000-0000-00006E160000}"/>
    <cellStyle name="ÅëÈ­_laroux" xfId="4087" xr:uid="{00000000-0005-0000-0000-00006F160000}"/>
    <cellStyle name="AFE" xfId="4088" xr:uid="{00000000-0005-0000-0000-000070160000}"/>
    <cellStyle name="AFE 2" xfId="4089" xr:uid="{00000000-0005-0000-0000-000071160000}"/>
    <cellStyle name="AFE 2 2" xfId="6850" xr:uid="{00000000-0005-0000-0000-000072160000}"/>
    <cellStyle name="AFE 3" xfId="6849" xr:uid="{00000000-0005-0000-0000-000073160000}"/>
    <cellStyle name="amount" xfId="4090" xr:uid="{00000000-0005-0000-0000-000074160000}"/>
    <cellStyle name="amount 2" xfId="6851" xr:uid="{00000000-0005-0000-0000-000075160000}"/>
    <cellStyle name="Andre's Title" xfId="4091" xr:uid="{00000000-0005-0000-0000-000076160000}"/>
    <cellStyle name="Andre's Title 2" xfId="6852" xr:uid="{00000000-0005-0000-0000-000077160000}"/>
    <cellStyle name="Anum" xfId="4092" xr:uid="{00000000-0005-0000-0000-000078160000}"/>
    <cellStyle name="Anum 2" xfId="4093" xr:uid="{00000000-0005-0000-0000-000079160000}"/>
    <cellStyle name="Anum 2 2" xfId="6854" xr:uid="{00000000-0005-0000-0000-00007A160000}"/>
    <cellStyle name="Anum 3" xfId="6853" xr:uid="{00000000-0005-0000-0000-00007B160000}"/>
    <cellStyle name="args.style" xfId="4094" xr:uid="{00000000-0005-0000-0000-00007C160000}"/>
    <cellStyle name="args.style 2" xfId="6855" xr:uid="{00000000-0005-0000-0000-00007D160000}"/>
    <cellStyle name="Arial 10" xfId="4095" xr:uid="{00000000-0005-0000-0000-00007E160000}"/>
    <cellStyle name="Arial 10 2" xfId="4096" xr:uid="{00000000-0005-0000-0000-00007F160000}"/>
    <cellStyle name="Arial 10 2 2" xfId="6857" xr:uid="{00000000-0005-0000-0000-000080160000}"/>
    <cellStyle name="Arial 10 3" xfId="6856" xr:uid="{00000000-0005-0000-0000-000081160000}"/>
    <cellStyle name="Arial 12" xfId="4097" xr:uid="{00000000-0005-0000-0000-000082160000}"/>
    <cellStyle name="Arial 12 2" xfId="6858" xr:uid="{00000000-0005-0000-0000-000083160000}"/>
    <cellStyle name="As_Reported" xfId="4098" xr:uid="{00000000-0005-0000-0000-000084160000}"/>
    <cellStyle name="Assumption" xfId="4099" xr:uid="{00000000-0005-0000-0000-000085160000}"/>
    <cellStyle name="Assumption 2" xfId="6859" xr:uid="{00000000-0005-0000-0000-000086160000}"/>
    <cellStyle name="ÄÞ¸¶ [0]_laroux" xfId="4100" xr:uid="{00000000-0005-0000-0000-000087160000}"/>
    <cellStyle name="ÄÞ¸¶_laroux" xfId="4101" xr:uid="{00000000-0005-0000-0000-000088160000}"/>
    <cellStyle name="Avertissement 2" xfId="6860" xr:uid="{00000000-0005-0000-0000-00008A160000}"/>
    <cellStyle name="axlcolour" xfId="4103" xr:uid="{00000000-0005-0000-0000-00008B160000}"/>
    <cellStyle name="axlcolour 2" xfId="6861" xr:uid="{00000000-0005-0000-0000-00008C160000}"/>
    <cellStyle name="azert - Style1" xfId="4104" xr:uid="{00000000-0005-0000-0000-00008D160000}"/>
    <cellStyle name="azert - Style1 2" xfId="6862" xr:uid="{00000000-0005-0000-0000-00008E160000}"/>
    <cellStyle name="Bad" xfId="4493" builtinId="27" customBuiltin="1"/>
    <cellStyle name="BalanceSheet" xfId="4105" xr:uid="{00000000-0005-0000-0000-00008F160000}"/>
    <cellStyle name="BalanceSheet 2" xfId="4106" xr:uid="{00000000-0005-0000-0000-000090160000}"/>
    <cellStyle name="BalanceSheet 2 2" xfId="6864" xr:uid="{00000000-0005-0000-0000-000091160000}"/>
    <cellStyle name="BalanceSheet 3" xfId="6863" xr:uid="{00000000-0005-0000-0000-000092160000}"/>
    <cellStyle name="-Bas de tableau" xfId="4107" xr:uid="{00000000-0005-0000-0000-000093160000}"/>
    <cellStyle name="-Bas de tableau 2" xfId="6865" xr:uid="{00000000-0005-0000-0000-000094160000}"/>
    <cellStyle name="Bladnummer" xfId="4108" xr:uid="{00000000-0005-0000-0000-000095160000}"/>
    <cellStyle name="Bladnummer 2" xfId="6866" xr:uid="{00000000-0005-0000-0000-000096160000}"/>
    <cellStyle name="Bladtitel" xfId="4109" xr:uid="{00000000-0005-0000-0000-000097160000}"/>
    <cellStyle name="Bladtitel 2" xfId="6867" xr:uid="{00000000-0005-0000-0000-000098160000}"/>
    <cellStyle name="blank" xfId="4110" xr:uid="{00000000-0005-0000-0000-000099160000}"/>
    <cellStyle name="blank 2" xfId="6868" xr:uid="{00000000-0005-0000-0000-00009A160000}"/>
    <cellStyle name="Blue" xfId="4111" xr:uid="{00000000-0005-0000-0000-00009B160000}"/>
    <cellStyle name="Blue 2" xfId="6869" xr:uid="{00000000-0005-0000-0000-00009C160000}"/>
    <cellStyle name="Blue heading" xfId="4112" xr:uid="{00000000-0005-0000-0000-00009D160000}"/>
    <cellStyle name="Blue heading 2" xfId="6870" xr:uid="{00000000-0005-0000-0000-00009E160000}"/>
    <cellStyle name="blue shading" xfId="4113" xr:uid="{00000000-0005-0000-0000-00009F160000}"/>
    <cellStyle name="blue shading 2" xfId="6871" xr:uid="{00000000-0005-0000-0000-0000A0160000}"/>
    <cellStyle name="Blue Title" xfId="4114" xr:uid="{00000000-0005-0000-0000-0000A1160000}"/>
    <cellStyle name="Blue Title 2" xfId="6872" xr:uid="{00000000-0005-0000-0000-0000A2160000}"/>
    <cellStyle name="Body" xfId="4115" xr:uid="{00000000-0005-0000-0000-0000A3160000}"/>
    <cellStyle name="Body 2" xfId="6873" xr:uid="{00000000-0005-0000-0000-0000A4160000}"/>
    <cellStyle name="Body text" xfId="4116" xr:uid="{00000000-0005-0000-0000-0000A5160000}"/>
    <cellStyle name="Body text 2" xfId="6874" xr:uid="{00000000-0005-0000-0000-0000A6160000}"/>
    <cellStyle name="Body_$Numeric" xfId="4117" xr:uid="{00000000-0005-0000-0000-0000A7160000}"/>
    <cellStyle name="Bold" xfId="4118" xr:uid="{00000000-0005-0000-0000-0000A8160000}"/>
    <cellStyle name="Bold 2" xfId="4119" xr:uid="{00000000-0005-0000-0000-0000A9160000}"/>
    <cellStyle name="Bold 2 2" xfId="6876" xr:uid="{00000000-0005-0000-0000-0000AA160000}"/>
    <cellStyle name="Bold 3" xfId="6875" xr:uid="{00000000-0005-0000-0000-0000AB160000}"/>
    <cellStyle name="Bold/Border" xfId="4120" xr:uid="{00000000-0005-0000-0000-0000AC160000}"/>
    <cellStyle name="Bold/Border 2" xfId="6877" xr:uid="{00000000-0005-0000-0000-0000AD160000}"/>
    <cellStyle name="Bold_TBG  juin  2011" xfId="4121" xr:uid="{00000000-0005-0000-0000-0000AE160000}"/>
    <cellStyle name="Border Heavy" xfId="4122" xr:uid="{00000000-0005-0000-0000-0000AF160000}"/>
    <cellStyle name="Border Heavy 2" xfId="6878" xr:uid="{00000000-0005-0000-0000-0000B0160000}"/>
    <cellStyle name="Border Thin" xfId="4123" xr:uid="{00000000-0005-0000-0000-0000B1160000}"/>
    <cellStyle name="Border Thin 2" xfId="4124" xr:uid="{00000000-0005-0000-0000-0000B2160000}"/>
    <cellStyle name="Border Thin 2 2" xfId="6880" xr:uid="{00000000-0005-0000-0000-0000B3160000}"/>
    <cellStyle name="Border Thin 3" xfId="6879" xr:uid="{00000000-0005-0000-0000-0000B4160000}"/>
    <cellStyle name="Border Years" xfId="4125" xr:uid="{00000000-0005-0000-0000-0000B5160000}"/>
    <cellStyle name="Border Years 2" xfId="6881" xr:uid="{00000000-0005-0000-0000-0000B6160000}"/>
    <cellStyle name="BoxHeading" xfId="4126" xr:uid="{00000000-0005-0000-0000-0000B7160000}"/>
    <cellStyle name="BoxHeading 2" xfId="6882" xr:uid="{00000000-0005-0000-0000-0000B8160000}"/>
    <cellStyle name="British Pound" xfId="4127" xr:uid="{00000000-0005-0000-0000-0000B9160000}"/>
    <cellStyle name="British Pound 2" xfId="6883" xr:uid="{00000000-0005-0000-0000-0000BA160000}"/>
    <cellStyle name="Bullet" xfId="4128" xr:uid="{00000000-0005-0000-0000-0000BB160000}"/>
    <cellStyle name="Bullet 2" xfId="4129" xr:uid="{00000000-0005-0000-0000-0000BC160000}"/>
    <cellStyle name="Bullet 2 2" xfId="6885" xr:uid="{00000000-0005-0000-0000-0000BD160000}"/>
    <cellStyle name="Bullet 3" xfId="6884" xr:uid="{00000000-0005-0000-0000-0000BE160000}"/>
    <cellStyle name="Business Description" xfId="4130" xr:uid="{00000000-0005-0000-0000-0000BF160000}"/>
    <cellStyle name="Business Description 2" xfId="6886" xr:uid="{00000000-0005-0000-0000-0000C0160000}"/>
    <cellStyle name="Ç¥ÁØ_ÀÎÀç°³¹ß¿ø" xfId="4131" xr:uid="{00000000-0005-0000-0000-0000C1160000}"/>
    <cellStyle name="Calc [0]" xfId="4132" xr:uid="{00000000-0005-0000-0000-0000C2160000}"/>
    <cellStyle name="Calc [0] 2" xfId="6887" xr:uid="{00000000-0005-0000-0000-0000C3160000}"/>
    <cellStyle name="Calc [1]" xfId="4133" xr:uid="{00000000-0005-0000-0000-0000C4160000}"/>
    <cellStyle name="Calc [1] 2" xfId="6888" xr:uid="{00000000-0005-0000-0000-0000C5160000}"/>
    <cellStyle name="Calc [2]" xfId="4134" xr:uid="{00000000-0005-0000-0000-0000C6160000}"/>
    <cellStyle name="Calc [2] 2" xfId="4135" xr:uid="{00000000-0005-0000-0000-0000C7160000}"/>
    <cellStyle name="Calc [2] 2 2" xfId="6890" xr:uid="{00000000-0005-0000-0000-0000C8160000}"/>
    <cellStyle name="Calc [2] 3" xfId="6889" xr:uid="{00000000-0005-0000-0000-0000C9160000}"/>
    <cellStyle name="Calc [3]" xfId="4136" xr:uid="{00000000-0005-0000-0000-0000CA160000}"/>
    <cellStyle name="Calc [3] 2" xfId="4137" xr:uid="{00000000-0005-0000-0000-0000CB160000}"/>
    <cellStyle name="Calc [3] 2 2" xfId="6892" xr:uid="{00000000-0005-0000-0000-0000CC160000}"/>
    <cellStyle name="Calc [3] 3" xfId="6891" xr:uid="{00000000-0005-0000-0000-0000CD160000}"/>
    <cellStyle name="Calc Currency (0)" xfId="4138" xr:uid="{00000000-0005-0000-0000-0000CE160000}"/>
    <cellStyle name="Calc Currency (0) 2" xfId="6893" xr:uid="{00000000-0005-0000-0000-0000CF160000}"/>
    <cellStyle name="Calc Currency (2)" xfId="4139" xr:uid="{00000000-0005-0000-0000-0000D0160000}"/>
    <cellStyle name="Calc Currency (2) 2" xfId="6894" xr:uid="{00000000-0005-0000-0000-0000D1160000}"/>
    <cellStyle name="Calc Percent (0)" xfId="4140" xr:uid="{00000000-0005-0000-0000-0000D2160000}"/>
    <cellStyle name="Calc Percent (0) 2" xfId="6895" xr:uid="{00000000-0005-0000-0000-0000D3160000}"/>
    <cellStyle name="Calc Percent (1)" xfId="4141" xr:uid="{00000000-0005-0000-0000-0000D4160000}"/>
    <cellStyle name="Calc Percent (1) 2" xfId="6896" xr:uid="{00000000-0005-0000-0000-0000D5160000}"/>
    <cellStyle name="Calc Percent (2)" xfId="4142" xr:uid="{00000000-0005-0000-0000-0000D6160000}"/>
    <cellStyle name="Calc Percent (2) 2" xfId="6897" xr:uid="{00000000-0005-0000-0000-0000D7160000}"/>
    <cellStyle name="Calc Units (0)" xfId="4143" xr:uid="{00000000-0005-0000-0000-0000D8160000}"/>
    <cellStyle name="Calc Units (0) 2" xfId="6898" xr:uid="{00000000-0005-0000-0000-0000D9160000}"/>
    <cellStyle name="Calc Units (1)" xfId="4144" xr:uid="{00000000-0005-0000-0000-0000DA160000}"/>
    <cellStyle name="Calc Units (1) 2" xfId="6899" xr:uid="{00000000-0005-0000-0000-0000DB160000}"/>
    <cellStyle name="Calc Units (2)" xfId="4145" xr:uid="{00000000-0005-0000-0000-0000DC160000}"/>
    <cellStyle name="Calc Units (2) 2" xfId="6900" xr:uid="{00000000-0005-0000-0000-0000DD160000}"/>
    <cellStyle name="Calcul 2" xfId="6901" xr:uid="{00000000-0005-0000-0000-0000DF160000}"/>
    <cellStyle name="Calculation" xfId="4146" builtinId="22" customBuiltin="1"/>
    <cellStyle name="Calculation 2" xfId="6902" xr:uid="{00000000-0005-0000-0000-0000E0160000}"/>
    <cellStyle name="Cash Flow Statement" xfId="4147" xr:uid="{00000000-0005-0000-0000-0000E1160000}"/>
    <cellStyle name="Cash Flow Statement 2" xfId="4148" xr:uid="{00000000-0005-0000-0000-0000E2160000}"/>
    <cellStyle name="Cash Flow Statement 2 2" xfId="6904" xr:uid="{00000000-0005-0000-0000-0000E3160000}"/>
    <cellStyle name="Cash Flow Statement 3" xfId="6903" xr:uid="{00000000-0005-0000-0000-0000E4160000}"/>
    <cellStyle name="CashFlow" xfId="4149" xr:uid="{00000000-0005-0000-0000-0000E5160000}"/>
    <cellStyle name="CashFlow 2" xfId="4150" xr:uid="{00000000-0005-0000-0000-0000E6160000}"/>
    <cellStyle name="CashFlow 2 2" xfId="6906" xr:uid="{00000000-0005-0000-0000-0000E7160000}"/>
    <cellStyle name="CashFlow 3" xfId="6905" xr:uid="{00000000-0005-0000-0000-0000E8160000}"/>
    <cellStyle name="CATV Total" xfId="4151" xr:uid="{00000000-0005-0000-0000-0000E9160000}"/>
    <cellStyle name="CATV Total 2" xfId="6907" xr:uid="{00000000-0005-0000-0000-0000EA160000}"/>
    <cellStyle name="Cellule liée 2" xfId="6908" xr:uid="{00000000-0005-0000-0000-0000EC160000}"/>
    <cellStyle name="check" xfId="4153" xr:uid="{00000000-0005-0000-0000-0000ED160000}"/>
    <cellStyle name="check 2" xfId="6909" xr:uid="{00000000-0005-0000-0000-0000EE160000}"/>
    <cellStyle name="Check Cell" xfId="5138" builtinId="23" customBuiltin="1"/>
    <cellStyle name="Checksum" xfId="4154" xr:uid="{00000000-0005-0000-0000-0000EF160000}"/>
    <cellStyle name="Checksum 2" xfId="6910" xr:uid="{00000000-0005-0000-0000-0000F0160000}"/>
    <cellStyle name="CIL" xfId="4155" xr:uid="{00000000-0005-0000-0000-0000F1160000}"/>
    <cellStyle name="CIL 2" xfId="6911" xr:uid="{00000000-0005-0000-0000-0000F2160000}"/>
    <cellStyle name="CIU" xfId="4156" xr:uid="{00000000-0005-0000-0000-0000F3160000}"/>
    <cellStyle name="CIU 2" xfId="4157" xr:uid="{00000000-0005-0000-0000-0000F4160000}"/>
    <cellStyle name="CIU 2 2" xfId="6913" xr:uid="{00000000-0005-0000-0000-0000F5160000}"/>
    <cellStyle name="CIU 3" xfId="6912" xr:uid="{00000000-0005-0000-0000-0000F6160000}"/>
    <cellStyle name="CMBPL.XLS" xfId="4158" xr:uid="{00000000-0005-0000-0000-0000F7160000}"/>
    <cellStyle name="CMBPL.XLS 2" xfId="4159" xr:uid="{00000000-0005-0000-0000-0000F8160000}"/>
    <cellStyle name="CMBPL.XLS 2 2" xfId="6915" xr:uid="{00000000-0005-0000-0000-0000F9160000}"/>
    <cellStyle name="CMBPL.XLS 3" xfId="6914" xr:uid="{00000000-0005-0000-0000-0000FA160000}"/>
    <cellStyle name="Co. Names" xfId="4160" xr:uid="{00000000-0005-0000-0000-0000FB160000}"/>
    <cellStyle name="Co. Names - Bold" xfId="4161" xr:uid="{00000000-0005-0000-0000-0000FC160000}"/>
    <cellStyle name="Co. Names - Bold 2" xfId="6917" xr:uid="{00000000-0005-0000-0000-0000FD160000}"/>
    <cellStyle name="Co. Names 2" xfId="6916" xr:uid="{00000000-0005-0000-0000-0000FE160000}"/>
    <cellStyle name="Co. Names 3" xfId="7858" xr:uid="{00000000-0005-0000-0000-0000FF160000}"/>
    <cellStyle name="Co. Names_Beer_Public_Comps4" xfId="4162" xr:uid="{00000000-0005-0000-0000-000000170000}"/>
    <cellStyle name="COL HEADINGS" xfId="4163" xr:uid="{00000000-0005-0000-0000-000001170000}"/>
    <cellStyle name="COL HEADINGS 2" xfId="6918" xr:uid="{00000000-0005-0000-0000-000002170000}"/>
    <cellStyle name="ColHeading" xfId="4164" xr:uid="{00000000-0005-0000-0000-000003170000}"/>
    <cellStyle name="ColHeading 2" xfId="4165" xr:uid="{00000000-0005-0000-0000-000004170000}"/>
    <cellStyle name="ColHeading 2 2" xfId="6920" xr:uid="{00000000-0005-0000-0000-000005170000}"/>
    <cellStyle name="ColHeading 3" xfId="6919" xr:uid="{00000000-0005-0000-0000-000006170000}"/>
    <cellStyle name="Column" xfId="4166" xr:uid="{00000000-0005-0000-0000-000007170000}"/>
    <cellStyle name="Column 2" xfId="6921" xr:uid="{00000000-0005-0000-0000-000008170000}"/>
    <cellStyle name="Column Heading" xfId="4167" xr:uid="{00000000-0005-0000-0000-000009170000}"/>
    <cellStyle name="Column Heading (No Wrap)" xfId="4168" xr:uid="{00000000-0005-0000-0000-00000A170000}"/>
    <cellStyle name="Column Heading (No Wrap) 2" xfId="4169" xr:uid="{00000000-0005-0000-0000-00000B170000}"/>
    <cellStyle name="Column Heading (No Wrap) 2 2" xfId="6924" xr:uid="{00000000-0005-0000-0000-00000C170000}"/>
    <cellStyle name="Column Heading (No Wrap) 3" xfId="6923" xr:uid="{00000000-0005-0000-0000-00000D170000}"/>
    <cellStyle name="Column Heading 2" xfId="4170" xr:uid="{00000000-0005-0000-0000-00000E170000}"/>
    <cellStyle name="Column Heading 2 2" xfId="6925" xr:uid="{00000000-0005-0000-0000-00000F170000}"/>
    <cellStyle name="Column Heading 3" xfId="6922" xr:uid="{00000000-0005-0000-0000-000010170000}"/>
    <cellStyle name="Column Heading 4" xfId="7859" xr:uid="{00000000-0005-0000-0000-000011170000}"/>
    <cellStyle name="Column Heading_BP Egypte (10 avril avec subvention) v9g (2)" xfId="4171" xr:uid="{00000000-0005-0000-0000-000012170000}"/>
    <cellStyle name="Column label" xfId="4172" xr:uid="{00000000-0005-0000-0000-000013170000}"/>
    <cellStyle name="Column label (left aligned)" xfId="4173" xr:uid="{00000000-0005-0000-0000-000014170000}"/>
    <cellStyle name="Column label (left aligned) 2" xfId="6927" xr:uid="{00000000-0005-0000-0000-000015170000}"/>
    <cellStyle name="Column label (no wrap)" xfId="4174" xr:uid="{00000000-0005-0000-0000-000016170000}"/>
    <cellStyle name="Column label (no wrap) 2" xfId="6928" xr:uid="{00000000-0005-0000-0000-000017170000}"/>
    <cellStyle name="Column label (not bold)" xfId="4175" xr:uid="{00000000-0005-0000-0000-000018170000}"/>
    <cellStyle name="Column label (not bold) 2" xfId="6929" xr:uid="{00000000-0005-0000-0000-000019170000}"/>
    <cellStyle name="Column label 2" xfId="6926" xr:uid="{00000000-0005-0000-0000-00001A170000}"/>
    <cellStyle name="Column label 3" xfId="7860" xr:uid="{00000000-0005-0000-0000-00001B170000}"/>
    <cellStyle name="Column Total" xfId="4176" xr:uid="{00000000-0005-0000-0000-00001C170000}"/>
    <cellStyle name="Column Total 2" xfId="4177" xr:uid="{00000000-0005-0000-0000-00001D170000}"/>
    <cellStyle name="Column Total 2 2" xfId="6931" xr:uid="{00000000-0005-0000-0000-00001E170000}"/>
    <cellStyle name="Column Total 3" xfId="6930" xr:uid="{00000000-0005-0000-0000-00001F170000}"/>
    <cellStyle name="ColumnHead" xfId="4178" xr:uid="{00000000-0005-0000-0000-000020170000}"/>
    <cellStyle name="ColumnHead 2" xfId="6932" xr:uid="{00000000-0005-0000-0000-000021170000}"/>
    <cellStyle name="Comma" xfId="4549" builtinId="3"/>
    <cellStyle name="Comma  - Style1" xfId="4179" xr:uid="{00000000-0005-0000-0000-000022170000}"/>
    <cellStyle name="Comma  - Style1 2" xfId="6933" xr:uid="{00000000-0005-0000-0000-000023170000}"/>
    <cellStyle name="Comma  - Style2" xfId="4180" xr:uid="{00000000-0005-0000-0000-000024170000}"/>
    <cellStyle name="Comma  - Style2 2" xfId="6934" xr:uid="{00000000-0005-0000-0000-000025170000}"/>
    <cellStyle name="Comma  - Style3" xfId="4181" xr:uid="{00000000-0005-0000-0000-000026170000}"/>
    <cellStyle name="Comma  - Style3 2" xfId="6935" xr:uid="{00000000-0005-0000-0000-000027170000}"/>
    <cellStyle name="Comma  - Style4" xfId="4182" xr:uid="{00000000-0005-0000-0000-000028170000}"/>
    <cellStyle name="Comma  - Style4 2" xfId="6936" xr:uid="{00000000-0005-0000-0000-000029170000}"/>
    <cellStyle name="Comma  - Style5" xfId="4183" xr:uid="{00000000-0005-0000-0000-00002A170000}"/>
    <cellStyle name="Comma  - Style5 2" xfId="6937" xr:uid="{00000000-0005-0000-0000-00002B170000}"/>
    <cellStyle name="Comma  - Style6" xfId="4184" xr:uid="{00000000-0005-0000-0000-00002C170000}"/>
    <cellStyle name="Comma  - Style6 2" xfId="6938" xr:uid="{00000000-0005-0000-0000-00002D170000}"/>
    <cellStyle name="Comma  - Style7" xfId="4185" xr:uid="{00000000-0005-0000-0000-00002E170000}"/>
    <cellStyle name="Comma  - Style7 2" xfId="6939" xr:uid="{00000000-0005-0000-0000-00002F170000}"/>
    <cellStyle name="Comma  - Style8" xfId="4186" xr:uid="{00000000-0005-0000-0000-000030170000}"/>
    <cellStyle name="Comma  - Style8 2" xfId="6940" xr:uid="{00000000-0005-0000-0000-000031170000}"/>
    <cellStyle name="Comma [0]" xfId="4187" xr:uid="{00000000-0005-0000-0000-000032170000}"/>
    <cellStyle name="Comma [0] - Debits" xfId="4188" xr:uid="{00000000-0005-0000-0000-000033170000}"/>
    <cellStyle name="Comma [0] - Debits 2" xfId="4189" xr:uid="{00000000-0005-0000-0000-000034170000}"/>
    <cellStyle name="Comma [0] - Debits 2 2" xfId="6943" xr:uid="{00000000-0005-0000-0000-000035170000}"/>
    <cellStyle name="Comma [0] - Debits 3" xfId="6942" xr:uid="{00000000-0005-0000-0000-000036170000}"/>
    <cellStyle name="Comma [0] 2" xfId="4190" xr:uid="{00000000-0005-0000-0000-000037170000}"/>
    <cellStyle name="Comma [0] 2 2" xfId="6944" xr:uid="{00000000-0005-0000-0000-000038170000}"/>
    <cellStyle name="Comma [0] 3" xfId="6941" xr:uid="{00000000-0005-0000-0000-000039170000}"/>
    <cellStyle name="Comma [0] 4" xfId="7861" xr:uid="{00000000-0005-0000-0000-00003A170000}"/>
    <cellStyle name="Comma [0]_Analyses &amp; Etats" xfId="4191" xr:uid="{00000000-0005-0000-0000-00003B170000}"/>
    <cellStyle name="Comma [00]" xfId="4192" xr:uid="{00000000-0005-0000-0000-00003C170000}"/>
    <cellStyle name="Comma [00] 2" xfId="6945" xr:uid="{00000000-0005-0000-0000-00003D170000}"/>
    <cellStyle name="Comma [1]" xfId="4193" xr:uid="{00000000-0005-0000-0000-00003E170000}"/>
    <cellStyle name="Comma [1] 2" xfId="6946" xr:uid="{00000000-0005-0000-0000-00003F170000}"/>
    <cellStyle name="Comma 0" xfId="4194" xr:uid="{00000000-0005-0000-0000-000040170000}"/>
    <cellStyle name="Comma 0 2" xfId="6947" xr:uid="{00000000-0005-0000-0000-000041170000}"/>
    <cellStyle name="Comma 0*" xfId="4195" xr:uid="{00000000-0005-0000-0000-000042170000}"/>
    <cellStyle name="Comma 0* 2" xfId="4196" xr:uid="{00000000-0005-0000-0000-000043170000}"/>
    <cellStyle name="Comma 0* 2 2" xfId="6949" xr:uid="{00000000-0005-0000-0000-000044170000}"/>
    <cellStyle name="Comma 0* 3" xfId="6948" xr:uid="{00000000-0005-0000-0000-000045170000}"/>
    <cellStyle name="Comma 0_BT Cellnet" xfId="4197" xr:uid="{00000000-0005-0000-0000-000046170000}"/>
    <cellStyle name="Comma 2" xfId="4198" xr:uid="{00000000-0005-0000-0000-000047170000}"/>
    <cellStyle name="Comma 2 2" xfId="6950" xr:uid="{00000000-0005-0000-0000-000048170000}"/>
    <cellStyle name="Comma, 1 dec" xfId="4199" xr:uid="{00000000-0005-0000-0000-000049170000}"/>
    <cellStyle name="Comma, 1 dec 2" xfId="6951" xr:uid="{00000000-0005-0000-0000-00004A170000}"/>
    <cellStyle name="Comma, 1dec" xfId="4200" xr:uid="{00000000-0005-0000-0000-00004B170000}"/>
    <cellStyle name="Comma, 1dec 2" xfId="6952" xr:uid="{00000000-0005-0000-0000-00004C170000}"/>
    <cellStyle name="Comma_04 Debt structure 150702" xfId="4201" xr:uid="{00000000-0005-0000-0000-00004D170000}"/>
    <cellStyle name="Comma0" xfId="4202" xr:uid="{00000000-0005-0000-0000-00004E170000}"/>
    <cellStyle name="Comma0 2" xfId="6953" xr:uid="{00000000-0005-0000-0000-00004F170000}"/>
    <cellStyle name="Commenta" xfId="4203" xr:uid="{00000000-0005-0000-0000-000050170000}"/>
    <cellStyle name="Commenta 2" xfId="4204" xr:uid="{00000000-0005-0000-0000-000051170000}"/>
    <cellStyle name="Commenta 2 2" xfId="6955" xr:uid="{00000000-0005-0000-0000-000052170000}"/>
    <cellStyle name="Commenta 3" xfId="6954" xr:uid="{00000000-0005-0000-0000-000053170000}"/>
    <cellStyle name="Commentaire 2" xfId="4205" xr:uid="{00000000-0005-0000-0000-000055170000}"/>
    <cellStyle name="Commentaire 2 2" xfId="6956" xr:uid="{00000000-0005-0000-0000-000056170000}"/>
    <cellStyle name="Commentaire 3" xfId="7350" xr:uid="{00000000-0005-0000-0000-000057170000}"/>
    <cellStyle name="Company" xfId="4206" xr:uid="{00000000-0005-0000-0000-000058170000}"/>
    <cellStyle name="Company 2" xfId="6957" xr:uid="{00000000-0005-0000-0000-000059170000}"/>
    <cellStyle name="ComRechts" xfId="4207" xr:uid="{00000000-0005-0000-0000-00005A170000}"/>
    <cellStyle name="ComRechts 2" xfId="4208" xr:uid="{00000000-0005-0000-0000-00005B170000}"/>
    <cellStyle name="ComRechts 2 2" xfId="6959" xr:uid="{00000000-0005-0000-0000-00005C170000}"/>
    <cellStyle name="ComRechts 3" xfId="6958" xr:uid="{00000000-0005-0000-0000-00005D170000}"/>
    <cellStyle name="Copied" xfId="4209" xr:uid="{00000000-0005-0000-0000-00005E170000}"/>
    <cellStyle name="Copied 2" xfId="6960" xr:uid="{00000000-0005-0000-0000-00005F170000}"/>
    <cellStyle name="Copy Decimal 0" xfId="4210" xr:uid="{00000000-0005-0000-0000-000060170000}"/>
    <cellStyle name="Copy Decimal 0 2" xfId="4211" xr:uid="{00000000-0005-0000-0000-000061170000}"/>
    <cellStyle name="Copy Decimal 0 2 2" xfId="6962" xr:uid="{00000000-0005-0000-0000-000062170000}"/>
    <cellStyle name="Copy Decimal 0 3" xfId="6961" xr:uid="{00000000-0005-0000-0000-000063170000}"/>
    <cellStyle name="Copy Decimal 0,00" xfId="4212" xr:uid="{00000000-0005-0000-0000-000064170000}"/>
    <cellStyle name="Copy Decimal 0,00 2" xfId="4213" xr:uid="{00000000-0005-0000-0000-000065170000}"/>
    <cellStyle name="Copy Decimal 0,00 2 2" xfId="6964" xr:uid="{00000000-0005-0000-0000-000066170000}"/>
    <cellStyle name="Copy Decimal 0,00 3" xfId="6963" xr:uid="{00000000-0005-0000-0000-000067170000}"/>
    <cellStyle name="Copy Decimal 0_Actu 1 du Budget Annuel Groupe IAM  2007" xfId="4214" xr:uid="{00000000-0005-0000-0000-000068170000}"/>
    <cellStyle name="Copy Percent 0" xfId="4215" xr:uid="{00000000-0005-0000-0000-000069170000}"/>
    <cellStyle name="Copy Percent 0 2" xfId="6965" xr:uid="{00000000-0005-0000-0000-00006A170000}"/>
    <cellStyle name="Copy Percent 0,00" xfId="4216" xr:uid="{00000000-0005-0000-0000-00006B170000}"/>
    <cellStyle name="Copy Percent 0,00 2" xfId="6966" xr:uid="{00000000-0005-0000-0000-00006C170000}"/>
    <cellStyle name="Copy Percent 0_Actu 1 du Budget Annuel Groupe IAM  2007" xfId="4217" xr:uid="{00000000-0005-0000-0000-00006D170000}"/>
    <cellStyle name="CoTitle" xfId="4218" xr:uid="{00000000-0005-0000-0000-00006E170000}"/>
    <cellStyle name="CoTitle 2" xfId="6967" xr:uid="{00000000-0005-0000-0000-00006F170000}"/>
    <cellStyle name="CurRatio" xfId="4219" xr:uid="{00000000-0005-0000-0000-000070170000}"/>
    <cellStyle name="CurRatio 2" xfId="4220" xr:uid="{00000000-0005-0000-0000-000071170000}"/>
    <cellStyle name="CurRatio 2 2" xfId="6969" xr:uid="{00000000-0005-0000-0000-000072170000}"/>
    <cellStyle name="CurRatio 3" xfId="6968" xr:uid="{00000000-0005-0000-0000-000073170000}"/>
    <cellStyle name="Currency - Credits" xfId="4221" xr:uid="{00000000-0005-0000-0000-000074170000}"/>
    <cellStyle name="Currency - Credits 2" xfId="4222" xr:uid="{00000000-0005-0000-0000-000075170000}"/>
    <cellStyle name="Currency - Credits 2 2" xfId="6971" xr:uid="{00000000-0005-0000-0000-000076170000}"/>
    <cellStyle name="Currency - Credits 3" xfId="6970" xr:uid="{00000000-0005-0000-0000-000077170000}"/>
    <cellStyle name="Currency (2dp)" xfId="4223" xr:uid="{00000000-0005-0000-0000-000078170000}"/>
    <cellStyle name="Currency (2dp) 2" xfId="6972" xr:uid="{00000000-0005-0000-0000-000079170000}"/>
    <cellStyle name="Currency [0]" xfId="4224" xr:uid="{00000000-0005-0000-0000-00007A170000}"/>
    <cellStyle name="Currency [0] 2" xfId="4225" xr:uid="{00000000-0005-0000-0000-00007B170000}"/>
    <cellStyle name="Currency [0] 2 2" xfId="6974" xr:uid="{00000000-0005-0000-0000-00007C170000}"/>
    <cellStyle name="Currency [0] 3" xfId="6973" xr:uid="{00000000-0005-0000-0000-00007D170000}"/>
    <cellStyle name="Currency [00]" xfId="4226" xr:uid="{00000000-0005-0000-0000-00007E170000}"/>
    <cellStyle name="Currency [00] 2" xfId="6975" xr:uid="{00000000-0005-0000-0000-00007F170000}"/>
    <cellStyle name="Currency [1]" xfId="4227" xr:uid="{00000000-0005-0000-0000-000080170000}"/>
    <cellStyle name="Currency [1] 2" xfId="4228" xr:uid="{00000000-0005-0000-0000-000081170000}"/>
    <cellStyle name="Currency [1] 2 2" xfId="6977" xr:uid="{00000000-0005-0000-0000-000082170000}"/>
    <cellStyle name="Currency [1] 3" xfId="6976" xr:uid="{00000000-0005-0000-0000-000083170000}"/>
    <cellStyle name="Currency [2]" xfId="4229" xr:uid="{00000000-0005-0000-0000-000084170000}"/>
    <cellStyle name="Currency [2] 2" xfId="4230" xr:uid="{00000000-0005-0000-0000-000085170000}"/>
    <cellStyle name="Currency [2] 2 2" xfId="6979" xr:uid="{00000000-0005-0000-0000-000086170000}"/>
    <cellStyle name="Currency [2] 3" xfId="6978" xr:uid="{00000000-0005-0000-0000-000087170000}"/>
    <cellStyle name="Currency 0" xfId="4231" xr:uid="{00000000-0005-0000-0000-000088170000}"/>
    <cellStyle name="Currency 0 2" xfId="6980" xr:uid="{00000000-0005-0000-0000-000089170000}"/>
    <cellStyle name="Currency 2" xfId="4232" xr:uid="{00000000-0005-0000-0000-00008A170000}"/>
    <cellStyle name="Currency 2 2" xfId="6981" xr:uid="{00000000-0005-0000-0000-00008B170000}"/>
    <cellStyle name="Currency Dollar" xfId="4233" xr:uid="{00000000-0005-0000-0000-00008C170000}"/>
    <cellStyle name="Currency Dollar (2dp)" xfId="4234" xr:uid="{00000000-0005-0000-0000-00008D170000}"/>
    <cellStyle name="Currency Dollar (2dp) 2" xfId="6983" xr:uid="{00000000-0005-0000-0000-00008E170000}"/>
    <cellStyle name="Currency Dollar 2" xfId="6982" xr:uid="{00000000-0005-0000-0000-00008F170000}"/>
    <cellStyle name="Currency Dollar 3" xfId="7862" xr:uid="{00000000-0005-0000-0000-000090170000}"/>
    <cellStyle name="Currency EUR" xfId="4235" xr:uid="{00000000-0005-0000-0000-000091170000}"/>
    <cellStyle name="Currency EUR (2dp)" xfId="4236" xr:uid="{00000000-0005-0000-0000-000092170000}"/>
    <cellStyle name="Currency EUR (2dp) 2" xfId="6985" xr:uid="{00000000-0005-0000-0000-000093170000}"/>
    <cellStyle name="Currency EUR 2" xfId="6984" xr:uid="{00000000-0005-0000-0000-000094170000}"/>
    <cellStyle name="Currency EUR 3" xfId="7863" xr:uid="{00000000-0005-0000-0000-000095170000}"/>
    <cellStyle name="Currency Euro" xfId="4237" xr:uid="{00000000-0005-0000-0000-000096170000}"/>
    <cellStyle name="Currency Euro (2dp)" xfId="4238" xr:uid="{00000000-0005-0000-0000-000097170000}"/>
    <cellStyle name="Currency Euro (2dp) 2" xfId="6987" xr:uid="{00000000-0005-0000-0000-000098170000}"/>
    <cellStyle name="Currency Euro 2" xfId="6986" xr:uid="{00000000-0005-0000-0000-000099170000}"/>
    <cellStyle name="Currency Euro 3" xfId="7864" xr:uid="{00000000-0005-0000-0000-00009A170000}"/>
    <cellStyle name="Currency GBP" xfId="4239" xr:uid="{00000000-0005-0000-0000-00009B170000}"/>
    <cellStyle name="Currency GBP (2dp)" xfId="4240" xr:uid="{00000000-0005-0000-0000-00009C170000}"/>
    <cellStyle name="Currency GBP (2dp) 2" xfId="6989" xr:uid="{00000000-0005-0000-0000-00009D170000}"/>
    <cellStyle name="Currency GBP 2" xfId="6988" xr:uid="{00000000-0005-0000-0000-00009E170000}"/>
    <cellStyle name="Currency GBP 3" xfId="7865" xr:uid="{00000000-0005-0000-0000-00009F170000}"/>
    <cellStyle name="Currency Pound" xfId="4241" xr:uid="{00000000-0005-0000-0000-0000A0170000}"/>
    <cellStyle name="Currency Pound (2dp)" xfId="4242" xr:uid="{00000000-0005-0000-0000-0000A1170000}"/>
    <cellStyle name="Currency Pound (2dp) 2" xfId="6991" xr:uid="{00000000-0005-0000-0000-0000A2170000}"/>
    <cellStyle name="Currency Pound 2" xfId="6990" xr:uid="{00000000-0005-0000-0000-0000A3170000}"/>
    <cellStyle name="Currency Pound 3" xfId="7866" xr:uid="{00000000-0005-0000-0000-0000A4170000}"/>
    <cellStyle name="Currency USD" xfId="4243" xr:uid="{00000000-0005-0000-0000-0000A5170000}"/>
    <cellStyle name="Currency USD (2dp)" xfId="4244" xr:uid="{00000000-0005-0000-0000-0000A6170000}"/>
    <cellStyle name="Currency USD (2dp) 2" xfId="6993" xr:uid="{00000000-0005-0000-0000-0000A7170000}"/>
    <cellStyle name="Currency USD 2" xfId="6992" xr:uid="{00000000-0005-0000-0000-0000A8170000}"/>
    <cellStyle name="Currency USD 3" xfId="7867" xr:uid="{00000000-0005-0000-0000-0000A9170000}"/>
    <cellStyle name="Currency_Acquisition stats" xfId="4245" xr:uid="{00000000-0005-0000-0000-0000AA170000}"/>
    <cellStyle name="Currency0" xfId="4246" xr:uid="{00000000-0005-0000-0000-0000AB170000}"/>
    <cellStyle name="Currency0 2" xfId="6994" xr:uid="{00000000-0005-0000-0000-0000AC170000}"/>
    <cellStyle name="current day" xfId="4247" xr:uid="{00000000-0005-0000-0000-0000AD170000}"/>
    <cellStyle name="current day 2" xfId="4248" xr:uid="{00000000-0005-0000-0000-0000AE170000}"/>
    <cellStyle name="current day 2 2" xfId="6996" xr:uid="{00000000-0005-0000-0000-0000AF170000}"/>
    <cellStyle name="current day 3" xfId="6995" xr:uid="{00000000-0005-0000-0000-0000B0170000}"/>
    <cellStyle name="DAILY_TITLE" xfId="4249" xr:uid="{00000000-0005-0000-0000-0000B1170000}"/>
    <cellStyle name="Dash" xfId="4250" xr:uid="{00000000-0005-0000-0000-0000B2170000}"/>
    <cellStyle name="Dash 2" xfId="4251" xr:uid="{00000000-0005-0000-0000-0000B3170000}"/>
    <cellStyle name="Dash 2 2" xfId="6998" xr:uid="{00000000-0005-0000-0000-0000B4170000}"/>
    <cellStyle name="Dash 3" xfId="6997" xr:uid="{00000000-0005-0000-0000-0000B5170000}"/>
    <cellStyle name="Dat[]" xfId="4252" xr:uid="{00000000-0005-0000-0000-0000B6170000}"/>
    <cellStyle name="Dat[] 2" xfId="4253" xr:uid="{00000000-0005-0000-0000-0000B7170000}"/>
    <cellStyle name="Dat[] 2 2" xfId="7000" xr:uid="{00000000-0005-0000-0000-0000B8170000}"/>
    <cellStyle name="Dat[] 3" xfId="6999" xr:uid="{00000000-0005-0000-0000-0000B9170000}"/>
    <cellStyle name="Data" xfId="4254" xr:uid="{00000000-0005-0000-0000-0000BA170000}"/>
    <cellStyle name="Data 2" xfId="7001" xr:uid="{00000000-0005-0000-0000-0000BB170000}"/>
    <cellStyle name="Date" xfId="4255" xr:uid="{00000000-0005-0000-0000-0000BC170000}"/>
    <cellStyle name="Date (Month)" xfId="4256" xr:uid="{00000000-0005-0000-0000-0000BD170000}"/>
    <cellStyle name="Date (Month) 2" xfId="7003" xr:uid="{00000000-0005-0000-0000-0000BE170000}"/>
    <cellStyle name="Date (Year)" xfId="4257" xr:uid="{00000000-0005-0000-0000-0000BF170000}"/>
    <cellStyle name="Date (Year) 2" xfId="7004" xr:uid="{00000000-0005-0000-0000-0000C0170000}"/>
    <cellStyle name="date [dd mmm]" xfId="4258" xr:uid="{00000000-0005-0000-0000-0000C1170000}"/>
    <cellStyle name="date [dd mmm] 2" xfId="4259" xr:uid="{00000000-0005-0000-0000-0000C2170000}"/>
    <cellStyle name="date [dd mmm] 2 2" xfId="7006" xr:uid="{00000000-0005-0000-0000-0000C3170000}"/>
    <cellStyle name="date [dd mmm] 3" xfId="7005" xr:uid="{00000000-0005-0000-0000-0000C4170000}"/>
    <cellStyle name="Date [mm-d-yyyy]" xfId="4260" xr:uid="{00000000-0005-0000-0000-0000C5170000}"/>
    <cellStyle name="Date [mm-d-yyyy] 2" xfId="4261" xr:uid="{00000000-0005-0000-0000-0000C6170000}"/>
    <cellStyle name="Date [mm-d-yyyy] 2 2" xfId="7008" xr:uid="{00000000-0005-0000-0000-0000C7170000}"/>
    <cellStyle name="Date [mm-d-yyyy] 3" xfId="7007" xr:uid="{00000000-0005-0000-0000-0000C8170000}"/>
    <cellStyle name="date [mmm yyyy]" xfId="4262" xr:uid="{00000000-0005-0000-0000-0000C9170000}"/>
    <cellStyle name="date [mmm yyyy] 2" xfId="4263" xr:uid="{00000000-0005-0000-0000-0000CA170000}"/>
    <cellStyle name="date [mmm yyyy] 2 2" xfId="7010" xr:uid="{00000000-0005-0000-0000-0000CB170000}"/>
    <cellStyle name="date [mmm yyyy] 3" xfId="7009" xr:uid="{00000000-0005-0000-0000-0000CC170000}"/>
    <cellStyle name="Date [mmm-d-yyyy]" xfId="4264" xr:uid="{00000000-0005-0000-0000-0000CD170000}"/>
    <cellStyle name="Date [mmm-d-yyyy] 2" xfId="4265" xr:uid="{00000000-0005-0000-0000-0000CE170000}"/>
    <cellStyle name="Date [mmm-d-yyyy] 2 2" xfId="7012" xr:uid="{00000000-0005-0000-0000-0000CF170000}"/>
    <cellStyle name="Date [mmm-d-yyyy] 3" xfId="7011" xr:uid="{00000000-0005-0000-0000-0000D0170000}"/>
    <cellStyle name="Date [mmm-yy]" xfId="4266" xr:uid="{00000000-0005-0000-0000-0000D1170000}"/>
    <cellStyle name="Date [mmm-yy] 2" xfId="4267" xr:uid="{00000000-0005-0000-0000-0000D2170000}"/>
    <cellStyle name="Date [mmm-yy] 2 2" xfId="7014" xr:uid="{00000000-0005-0000-0000-0000D3170000}"/>
    <cellStyle name="Date [mmm-yy] 3" xfId="7013" xr:uid="{00000000-0005-0000-0000-0000D4170000}"/>
    <cellStyle name="Date [mmm-yyyy]" xfId="4268" xr:uid="{00000000-0005-0000-0000-0000D5170000}"/>
    <cellStyle name="Date [mmm-yyyy] 2" xfId="4269" xr:uid="{00000000-0005-0000-0000-0000D6170000}"/>
    <cellStyle name="Date [mmm-yyyy] 2 2" xfId="7016" xr:uid="{00000000-0005-0000-0000-0000D7170000}"/>
    <cellStyle name="Date [mmm-yyyy] 3" xfId="7015" xr:uid="{00000000-0005-0000-0000-0000D8170000}"/>
    <cellStyle name="Date 2" xfId="7002" xr:uid="{00000000-0005-0000-0000-0000D9170000}"/>
    <cellStyle name="Date 3" xfId="7868" xr:uid="{00000000-0005-0000-0000-0000DA170000}"/>
    <cellStyle name="Date Aligned" xfId="4270" xr:uid="{00000000-0005-0000-0000-0000DB170000}"/>
    <cellStyle name="Date Aligned 2" xfId="7017" xr:uid="{00000000-0005-0000-0000-0000DC170000}"/>
    <cellStyle name="Date Short" xfId="4271" xr:uid="{00000000-0005-0000-0000-0000DD170000}"/>
    <cellStyle name="Date Short 2" xfId="7018" xr:uid="{00000000-0005-0000-0000-0000DE170000}"/>
    <cellStyle name="Date_2007-12 TBG suivi filiales Décembre 2007" xfId="4272" xr:uid="{00000000-0005-0000-0000-0000DF170000}"/>
    <cellStyle name="Date2" xfId="4273" xr:uid="{00000000-0005-0000-0000-0000E0170000}"/>
    <cellStyle name="Date2 2" xfId="7019" xr:uid="{00000000-0005-0000-0000-0000E1170000}"/>
    <cellStyle name="Dates" xfId="4274" xr:uid="{00000000-0005-0000-0000-0000E2170000}"/>
    <cellStyle name="Dates 2" xfId="7020" xr:uid="{00000000-0005-0000-0000-0000E3170000}"/>
    <cellStyle name="DateYear" xfId="4275" xr:uid="{00000000-0005-0000-0000-0000E4170000}"/>
    <cellStyle name="DateYear 2" xfId="7021" xr:uid="{00000000-0005-0000-0000-0000E5170000}"/>
    <cellStyle name="days" xfId="4276" xr:uid="{00000000-0005-0000-0000-0000E6170000}"/>
    <cellStyle name="days 2" xfId="4277" xr:uid="{00000000-0005-0000-0000-0000E7170000}"/>
    <cellStyle name="days 2 2" xfId="7023" xr:uid="{00000000-0005-0000-0000-0000E8170000}"/>
    <cellStyle name="days 3" xfId="7022" xr:uid="{00000000-0005-0000-0000-0000E9170000}"/>
    <cellStyle name="Decimal" xfId="4278" xr:uid="{00000000-0005-0000-0000-0000EA170000}"/>
    <cellStyle name="decimal [3]" xfId="4279" xr:uid="{00000000-0005-0000-0000-0000EB170000}"/>
    <cellStyle name="decimal [3] 2" xfId="4280" xr:uid="{00000000-0005-0000-0000-0000EC170000}"/>
    <cellStyle name="decimal [3] 2 2" xfId="7026" xr:uid="{00000000-0005-0000-0000-0000ED170000}"/>
    <cellStyle name="decimal [3] 3" xfId="7025" xr:uid="{00000000-0005-0000-0000-0000EE170000}"/>
    <cellStyle name="decimal [4]" xfId="4281" xr:uid="{00000000-0005-0000-0000-0000EF170000}"/>
    <cellStyle name="decimal [4] 2" xfId="4282" xr:uid="{00000000-0005-0000-0000-0000F0170000}"/>
    <cellStyle name="decimal [4] 2 2" xfId="7028" xr:uid="{00000000-0005-0000-0000-0000F1170000}"/>
    <cellStyle name="decimal [4] 3" xfId="7027" xr:uid="{00000000-0005-0000-0000-0000F2170000}"/>
    <cellStyle name="Decimal 0,0" xfId="4283" xr:uid="{00000000-0005-0000-0000-0000F3170000}"/>
    <cellStyle name="Decimal 0,0 2" xfId="7029" xr:uid="{00000000-0005-0000-0000-0000F4170000}"/>
    <cellStyle name="Decimal 0,00" xfId="4284" xr:uid="{00000000-0005-0000-0000-0000F5170000}"/>
    <cellStyle name="Decimal 0,00 2" xfId="4285" xr:uid="{00000000-0005-0000-0000-0000F6170000}"/>
    <cellStyle name="Decimal 0,00 2 2" xfId="7031" xr:uid="{00000000-0005-0000-0000-0000F7170000}"/>
    <cellStyle name="Decimal 0,00 3" xfId="7030" xr:uid="{00000000-0005-0000-0000-0000F8170000}"/>
    <cellStyle name="Decimal 0,0000" xfId="4286" xr:uid="{00000000-0005-0000-0000-0000F9170000}"/>
    <cellStyle name="Decimal 0,0000 2" xfId="7032" xr:uid="{00000000-0005-0000-0000-0000FA170000}"/>
    <cellStyle name="Decimal 2" xfId="7024" xr:uid="{00000000-0005-0000-0000-0000FB170000}"/>
    <cellStyle name="Decimal 3" xfId="7869" xr:uid="{00000000-0005-0000-0000-0000FC170000}"/>
    <cellStyle name="Decimal_MGTS Valuation Model v10" xfId="4287" xr:uid="{00000000-0005-0000-0000-0000FD170000}"/>
    <cellStyle name="DECO" xfId="4288" xr:uid="{00000000-0005-0000-0000-0000FE170000}"/>
    <cellStyle name="DECO 2" xfId="7033" xr:uid="{00000000-0005-0000-0000-0000FF170000}"/>
    <cellStyle name="default" xfId="4289" xr:uid="{00000000-0005-0000-0000-000000180000}"/>
    <cellStyle name="default 2" xfId="7034" xr:uid="{00000000-0005-0000-0000-000001180000}"/>
    <cellStyle name="DELTA" xfId="4290" xr:uid="{00000000-0005-0000-0000-000002180000}"/>
    <cellStyle name="DELTA 2" xfId="4291" xr:uid="{00000000-0005-0000-0000-000003180000}"/>
    <cellStyle name="DELTA 2 2" xfId="7036" xr:uid="{00000000-0005-0000-0000-000004180000}"/>
    <cellStyle name="DELTA 3" xfId="7035" xr:uid="{00000000-0005-0000-0000-000005180000}"/>
    <cellStyle name="Dezimal [+line]" xfId="4292" xr:uid="{00000000-0005-0000-0000-000006180000}"/>
    <cellStyle name="Dezimal [+line] 2" xfId="7037" xr:uid="{00000000-0005-0000-0000-000007180000}"/>
    <cellStyle name="Dezimal [0]_Acquisition stats" xfId="4293" xr:uid="{00000000-0005-0000-0000-000008180000}"/>
    <cellStyle name="Dezimal +000" xfId="4294" xr:uid="{00000000-0005-0000-0000-000009180000}"/>
    <cellStyle name="Dezimal +000 2" xfId="4295" xr:uid="{00000000-0005-0000-0000-00000A180000}"/>
    <cellStyle name="Dezimal +000 2 2" xfId="7039" xr:uid="{00000000-0005-0000-0000-00000B180000}"/>
    <cellStyle name="Dezimal +000 3" xfId="7038" xr:uid="{00000000-0005-0000-0000-00000C180000}"/>
    <cellStyle name="Dezimal 00" xfId="4296" xr:uid="{00000000-0005-0000-0000-00000D180000}"/>
    <cellStyle name="Dezimal 00 2" xfId="4297" xr:uid="{00000000-0005-0000-0000-00000E180000}"/>
    <cellStyle name="Dezimal 00 2 2" xfId="7041" xr:uid="{00000000-0005-0000-0000-00000F180000}"/>
    <cellStyle name="Dezimal 00 3" xfId="7040" xr:uid="{00000000-0005-0000-0000-000010180000}"/>
    <cellStyle name="Dezimal 000" xfId="4298" xr:uid="{00000000-0005-0000-0000-000011180000}"/>
    <cellStyle name="Dezimal 000 2" xfId="4299" xr:uid="{00000000-0005-0000-0000-000012180000}"/>
    <cellStyle name="Dezimal 000 2 2" xfId="7043" xr:uid="{00000000-0005-0000-0000-000013180000}"/>
    <cellStyle name="Dezimal 000 3" xfId="7042" xr:uid="{00000000-0005-0000-0000-000014180000}"/>
    <cellStyle name="Dezimal_1010-03" xfId="4300" xr:uid="{00000000-0005-0000-0000-000015180000}"/>
    <cellStyle name="DimDown" xfId="4301" xr:uid="{00000000-0005-0000-0000-000016180000}"/>
    <cellStyle name="DimDown 2" xfId="4302" xr:uid="{00000000-0005-0000-0000-000017180000}"/>
    <cellStyle name="DimDown 2 2" xfId="7045" xr:uid="{00000000-0005-0000-0000-000018180000}"/>
    <cellStyle name="DimDown 3" xfId="7044" xr:uid="{00000000-0005-0000-0000-000019180000}"/>
    <cellStyle name="DimDownBold" xfId="4303" xr:uid="{00000000-0005-0000-0000-00001A180000}"/>
    <cellStyle name="DimDownBold 2" xfId="7046" xr:uid="{00000000-0005-0000-0000-00001B180000}"/>
    <cellStyle name="DimDownTitle" xfId="4304" xr:uid="{00000000-0005-0000-0000-00001C180000}"/>
    <cellStyle name="DimDownTitle 2" xfId="7047" xr:uid="{00000000-0005-0000-0000-00001D180000}"/>
    <cellStyle name="Dollar" xfId="4305" xr:uid="{00000000-0005-0000-0000-00001E180000}"/>
    <cellStyle name="Dollar 2" xfId="4306" xr:uid="{00000000-0005-0000-0000-00001F180000}"/>
    <cellStyle name="Dollar 2 2" xfId="7049" xr:uid="{00000000-0005-0000-0000-000020180000}"/>
    <cellStyle name="Dollar 3" xfId="7048" xr:uid="{00000000-0005-0000-0000-000021180000}"/>
    <cellStyle name="Dollars" xfId="4307" xr:uid="{00000000-0005-0000-0000-000022180000}"/>
    <cellStyle name="Dollars 2" xfId="7050" xr:uid="{00000000-0005-0000-0000-000023180000}"/>
    <cellStyle name="DollarWhole" xfId="4308" xr:uid="{00000000-0005-0000-0000-000024180000}"/>
    <cellStyle name="DollarWhole 2" xfId="4309" xr:uid="{00000000-0005-0000-0000-000025180000}"/>
    <cellStyle name="DollarWhole 2 2" xfId="7052" xr:uid="{00000000-0005-0000-0000-000026180000}"/>
    <cellStyle name="DollarWhole 3" xfId="7051" xr:uid="{00000000-0005-0000-0000-000027180000}"/>
    <cellStyle name="Dotted" xfId="4310" xr:uid="{00000000-0005-0000-0000-000028180000}"/>
    <cellStyle name="Dotted 2" xfId="4311" xr:uid="{00000000-0005-0000-0000-000029180000}"/>
    <cellStyle name="Dotted 2 2" xfId="7054" xr:uid="{00000000-0005-0000-0000-00002A180000}"/>
    <cellStyle name="Dotted 3" xfId="7053" xr:uid="{00000000-0005-0000-0000-00002B180000}"/>
    <cellStyle name="Dotted Line" xfId="4312" xr:uid="{00000000-0005-0000-0000-00002C180000}"/>
    <cellStyle name="Dotted Line 2" xfId="7055" xr:uid="{00000000-0005-0000-0000-00002D180000}"/>
    <cellStyle name="Double Accounting" xfId="4313" xr:uid="{00000000-0005-0000-0000-00002E180000}"/>
    <cellStyle name="Double Accounting 2" xfId="7056" xr:uid="{00000000-0005-0000-0000-00002F180000}"/>
    <cellStyle name="DropDown" xfId="4314" xr:uid="{00000000-0005-0000-0000-000030180000}"/>
    <cellStyle name="DropDown 2" xfId="4315" xr:uid="{00000000-0005-0000-0000-000031180000}"/>
    <cellStyle name="DropDown 2 2" xfId="7058" xr:uid="{00000000-0005-0000-0000-000032180000}"/>
    <cellStyle name="DropDown 3" xfId="7057" xr:uid="{00000000-0005-0000-0000-000033180000}"/>
    <cellStyle name="Dziesietny [0]_12" xfId="4316" xr:uid="{00000000-0005-0000-0000-000034180000}"/>
    <cellStyle name="Dziesiêtny [0]_MSC &amp; VLR Description" xfId="4317" xr:uid="{00000000-0005-0000-0000-000035180000}"/>
    <cellStyle name="Dziesietny_12" xfId="4318" xr:uid="{00000000-0005-0000-0000-000036180000}"/>
    <cellStyle name="Dziesiêtny_MSC &amp; VLR Description" xfId="4319" xr:uid="{00000000-0005-0000-0000-000037180000}"/>
    <cellStyle name="Eingabe" xfId="4320" xr:uid="{00000000-0005-0000-0000-000038180000}"/>
    <cellStyle name="Eingabe 2" xfId="7059" xr:uid="{00000000-0005-0000-0000-000039180000}"/>
    <cellStyle name="Emphase 1" xfId="4321" xr:uid="{00000000-0005-0000-0000-00003A180000}"/>
    <cellStyle name="Emphase 1 2" xfId="7060" xr:uid="{00000000-0005-0000-0000-00003B180000}"/>
    <cellStyle name="Emphase 2" xfId="4322" xr:uid="{00000000-0005-0000-0000-00003C180000}"/>
    <cellStyle name="Emphase 2 2" xfId="7061" xr:uid="{00000000-0005-0000-0000-00003D180000}"/>
    <cellStyle name="Emphase 3" xfId="4323" xr:uid="{00000000-0005-0000-0000-00003E180000}"/>
    <cellStyle name="Emphase 3 2" xfId="7062" xr:uid="{00000000-0005-0000-0000-00003F180000}"/>
    <cellStyle name="Enlever" xfId="4324" xr:uid="{00000000-0005-0000-0000-000040180000}"/>
    <cellStyle name="Enlever 2" xfId="7063" xr:uid="{00000000-0005-0000-0000-000041180000}"/>
    <cellStyle name="Enter Currency (0)" xfId="4325" xr:uid="{00000000-0005-0000-0000-000042180000}"/>
    <cellStyle name="Enter Currency (0) 2" xfId="7064" xr:uid="{00000000-0005-0000-0000-000043180000}"/>
    <cellStyle name="Enter Currency (2)" xfId="4326" xr:uid="{00000000-0005-0000-0000-000044180000}"/>
    <cellStyle name="Enter Currency (2) 2" xfId="7065" xr:uid="{00000000-0005-0000-0000-000045180000}"/>
    <cellStyle name="Enter Units (0)" xfId="4327" xr:uid="{00000000-0005-0000-0000-000046180000}"/>
    <cellStyle name="Enter Units (0) 2" xfId="7066" xr:uid="{00000000-0005-0000-0000-000047180000}"/>
    <cellStyle name="Enter Units (1)" xfId="4328" xr:uid="{00000000-0005-0000-0000-000048180000}"/>
    <cellStyle name="Enter Units (1) 2" xfId="7067" xr:uid="{00000000-0005-0000-0000-000049180000}"/>
    <cellStyle name="Enter Units (2)" xfId="4329" xr:uid="{00000000-0005-0000-0000-00004A180000}"/>
    <cellStyle name="Enter Units (2) 2" xfId="7068" xr:uid="{00000000-0005-0000-0000-00004B180000}"/>
    <cellStyle name="Entered" xfId="4330" xr:uid="{00000000-0005-0000-0000-00004C180000}"/>
    <cellStyle name="Entered 2" xfId="7069" xr:uid="{00000000-0005-0000-0000-00004D180000}"/>
    <cellStyle name="En-tête 1" xfId="4331" xr:uid="{00000000-0005-0000-0000-00004E180000}"/>
    <cellStyle name="En-tête 1 2" xfId="7070" xr:uid="{00000000-0005-0000-0000-00004F180000}"/>
    <cellStyle name="En-tête 2" xfId="4332" xr:uid="{00000000-0005-0000-0000-000050180000}"/>
    <cellStyle name="En-tête 2 2" xfId="7071" xr:uid="{00000000-0005-0000-0000-000051180000}"/>
    <cellStyle name="Entrée 2" xfId="7072" xr:uid="{00000000-0005-0000-0000-000053180000}"/>
    <cellStyle name="entry box" xfId="4333" xr:uid="{00000000-0005-0000-0000-000054180000}"/>
    <cellStyle name="entry box 2" xfId="4334" xr:uid="{00000000-0005-0000-0000-000055180000}"/>
    <cellStyle name="entry box 2 2" xfId="7074" xr:uid="{00000000-0005-0000-0000-000056180000}"/>
    <cellStyle name="entry box 3" xfId="7073" xr:uid="{00000000-0005-0000-0000-000057180000}"/>
    <cellStyle name="EPS" xfId="4335" xr:uid="{00000000-0005-0000-0000-000058180000}"/>
    <cellStyle name="EPS 2" xfId="4336" xr:uid="{00000000-0005-0000-0000-000059180000}"/>
    <cellStyle name="EPS 2 2" xfId="7076" xr:uid="{00000000-0005-0000-0000-00005A180000}"/>
    <cellStyle name="EPS 3" xfId="7075" xr:uid="{00000000-0005-0000-0000-00005B180000}"/>
    <cellStyle name="EPSActual" xfId="4337" xr:uid="{00000000-0005-0000-0000-00005C180000}"/>
    <cellStyle name="EPSActual 2" xfId="4338" xr:uid="{00000000-0005-0000-0000-00005D180000}"/>
    <cellStyle name="EPSActual 2 2" xfId="7078" xr:uid="{00000000-0005-0000-0000-00005E180000}"/>
    <cellStyle name="EPSActual 3" xfId="7077" xr:uid="{00000000-0005-0000-0000-00005F180000}"/>
    <cellStyle name="EPSEstimate" xfId="4339" xr:uid="{00000000-0005-0000-0000-000060180000}"/>
    <cellStyle name="EPSEstimate 2" xfId="4340" xr:uid="{00000000-0005-0000-0000-000061180000}"/>
    <cellStyle name="EPSEstimate 2 2" xfId="7080" xr:uid="{00000000-0005-0000-0000-000062180000}"/>
    <cellStyle name="EPSEstimate 3" xfId="7079" xr:uid="{00000000-0005-0000-0000-000063180000}"/>
    <cellStyle name="Euro" xfId="4341" xr:uid="{00000000-0005-0000-0000-000064180000}"/>
    <cellStyle name="Euro 2" xfId="4342" xr:uid="{00000000-0005-0000-0000-000065180000}"/>
    <cellStyle name="Euro 2 2" xfId="7082" xr:uid="{00000000-0005-0000-0000-000066180000}"/>
    <cellStyle name="Euro 3" xfId="7081" xr:uid="{00000000-0005-0000-0000-000067180000}"/>
    <cellStyle name="Explanatory Text" xfId="5066" builtinId="53" customBuiltin="1"/>
    <cellStyle name="Ezres [0]_Cable" xfId="4343" xr:uid="{00000000-0005-0000-0000-000068180000}"/>
    <cellStyle name="Ezres_Cable" xfId="4344" xr:uid="{00000000-0005-0000-0000-000069180000}"/>
    <cellStyle name="F2" xfId="4345" xr:uid="{00000000-0005-0000-0000-00006A180000}"/>
    <cellStyle name="F2 2" xfId="7083" xr:uid="{00000000-0005-0000-0000-00006B180000}"/>
    <cellStyle name="F3" xfId="4346" xr:uid="{00000000-0005-0000-0000-00006C180000}"/>
    <cellStyle name="F3 2" xfId="7084" xr:uid="{00000000-0005-0000-0000-00006D180000}"/>
    <cellStyle name="F4" xfId="4347" xr:uid="{00000000-0005-0000-0000-00006E180000}"/>
    <cellStyle name="F4 2" xfId="7085" xr:uid="{00000000-0005-0000-0000-00006F180000}"/>
    <cellStyle name="F5" xfId="4348" xr:uid="{00000000-0005-0000-0000-000070180000}"/>
    <cellStyle name="F5 2" xfId="7086" xr:uid="{00000000-0005-0000-0000-000071180000}"/>
    <cellStyle name="F6" xfId="4349" xr:uid="{00000000-0005-0000-0000-000072180000}"/>
    <cellStyle name="F6 2" xfId="7087" xr:uid="{00000000-0005-0000-0000-000073180000}"/>
    <cellStyle name="F7" xfId="4350" xr:uid="{00000000-0005-0000-0000-000074180000}"/>
    <cellStyle name="F7 2" xfId="4351" xr:uid="{00000000-0005-0000-0000-000075180000}"/>
    <cellStyle name="F7 2 2" xfId="7089" xr:uid="{00000000-0005-0000-0000-000076180000}"/>
    <cellStyle name="F7 3" xfId="7088" xr:uid="{00000000-0005-0000-0000-000077180000}"/>
    <cellStyle name="F8" xfId="4352" xr:uid="{00000000-0005-0000-0000-000078180000}"/>
    <cellStyle name="F8 2" xfId="7090" xr:uid="{00000000-0005-0000-0000-000079180000}"/>
    <cellStyle name="Financier0" xfId="4353" xr:uid="{00000000-0005-0000-0000-00007A180000}"/>
    <cellStyle name="Financier0 2" xfId="7091" xr:uid="{00000000-0005-0000-0000-00007B180000}"/>
    <cellStyle name="Fixed" xfId="4354" xr:uid="{00000000-0005-0000-0000-00007C180000}"/>
    <cellStyle name="Fixed [0]" xfId="4355" xr:uid="{00000000-0005-0000-0000-00007D180000}"/>
    <cellStyle name="Fixed [0] 2" xfId="4356" xr:uid="{00000000-0005-0000-0000-00007E180000}"/>
    <cellStyle name="Fixed [0] 2 2" xfId="7094" xr:uid="{00000000-0005-0000-0000-00007F180000}"/>
    <cellStyle name="Fixed [0] 3" xfId="7093" xr:uid="{00000000-0005-0000-0000-000080180000}"/>
    <cellStyle name="Fixed 2" xfId="4357" xr:uid="{00000000-0005-0000-0000-000081180000}"/>
    <cellStyle name="Fixed 2 2" xfId="7095" xr:uid="{00000000-0005-0000-0000-000082180000}"/>
    <cellStyle name="Fixed 3" xfId="7092" xr:uid="{00000000-0005-0000-0000-000083180000}"/>
    <cellStyle name="Fixed 4" xfId="7870" xr:uid="{00000000-0005-0000-0000-000084180000}"/>
    <cellStyle name="Fixed_budget cosopex" xfId="4358" xr:uid="{00000000-0005-0000-0000-000085180000}"/>
    <cellStyle name="Flash" xfId="4359" xr:uid="{00000000-0005-0000-0000-000086180000}"/>
    <cellStyle name="Flash 2" xfId="4360" xr:uid="{00000000-0005-0000-0000-000087180000}"/>
    <cellStyle name="Flash 2 2" xfId="7097" xr:uid="{00000000-0005-0000-0000-000088180000}"/>
    <cellStyle name="Flash 3" xfId="7096" xr:uid="{00000000-0005-0000-0000-000089180000}"/>
    <cellStyle name="fnComment" xfId="4361" xr:uid="{00000000-0005-0000-0000-00008A180000}"/>
    <cellStyle name="fnComment 2" xfId="7098" xr:uid="{00000000-0005-0000-0000-00008B180000}"/>
    <cellStyle name="Followed Hyperlink_financing modelsc1" xfId="4362" xr:uid="{00000000-0005-0000-0000-00008C180000}"/>
    <cellStyle name="Font" xfId="4363" xr:uid="{00000000-0005-0000-0000-00008D180000}"/>
    <cellStyle name="Font 2" xfId="7099" xr:uid="{00000000-0005-0000-0000-00008E180000}"/>
    <cellStyle name="Footnote" xfId="4364" xr:uid="{00000000-0005-0000-0000-00008F180000}"/>
    <cellStyle name="Footnote 2" xfId="7100" xr:uid="{00000000-0005-0000-0000-000090180000}"/>
    <cellStyle name="footnote2" xfId="4365" xr:uid="{00000000-0005-0000-0000-000091180000}"/>
    <cellStyle name="footnote2 2" xfId="4366" xr:uid="{00000000-0005-0000-0000-000092180000}"/>
    <cellStyle name="footnote2 2 2" xfId="7102" xr:uid="{00000000-0005-0000-0000-000093180000}"/>
    <cellStyle name="footnote2 3" xfId="7101" xr:uid="{00000000-0005-0000-0000-000094180000}"/>
    <cellStyle name="Footnotes" xfId="4367" xr:uid="{00000000-0005-0000-0000-000095180000}"/>
    <cellStyle name="Footnotes 2" xfId="4368" xr:uid="{00000000-0005-0000-0000-000096180000}"/>
    <cellStyle name="Footnotes 2 2" xfId="7104" xr:uid="{00000000-0005-0000-0000-000097180000}"/>
    <cellStyle name="Footnotes 3" xfId="7103" xr:uid="{00000000-0005-0000-0000-000098180000}"/>
    <cellStyle name="format - Style1" xfId="4369" xr:uid="{00000000-0005-0000-0000-000099180000}"/>
    <cellStyle name="format - Style1 2" xfId="7105" xr:uid="{00000000-0005-0000-0000-00009A180000}"/>
    <cellStyle name="Formula" xfId="4370" xr:uid="{00000000-0005-0000-0000-00009B180000}"/>
    <cellStyle name="Formula 2" xfId="4371" xr:uid="{00000000-0005-0000-0000-00009C180000}"/>
    <cellStyle name="Formula 2 2" xfId="7107" xr:uid="{00000000-0005-0000-0000-00009D180000}"/>
    <cellStyle name="Formula 3" xfId="7106" xr:uid="{00000000-0005-0000-0000-00009E180000}"/>
    <cellStyle name="General" xfId="4372" xr:uid="{00000000-0005-0000-0000-00009F180000}"/>
    <cellStyle name="General 2" xfId="4373" xr:uid="{00000000-0005-0000-0000-0000A0180000}"/>
    <cellStyle name="General 2 2" xfId="7109" xr:uid="{00000000-0005-0000-0000-0000A1180000}"/>
    <cellStyle name="General 3" xfId="7108" xr:uid="{00000000-0005-0000-0000-0000A2180000}"/>
    <cellStyle name="Giga" xfId="4374" xr:uid="{00000000-0005-0000-0000-0000A3180000}"/>
    <cellStyle name="Giga 2" xfId="4375" xr:uid="{00000000-0005-0000-0000-0000A4180000}"/>
    <cellStyle name="Giga 2 2" xfId="7111" xr:uid="{00000000-0005-0000-0000-0000A5180000}"/>
    <cellStyle name="Giga 3" xfId="7110" xr:uid="{00000000-0005-0000-0000-0000A6180000}"/>
    <cellStyle name="Good" xfId="4938" builtinId="26" customBuiltin="1"/>
    <cellStyle name="GRAS" xfId="4376" xr:uid="{00000000-0005-0000-0000-0000A7180000}"/>
    <cellStyle name="GRAS 2" xfId="4377" xr:uid="{00000000-0005-0000-0000-0000A8180000}"/>
    <cellStyle name="GRAS 2 2" xfId="7113" xr:uid="{00000000-0005-0000-0000-0000A9180000}"/>
    <cellStyle name="GRAS 3" xfId="7112" xr:uid="{00000000-0005-0000-0000-0000AA180000}"/>
    <cellStyle name="Grey" xfId="4378" xr:uid="{00000000-0005-0000-0000-0000AB180000}"/>
    <cellStyle name="Grey 2" xfId="4379" xr:uid="{00000000-0005-0000-0000-0000AC180000}"/>
    <cellStyle name="Grey 2 2" xfId="7115" xr:uid="{00000000-0005-0000-0000-0000AD180000}"/>
    <cellStyle name="Grey 3" xfId="7114" xr:uid="{00000000-0005-0000-0000-0000AE180000}"/>
    <cellStyle name="Grijs" xfId="4380" xr:uid="{00000000-0005-0000-0000-0000AF180000}"/>
    <cellStyle name="Grijs 2" xfId="7116" xr:uid="{00000000-0005-0000-0000-0000B0180000}"/>
    <cellStyle name="Growth" xfId="4381" xr:uid="{00000000-0005-0000-0000-0000B1180000}"/>
    <cellStyle name="Growth 2" xfId="7117" xr:uid="{00000000-0005-0000-0000-0000B2180000}"/>
    <cellStyle name="GrowthRate" xfId="4382" xr:uid="{00000000-0005-0000-0000-0000B3180000}"/>
    <cellStyle name="GrowthRate 2" xfId="4383" xr:uid="{00000000-0005-0000-0000-0000B4180000}"/>
    <cellStyle name="GrowthRate 2 2" xfId="7119" xr:uid="{00000000-0005-0000-0000-0000B5180000}"/>
    <cellStyle name="GrowthRate 3" xfId="7118" xr:uid="{00000000-0005-0000-0000-0000B6180000}"/>
    <cellStyle name="GrowthSeq" xfId="4384" xr:uid="{00000000-0005-0000-0000-0000B7180000}"/>
    <cellStyle name="GrowthSeq 2" xfId="4385" xr:uid="{00000000-0005-0000-0000-0000B8180000}"/>
    <cellStyle name="GrowthSeq 2 2" xfId="7121" xr:uid="{00000000-0005-0000-0000-0000B9180000}"/>
    <cellStyle name="GrowthSeq 3" xfId="7120" xr:uid="{00000000-0005-0000-0000-0000BA180000}"/>
    <cellStyle name="H0" xfId="4386" xr:uid="{00000000-0005-0000-0000-0000BB180000}"/>
    <cellStyle name="H0 2" xfId="7122" xr:uid="{00000000-0005-0000-0000-0000BC180000}"/>
    <cellStyle name="H1" xfId="4387" xr:uid="{00000000-0005-0000-0000-0000BD180000}"/>
    <cellStyle name="H1 2" xfId="7123" xr:uid="{00000000-0005-0000-0000-0000BE180000}"/>
    <cellStyle name="H2" xfId="4388" xr:uid="{00000000-0005-0000-0000-0000BF180000}"/>
    <cellStyle name="H2 2" xfId="7124" xr:uid="{00000000-0005-0000-0000-0000C0180000}"/>
    <cellStyle name="H3" xfId="4389" xr:uid="{00000000-0005-0000-0000-0000C1180000}"/>
    <cellStyle name="H3 2" xfId="7125" xr:uid="{00000000-0005-0000-0000-0000C2180000}"/>
    <cellStyle name="H4" xfId="4390" xr:uid="{00000000-0005-0000-0000-0000C3180000}"/>
    <cellStyle name="H4 2" xfId="7126" xr:uid="{00000000-0005-0000-0000-0000C4180000}"/>
    <cellStyle name="hard no." xfId="4391" xr:uid="{00000000-0005-0000-0000-0000C5180000}"/>
    <cellStyle name="hard no. 2" xfId="4392" xr:uid="{00000000-0005-0000-0000-0000C6180000}"/>
    <cellStyle name="hard no. 2 2" xfId="7128" xr:uid="{00000000-0005-0000-0000-0000C7180000}"/>
    <cellStyle name="hard no. 3" xfId="7127" xr:uid="{00000000-0005-0000-0000-0000C8180000}"/>
    <cellStyle name="Hard Percent" xfId="4393" xr:uid="{00000000-0005-0000-0000-0000C9180000}"/>
    <cellStyle name="Hard Percent 2" xfId="7129" xr:uid="{00000000-0005-0000-0000-0000CA180000}"/>
    <cellStyle name="hareholder's Equity" xfId="4394" xr:uid="{00000000-0005-0000-0000-0000CB180000}"/>
    <cellStyle name="hareholder's Equity 2" xfId="4395" xr:uid="{00000000-0005-0000-0000-0000CC180000}"/>
    <cellStyle name="hareholder's Equity 2 2" xfId="7131" xr:uid="{00000000-0005-0000-0000-0000CD180000}"/>
    <cellStyle name="hareholder's Equity 3" xfId="7130" xr:uid="{00000000-0005-0000-0000-0000CE180000}"/>
    <cellStyle name="-Haut de tableau" xfId="4396" xr:uid="{00000000-0005-0000-0000-0000CF180000}"/>
    <cellStyle name="-Haut de tableau 2" xfId="7132" xr:uid="{00000000-0005-0000-0000-0000D0180000}"/>
    <cellStyle name="Header" xfId="4397" xr:uid="{00000000-0005-0000-0000-0000D1180000}"/>
    <cellStyle name="Header 2" xfId="7133" xr:uid="{00000000-0005-0000-0000-0000D2180000}"/>
    <cellStyle name="Header Total" xfId="4398" xr:uid="{00000000-0005-0000-0000-0000D3180000}"/>
    <cellStyle name="Header Total 2" xfId="7134" xr:uid="{00000000-0005-0000-0000-0000D4180000}"/>
    <cellStyle name="header_Annexe 2" xfId="4399" xr:uid="{00000000-0005-0000-0000-0000D5180000}"/>
    <cellStyle name="Header1" xfId="4400" xr:uid="{00000000-0005-0000-0000-0000D6180000}"/>
    <cellStyle name="Header1 2" xfId="7135" xr:uid="{00000000-0005-0000-0000-0000D7180000}"/>
    <cellStyle name="Header2" xfId="4401" xr:uid="{00000000-0005-0000-0000-0000D8180000}"/>
    <cellStyle name="Header2 2" xfId="7136" xr:uid="{00000000-0005-0000-0000-0000D9180000}"/>
    <cellStyle name="Header3" xfId="4402" xr:uid="{00000000-0005-0000-0000-0000DA180000}"/>
    <cellStyle name="Header3 2" xfId="7137" xr:uid="{00000000-0005-0000-0000-0000DB180000}"/>
    <cellStyle name="Header4" xfId="4403" xr:uid="{00000000-0005-0000-0000-0000DC180000}"/>
    <cellStyle name="Header4 2" xfId="7138" xr:uid="{00000000-0005-0000-0000-0000DD180000}"/>
    <cellStyle name="HeaderLabel" xfId="4404" xr:uid="{00000000-0005-0000-0000-0000DE180000}"/>
    <cellStyle name="HeaderLabel 2" xfId="7139" xr:uid="{00000000-0005-0000-0000-0000DF180000}"/>
    <cellStyle name="headers" xfId="4405" xr:uid="{00000000-0005-0000-0000-0000E0180000}"/>
    <cellStyle name="headers 2" xfId="4406" xr:uid="{00000000-0005-0000-0000-0000E1180000}"/>
    <cellStyle name="headers 2 2" xfId="7141" xr:uid="{00000000-0005-0000-0000-0000E2180000}"/>
    <cellStyle name="headers 3" xfId="7140" xr:uid="{00000000-0005-0000-0000-0000E3180000}"/>
    <cellStyle name="HeaderText" xfId="4407" xr:uid="{00000000-0005-0000-0000-0000E4180000}"/>
    <cellStyle name="HeaderText 2" xfId="7142" xr:uid="{00000000-0005-0000-0000-0000E5180000}"/>
    <cellStyle name="Heading" xfId="4408" xr:uid="{00000000-0005-0000-0000-0000E6180000}"/>
    <cellStyle name="Heading 1" xfId="5102" xr:uid="{00000000-0005-0000-0000-0000E7180000}"/>
    <cellStyle name="Heading 1 2" xfId="7144" xr:uid="{00000000-0005-0000-0000-0000E8180000}"/>
    <cellStyle name="Heading 2" xfId="5103" xr:uid="{00000000-0005-0000-0000-0000E9180000}"/>
    <cellStyle name="Heading 2 2" xfId="7145" xr:uid="{00000000-0005-0000-0000-0000EA180000}"/>
    <cellStyle name="Heading 3" xfId="5104" xr:uid="{00000000-0005-0000-0000-0000EB180000}"/>
    <cellStyle name="Heading 3 2" xfId="7146" xr:uid="{00000000-0005-0000-0000-0000EC180000}"/>
    <cellStyle name="Heading 4" xfId="5105" xr:uid="{00000000-0005-0000-0000-0000ED180000}"/>
    <cellStyle name="Heading 4 2" xfId="7147" xr:uid="{00000000-0005-0000-0000-0000EE180000}"/>
    <cellStyle name="Heading 5" xfId="7143" xr:uid="{00000000-0005-0000-0000-0000EF180000}"/>
    <cellStyle name="Heading bar" xfId="4409" xr:uid="{00000000-0005-0000-0000-0000F0180000}"/>
    <cellStyle name="Heading bar 2" xfId="7148" xr:uid="{00000000-0005-0000-0000-0000F1180000}"/>
    <cellStyle name="Heading I" xfId="4410" xr:uid="{00000000-0005-0000-0000-0000F2180000}"/>
    <cellStyle name="Heading I 2" xfId="7149" xr:uid="{00000000-0005-0000-0000-0000F3180000}"/>
    <cellStyle name="heading info" xfId="4411" xr:uid="{00000000-0005-0000-0000-0000F4180000}"/>
    <cellStyle name="heading info 2" xfId="4412" xr:uid="{00000000-0005-0000-0000-0000F5180000}"/>
    <cellStyle name="heading info 2 2" xfId="7151" xr:uid="{00000000-0005-0000-0000-0000F6180000}"/>
    <cellStyle name="heading info 3" xfId="7150" xr:uid="{00000000-0005-0000-0000-0000F7180000}"/>
    <cellStyle name="Heading page" xfId="4413" xr:uid="{00000000-0005-0000-0000-0000F8180000}"/>
    <cellStyle name="Heading page 2" xfId="7152" xr:uid="{00000000-0005-0000-0000-0000F9180000}"/>
    <cellStyle name="heading_a2" xfId="4414" xr:uid="{00000000-0005-0000-0000-0000FA180000}"/>
    <cellStyle name="Heading1" xfId="4415" xr:uid="{00000000-0005-0000-0000-0000FB180000}"/>
    <cellStyle name="Heading1 2" xfId="7153" xr:uid="{00000000-0005-0000-0000-0000FC180000}"/>
    <cellStyle name="Heading2" xfId="4416" xr:uid="{00000000-0005-0000-0000-0000FD180000}"/>
    <cellStyle name="Heading2 2" xfId="7154" xr:uid="{00000000-0005-0000-0000-0000FE180000}"/>
    <cellStyle name="HEADINGS" xfId="4417" xr:uid="{00000000-0005-0000-0000-0000FF180000}"/>
    <cellStyle name="HEADINGS 2" xfId="7155" xr:uid="{00000000-0005-0000-0000-000000190000}"/>
    <cellStyle name="HEADINGSTOP" xfId="4418" xr:uid="{00000000-0005-0000-0000-000001190000}"/>
    <cellStyle name="HEADINGSTOP 2" xfId="7156" xr:uid="{00000000-0005-0000-0000-000002190000}"/>
    <cellStyle name="Headline" xfId="4419" xr:uid="{00000000-0005-0000-0000-000003190000}"/>
    <cellStyle name="Headline 1" xfId="4420" xr:uid="{00000000-0005-0000-0000-000004190000}"/>
    <cellStyle name="Headline 1 2" xfId="7158" xr:uid="{00000000-0005-0000-0000-000005190000}"/>
    <cellStyle name="Headline 2" xfId="4421" xr:uid="{00000000-0005-0000-0000-000006190000}"/>
    <cellStyle name="Headline 2 2" xfId="7159" xr:uid="{00000000-0005-0000-0000-000007190000}"/>
    <cellStyle name="Headline 3" xfId="4422" xr:uid="{00000000-0005-0000-0000-000008190000}"/>
    <cellStyle name="Headline 3 2" xfId="7160" xr:uid="{00000000-0005-0000-0000-000009190000}"/>
    <cellStyle name="Headline 4" xfId="7157" xr:uid="{00000000-0005-0000-0000-00000A190000}"/>
    <cellStyle name="Headline1" xfId="4423" xr:uid="{00000000-0005-0000-0000-00000B190000}"/>
    <cellStyle name="Headline1 2" xfId="7161" xr:uid="{00000000-0005-0000-0000-00000C190000}"/>
    <cellStyle name="Headline2" xfId="4424" xr:uid="{00000000-0005-0000-0000-00000D190000}"/>
    <cellStyle name="Headline2 2" xfId="7162" xr:uid="{00000000-0005-0000-0000-00000E190000}"/>
    <cellStyle name="Headline3" xfId="4425" xr:uid="{00000000-0005-0000-0000-00000F190000}"/>
    <cellStyle name="Headline3 2" xfId="7163" xr:uid="{00000000-0005-0000-0000-000010190000}"/>
    <cellStyle name="Hidden Decimal 0,00" xfId="4426" xr:uid="{00000000-0005-0000-0000-000011190000}"/>
    <cellStyle name="Hidden Decimal 0,00 2" xfId="7164" xr:uid="{00000000-0005-0000-0000-000012190000}"/>
    <cellStyle name="hide" xfId="4427" xr:uid="{00000000-0005-0000-0000-000013190000}"/>
    <cellStyle name="hide 2" xfId="4428" xr:uid="{00000000-0005-0000-0000-000014190000}"/>
    <cellStyle name="hide 2 2" xfId="7166" xr:uid="{00000000-0005-0000-0000-000015190000}"/>
    <cellStyle name="hide 3" xfId="7165" xr:uid="{00000000-0005-0000-0000-000016190000}"/>
    <cellStyle name="Highlight" xfId="4429" xr:uid="{00000000-0005-0000-0000-000017190000}"/>
    <cellStyle name="Highlight 2" xfId="7167" xr:uid="{00000000-0005-0000-0000-000018190000}"/>
    <cellStyle name="Hyperlink_financing modelsc1" xfId="4430" xr:uid="{00000000-0005-0000-0000-000019190000}"/>
    <cellStyle name="In Dates" xfId="4431" xr:uid="{00000000-0005-0000-0000-00001A190000}"/>
    <cellStyle name="In Dates 2" xfId="7168" xr:uid="{00000000-0005-0000-0000-00001B190000}"/>
    <cellStyle name="In Growth" xfId="4432" xr:uid="{00000000-0005-0000-0000-00001C190000}"/>
    <cellStyle name="In Growth 2" xfId="7169" xr:uid="{00000000-0005-0000-0000-00001D190000}"/>
    <cellStyle name="In Link" xfId="4433" xr:uid="{00000000-0005-0000-0000-00001E190000}"/>
    <cellStyle name="In Link 2" xfId="7170" xr:uid="{00000000-0005-0000-0000-00001F190000}"/>
    <cellStyle name="In Multiple" xfId="4434" xr:uid="{00000000-0005-0000-0000-000020190000}"/>
    <cellStyle name="In Multiple 2" xfId="7171" xr:uid="{00000000-0005-0000-0000-000021190000}"/>
    <cellStyle name="In Normal" xfId="4435" xr:uid="{00000000-0005-0000-0000-000022190000}"/>
    <cellStyle name="In Normal 2" xfId="7172" xr:uid="{00000000-0005-0000-0000-000023190000}"/>
    <cellStyle name="In Percent" xfId="4436" xr:uid="{00000000-0005-0000-0000-000024190000}"/>
    <cellStyle name="In Percent 2" xfId="7173" xr:uid="{00000000-0005-0000-0000-000025190000}"/>
    <cellStyle name="In Years" xfId="4437" xr:uid="{00000000-0005-0000-0000-000026190000}"/>
    <cellStyle name="In Years 2" xfId="7174" xr:uid="{00000000-0005-0000-0000-000027190000}"/>
    <cellStyle name="IncomeStatement" xfId="4438" xr:uid="{00000000-0005-0000-0000-000028190000}"/>
    <cellStyle name="IncomeStatement 2" xfId="4439" xr:uid="{00000000-0005-0000-0000-000029190000}"/>
    <cellStyle name="IncomeStatement 2 2" xfId="7176" xr:uid="{00000000-0005-0000-0000-00002A190000}"/>
    <cellStyle name="IncomeStatement 3" xfId="7175" xr:uid="{00000000-0005-0000-0000-00002B190000}"/>
    <cellStyle name="indicatif_nv" xfId="4440" xr:uid="{00000000-0005-0000-0000-00002C190000}"/>
    <cellStyle name="Information" xfId="4441" xr:uid="{00000000-0005-0000-0000-00002D190000}"/>
    <cellStyle name="Information 2" xfId="7177" xr:uid="{00000000-0005-0000-0000-00002E190000}"/>
    <cellStyle name="Input" xfId="4442" builtinId="20" customBuiltin="1"/>
    <cellStyle name="Input %0" xfId="4443" xr:uid="{00000000-0005-0000-0000-00002F190000}"/>
    <cellStyle name="Input %0 2" xfId="4444" xr:uid="{00000000-0005-0000-0000-000030190000}"/>
    <cellStyle name="Input %0 2 2" xfId="7180" xr:uid="{00000000-0005-0000-0000-000031190000}"/>
    <cellStyle name="Input %0 3" xfId="7179" xr:uid="{00000000-0005-0000-0000-000032190000}"/>
    <cellStyle name="Input [%]" xfId="4445" xr:uid="{00000000-0005-0000-0000-000033190000}"/>
    <cellStyle name="Input [%] 2" xfId="7181" xr:uid="{00000000-0005-0000-0000-000034190000}"/>
    <cellStyle name="Input [%0]" xfId="4446" xr:uid="{00000000-0005-0000-0000-000035190000}"/>
    <cellStyle name="Input [%0] 2" xfId="7182" xr:uid="{00000000-0005-0000-0000-000036190000}"/>
    <cellStyle name="Input [%00]" xfId="4447" xr:uid="{00000000-0005-0000-0000-000037190000}"/>
    <cellStyle name="Input [%00] 2" xfId="7183" xr:uid="{00000000-0005-0000-0000-000038190000}"/>
    <cellStyle name="Input [0]" xfId="4448" xr:uid="{00000000-0005-0000-0000-000039190000}"/>
    <cellStyle name="Input [0] 2" xfId="7184" xr:uid="{00000000-0005-0000-0000-00003A190000}"/>
    <cellStyle name="Input [00]" xfId="4449" xr:uid="{00000000-0005-0000-0000-00003B190000}"/>
    <cellStyle name="Input [00] 2" xfId="7185" xr:uid="{00000000-0005-0000-0000-00003C190000}"/>
    <cellStyle name="Input [1]" xfId="4450" xr:uid="{00000000-0005-0000-0000-00003D190000}"/>
    <cellStyle name="Input [1] 2" xfId="4451" xr:uid="{00000000-0005-0000-0000-00003E190000}"/>
    <cellStyle name="Input [1] 2 2" xfId="7187" xr:uid="{00000000-0005-0000-0000-00003F190000}"/>
    <cellStyle name="Input [1] 3" xfId="7186" xr:uid="{00000000-0005-0000-0000-000040190000}"/>
    <cellStyle name="Input [yellow]" xfId="4452" xr:uid="{00000000-0005-0000-0000-000041190000}"/>
    <cellStyle name="Input [yellow] 2" xfId="4453" xr:uid="{00000000-0005-0000-0000-000042190000}"/>
    <cellStyle name="Input [yellow] 2 2" xfId="7189" xr:uid="{00000000-0005-0000-0000-000043190000}"/>
    <cellStyle name="Input [yellow] 3" xfId="7188" xr:uid="{00000000-0005-0000-0000-000044190000}"/>
    <cellStyle name="Input +000" xfId="4454" xr:uid="{00000000-0005-0000-0000-000045190000}"/>
    <cellStyle name="Input +000 2" xfId="4455" xr:uid="{00000000-0005-0000-0000-000046190000}"/>
    <cellStyle name="Input +000 2 2" xfId="7191" xr:uid="{00000000-0005-0000-0000-000047190000}"/>
    <cellStyle name="Input +000 3" xfId="7190" xr:uid="{00000000-0005-0000-0000-000048190000}"/>
    <cellStyle name="Input 00" xfId="4456" xr:uid="{00000000-0005-0000-0000-000049190000}"/>
    <cellStyle name="Input 00 2" xfId="4457" xr:uid="{00000000-0005-0000-0000-00004A190000}"/>
    <cellStyle name="Input 00 2 2" xfId="7193" xr:uid="{00000000-0005-0000-0000-00004B190000}"/>
    <cellStyle name="Input 00 3" xfId="7192" xr:uid="{00000000-0005-0000-0000-00004C190000}"/>
    <cellStyle name="Input 000" xfId="4458" xr:uid="{00000000-0005-0000-0000-00004D190000}"/>
    <cellStyle name="Input 000 2" xfId="4459" xr:uid="{00000000-0005-0000-0000-00004E190000}"/>
    <cellStyle name="Input 000 2 2" xfId="7195" xr:uid="{00000000-0005-0000-0000-00004F190000}"/>
    <cellStyle name="Input 000 3" xfId="7194" xr:uid="{00000000-0005-0000-0000-000050190000}"/>
    <cellStyle name="Input 2" xfId="7178" xr:uid="{00000000-0005-0000-0000-000051190000}"/>
    <cellStyle name="Input 3" xfId="7871" xr:uid="{00000000-0005-0000-0000-000052190000}"/>
    <cellStyle name="Input calculation" xfId="4460" xr:uid="{00000000-0005-0000-0000-000053190000}"/>
    <cellStyle name="Input calculation 2" xfId="7196" xr:uid="{00000000-0005-0000-0000-000054190000}"/>
    <cellStyle name="Input Cell" xfId="4461" xr:uid="{00000000-0005-0000-0000-000055190000}"/>
    <cellStyle name="Input Cell 2" xfId="7197" xr:uid="{00000000-0005-0000-0000-000056190000}"/>
    <cellStyle name="Input Currency" xfId="4462" xr:uid="{00000000-0005-0000-0000-000057190000}"/>
    <cellStyle name="Input Currency 2" xfId="4463" xr:uid="{00000000-0005-0000-0000-000058190000}"/>
    <cellStyle name="Input Currency 2 2" xfId="7199" xr:uid="{00000000-0005-0000-0000-000059190000}"/>
    <cellStyle name="Input Currency 3" xfId="7198" xr:uid="{00000000-0005-0000-0000-00005A190000}"/>
    <cellStyle name="Input data" xfId="4464" xr:uid="{00000000-0005-0000-0000-00005B190000}"/>
    <cellStyle name="Input data 2" xfId="7200" xr:uid="{00000000-0005-0000-0000-00005C190000}"/>
    <cellStyle name="Input Decimal 0" xfId="4465" xr:uid="{00000000-0005-0000-0000-00005D190000}"/>
    <cellStyle name="Input Decimal 0 2" xfId="4466" xr:uid="{00000000-0005-0000-0000-00005E190000}"/>
    <cellStyle name="Input Decimal 0 2 2" xfId="7202" xr:uid="{00000000-0005-0000-0000-00005F190000}"/>
    <cellStyle name="Input Decimal 0 3" xfId="7201" xr:uid="{00000000-0005-0000-0000-000060190000}"/>
    <cellStyle name="Input Decimal 0,00" xfId="4467" xr:uid="{00000000-0005-0000-0000-000061190000}"/>
    <cellStyle name="Input Decimal 0,00 2" xfId="7203" xr:uid="{00000000-0005-0000-0000-000062190000}"/>
    <cellStyle name="Input Decimal 0_7.2.3. CAPEX" xfId="4468" xr:uid="{00000000-0005-0000-0000-000063190000}"/>
    <cellStyle name="Input estimate" xfId="4469" xr:uid="{00000000-0005-0000-0000-000064190000}"/>
    <cellStyle name="Input estimate 2" xfId="7204" xr:uid="{00000000-0005-0000-0000-000065190000}"/>
    <cellStyle name="Input link" xfId="4470" xr:uid="{00000000-0005-0000-0000-000066190000}"/>
    <cellStyle name="Input link (different workbook)" xfId="4471" xr:uid="{00000000-0005-0000-0000-000067190000}"/>
    <cellStyle name="Input link (different workbook) 2" xfId="7206" xr:uid="{00000000-0005-0000-0000-000068190000}"/>
    <cellStyle name="Input link 2" xfId="7205" xr:uid="{00000000-0005-0000-0000-000069190000}"/>
    <cellStyle name="Input link 3" xfId="7872" xr:uid="{00000000-0005-0000-0000-00006A190000}"/>
    <cellStyle name="Input Link_BP Egypte (10 avril avec subvention) v9g (2)" xfId="4472" xr:uid="{00000000-0005-0000-0000-00006B190000}"/>
    <cellStyle name="Input Normal" xfId="4473" xr:uid="{00000000-0005-0000-0000-00006C190000}"/>
    <cellStyle name="Input Normal 2" xfId="4474" xr:uid="{00000000-0005-0000-0000-00006D190000}"/>
    <cellStyle name="Input Normal 2 2" xfId="7208" xr:uid="{00000000-0005-0000-0000-00006E190000}"/>
    <cellStyle name="Input Normal 3" xfId="7207" xr:uid="{00000000-0005-0000-0000-00006F190000}"/>
    <cellStyle name="Input parameter" xfId="4475" xr:uid="{00000000-0005-0000-0000-000070190000}"/>
    <cellStyle name="Input parameter 2" xfId="7209" xr:uid="{00000000-0005-0000-0000-000071190000}"/>
    <cellStyle name="Input Percent" xfId="4476" xr:uid="{00000000-0005-0000-0000-000072190000}"/>
    <cellStyle name="Input Percent 0" xfId="4477" xr:uid="{00000000-0005-0000-0000-000073190000}"/>
    <cellStyle name="Input Percent 0 2" xfId="7211" xr:uid="{00000000-0005-0000-0000-000074190000}"/>
    <cellStyle name="Input Percent 0,00" xfId="4478" xr:uid="{00000000-0005-0000-0000-000075190000}"/>
    <cellStyle name="Input Percent 0,00 2" xfId="7212" xr:uid="{00000000-0005-0000-0000-000076190000}"/>
    <cellStyle name="Input Percent 0_7.2.3. CAPEX" xfId="4479" xr:uid="{00000000-0005-0000-0000-000077190000}"/>
    <cellStyle name="Input Percent 2" xfId="4480" xr:uid="{00000000-0005-0000-0000-000078190000}"/>
    <cellStyle name="Input Percent 2 2" xfId="7213" xr:uid="{00000000-0005-0000-0000-000079190000}"/>
    <cellStyle name="Input Percent 3" xfId="7210" xr:uid="{00000000-0005-0000-0000-00007A190000}"/>
    <cellStyle name="Input Percent_2007-12 TBG suivi filiales Décembre 2007" xfId="4481" xr:uid="{00000000-0005-0000-0000-00007B190000}"/>
    <cellStyle name="Input Titles" xfId="4482" xr:uid="{00000000-0005-0000-0000-00007C190000}"/>
    <cellStyle name="Input Titles 2" xfId="7214" xr:uid="{00000000-0005-0000-0000-00007D190000}"/>
    <cellStyle name="Input_05 Plans de SO Offenbach" xfId="4483" xr:uid="{00000000-0005-0000-0000-00007E190000}"/>
    <cellStyle name="InputBlueFont" xfId="4484" xr:uid="{00000000-0005-0000-0000-00007F190000}"/>
    <cellStyle name="InputBlueFont 2" xfId="7215" xr:uid="{00000000-0005-0000-0000-000080190000}"/>
    <cellStyle name="InputCell" xfId="4485" xr:uid="{00000000-0005-0000-0000-000081190000}"/>
    <cellStyle name="InputCell 2" xfId="7216" xr:uid="{00000000-0005-0000-0000-000082190000}"/>
    <cellStyle name="InputDetailDate" xfId="4486" xr:uid="{00000000-0005-0000-0000-000083190000}"/>
    <cellStyle name="InputDetailDate 2" xfId="7217" xr:uid="{00000000-0005-0000-0000-000084190000}"/>
    <cellStyle name="InputDetailInt" xfId="4487" xr:uid="{00000000-0005-0000-0000-000085190000}"/>
    <cellStyle name="InputDetailInt 2" xfId="7218" xr:uid="{00000000-0005-0000-0000-000086190000}"/>
    <cellStyle name="InputDetailPct" xfId="4488" xr:uid="{00000000-0005-0000-0000-000087190000}"/>
    <cellStyle name="InputDetailPct 2" xfId="7219" xr:uid="{00000000-0005-0000-0000-000088190000}"/>
    <cellStyle name="InputLockedInt" xfId="4489" xr:uid="{00000000-0005-0000-0000-000089190000}"/>
    <cellStyle name="InputLockedInt 2" xfId="7220" xr:uid="{00000000-0005-0000-0000-00008A190000}"/>
    <cellStyle name="InputLockedPct" xfId="4490" xr:uid="{00000000-0005-0000-0000-00008B190000}"/>
    <cellStyle name="InputLockedPct 2" xfId="4491" xr:uid="{00000000-0005-0000-0000-00008C190000}"/>
    <cellStyle name="InputLockedPct 2 2" xfId="7222" xr:uid="{00000000-0005-0000-0000-00008D190000}"/>
    <cellStyle name="InputLockedPct 3" xfId="7221" xr:uid="{00000000-0005-0000-0000-00008E190000}"/>
    <cellStyle name="Inputs_percent [0]" xfId="4492" xr:uid="{00000000-0005-0000-0000-00008F190000}"/>
    <cellStyle name="Insatisfaisant 2" xfId="7223" xr:uid="{00000000-0005-0000-0000-000091190000}"/>
    <cellStyle name="Insprong" xfId="4494" xr:uid="{00000000-0005-0000-0000-000092190000}"/>
    <cellStyle name="Insprong 2" xfId="4495" xr:uid="{00000000-0005-0000-0000-000093190000}"/>
    <cellStyle name="Insprong 2 2" xfId="7225" xr:uid="{00000000-0005-0000-0000-000094190000}"/>
    <cellStyle name="Insprong 3" xfId="7224" xr:uid="{00000000-0005-0000-0000-000095190000}"/>
    <cellStyle name="Integer" xfId="4496" xr:uid="{00000000-0005-0000-0000-000096190000}"/>
    <cellStyle name="Integer 2" xfId="4497" xr:uid="{00000000-0005-0000-0000-000097190000}"/>
    <cellStyle name="Integer 2 2" xfId="7227" xr:uid="{00000000-0005-0000-0000-000098190000}"/>
    <cellStyle name="Integer 3" xfId="7226" xr:uid="{00000000-0005-0000-0000-000099190000}"/>
    <cellStyle name="Item" xfId="4498" xr:uid="{00000000-0005-0000-0000-00009A190000}"/>
    <cellStyle name="Item 2" xfId="4499" xr:uid="{00000000-0005-0000-0000-00009B190000}"/>
    <cellStyle name="Item 2 2" xfId="7229" xr:uid="{00000000-0005-0000-0000-00009C190000}"/>
    <cellStyle name="Item 3" xfId="7228" xr:uid="{00000000-0005-0000-0000-00009D190000}"/>
    <cellStyle name="Item Descriptions" xfId="4500" xr:uid="{00000000-0005-0000-0000-00009E190000}"/>
    <cellStyle name="Item Descriptions - Bold" xfId="4501" xr:uid="{00000000-0005-0000-0000-00009F190000}"/>
    <cellStyle name="Item Descriptions - Bold 2" xfId="4502" xr:uid="{00000000-0005-0000-0000-0000A0190000}"/>
    <cellStyle name="Item Descriptions - Bold 2 2" xfId="7232" xr:uid="{00000000-0005-0000-0000-0000A1190000}"/>
    <cellStyle name="Item Descriptions - Bold 3" xfId="7231" xr:uid="{00000000-0005-0000-0000-0000A2190000}"/>
    <cellStyle name="Item Descriptions 2" xfId="7230" xr:uid="{00000000-0005-0000-0000-0000A3190000}"/>
    <cellStyle name="Item Descriptions 3" xfId="7873" xr:uid="{00000000-0005-0000-0000-0000A4190000}"/>
    <cellStyle name="Item Descriptions_6079BX" xfId="4503" xr:uid="{00000000-0005-0000-0000-0000A5190000}"/>
    <cellStyle name="Item_DCF Model_Gabon Telecom (version 2)" xfId="4504" xr:uid="{00000000-0005-0000-0000-0000A6190000}"/>
    <cellStyle name="ItemTypeClass" xfId="4505" xr:uid="{00000000-0005-0000-0000-0000A7190000}"/>
    <cellStyle name="ItemTypeClass 2" xfId="4506" xr:uid="{00000000-0005-0000-0000-0000A8190000}"/>
    <cellStyle name="ItemTypeClass 2 2" xfId="7234" xr:uid="{00000000-0005-0000-0000-0000A9190000}"/>
    <cellStyle name="ItemTypeClass 3" xfId="7233" xr:uid="{00000000-0005-0000-0000-0000AA190000}"/>
    <cellStyle name="J.P.M. input" xfId="4507" xr:uid="{00000000-0005-0000-0000-0000AB190000}"/>
    <cellStyle name="J.P.M. input 2" xfId="4508" xr:uid="{00000000-0005-0000-0000-0000AC190000}"/>
    <cellStyle name="J.P.M. input 2 2" xfId="7236" xr:uid="{00000000-0005-0000-0000-0000AD190000}"/>
    <cellStyle name="J.P.M. input 3" xfId="7235" xr:uid="{00000000-0005-0000-0000-0000AE190000}"/>
    <cellStyle name="jane" xfId="4509" xr:uid="{00000000-0005-0000-0000-0000AF190000}"/>
    <cellStyle name="jane 2" xfId="4510" xr:uid="{00000000-0005-0000-0000-0000B0190000}"/>
    <cellStyle name="jane 2 2" xfId="7238" xr:uid="{00000000-0005-0000-0000-0000B1190000}"/>
    <cellStyle name="jane 3" xfId="7237" xr:uid="{00000000-0005-0000-0000-0000B2190000}"/>
    <cellStyle name="Jason" xfId="4511" xr:uid="{00000000-0005-0000-0000-0000B3190000}"/>
    <cellStyle name="Jason 2" xfId="4512" xr:uid="{00000000-0005-0000-0000-0000B4190000}"/>
    <cellStyle name="Jason 2 2" xfId="7240" xr:uid="{00000000-0005-0000-0000-0000B5190000}"/>
    <cellStyle name="Jason 3" xfId="7239" xr:uid="{00000000-0005-0000-0000-0000B6190000}"/>
    <cellStyle name="Joe" xfId="4513" xr:uid="{00000000-0005-0000-0000-0000B7190000}"/>
    <cellStyle name="Joe 2" xfId="7241" xr:uid="{00000000-0005-0000-0000-0000B8190000}"/>
    <cellStyle name="Kilo" xfId="4514" xr:uid="{00000000-0005-0000-0000-0000B9190000}"/>
    <cellStyle name="Kilo 2" xfId="4515" xr:uid="{00000000-0005-0000-0000-0000BA190000}"/>
    <cellStyle name="Kilo 2 2" xfId="7243" xr:uid="{00000000-0005-0000-0000-0000BB190000}"/>
    <cellStyle name="Kilo 3" xfId="7242" xr:uid="{00000000-0005-0000-0000-0000BC190000}"/>
    <cellStyle name="Komma [0]_PLDT" xfId="4516" xr:uid="{00000000-0005-0000-0000-0000BD190000}"/>
    <cellStyle name="Komma_p&amp;l (2)" xfId="4517" xr:uid="{00000000-0005-0000-0000-0000BE190000}"/>
    <cellStyle name="KPMG Heading 1" xfId="4518" xr:uid="{00000000-0005-0000-0000-0000BF190000}"/>
    <cellStyle name="KPMG Heading 1 2" xfId="7244" xr:uid="{00000000-0005-0000-0000-0000C0190000}"/>
    <cellStyle name="KPMG Heading 2" xfId="4519" xr:uid="{00000000-0005-0000-0000-0000C1190000}"/>
    <cellStyle name="KPMG Heading 2 2" xfId="7245" xr:uid="{00000000-0005-0000-0000-0000C2190000}"/>
    <cellStyle name="KPMG Heading 3" xfId="4520" xr:uid="{00000000-0005-0000-0000-0000C3190000}"/>
    <cellStyle name="KPMG Heading 3 2" xfId="7246" xr:uid="{00000000-0005-0000-0000-0000C4190000}"/>
    <cellStyle name="KPMG Heading 4" xfId="4521" xr:uid="{00000000-0005-0000-0000-0000C5190000}"/>
    <cellStyle name="KPMG Heading 4 2" xfId="7247" xr:uid="{00000000-0005-0000-0000-0000C6190000}"/>
    <cellStyle name="KPMG Normal" xfId="4522" xr:uid="{00000000-0005-0000-0000-0000C7190000}"/>
    <cellStyle name="KPMG Normal 2" xfId="7248" xr:uid="{00000000-0005-0000-0000-0000C8190000}"/>
    <cellStyle name="KPMG Normal Text" xfId="4523" xr:uid="{00000000-0005-0000-0000-0000C9190000}"/>
    <cellStyle name="KPMG Normal Text 2" xfId="7249" xr:uid="{00000000-0005-0000-0000-0000CA190000}"/>
    <cellStyle name="Label" xfId="4524" xr:uid="{00000000-0005-0000-0000-0000CB190000}"/>
    <cellStyle name="Label 2" xfId="7250" xr:uid="{00000000-0005-0000-0000-0000CC190000}"/>
    <cellStyle name="LabelIntersect" xfId="4525" xr:uid="{00000000-0005-0000-0000-0000CD190000}"/>
    <cellStyle name="LabelIntersect 2" xfId="7251" xr:uid="{00000000-0005-0000-0000-0000CE190000}"/>
    <cellStyle name="LabelLeft" xfId="4526" xr:uid="{00000000-0005-0000-0000-0000CF190000}"/>
    <cellStyle name="LabelLeft 2" xfId="7252" xr:uid="{00000000-0005-0000-0000-0000D0190000}"/>
    <cellStyle name="LabelTop" xfId="4527" xr:uid="{00000000-0005-0000-0000-0000D1190000}"/>
    <cellStyle name="LabelTop 2" xfId="7253" xr:uid="{00000000-0005-0000-0000-0000D2190000}"/>
    <cellStyle name="left" xfId="4528" xr:uid="{00000000-0005-0000-0000-0000D3190000}"/>
    <cellStyle name="left 2" xfId="7254" xr:uid="{00000000-0005-0000-0000-0000D4190000}"/>
    <cellStyle name="Legal 8½ x 14 in" xfId="4529" xr:uid="{00000000-0005-0000-0000-0000D5190000}"/>
    <cellStyle name="Legal 8½ x 14 in 2" xfId="7255" xr:uid="{00000000-0005-0000-0000-0000D6190000}"/>
    <cellStyle name="Line" xfId="4530" xr:uid="{00000000-0005-0000-0000-0000D7190000}"/>
    <cellStyle name="Line 2" xfId="4531" xr:uid="{00000000-0005-0000-0000-0000D8190000}"/>
    <cellStyle name="Line 2 2" xfId="7257" xr:uid="{00000000-0005-0000-0000-0000D9190000}"/>
    <cellStyle name="Line 3" xfId="7256" xr:uid="{00000000-0005-0000-0000-0000DA190000}"/>
    <cellStyle name="Link" xfId="4532" xr:uid="{00000000-0005-0000-0000-0000DB190000}"/>
    <cellStyle name="Link 2" xfId="7258" xr:uid="{00000000-0005-0000-0000-0000DC190000}"/>
    <cellStyle name="Link Currency (0)" xfId="4533" xr:uid="{00000000-0005-0000-0000-0000DD190000}"/>
    <cellStyle name="Link Currency (0) 2" xfId="7259" xr:uid="{00000000-0005-0000-0000-0000DE190000}"/>
    <cellStyle name="Link Currency (2)" xfId="4534" xr:uid="{00000000-0005-0000-0000-0000DF190000}"/>
    <cellStyle name="Link Currency (2) 2" xfId="7260" xr:uid="{00000000-0005-0000-0000-0000E0190000}"/>
    <cellStyle name="Link Units (0)" xfId="4535" xr:uid="{00000000-0005-0000-0000-0000E1190000}"/>
    <cellStyle name="Link Units (0) 2" xfId="7261" xr:uid="{00000000-0005-0000-0000-0000E2190000}"/>
    <cellStyle name="Link Units (1)" xfId="4536" xr:uid="{00000000-0005-0000-0000-0000E3190000}"/>
    <cellStyle name="Link Units (1) 2" xfId="7262" xr:uid="{00000000-0005-0000-0000-0000E4190000}"/>
    <cellStyle name="Link Units (2)" xfId="4537" xr:uid="{00000000-0005-0000-0000-0000E5190000}"/>
    <cellStyle name="Link Units (2) 2" xfId="7263" xr:uid="{00000000-0005-0000-0000-0000E6190000}"/>
    <cellStyle name="linked" xfId="4538" xr:uid="{00000000-0005-0000-0000-0000E7190000}"/>
    <cellStyle name="linked 2" xfId="7264" xr:uid="{00000000-0005-0000-0000-0000E8190000}"/>
    <cellStyle name="Linked Cell" xfId="4152" builtinId="24" customBuiltin="1"/>
    <cellStyle name="Locked" xfId="4539" xr:uid="{00000000-0005-0000-0000-0000E9190000}"/>
    <cellStyle name="Locked 2" xfId="7265" xr:uid="{00000000-0005-0000-0000-0000EA190000}"/>
    <cellStyle name="Main Title" xfId="4540" xr:uid="{00000000-0005-0000-0000-0000EB190000}"/>
    <cellStyle name="Main Title 2" xfId="4541" xr:uid="{00000000-0005-0000-0000-0000EC190000}"/>
    <cellStyle name="Main Title 2 2" xfId="7267" xr:uid="{00000000-0005-0000-0000-0000ED190000}"/>
    <cellStyle name="Main Title 3" xfId="7266" xr:uid="{00000000-0005-0000-0000-0000EE190000}"/>
    <cellStyle name="Margins" xfId="4542" xr:uid="{00000000-0005-0000-0000-0000EF190000}"/>
    <cellStyle name="Margins 2" xfId="4543" xr:uid="{00000000-0005-0000-0000-0000F0190000}"/>
    <cellStyle name="Margins 2 2" xfId="7269" xr:uid="{00000000-0005-0000-0000-0000F1190000}"/>
    <cellStyle name="Margins 3" xfId="7268" xr:uid="{00000000-0005-0000-0000-0000F2190000}"/>
    <cellStyle name="Mega" xfId="4544" xr:uid="{00000000-0005-0000-0000-0000F3190000}"/>
    <cellStyle name="Mega 2" xfId="4545" xr:uid="{00000000-0005-0000-0000-0000F4190000}"/>
    <cellStyle name="Mega 2 2" xfId="7271" xr:uid="{00000000-0005-0000-0000-0000F5190000}"/>
    <cellStyle name="Mega 3" xfId="7270" xr:uid="{00000000-0005-0000-0000-0000F6190000}"/>
    <cellStyle name="Migliaia_pldt" xfId="4546" xr:uid="{00000000-0005-0000-0000-0000F7190000}"/>
    <cellStyle name="Millares [0]_AUDIO" xfId="4547" xr:uid="{00000000-0005-0000-0000-0000F8190000}"/>
    <cellStyle name="Millares_ACXMTRIM" xfId="4548" xr:uid="{00000000-0005-0000-0000-0000F9190000}"/>
    <cellStyle name="Milliers 2" xfId="4550" xr:uid="{00000000-0005-0000-0000-0000FB190000}"/>
    <cellStyle name="Milliers 2 2" xfId="4551" xr:uid="{00000000-0005-0000-0000-0000FC190000}"/>
    <cellStyle name="Milliers 2 2 2" xfId="4552" xr:uid="{00000000-0005-0000-0000-0000FD190000}"/>
    <cellStyle name="Milliers 2 2 2 2" xfId="7274" xr:uid="{00000000-0005-0000-0000-0000FE190000}"/>
    <cellStyle name="Milliers 2 2 3" xfId="7273" xr:uid="{00000000-0005-0000-0000-0000FF190000}"/>
    <cellStyle name="Milliers 2 3" xfId="4553" xr:uid="{00000000-0005-0000-0000-0000001A0000}"/>
    <cellStyle name="Milliers 2 3 2" xfId="7275" xr:uid="{00000000-0005-0000-0000-0000011A0000}"/>
    <cellStyle name="Milliers 2 4" xfId="4554" xr:uid="{00000000-0005-0000-0000-0000021A0000}"/>
    <cellStyle name="Milliers 2 4 2" xfId="7276" xr:uid="{00000000-0005-0000-0000-0000031A0000}"/>
    <cellStyle name="Milliers 2 5" xfId="7272" xr:uid="{00000000-0005-0000-0000-0000041A0000}"/>
    <cellStyle name="Milliers 21" xfId="4555" xr:uid="{00000000-0005-0000-0000-0000051A0000}"/>
    <cellStyle name="Milliers 21 2" xfId="4556" xr:uid="{00000000-0005-0000-0000-0000061A0000}"/>
    <cellStyle name="Milliers 21 2 2" xfId="7278" xr:uid="{00000000-0005-0000-0000-0000071A0000}"/>
    <cellStyle name="Milliers 21 3" xfId="7277" xr:uid="{00000000-0005-0000-0000-0000081A0000}"/>
    <cellStyle name="Milliers 3" xfId="4557" xr:uid="{00000000-0005-0000-0000-0000091A0000}"/>
    <cellStyle name="Milliers 3 2" xfId="4558" xr:uid="{00000000-0005-0000-0000-00000A1A0000}"/>
    <cellStyle name="Milliers 3 2 2" xfId="7280" xr:uid="{00000000-0005-0000-0000-00000B1A0000}"/>
    <cellStyle name="Milliers 3 3" xfId="7279" xr:uid="{00000000-0005-0000-0000-00000C1A0000}"/>
    <cellStyle name="Milliers 4" xfId="4559" xr:uid="{00000000-0005-0000-0000-00000D1A0000}"/>
    <cellStyle name="Milliers 4 2" xfId="4560" xr:uid="{00000000-0005-0000-0000-00000E1A0000}"/>
    <cellStyle name="Milliers 4 2 2" xfId="5199" xr:uid="{00000000-0005-0000-0000-00000F1A0000}"/>
    <cellStyle name="Milliers 4 3" xfId="4561" xr:uid="{00000000-0005-0000-0000-0000101A0000}"/>
    <cellStyle name="Milliers 4 3 2" xfId="7281" xr:uid="{00000000-0005-0000-0000-0000111A0000}"/>
    <cellStyle name="Milliers 5" xfId="4562" xr:uid="{00000000-0005-0000-0000-0000121A0000}"/>
    <cellStyle name="Milliers 5 2" xfId="4563" xr:uid="{00000000-0005-0000-0000-0000131A0000}"/>
    <cellStyle name="Milliers 5 2 2" xfId="7283" xr:uid="{00000000-0005-0000-0000-0000141A0000}"/>
    <cellStyle name="Milliers 5 3" xfId="7282" xr:uid="{00000000-0005-0000-0000-0000151A0000}"/>
    <cellStyle name="Milliers 6" xfId="5196" xr:uid="{00000000-0005-0000-0000-0000161A0000}"/>
    <cellStyle name="Milliers_TBG  aout  2011" xfId="4564" xr:uid="{00000000-0005-0000-0000-0000171A0000}"/>
    <cellStyle name="million" xfId="4565" xr:uid="{00000000-0005-0000-0000-0000181A0000}"/>
    <cellStyle name="million [1]" xfId="4566" xr:uid="{00000000-0005-0000-0000-0000191A0000}"/>
    <cellStyle name="million [1] 2" xfId="4567" xr:uid="{00000000-0005-0000-0000-00001A1A0000}"/>
    <cellStyle name="million [1] 2 2" xfId="7286" xr:uid="{00000000-0005-0000-0000-00001B1A0000}"/>
    <cellStyle name="million [1] 3" xfId="7285" xr:uid="{00000000-0005-0000-0000-00001C1A0000}"/>
    <cellStyle name="million 2" xfId="4568" xr:uid="{00000000-0005-0000-0000-00001D1A0000}"/>
    <cellStyle name="million 2 2" xfId="7287" xr:uid="{00000000-0005-0000-0000-00001E1A0000}"/>
    <cellStyle name="million 3" xfId="7284" xr:uid="{00000000-0005-0000-0000-00001F1A0000}"/>
    <cellStyle name="million 4" xfId="7874" xr:uid="{00000000-0005-0000-0000-0000201A0000}"/>
    <cellStyle name="Millions" xfId="4569" xr:uid="{00000000-0005-0000-0000-0000211A0000}"/>
    <cellStyle name="Millions 2" xfId="7288" xr:uid="{00000000-0005-0000-0000-0000221A0000}"/>
    <cellStyle name="MLComma0" xfId="4570" xr:uid="{00000000-0005-0000-0000-0000231A0000}"/>
    <cellStyle name="MLComma0 2" xfId="7289" xr:uid="{00000000-0005-0000-0000-0000241A0000}"/>
    <cellStyle name="MLDollar0" xfId="4571" xr:uid="{00000000-0005-0000-0000-0000251A0000}"/>
    <cellStyle name="MLDollar0 2" xfId="4572" xr:uid="{00000000-0005-0000-0000-0000261A0000}"/>
    <cellStyle name="MLDollar0 2 2" xfId="7291" xr:uid="{00000000-0005-0000-0000-0000271A0000}"/>
    <cellStyle name="MLDollar0 3" xfId="7290" xr:uid="{00000000-0005-0000-0000-0000281A0000}"/>
    <cellStyle name="MLEuro0" xfId="4573" xr:uid="{00000000-0005-0000-0000-0000291A0000}"/>
    <cellStyle name="MLEuro0 2" xfId="4574" xr:uid="{00000000-0005-0000-0000-00002A1A0000}"/>
    <cellStyle name="MLEuro0 2 2" xfId="7293" xr:uid="{00000000-0005-0000-0000-00002B1A0000}"/>
    <cellStyle name="MLEuro0 3" xfId="7292" xr:uid="{00000000-0005-0000-0000-00002C1A0000}"/>
    <cellStyle name="MLHeaderSection" xfId="4575" xr:uid="{00000000-0005-0000-0000-00002D1A0000}"/>
    <cellStyle name="MLHeaderSection 2" xfId="7294" xr:uid="{00000000-0005-0000-0000-00002E1A0000}"/>
    <cellStyle name="MLMultiple0" xfId="4576" xr:uid="{00000000-0005-0000-0000-00002F1A0000}"/>
    <cellStyle name="MLMultiple0 2" xfId="7295" xr:uid="{00000000-0005-0000-0000-0000301A0000}"/>
    <cellStyle name="MLNoSym0" xfId="4577" xr:uid="{00000000-0005-0000-0000-0000311A0000}"/>
    <cellStyle name="MLNoSym0 2" xfId="4578" xr:uid="{00000000-0005-0000-0000-0000321A0000}"/>
    <cellStyle name="MLNoSym0 2 2" xfId="7297" xr:uid="{00000000-0005-0000-0000-0000331A0000}"/>
    <cellStyle name="MLNoSym0 3" xfId="7296" xr:uid="{00000000-0005-0000-0000-0000341A0000}"/>
    <cellStyle name="MLPercent0" xfId="4579" xr:uid="{00000000-0005-0000-0000-0000351A0000}"/>
    <cellStyle name="MLPercent0 2" xfId="7298" xr:uid="{00000000-0005-0000-0000-0000361A0000}"/>
    <cellStyle name="MLPound0" xfId="4580" xr:uid="{00000000-0005-0000-0000-0000371A0000}"/>
    <cellStyle name="MLPound0 2" xfId="4581" xr:uid="{00000000-0005-0000-0000-0000381A0000}"/>
    <cellStyle name="MLPound0 2 2" xfId="7300" xr:uid="{00000000-0005-0000-0000-0000391A0000}"/>
    <cellStyle name="MLPound0 3" xfId="7299" xr:uid="{00000000-0005-0000-0000-00003A1A0000}"/>
    <cellStyle name="MLYen0" xfId="4582" xr:uid="{00000000-0005-0000-0000-00003B1A0000}"/>
    <cellStyle name="MLYen0 2" xfId="4583" xr:uid="{00000000-0005-0000-0000-00003C1A0000}"/>
    <cellStyle name="MLYen0 2 2" xfId="7302" xr:uid="{00000000-0005-0000-0000-00003D1A0000}"/>
    <cellStyle name="MLYen0 3" xfId="7301" xr:uid="{00000000-0005-0000-0000-00003E1A0000}"/>
    <cellStyle name="Mon_Year" xfId="4584" xr:uid="{00000000-0005-0000-0000-00003F1A0000}"/>
    <cellStyle name="Moneda [0]_AUDIO" xfId="4585" xr:uid="{00000000-0005-0000-0000-0000401A0000}"/>
    <cellStyle name="Moneda_AIRTEL08" xfId="4586" xr:uid="{00000000-0005-0000-0000-0000411A0000}"/>
    <cellStyle name="Monétaire 2" xfId="4587" xr:uid="{00000000-0005-0000-0000-0000421A0000}"/>
    <cellStyle name="Monétaire 2 2" xfId="7303" xr:uid="{00000000-0005-0000-0000-0000431A0000}"/>
    <cellStyle name="Monétaire0" xfId="4588" xr:uid="{00000000-0005-0000-0000-0000441A0000}"/>
    <cellStyle name="Monétaire0 2" xfId="7304" xr:uid="{00000000-0005-0000-0000-0000451A0000}"/>
    <cellStyle name="MS_English" xfId="4589" xr:uid="{00000000-0005-0000-0000-0000461A0000}"/>
    <cellStyle name="Multiple" xfId="4590" xr:uid="{00000000-0005-0000-0000-0000471A0000}"/>
    <cellStyle name="Multiple [0]" xfId="4591" xr:uid="{00000000-0005-0000-0000-0000481A0000}"/>
    <cellStyle name="Multiple [0] 2" xfId="7306" xr:uid="{00000000-0005-0000-0000-0000491A0000}"/>
    <cellStyle name="Multiple [1]" xfId="4592" xr:uid="{00000000-0005-0000-0000-00004A1A0000}"/>
    <cellStyle name="Multiple [1] 2" xfId="7307" xr:uid="{00000000-0005-0000-0000-00004B1A0000}"/>
    <cellStyle name="Multiple 2" xfId="7305" xr:uid="{00000000-0005-0000-0000-00004C1A0000}"/>
    <cellStyle name="Multiple 3" xfId="7875" xr:uid="{00000000-0005-0000-0000-00004D1A0000}"/>
    <cellStyle name="Multiple_Amber Model v123 " xfId="4593" xr:uid="{00000000-0005-0000-0000-00004E1A0000}"/>
    <cellStyle name="Multiple0" xfId="4594" xr:uid="{00000000-0005-0000-0000-00004F1A0000}"/>
    <cellStyle name="Multiple0 2" xfId="4595" xr:uid="{00000000-0005-0000-0000-0000501A0000}"/>
    <cellStyle name="Multiple0 2 2" xfId="7309" xr:uid="{00000000-0005-0000-0000-0000511A0000}"/>
    <cellStyle name="Multiple0 3" xfId="7308" xr:uid="{00000000-0005-0000-0000-0000521A0000}"/>
    <cellStyle name="MultipleType" xfId="4596" xr:uid="{00000000-0005-0000-0000-0000531A0000}"/>
    <cellStyle name="MultipleType 2" xfId="7310" xr:uid="{00000000-0005-0000-0000-0000541A0000}"/>
    <cellStyle name="N" xfId="4597" xr:uid="{00000000-0005-0000-0000-0000551A0000}"/>
    <cellStyle name="N 2" xfId="4598" xr:uid="{00000000-0005-0000-0000-0000561A0000}"/>
    <cellStyle name="N 2 2" xfId="7312" xr:uid="{00000000-0005-0000-0000-0000571A0000}"/>
    <cellStyle name="N 3" xfId="7311" xr:uid="{00000000-0005-0000-0000-0000581A0000}"/>
    <cellStyle name="NA is zero" xfId="4599" xr:uid="{00000000-0005-0000-0000-0000591A0000}"/>
    <cellStyle name="NA is zero 2" xfId="4600" xr:uid="{00000000-0005-0000-0000-00005A1A0000}"/>
    <cellStyle name="NA is zero 2 2" xfId="7314" xr:uid="{00000000-0005-0000-0000-00005B1A0000}"/>
    <cellStyle name="NA is zero 3" xfId="7313" xr:uid="{00000000-0005-0000-0000-00005C1A0000}"/>
    <cellStyle name="Name" xfId="4601" xr:uid="{00000000-0005-0000-0000-00005D1A0000}"/>
    <cellStyle name="Name 2" xfId="7315" xr:uid="{00000000-0005-0000-0000-00005E1A0000}"/>
    <cellStyle name="Names" xfId="4602" xr:uid="{00000000-0005-0000-0000-00005F1A0000}"/>
    <cellStyle name="Names 2" xfId="7316" xr:uid="{00000000-0005-0000-0000-0000601A0000}"/>
    <cellStyle name="Neutral" xfId="4603" builtinId="28" customBuiltin="1"/>
    <cellStyle name="Neutre 2" xfId="7317" xr:uid="{00000000-0005-0000-0000-0000621A0000}"/>
    <cellStyle name="new style" xfId="4604" xr:uid="{00000000-0005-0000-0000-0000631A0000}"/>
    <cellStyle name="new style 2" xfId="7318" xr:uid="{00000000-0005-0000-0000-0000641A0000}"/>
    <cellStyle name="no dec" xfId="4605" xr:uid="{00000000-0005-0000-0000-0000651A0000}"/>
    <cellStyle name="no dec 2" xfId="7319" xr:uid="{00000000-0005-0000-0000-0000661A0000}"/>
    <cellStyle name="Non d‚fini" xfId="4606" xr:uid="{00000000-0005-0000-0000-0000671A0000}"/>
    <cellStyle name="Non d‚fini 2" xfId="7320" xr:uid="{00000000-0005-0000-0000-0000681A0000}"/>
    <cellStyle name="nonmultiple" xfId="4607" xr:uid="{00000000-0005-0000-0000-0000691A0000}"/>
    <cellStyle name="nonmultiple 2" xfId="4608" xr:uid="{00000000-0005-0000-0000-00006A1A0000}"/>
    <cellStyle name="nonmultiple 2 2" xfId="7322" xr:uid="{00000000-0005-0000-0000-00006B1A0000}"/>
    <cellStyle name="nonmultiple 3" xfId="7321" xr:uid="{00000000-0005-0000-0000-00006C1A0000}"/>
    <cellStyle name="NonPrint_Heading" xfId="4609" xr:uid="{00000000-0005-0000-0000-00006D1A0000}"/>
    <cellStyle name="Noríal_silicon_object_tcsi" xfId="4610" xr:uid="{00000000-0005-0000-0000-00006E1A0000}"/>
    <cellStyle name="Normaali_H9603ELJ" xfId="4611" xr:uid="{00000000-0005-0000-0000-00006F1A0000}"/>
    <cellStyle name="Normal" xfId="0" builtinId="0"/>
    <cellStyle name="Normal'" xfId="4612" xr:uid="{00000000-0005-0000-0000-0000711A0000}"/>
    <cellStyle name="Normal - Style1" xfId="4613" xr:uid="{00000000-0005-0000-0000-0000721A0000}"/>
    <cellStyle name="Normal - Style1 2" xfId="7324" xr:uid="{00000000-0005-0000-0000-0000731A0000}"/>
    <cellStyle name="Normal [0]" xfId="4614" xr:uid="{00000000-0005-0000-0000-0000741A0000}"/>
    <cellStyle name="Normal [0] 2" xfId="4615" xr:uid="{00000000-0005-0000-0000-0000751A0000}"/>
    <cellStyle name="Normal [0] 2 2" xfId="7326" xr:uid="{00000000-0005-0000-0000-0000761A0000}"/>
    <cellStyle name="Normal [0] 3" xfId="7325" xr:uid="{00000000-0005-0000-0000-0000771A0000}"/>
    <cellStyle name="Normal [0]_RH et QS" xfId="7893" xr:uid="{00000000-0005-0000-0000-0000781A0000}"/>
    <cellStyle name="Normal [1]" xfId="4616" xr:uid="{00000000-0005-0000-0000-0000791A0000}"/>
    <cellStyle name="Normal [1] 2" xfId="4617" xr:uid="{00000000-0005-0000-0000-00007A1A0000}"/>
    <cellStyle name="Normal [1] 2 2" xfId="7328" xr:uid="{00000000-0005-0000-0000-00007B1A0000}"/>
    <cellStyle name="Normal [1] 3" xfId="7327" xr:uid="{00000000-0005-0000-0000-00007C1A0000}"/>
    <cellStyle name="Normal [2]" xfId="4618" xr:uid="{00000000-0005-0000-0000-00007D1A0000}"/>
    <cellStyle name="Normal [2] 2" xfId="4619" xr:uid="{00000000-0005-0000-0000-00007E1A0000}"/>
    <cellStyle name="Normal [2] 2 2" xfId="7330" xr:uid="{00000000-0005-0000-0000-00007F1A0000}"/>
    <cellStyle name="Normal [2] 3" xfId="7329" xr:uid="{00000000-0005-0000-0000-0000801A0000}"/>
    <cellStyle name="Normal [3]" xfId="4620" xr:uid="{00000000-0005-0000-0000-0000811A0000}"/>
    <cellStyle name="Normal [3] 2" xfId="4621" xr:uid="{00000000-0005-0000-0000-0000821A0000}"/>
    <cellStyle name="Normal [3] 2 2" xfId="7332" xr:uid="{00000000-0005-0000-0000-0000831A0000}"/>
    <cellStyle name="Normal [3] 3" xfId="7331" xr:uid="{00000000-0005-0000-0000-0000841A0000}"/>
    <cellStyle name="Normal 10" xfId="4622" xr:uid="{00000000-0005-0000-0000-0000851A0000}"/>
    <cellStyle name="Normal 10 2" xfId="7333" xr:uid="{00000000-0005-0000-0000-0000861A0000}"/>
    <cellStyle name="Normal 101" xfId="4623" xr:uid="{00000000-0005-0000-0000-0000871A0000}"/>
    <cellStyle name="Normal 101 2" xfId="7334" xr:uid="{00000000-0005-0000-0000-0000881A0000}"/>
    <cellStyle name="Normal 2" xfId="4624" xr:uid="{00000000-0005-0000-0000-0000891A0000}"/>
    <cellStyle name="Normal' 2" xfId="7323" xr:uid="{00000000-0005-0000-0000-00008A1A0000}"/>
    <cellStyle name="Normal 2 2" xfId="4625" xr:uid="{00000000-0005-0000-0000-00008B1A0000}"/>
    <cellStyle name="Normal 2 2 2" xfId="7336" xr:uid="{00000000-0005-0000-0000-00008C1A0000}"/>
    <cellStyle name="Normal 2 3" xfId="7335" xr:uid="{00000000-0005-0000-0000-00008D1A0000}"/>
    <cellStyle name="Normal 2 4" xfId="7877" xr:uid="{00000000-0005-0000-0000-00008E1A0000}"/>
    <cellStyle name="Normal 21" xfId="4626" xr:uid="{00000000-0005-0000-0000-00008F1A0000}"/>
    <cellStyle name="Normal 21 2" xfId="7337" xr:uid="{00000000-0005-0000-0000-0000901A0000}"/>
    <cellStyle name="Normal 3" xfId="4627" xr:uid="{00000000-0005-0000-0000-0000911A0000}"/>
    <cellStyle name="Normal' 3" xfId="7876" xr:uid="{00000000-0005-0000-0000-0000921A0000}"/>
    <cellStyle name="Normal 3 2" xfId="4628" xr:uid="{00000000-0005-0000-0000-0000931A0000}"/>
    <cellStyle name="Normal 3 2 2" xfId="7339" xr:uid="{00000000-0005-0000-0000-0000941A0000}"/>
    <cellStyle name="Normal 3 3" xfId="7338" xr:uid="{00000000-0005-0000-0000-0000951A0000}"/>
    <cellStyle name="Normal 4" xfId="4629" xr:uid="{00000000-0005-0000-0000-0000961A0000}"/>
    <cellStyle name="Normal 4 2" xfId="5197" xr:uid="{00000000-0005-0000-0000-0000971A0000}"/>
    <cellStyle name="Normal 5" xfId="4630" xr:uid="{00000000-0005-0000-0000-0000981A0000}"/>
    <cellStyle name="Normal 5 2" xfId="7340" xr:uid="{00000000-0005-0000-0000-0000991A0000}"/>
    <cellStyle name="Normal 6" xfId="4631" xr:uid="{00000000-0005-0000-0000-00009A1A0000}"/>
    <cellStyle name="Normal 6 2" xfId="7341" xr:uid="{00000000-0005-0000-0000-00009B1A0000}"/>
    <cellStyle name="Normal 7" xfId="5193" xr:uid="{00000000-0005-0000-0000-00009C1A0000}"/>
    <cellStyle name="Normal 7 2" xfId="7848" xr:uid="{00000000-0005-0000-0000-00009D1A0000}"/>
    <cellStyle name="Normal 8" xfId="5195" xr:uid="{00000000-0005-0000-0000-00009E1A0000}"/>
    <cellStyle name="Normal 9" xfId="4632" xr:uid="{00000000-0005-0000-0000-00009F1A0000}"/>
    <cellStyle name="Normal 9 2" xfId="7342" xr:uid="{00000000-0005-0000-0000-0000A01A0000}"/>
    <cellStyle name="Normal Bold" xfId="4633" xr:uid="{00000000-0005-0000-0000-0000A11A0000}"/>
    <cellStyle name="Normal Bold 2" xfId="4634" xr:uid="{00000000-0005-0000-0000-0000A21A0000}"/>
    <cellStyle name="Normal Bold 2 2" xfId="7344" xr:uid="{00000000-0005-0000-0000-0000A31A0000}"/>
    <cellStyle name="Normal Bold 3" xfId="7343" xr:uid="{00000000-0005-0000-0000-0000A41A0000}"/>
    <cellStyle name="Normal Pct" xfId="4635" xr:uid="{00000000-0005-0000-0000-0000A51A0000}"/>
    <cellStyle name="Normal Pct 2" xfId="4636" xr:uid="{00000000-0005-0000-0000-0000A61A0000}"/>
    <cellStyle name="Normal Pct 2 2" xfId="7346" xr:uid="{00000000-0005-0000-0000-0000A71A0000}"/>
    <cellStyle name="Normal Pct 3" xfId="7345" xr:uid="{00000000-0005-0000-0000-0000A81A0000}"/>
    <cellStyle name="Normal text" xfId="4637" xr:uid="{00000000-0005-0000-0000-0000A91A0000}"/>
    <cellStyle name="Normal text 2" xfId="7347" xr:uid="{00000000-0005-0000-0000-0000AA1A0000}"/>
    <cellStyle name="Normál_Book2000" xfId="4638" xr:uid="{00000000-0005-0000-0000-0000AB1A0000}"/>
    <cellStyle name="Normal'_FT_md" xfId="4639" xr:uid="{00000000-0005-0000-0000-0000AC1A0000}"/>
    <cellStyle name="Normale_Astelit bp fix" xfId="4640" xr:uid="{00000000-0005-0000-0000-0000AD1A0000}"/>
    <cellStyle name="NormalGB" xfId="4641" xr:uid="{00000000-0005-0000-0000-0000AE1A0000}"/>
    <cellStyle name="NormalGB 2" xfId="4642" xr:uid="{00000000-0005-0000-0000-0000AF1A0000}"/>
    <cellStyle name="NormalGB 2 2" xfId="7349" xr:uid="{00000000-0005-0000-0000-0000B01A0000}"/>
    <cellStyle name="NormalGB 3" xfId="7348" xr:uid="{00000000-0005-0000-0000-0000B11A0000}"/>
    <cellStyle name="normální_10říjen1999leciva" xfId="4643" xr:uid="{00000000-0005-0000-0000-0000B21A0000}"/>
    <cellStyle name="Normalny_12" xfId="4644" xr:uid="{00000000-0005-0000-0000-0000B31A0000}"/>
    <cellStyle name="Note" xfId="4645" builtinId="10" customBuiltin="1"/>
    <cellStyle name="Notes" xfId="4646" xr:uid="{00000000-0005-0000-0000-0000B41A0000}"/>
    <cellStyle name="Notes 2" xfId="7351" xr:uid="{00000000-0005-0000-0000-0000B51A0000}"/>
    <cellStyle name="NPPESalesPct" xfId="4647" xr:uid="{00000000-0005-0000-0000-0000B61A0000}"/>
    <cellStyle name="NPPESalesPct 2" xfId="4648" xr:uid="{00000000-0005-0000-0000-0000B71A0000}"/>
    <cellStyle name="NPPESalesPct 2 2" xfId="7353" xr:uid="{00000000-0005-0000-0000-0000B81A0000}"/>
    <cellStyle name="NPPESalesPct 3" xfId="7352" xr:uid="{00000000-0005-0000-0000-0000B91A0000}"/>
    <cellStyle name="Nromal" xfId="4649" xr:uid="{00000000-0005-0000-0000-0000BA1A0000}"/>
    <cellStyle name="Nromal 2" xfId="7354" xr:uid="{00000000-0005-0000-0000-0000BB1A0000}"/>
    <cellStyle name="Num[0]" xfId="4650" xr:uid="{00000000-0005-0000-0000-0000BC1A0000}"/>
    <cellStyle name="Num[0] 2" xfId="4651" xr:uid="{00000000-0005-0000-0000-0000BD1A0000}"/>
    <cellStyle name="Num[0] 2 2" xfId="7356" xr:uid="{00000000-0005-0000-0000-0000BE1A0000}"/>
    <cellStyle name="Num[0] 3" xfId="7355" xr:uid="{00000000-0005-0000-0000-0000BF1A0000}"/>
    <cellStyle name="Num[2]" xfId="4652" xr:uid="{00000000-0005-0000-0000-0000C01A0000}"/>
    <cellStyle name="Num[2] 2" xfId="4653" xr:uid="{00000000-0005-0000-0000-0000C11A0000}"/>
    <cellStyle name="Num[2] 2 2" xfId="7358" xr:uid="{00000000-0005-0000-0000-0000C21A0000}"/>
    <cellStyle name="Num[2] 3" xfId="7357" xr:uid="{00000000-0005-0000-0000-0000C31A0000}"/>
    <cellStyle name="Number" xfId="4654" xr:uid="{00000000-0005-0000-0000-0000C41A0000}"/>
    <cellStyle name="Number (2dp)" xfId="4655" xr:uid="{00000000-0005-0000-0000-0000C51A0000}"/>
    <cellStyle name="Number (2dp) 2" xfId="7360" xr:uid="{00000000-0005-0000-0000-0000C61A0000}"/>
    <cellStyle name="Number 2" xfId="4656" xr:uid="{00000000-0005-0000-0000-0000C71A0000}"/>
    <cellStyle name="Number 2 2" xfId="7361" xr:uid="{00000000-0005-0000-0000-0000C81A0000}"/>
    <cellStyle name="Number 3" xfId="7359" xr:uid="{00000000-0005-0000-0000-0000C91A0000}"/>
    <cellStyle name="Number 4" xfId="7878" xr:uid="{00000000-0005-0000-0000-0000CA1A0000}"/>
    <cellStyle name="Number_BP Egypte (10 avril avec subvention) v9g (2)" xfId="4657" xr:uid="{00000000-0005-0000-0000-0000CB1A0000}"/>
    <cellStyle name="Numbers" xfId="4658" xr:uid="{00000000-0005-0000-0000-0000CC1A0000}"/>
    <cellStyle name="Numbers - Bold" xfId="4659" xr:uid="{00000000-0005-0000-0000-0000CD1A0000}"/>
    <cellStyle name="Numbers - Bold - Italic" xfId="4660" xr:uid="{00000000-0005-0000-0000-0000CE1A0000}"/>
    <cellStyle name="Numbers - Bold - Italic 2" xfId="7364" xr:uid="{00000000-0005-0000-0000-0000CF1A0000}"/>
    <cellStyle name="Numbers - Bold 2" xfId="4661" xr:uid="{00000000-0005-0000-0000-0000D01A0000}"/>
    <cellStyle name="Numbers - Bold 2 2" xfId="7365" xr:uid="{00000000-0005-0000-0000-0000D11A0000}"/>
    <cellStyle name="Numbers - Bold 3" xfId="7363" xr:uid="{00000000-0005-0000-0000-0000D21A0000}"/>
    <cellStyle name="Numbers - Bold 4" xfId="7880" xr:uid="{00000000-0005-0000-0000-0000D31A0000}"/>
    <cellStyle name="Numbers - Bold_6079BX" xfId="4662" xr:uid="{00000000-0005-0000-0000-0000D41A0000}"/>
    <cellStyle name="Numbers - Large" xfId="4663" xr:uid="{00000000-0005-0000-0000-0000D51A0000}"/>
    <cellStyle name="Numbers - Large 2" xfId="7366" xr:uid="{00000000-0005-0000-0000-0000D61A0000}"/>
    <cellStyle name="Numbers 2" xfId="7362" xr:uid="{00000000-0005-0000-0000-0000D71A0000}"/>
    <cellStyle name="Numbers 3" xfId="7879" xr:uid="{00000000-0005-0000-0000-0000D81A0000}"/>
    <cellStyle name="Numbers_6079BX" xfId="4664" xr:uid="{00000000-0005-0000-0000-0000D91A0000}"/>
    <cellStyle name="numero input" xfId="4665" xr:uid="{00000000-0005-0000-0000-0000DA1A0000}"/>
    <cellStyle name="numero input 2" xfId="7367" xr:uid="{00000000-0005-0000-0000-0000DB1A0000}"/>
    <cellStyle name="numero normal" xfId="4666" xr:uid="{00000000-0005-0000-0000-0000DC1A0000}"/>
    <cellStyle name="numero normal 2" xfId="7368" xr:uid="{00000000-0005-0000-0000-0000DD1A0000}"/>
    <cellStyle name="Numéro_Tab" xfId="4667" xr:uid="{00000000-0005-0000-0000-0000DE1A0000}"/>
    <cellStyle name="NWI%S" xfId="4668" xr:uid="{00000000-0005-0000-0000-0000DF1A0000}"/>
    <cellStyle name="NWI%S 2" xfId="4669" xr:uid="{00000000-0005-0000-0000-0000E01A0000}"/>
    <cellStyle name="NWI%S 2 2" xfId="7370" xr:uid="{00000000-0005-0000-0000-0000E11A0000}"/>
    <cellStyle name="NWI%S 3" xfId="7369" xr:uid="{00000000-0005-0000-0000-0000E21A0000}"/>
    <cellStyle name="OdCentreer" xfId="4670" xr:uid="{00000000-0005-0000-0000-0000E31A0000}"/>
    <cellStyle name="OdCentreer 2" xfId="4671" xr:uid="{00000000-0005-0000-0000-0000E41A0000}"/>
    <cellStyle name="OdCentreer 2 2" xfId="7372" xr:uid="{00000000-0005-0000-0000-0000E51A0000}"/>
    <cellStyle name="OdCentreer 3" xfId="7371" xr:uid="{00000000-0005-0000-0000-0000E61A0000}"/>
    <cellStyle name="Odnummervet" xfId="4672" xr:uid="{00000000-0005-0000-0000-0000E71A0000}"/>
    <cellStyle name="Odnummervet 2" xfId="7373" xr:uid="{00000000-0005-0000-0000-0000E81A0000}"/>
    <cellStyle name="Odnumvet" xfId="4673" xr:uid="{00000000-0005-0000-0000-0000E91A0000}"/>
    <cellStyle name="Odnumvet 2" xfId="7374" xr:uid="{00000000-0005-0000-0000-0000EA1A0000}"/>
    <cellStyle name="OdTitelCentreer" xfId="4674" xr:uid="{00000000-0005-0000-0000-0000EB1A0000}"/>
    <cellStyle name="OdTitelCentreer 2" xfId="7375" xr:uid="{00000000-0005-0000-0000-0000EC1A0000}"/>
    <cellStyle name="Œ…‹æØ‚è [0.00]_Region Orders (2)" xfId="4675" xr:uid="{00000000-0005-0000-0000-0000ED1A0000}"/>
    <cellStyle name="Œ…‹æØ‚è_Region Orders (2)" xfId="4676" xr:uid="{00000000-0005-0000-0000-0000EE1A0000}"/>
    <cellStyle name="-Ombrage bleu" xfId="4677" xr:uid="{00000000-0005-0000-0000-0000EF1A0000}"/>
    <cellStyle name="-Ombrage bleu 2" xfId="7376" xr:uid="{00000000-0005-0000-0000-0000F01A0000}"/>
    <cellStyle name="-Ombrage Jaune" xfId="4678" xr:uid="{00000000-0005-0000-0000-0000F11A0000}"/>
    <cellStyle name="-Ombrage Jaune 2" xfId="7377" xr:uid="{00000000-0005-0000-0000-0000F21A0000}"/>
    <cellStyle name="Onderdeel" xfId="4679" xr:uid="{00000000-0005-0000-0000-0000F31A0000}"/>
    <cellStyle name="Onderdeel 2" xfId="4680" xr:uid="{00000000-0005-0000-0000-0000F41A0000}"/>
    <cellStyle name="Onderdeel 2 2" xfId="7379" xr:uid="{00000000-0005-0000-0000-0000F51A0000}"/>
    <cellStyle name="Onderdeel 3" xfId="7378" xr:uid="{00000000-0005-0000-0000-0000F61A0000}"/>
    <cellStyle name="Onderdeelnummer" xfId="4681" xr:uid="{00000000-0005-0000-0000-0000F71A0000}"/>
    <cellStyle name="Onderdeelnummer 2" xfId="4682" xr:uid="{00000000-0005-0000-0000-0000F81A0000}"/>
    <cellStyle name="Onderdeelnummer 2 2" xfId="7381" xr:uid="{00000000-0005-0000-0000-0000F91A0000}"/>
    <cellStyle name="Onderdeelnummer 3" xfId="7380" xr:uid="{00000000-0005-0000-0000-0000FA1A0000}"/>
    <cellStyle name="Onderdeeltitel" xfId="4683" xr:uid="{00000000-0005-0000-0000-0000FB1A0000}"/>
    <cellStyle name="Onderdeeltitel 2" xfId="7382" xr:uid="{00000000-0005-0000-0000-0000FC1A0000}"/>
    <cellStyle name="Onderdeelvet" xfId="4684" xr:uid="{00000000-0005-0000-0000-0000FD1A0000}"/>
    <cellStyle name="Onderdeelvet 2" xfId="7383" xr:uid="{00000000-0005-0000-0000-0000FE1A0000}"/>
    <cellStyle name="Onedec" xfId="4685" xr:uid="{00000000-0005-0000-0000-0000FF1A0000}"/>
    <cellStyle name="Onedec 2" xfId="7384" xr:uid="{00000000-0005-0000-0000-0000001B0000}"/>
    <cellStyle name="Output" xfId="4957" xr:uid="{00000000-0005-0000-0000-0000011B0000}"/>
    <cellStyle name="Output 2" xfId="7385" xr:uid="{00000000-0005-0000-0000-0000021B0000}"/>
    <cellStyle name="Output Line Items" xfId="4686" xr:uid="{00000000-0005-0000-0000-0000031B0000}"/>
    <cellStyle name="Output Line Items 2" xfId="7386" xr:uid="{00000000-0005-0000-0000-0000041B0000}"/>
    <cellStyle name="Output_BP Egypte (10 avril avec subvention) v9g (2)" xfId="4687" xr:uid="{00000000-0005-0000-0000-0000051B0000}"/>
    <cellStyle name="OverHead" xfId="4688" xr:uid="{00000000-0005-0000-0000-0000061B0000}"/>
    <cellStyle name="OverHead 2" xfId="4689" xr:uid="{00000000-0005-0000-0000-0000071B0000}"/>
    <cellStyle name="OverHead 2 2" xfId="7388" xr:uid="{00000000-0005-0000-0000-0000081B0000}"/>
    <cellStyle name="OverHead 3" xfId="7387" xr:uid="{00000000-0005-0000-0000-0000091B0000}"/>
    <cellStyle name="Override" xfId="4690" xr:uid="{00000000-0005-0000-0000-00000A1B0000}"/>
    <cellStyle name="Override 2" xfId="7389" xr:uid="{00000000-0005-0000-0000-00000B1B0000}"/>
    <cellStyle name="P" xfId="4691" xr:uid="{00000000-0005-0000-0000-00000C1B0000}"/>
    <cellStyle name="P 2" xfId="4692" xr:uid="{00000000-0005-0000-0000-00000D1B0000}"/>
    <cellStyle name="P 2 2" xfId="7391" xr:uid="{00000000-0005-0000-0000-00000E1B0000}"/>
    <cellStyle name="P 3" xfId="7390" xr:uid="{00000000-0005-0000-0000-00000F1B0000}"/>
    <cellStyle name="Page Heading" xfId="4693" xr:uid="{00000000-0005-0000-0000-0000101B0000}"/>
    <cellStyle name="Page Heading 2" xfId="7392" xr:uid="{00000000-0005-0000-0000-0000111B0000}"/>
    <cellStyle name="Page Heading Large" xfId="4694" xr:uid="{00000000-0005-0000-0000-0000121B0000}"/>
    <cellStyle name="Page Heading Large 2" xfId="7393" xr:uid="{00000000-0005-0000-0000-0000131B0000}"/>
    <cellStyle name="Page Heading Small" xfId="4695" xr:uid="{00000000-0005-0000-0000-0000141B0000}"/>
    <cellStyle name="Page Heading Small 2" xfId="7394" xr:uid="{00000000-0005-0000-0000-0000151B0000}"/>
    <cellStyle name="Page Number" xfId="4696" xr:uid="{00000000-0005-0000-0000-0000161B0000}"/>
    <cellStyle name="Page Number 2" xfId="7395" xr:uid="{00000000-0005-0000-0000-0000171B0000}"/>
    <cellStyle name="PageSubtitle" xfId="4697" xr:uid="{00000000-0005-0000-0000-0000181B0000}"/>
    <cellStyle name="PageSubtitle 2" xfId="7396" xr:uid="{00000000-0005-0000-0000-0000191B0000}"/>
    <cellStyle name="PageTitle" xfId="4698" xr:uid="{00000000-0005-0000-0000-00001A1B0000}"/>
    <cellStyle name="PageTitle 2" xfId="7397" xr:uid="{00000000-0005-0000-0000-00001B1B0000}"/>
    <cellStyle name="Para" xfId="4699" xr:uid="{00000000-0005-0000-0000-00001C1B0000}"/>
    <cellStyle name="Para 2" xfId="4700" xr:uid="{00000000-0005-0000-0000-00001D1B0000}"/>
    <cellStyle name="Para 2 2" xfId="7399" xr:uid="{00000000-0005-0000-0000-00001E1B0000}"/>
    <cellStyle name="Para 3" xfId="7398" xr:uid="{00000000-0005-0000-0000-00001F1B0000}"/>
    <cellStyle name="pc1" xfId="4701" xr:uid="{00000000-0005-0000-0000-0000201B0000}"/>
    <cellStyle name="pc1 2" xfId="4702" xr:uid="{00000000-0005-0000-0000-0000211B0000}"/>
    <cellStyle name="pc1 2 2" xfId="7401" xr:uid="{00000000-0005-0000-0000-0000221B0000}"/>
    <cellStyle name="pc1 3" xfId="7400" xr:uid="{00000000-0005-0000-0000-0000231B0000}"/>
    <cellStyle name="pcent" xfId="4703" xr:uid="{00000000-0005-0000-0000-0000241B0000}"/>
    <cellStyle name="pcent 2" xfId="4704" xr:uid="{00000000-0005-0000-0000-0000251B0000}"/>
    <cellStyle name="pcent 2 2" xfId="7403" xr:uid="{00000000-0005-0000-0000-0000261B0000}"/>
    <cellStyle name="pcent 3" xfId="7402" xr:uid="{00000000-0005-0000-0000-0000271B0000}"/>
    <cellStyle name="Pct[1]" xfId="4705" xr:uid="{00000000-0005-0000-0000-0000281B0000}"/>
    <cellStyle name="Pct[1] 2" xfId="4706" xr:uid="{00000000-0005-0000-0000-0000291B0000}"/>
    <cellStyle name="Pct[1] 2 2" xfId="7405" xr:uid="{00000000-0005-0000-0000-00002A1B0000}"/>
    <cellStyle name="Pct[1] 3" xfId="7404" xr:uid="{00000000-0005-0000-0000-00002B1B0000}"/>
    <cellStyle name="pence" xfId="4707" xr:uid="{00000000-0005-0000-0000-00002C1B0000}"/>
    <cellStyle name="pence [1]" xfId="4708" xr:uid="{00000000-0005-0000-0000-00002D1B0000}"/>
    <cellStyle name="pence [1] 2" xfId="4709" xr:uid="{00000000-0005-0000-0000-00002E1B0000}"/>
    <cellStyle name="pence [1] 2 2" xfId="7408" xr:uid="{00000000-0005-0000-0000-00002F1B0000}"/>
    <cellStyle name="pence [1] 3" xfId="7407" xr:uid="{00000000-0005-0000-0000-0000301B0000}"/>
    <cellStyle name="pence 2" xfId="4710" xr:uid="{00000000-0005-0000-0000-0000311B0000}"/>
    <cellStyle name="pence 2 2" xfId="7409" xr:uid="{00000000-0005-0000-0000-0000321B0000}"/>
    <cellStyle name="pence 3" xfId="7406" xr:uid="{00000000-0005-0000-0000-0000331B0000}"/>
    <cellStyle name="pence 4" xfId="7881" xr:uid="{00000000-0005-0000-0000-0000341B0000}"/>
    <cellStyle name="Pénznem [0]_Cable" xfId="4711" xr:uid="{00000000-0005-0000-0000-0000351B0000}"/>
    <cellStyle name="Pénznem_Cable" xfId="4712" xr:uid="{00000000-0005-0000-0000-0000361B0000}"/>
    <cellStyle name="per.style" xfId="4713" xr:uid="{00000000-0005-0000-0000-0000371B0000}"/>
    <cellStyle name="per.style 2" xfId="7410" xr:uid="{00000000-0005-0000-0000-0000381B0000}"/>
    <cellStyle name="Percent" xfId="4751" xr:uid="{00000000-0005-0000-0000-0000391B0000}"/>
    <cellStyle name="Percent [0]" xfId="4714" xr:uid="{00000000-0005-0000-0000-00003A1B0000}"/>
    <cellStyle name="Percent [0] 2" xfId="4715" xr:uid="{00000000-0005-0000-0000-00003B1B0000}"/>
    <cellStyle name="Percent [0] 2 2" xfId="7413" xr:uid="{00000000-0005-0000-0000-00003C1B0000}"/>
    <cellStyle name="Percent [0] 3" xfId="7412" xr:uid="{00000000-0005-0000-0000-00003D1B0000}"/>
    <cellStyle name="Percent [00]" xfId="4716" xr:uid="{00000000-0005-0000-0000-00003E1B0000}"/>
    <cellStyle name="Percent [00] 2" xfId="7414" xr:uid="{00000000-0005-0000-0000-00003F1B0000}"/>
    <cellStyle name="Percent [1]" xfId="4717" xr:uid="{00000000-0005-0000-0000-0000401B0000}"/>
    <cellStyle name="Percent [1] 2" xfId="4718" xr:uid="{00000000-0005-0000-0000-0000411B0000}"/>
    <cellStyle name="Percent [1] 2 2" xfId="7416" xr:uid="{00000000-0005-0000-0000-0000421B0000}"/>
    <cellStyle name="Percent [1] 3" xfId="7415" xr:uid="{00000000-0005-0000-0000-0000431B0000}"/>
    <cellStyle name="percent [100]" xfId="4719" xr:uid="{00000000-0005-0000-0000-0000441B0000}"/>
    <cellStyle name="percent [100] 2" xfId="4720" xr:uid="{00000000-0005-0000-0000-0000451B0000}"/>
    <cellStyle name="percent [100] 2 2" xfId="7418" xr:uid="{00000000-0005-0000-0000-0000461B0000}"/>
    <cellStyle name="percent [100] 3" xfId="7417" xr:uid="{00000000-0005-0000-0000-0000471B0000}"/>
    <cellStyle name="Percent [2]" xfId="4721" xr:uid="{00000000-0005-0000-0000-0000481B0000}"/>
    <cellStyle name="Percent [2] 2" xfId="4722" xr:uid="{00000000-0005-0000-0000-0000491B0000}"/>
    <cellStyle name="Percent [2] 2 2" xfId="7420" xr:uid="{00000000-0005-0000-0000-00004A1B0000}"/>
    <cellStyle name="Percent [2] 3" xfId="7419" xr:uid="{00000000-0005-0000-0000-00004B1B0000}"/>
    <cellStyle name="Percent 0" xfId="4723" xr:uid="{00000000-0005-0000-0000-00004C1B0000}"/>
    <cellStyle name="Percent 0 2" xfId="7421" xr:uid="{00000000-0005-0000-0000-00004D1B0000}"/>
    <cellStyle name="Percent 0%" xfId="4724" xr:uid="{00000000-0005-0000-0000-00004E1B0000}"/>
    <cellStyle name="Percent 0% 2" xfId="7422" xr:uid="{00000000-0005-0000-0000-00004F1B0000}"/>
    <cellStyle name="Percent 0,00" xfId="4725" xr:uid="{00000000-0005-0000-0000-0000501B0000}"/>
    <cellStyle name="Percent 0,00 2" xfId="7423" xr:uid="{00000000-0005-0000-0000-0000511B0000}"/>
    <cellStyle name="Percent 0_7.2.3. CAPEX" xfId="4726" xr:uid="{00000000-0005-0000-0000-0000521B0000}"/>
    <cellStyle name="Percent 2" xfId="7411" xr:uid="{00000000-0005-0000-0000-0000531B0000}"/>
    <cellStyle name="Percent 3" xfId="7882" xr:uid="{00000000-0005-0000-0000-0000541B0000}"/>
    <cellStyle name="Percent Hard" xfId="4727" xr:uid="{00000000-0005-0000-0000-0000551B0000}"/>
    <cellStyle name="Percent Hard 2" xfId="7424" xr:uid="{00000000-0005-0000-0000-0000561B0000}"/>
    <cellStyle name="Percent_CedelBank (2)" xfId="4728" xr:uid="{00000000-0005-0000-0000-0000571B0000}"/>
    <cellStyle name="Percent0" xfId="4729" xr:uid="{00000000-0005-0000-0000-0000581B0000}"/>
    <cellStyle name="Percent0 2" xfId="7425" xr:uid="{00000000-0005-0000-0000-0000591B0000}"/>
    <cellStyle name="Percent1" xfId="4730" xr:uid="{00000000-0005-0000-0000-00005A1B0000}"/>
    <cellStyle name="Percent1 2" xfId="7426" xr:uid="{00000000-0005-0000-0000-00005B1B0000}"/>
    <cellStyle name="Percentage" xfId="4731" xr:uid="{00000000-0005-0000-0000-00005C1B0000}"/>
    <cellStyle name="Percentage (2dp)" xfId="4732" xr:uid="{00000000-0005-0000-0000-00005D1B0000}"/>
    <cellStyle name="Percentage (2dp) 2" xfId="7428" xr:uid="{00000000-0005-0000-0000-00005E1B0000}"/>
    <cellStyle name="Percentage 2" xfId="7427" xr:uid="{00000000-0005-0000-0000-00005F1B0000}"/>
    <cellStyle name="Percentage 3" xfId="7883" xr:uid="{00000000-0005-0000-0000-0000601B0000}"/>
    <cellStyle name="Percentage_BP Egypte (10 avril avec subvention) v9g (2)" xfId="4733" xr:uid="{00000000-0005-0000-0000-0000611B0000}"/>
    <cellStyle name="PercentChange" xfId="4734" xr:uid="{00000000-0005-0000-0000-0000621B0000}"/>
    <cellStyle name="PercentChange 2" xfId="4735" xr:uid="{00000000-0005-0000-0000-0000631B0000}"/>
    <cellStyle name="PercentChange 2 2" xfId="7430" xr:uid="{00000000-0005-0000-0000-0000641B0000}"/>
    <cellStyle name="PercentChange 3" xfId="7429" xr:uid="{00000000-0005-0000-0000-0000651B0000}"/>
    <cellStyle name="PercentPresentation" xfId="4736" xr:uid="{00000000-0005-0000-0000-0000661B0000}"/>
    <cellStyle name="PercentPresentation 2" xfId="4737" xr:uid="{00000000-0005-0000-0000-0000671B0000}"/>
    <cellStyle name="PercentPresentation 2 2" xfId="7432" xr:uid="{00000000-0005-0000-0000-0000681B0000}"/>
    <cellStyle name="PercentPresentation 3" xfId="7431" xr:uid="{00000000-0005-0000-0000-0000691B0000}"/>
    <cellStyle name="PercentSales" xfId="4738" xr:uid="{00000000-0005-0000-0000-00006A1B0000}"/>
    <cellStyle name="PercentSales 2" xfId="4739" xr:uid="{00000000-0005-0000-0000-00006B1B0000}"/>
    <cellStyle name="PercentSales 2 2" xfId="7434" xr:uid="{00000000-0005-0000-0000-00006C1B0000}"/>
    <cellStyle name="PercentSales 3" xfId="7433" xr:uid="{00000000-0005-0000-0000-00006D1B0000}"/>
    <cellStyle name="PerShare" xfId="4740" xr:uid="{00000000-0005-0000-0000-00006E1B0000}"/>
    <cellStyle name="PerShare 2" xfId="7435" xr:uid="{00000000-0005-0000-0000-00006F1B0000}"/>
    <cellStyle name="PillarData" xfId="4741" xr:uid="{00000000-0005-0000-0000-0000701B0000}"/>
    <cellStyle name="PillarData 2" xfId="4742" xr:uid="{00000000-0005-0000-0000-0000711B0000}"/>
    <cellStyle name="PillarData 2 2" xfId="7437" xr:uid="{00000000-0005-0000-0000-0000721B0000}"/>
    <cellStyle name="PillarData 3" xfId="7436" xr:uid="{00000000-0005-0000-0000-0000731B0000}"/>
    <cellStyle name="PillarHeading" xfId="4743" xr:uid="{00000000-0005-0000-0000-0000741B0000}"/>
    <cellStyle name="PillarHeading 2" xfId="7438" xr:uid="{00000000-0005-0000-0000-0000751B0000}"/>
    <cellStyle name="PillarText" xfId="4744" xr:uid="{00000000-0005-0000-0000-0000761B0000}"/>
    <cellStyle name="PillarText 2" xfId="4745" xr:uid="{00000000-0005-0000-0000-0000771B0000}"/>
    <cellStyle name="PillarText 2 2" xfId="7440" xr:uid="{00000000-0005-0000-0000-0000781B0000}"/>
    <cellStyle name="PillarText 3" xfId="7439" xr:uid="{00000000-0005-0000-0000-0000791B0000}"/>
    <cellStyle name="PillarTotal" xfId="4746" xr:uid="{00000000-0005-0000-0000-00007A1B0000}"/>
    <cellStyle name="PillarTotal 2" xfId="7441" xr:uid="{00000000-0005-0000-0000-00007B1B0000}"/>
    <cellStyle name="POPS" xfId="4747" xr:uid="{00000000-0005-0000-0000-00007C1B0000}"/>
    <cellStyle name="POPS 2" xfId="4748" xr:uid="{00000000-0005-0000-0000-00007D1B0000}"/>
    <cellStyle name="POPS 2 2" xfId="7443" xr:uid="{00000000-0005-0000-0000-00007E1B0000}"/>
    <cellStyle name="POPS 3" xfId="7442" xr:uid="{00000000-0005-0000-0000-00007F1B0000}"/>
    <cellStyle name="Porcentagem_MOdelol" xfId="4749" xr:uid="{00000000-0005-0000-0000-0000801B0000}"/>
    <cellStyle name="Porcentual_Macro2" xfId="4750" xr:uid="{00000000-0005-0000-0000-0000811B0000}"/>
    <cellStyle name="Pourcentage 10" xfId="7894" xr:uid="{00000000-0005-0000-0000-0000821B0000}"/>
    <cellStyle name="Pourcentage 18" xfId="4752" xr:uid="{00000000-0005-0000-0000-0000831B0000}"/>
    <cellStyle name="Pourcentage 18 2" xfId="4753" xr:uid="{00000000-0005-0000-0000-0000841B0000}"/>
    <cellStyle name="Pourcentage 18 2 2" xfId="7445" xr:uid="{00000000-0005-0000-0000-0000851B0000}"/>
    <cellStyle name="Pourcentage 18 3" xfId="7444" xr:uid="{00000000-0005-0000-0000-0000861B0000}"/>
    <cellStyle name="Pourcentage 2" xfId="4754" xr:uid="{00000000-0005-0000-0000-0000871B0000}"/>
    <cellStyle name="Pourcentage 2 2" xfId="4755" xr:uid="{00000000-0005-0000-0000-0000881B0000}"/>
    <cellStyle name="Pourcentage 2 2 2" xfId="7447" xr:uid="{00000000-0005-0000-0000-0000891B0000}"/>
    <cellStyle name="Pourcentage 2 3" xfId="7446" xr:uid="{00000000-0005-0000-0000-00008A1B0000}"/>
    <cellStyle name="Pourcentage 21" xfId="4756" xr:uid="{00000000-0005-0000-0000-00008B1B0000}"/>
    <cellStyle name="Pourcentage 21 2" xfId="4757" xr:uid="{00000000-0005-0000-0000-00008C1B0000}"/>
    <cellStyle name="Pourcentage 21 2 2" xfId="7449" xr:uid="{00000000-0005-0000-0000-00008D1B0000}"/>
    <cellStyle name="Pourcentage 21 3" xfId="7448" xr:uid="{00000000-0005-0000-0000-00008E1B0000}"/>
    <cellStyle name="Pourcentage 3" xfId="4758" xr:uid="{00000000-0005-0000-0000-00008F1B0000}"/>
    <cellStyle name="Pourcentage 3 2" xfId="4759" xr:uid="{00000000-0005-0000-0000-0000901B0000}"/>
    <cellStyle name="Pourcentage 3 2 2" xfId="5198" xr:uid="{00000000-0005-0000-0000-0000911B0000}"/>
    <cellStyle name="Pourcentage 4" xfId="4760" xr:uid="{00000000-0005-0000-0000-0000921B0000}"/>
    <cellStyle name="Pourcentage 4 2" xfId="7450" xr:uid="{00000000-0005-0000-0000-0000931B0000}"/>
    <cellStyle name="Pourcentage 5" xfId="4761" xr:uid="{00000000-0005-0000-0000-0000941B0000}"/>
    <cellStyle name="Pourcentage 5 2" xfId="4762" xr:uid="{00000000-0005-0000-0000-0000951B0000}"/>
    <cellStyle name="Pourcentage 5 2 2" xfId="7452" xr:uid="{00000000-0005-0000-0000-0000961B0000}"/>
    <cellStyle name="Pourcentage 5 3" xfId="7451" xr:uid="{00000000-0005-0000-0000-0000971B0000}"/>
    <cellStyle name="Pourcentage 6" xfId="4763" xr:uid="{00000000-0005-0000-0000-0000981B0000}"/>
    <cellStyle name="Pourcentage 6 2" xfId="4764" xr:uid="{00000000-0005-0000-0000-0000991B0000}"/>
    <cellStyle name="Pourcentage 6 2 2" xfId="7454" xr:uid="{00000000-0005-0000-0000-00009A1B0000}"/>
    <cellStyle name="Pourcentage 6 3" xfId="7453" xr:uid="{00000000-0005-0000-0000-00009B1B0000}"/>
    <cellStyle name="Pourcentage 7" xfId="5194" xr:uid="{00000000-0005-0000-0000-00009C1B0000}"/>
    <cellStyle name="Pourcentage 7 2" xfId="7849" xr:uid="{00000000-0005-0000-0000-00009D1B0000}"/>
    <cellStyle name="Prefilled" xfId="4765" xr:uid="{00000000-0005-0000-0000-00009E1B0000}"/>
    <cellStyle name="Prefilled 2" xfId="4766" xr:uid="{00000000-0005-0000-0000-00009F1B0000}"/>
    <cellStyle name="Prefilled 2 2" xfId="7456" xr:uid="{00000000-0005-0000-0000-0000A01B0000}"/>
    <cellStyle name="Prefilled 3" xfId="7455" xr:uid="{00000000-0005-0000-0000-0000A11B0000}"/>
    <cellStyle name="PrePop Currency (0)" xfId="4767" xr:uid="{00000000-0005-0000-0000-0000A21B0000}"/>
    <cellStyle name="PrePop Currency (0) 2" xfId="7457" xr:uid="{00000000-0005-0000-0000-0000A31B0000}"/>
    <cellStyle name="PrePop Currency (2)" xfId="4768" xr:uid="{00000000-0005-0000-0000-0000A41B0000}"/>
    <cellStyle name="PrePop Currency (2) 2" xfId="7458" xr:uid="{00000000-0005-0000-0000-0000A51B0000}"/>
    <cellStyle name="PrePop Units (0)" xfId="4769" xr:uid="{00000000-0005-0000-0000-0000A61B0000}"/>
    <cellStyle name="PrePop Units (0) 2" xfId="7459" xr:uid="{00000000-0005-0000-0000-0000A71B0000}"/>
    <cellStyle name="PrePop Units (1)" xfId="4770" xr:uid="{00000000-0005-0000-0000-0000A81B0000}"/>
    <cellStyle name="PrePop Units (1) 2" xfId="7460" xr:uid="{00000000-0005-0000-0000-0000A91B0000}"/>
    <cellStyle name="PrePop Units (2)" xfId="4771" xr:uid="{00000000-0005-0000-0000-0000AA1B0000}"/>
    <cellStyle name="PrePop Units (2) 2" xfId="7461" xr:uid="{00000000-0005-0000-0000-0000AB1B0000}"/>
    <cellStyle name="Presentation" xfId="4772" xr:uid="{00000000-0005-0000-0000-0000AC1B0000}"/>
    <cellStyle name="Presentation 2" xfId="4773" xr:uid="{00000000-0005-0000-0000-0000AD1B0000}"/>
    <cellStyle name="Presentation 2 2" xfId="7463" xr:uid="{00000000-0005-0000-0000-0000AE1B0000}"/>
    <cellStyle name="Presentation 3" xfId="7462" xr:uid="{00000000-0005-0000-0000-0000AF1B0000}"/>
    <cellStyle name="PresentationZero" xfId="4774" xr:uid="{00000000-0005-0000-0000-0000B01B0000}"/>
    <cellStyle name="PresentationZero 2" xfId="4775" xr:uid="{00000000-0005-0000-0000-0000B11B0000}"/>
    <cellStyle name="PresentationZero 2 2" xfId="7465" xr:uid="{00000000-0005-0000-0000-0000B21B0000}"/>
    <cellStyle name="PresentationZero 3" xfId="7464" xr:uid="{00000000-0005-0000-0000-0000B31B0000}"/>
    <cellStyle name="Price" xfId="4776" xr:uid="{00000000-0005-0000-0000-0000B41B0000}"/>
    <cellStyle name="Price  .00" xfId="4777" xr:uid="{00000000-0005-0000-0000-0000B51B0000}"/>
    <cellStyle name="Price  .00 2" xfId="4778" xr:uid="{00000000-0005-0000-0000-0000B61B0000}"/>
    <cellStyle name="Price  .00 2 2" xfId="7468" xr:uid="{00000000-0005-0000-0000-0000B71B0000}"/>
    <cellStyle name="Price  .00 3" xfId="7467" xr:uid="{00000000-0005-0000-0000-0000B81B0000}"/>
    <cellStyle name="Price 2" xfId="4779" xr:uid="{00000000-0005-0000-0000-0000B91B0000}"/>
    <cellStyle name="Price 2 2" xfId="7469" xr:uid="{00000000-0005-0000-0000-0000BA1B0000}"/>
    <cellStyle name="Price 3" xfId="7466" xr:uid="{00000000-0005-0000-0000-0000BB1B0000}"/>
    <cellStyle name="Price 4" xfId="7884" xr:uid="{00000000-0005-0000-0000-0000BC1B0000}"/>
    <cellStyle name="Price_Ale DCFs v.10" xfId="4780" xr:uid="{00000000-0005-0000-0000-0000BD1B0000}"/>
    <cellStyle name="pricing" xfId="4781" xr:uid="{00000000-0005-0000-0000-0000BE1B0000}"/>
    <cellStyle name="pricing 2" xfId="7470" xr:uid="{00000000-0005-0000-0000-0000BF1B0000}"/>
    <cellStyle name="prin" xfId="4782" xr:uid="{00000000-0005-0000-0000-0000C01B0000}"/>
    <cellStyle name="prin 2" xfId="4783" xr:uid="{00000000-0005-0000-0000-0000C11B0000}"/>
    <cellStyle name="prin 2 2" xfId="7472" xr:uid="{00000000-0005-0000-0000-0000C21B0000}"/>
    <cellStyle name="prin 3" xfId="7471" xr:uid="{00000000-0005-0000-0000-0000C31B0000}"/>
    <cellStyle name="Product Title" xfId="4784" xr:uid="{00000000-0005-0000-0000-0000C41B0000}"/>
    <cellStyle name="Product Title 2" xfId="7473" xr:uid="{00000000-0005-0000-0000-0000C51B0000}"/>
    <cellStyle name="Prozent +line" xfId="4785" xr:uid="{00000000-0005-0000-0000-0000C61B0000}"/>
    <cellStyle name="Prozent +line 2" xfId="7474" xr:uid="{00000000-0005-0000-0000-0000C71B0000}"/>
    <cellStyle name="Prozent 0" xfId="4786" xr:uid="{00000000-0005-0000-0000-0000C81B0000}"/>
    <cellStyle name="Prozent 0 2" xfId="4787" xr:uid="{00000000-0005-0000-0000-0000C91B0000}"/>
    <cellStyle name="Prozent 0 2 2" xfId="7476" xr:uid="{00000000-0005-0000-0000-0000CA1B0000}"/>
    <cellStyle name="Prozent 0 3" xfId="7475" xr:uid="{00000000-0005-0000-0000-0000CB1B0000}"/>
    <cellStyle name="Prozent(+line)" xfId="4788" xr:uid="{00000000-0005-0000-0000-0000CC1B0000}"/>
    <cellStyle name="Prozent(+line) 2" xfId="7477" xr:uid="{00000000-0005-0000-0000-0000CD1B0000}"/>
    <cellStyle name="Prozent_2001" xfId="4789" xr:uid="{00000000-0005-0000-0000-0000CE1B0000}"/>
    <cellStyle name="PSChar" xfId="4790" xr:uid="{00000000-0005-0000-0000-0000CF1B0000}"/>
    <cellStyle name="PSChar 2" xfId="7478" xr:uid="{00000000-0005-0000-0000-0000D01B0000}"/>
    <cellStyle name="PSDate" xfId="4791" xr:uid="{00000000-0005-0000-0000-0000D11B0000}"/>
    <cellStyle name="PSDate 2" xfId="7479" xr:uid="{00000000-0005-0000-0000-0000D21B0000}"/>
    <cellStyle name="PSDec" xfId="4792" xr:uid="{00000000-0005-0000-0000-0000D31B0000}"/>
    <cellStyle name="PSDec 2" xfId="7480" xr:uid="{00000000-0005-0000-0000-0000D41B0000}"/>
    <cellStyle name="PSHeading" xfId="4793" xr:uid="{00000000-0005-0000-0000-0000D51B0000}"/>
    <cellStyle name="PSHeading 2" xfId="7481" xr:uid="{00000000-0005-0000-0000-0000D61B0000}"/>
    <cellStyle name="PSInt" xfId="4794" xr:uid="{00000000-0005-0000-0000-0000D71B0000}"/>
    <cellStyle name="PSInt 2" xfId="7482" xr:uid="{00000000-0005-0000-0000-0000D81B0000}"/>
    <cellStyle name="PSSpacer" xfId="4795" xr:uid="{00000000-0005-0000-0000-0000D91B0000}"/>
    <cellStyle name="PSSpacer 2" xfId="7483" xr:uid="{00000000-0005-0000-0000-0000DA1B0000}"/>
    <cellStyle name="Qté calculées" xfId="4796" xr:uid="{00000000-0005-0000-0000-0000DB1B0000}"/>
    <cellStyle name="Qté calculées 2" xfId="7484" xr:uid="{00000000-0005-0000-0000-0000DC1B0000}"/>
    <cellStyle name="QTé entrées" xfId="4797" xr:uid="{00000000-0005-0000-0000-0000DD1B0000}"/>
    <cellStyle name="QTé entrées 2" xfId="7485" xr:uid="{00000000-0005-0000-0000-0000DE1B0000}"/>
    <cellStyle name="Qty" xfId="4798" xr:uid="{00000000-0005-0000-0000-0000DF1B0000}"/>
    <cellStyle name="Qty 2" xfId="4799" xr:uid="{00000000-0005-0000-0000-0000E01B0000}"/>
    <cellStyle name="Qty 2 2" xfId="7487" xr:uid="{00000000-0005-0000-0000-0000E11B0000}"/>
    <cellStyle name="Qty 3" xfId="7486" xr:uid="{00000000-0005-0000-0000-0000E21B0000}"/>
    <cellStyle name="r" xfId="4800" xr:uid="{00000000-0005-0000-0000-0000E31B0000}"/>
    <cellStyle name="r 2" xfId="4801" xr:uid="{00000000-0005-0000-0000-0000E41B0000}"/>
    <cellStyle name="r 2 2" xfId="7489" xr:uid="{00000000-0005-0000-0000-0000E51B0000}"/>
    <cellStyle name="r 3" xfId="7488" xr:uid="{00000000-0005-0000-0000-0000E61B0000}"/>
    <cellStyle name="r_Beer_Public_Comps4" xfId="4802" xr:uid="{00000000-0005-0000-0000-0000E71B0000}"/>
    <cellStyle name="r_Beer_Public_Comps4 2" xfId="4803" xr:uid="{00000000-0005-0000-0000-0000E81B0000}"/>
    <cellStyle name="r_Beer_Public_Comps4 2 2" xfId="7491" xr:uid="{00000000-0005-0000-0000-0000E91B0000}"/>
    <cellStyle name="r_Beer_Public_Comps4 3" xfId="7490" xr:uid="{00000000-0005-0000-0000-0000EA1B0000}"/>
    <cellStyle name="r_Beer_Public_Comps4_TBG  juin  2011" xfId="4804" xr:uid="{00000000-0005-0000-0000-0000EB1B0000}"/>
    <cellStyle name="r_Beer_Public_Comps4_TBG  juin  2011 2" xfId="7492" xr:uid="{00000000-0005-0000-0000-0000EC1B0000}"/>
    <cellStyle name="r_Book2" xfId="4805" xr:uid="{00000000-0005-0000-0000-0000ED1B0000}"/>
    <cellStyle name="r_Book2 2" xfId="4806" xr:uid="{00000000-0005-0000-0000-0000EE1B0000}"/>
    <cellStyle name="r_Book2 2 2" xfId="7494" xr:uid="{00000000-0005-0000-0000-0000EF1B0000}"/>
    <cellStyle name="r_Book2 3" xfId="7493" xr:uid="{00000000-0005-0000-0000-0000F01B0000}"/>
    <cellStyle name="r_Book2_TBG  juin  2011" xfId="4807" xr:uid="{00000000-0005-0000-0000-0000F11B0000}"/>
    <cellStyle name="r_Book2_TBG  juin  2011 2" xfId="7495" xr:uid="{00000000-0005-0000-0000-0000F21B0000}"/>
    <cellStyle name="r_Book3" xfId="4808" xr:uid="{00000000-0005-0000-0000-0000F31B0000}"/>
    <cellStyle name="r_Book3 2" xfId="4809" xr:uid="{00000000-0005-0000-0000-0000F41B0000}"/>
    <cellStyle name="r_Book3 2 2" xfId="7497" xr:uid="{00000000-0005-0000-0000-0000F51B0000}"/>
    <cellStyle name="r_Book3 3" xfId="7496" xr:uid="{00000000-0005-0000-0000-0000F61B0000}"/>
    <cellStyle name="r_Book3_TBG  juin  2011" xfId="4810" xr:uid="{00000000-0005-0000-0000-0000F71B0000}"/>
    <cellStyle name="r_Book3_TBG  juin  2011 2" xfId="7498" xr:uid="{00000000-0005-0000-0000-0000F81B0000}"/>
    <cellStyle name="r_Combined_model17" xfId="4811" xr:uid="{00000000-0005-0000-0000-0000F91B0000}"/>
    <cellStyle name="r_Combined_model17 2" xfId="4812" xr:uid="{00000000-0005-0000-0000-0000FA1B0000}"/>
    <cellStyle name="r_Combined_model17 2 2" xfId="7500" xr:uid="{00000000-0005-0000-0000-0000FB1B0000}"/>
    <cellStyle name="r_Combined_model17 3" xfId="7499" xr:uid="{00000000-0005-0000-0000-0000FC1B0000}"/>
    <cellStyle name="r_Combined_model17_TBG  juin  2011" xfId="4813" xr:uid="{00000000-0005-0000-0000-0000FD1B0000}"/>
    <cellStyle name="r_Combined_model17_TBG  juin  2011 2" xfId="7501" xr:uid="{00000000-0005-0000-0000-0000FE1B0000}"/>
    <cellStyle name="r_Dynea v1.7" xfId="4814" xr:uid="{00000000-0005-0000-0000-0000FF1B0000}"/>
    <cellStyle name="r_Dynea v1.7 2" xfId="4815" xr:uid="{00000000-0005-0000-0000-0000001C0000}"/>
    <cellStyle name="r_Dynea v1.7 2 2" xfId="7503" xr:uid="{00000000-0005-0000-0000-0000011C0000}"/>
    <cellStyle name="r_Dynea v1.7 3" xfId="7502" xr:uid="{00000000-0005-0000-0000-0000021C0000}"/>
    <cellStyle name="r_Dynea v1.7_TBG  juin  2011" xfId="4816" xr:uid="{00000000-0005-0000-0000-0000031C0000}"/>
    <cellStyle name="r_Dynea v1.7_TBG  juin  2011 2" xfId="7504" xr:uid="{00000000-0005-0000-0000-0000041C0000}"/>
    <cellStyle name="r_Harmony Model v151" xfId="4817" xr:uid="{00000000-0005-0000-0000-0000051C0000}"/>
    <cellStyle name="r_Harmony Model v151 2" xfId="4818" xr:uid="{00000000-0005-0000-0000-0000061C0000}"/>
    <cellStyle name="r_Harmony Model v151 2 2" xfId="7506" xr:uid="{00000000-0005-0000-0000-0000071C0000}"/>
    <cellStyle name="r_Harmony Model v151 3" xfId="7505" xr:uid="{00000000-0005-0000-0000-0000081C0000}"/>
    <cellStyle name="r_Harmony Model v151_TBG  juin  2011" xfId="4819" xr:uid="{00000000-0005-0000-0000-0000091C0000}"/>
    <cellStyle name="r_Harmony Model v151_TBG  juin  2011 2" xfId="7507" xr:uid="{00000000-0005-0000-0000-00000A1C0000}"/>
    <cellStyle name="r_increm pf" xfId="4820" xr:uid="{00000000-0005-0000-0000-00000B1C0000}"/>
    <cellStyle name="r_increm pf 2" xfId="4821" xr:uid="{00000000-0005-0000-0000-00000C1C0000}"/>
    <cellStyle name="r_increm pf 2 2" xfId="7509" xr:uid="{00000000-0005-0000-0000-00000D1C0000}"/>
    <cellStyle name="r_increm pf 3" xfId="7508" xr:uid="{00000000-0005-0000-0000-00000E1C0000}"/>
    <cellStyle name="r_increm pf_TBG  juin  2011" xfId="4822" xr:uid="{00000000-0005-0000-0000-00000F1C0000}"/>
    <cellStyle name="r_increm pf_TBG  juin  2011 2" xfId="7510" xr:uid="{00000000-0005-0000-0000-0000101C0000}"/>
    <cellStyle name="r_Johnston v2.1" xfId="4823" xr:uid="{00000000-0005-0000-0000-0000111C0000}"/>
    <cellStyle name="r_Johnston v2.1 2" xfId="4824" xr:uid="{00000000-0005-0000-0000-0000121C0000}"/>
    <cellStyle name="r_Johnston v2.1 2 2" xfId="7512" xr:uid="{00000000-0005-0000-0000-0000131C0000}"/>
    <cellStyle name="r_Johnston v2.1 3" xfId="7511" xr:uid="{00000000-0005-0000-0000-0000141C0000}"/>
    <cellStyle name="r_Johnston v2.1_TBG  juin  2011" xfId="4825" xr:uid="{00000000-0005-0000-0000-0000151C0000}"/>
    <cellStyle name="r_Johnston v2.1_TBG  juin  2011 2" xfId="7513" xr:uid="{00000000-0005-0000-0000-0000161C0000}"/>
    <cellStyle name="r_ML Carling Model NewII v3.0" xfId="4826" xr:uid="{00000000-0005-0000-0000-0000171C0000}"/>
    <cellStyle name="r_ML Carling Model NewII v3.0 2" xfId="4827" xr:uid="{00000000-0005-0000-0000-0000181C0000}"/>
    <cellStyle name="r_ML Carling Model NewII v3.0 2 2" xfId="7515" xr:uid="{00000000-0005-0000-0000-0000191C0000}"/>
    <cellStyle name="r_ML Carling Model NewII v3.0 3" xfId="7514" xr:uid="{00000000-0005-0000-0000-00001A1C0000}"/>
    <cellStyle name="r_ML Carling Model NewII v3.0_TBG  juin  2011" xfId="4828" xr:uid="{00000000-0005-0000-0000-00001B1C0000}"/>
    <cellStyle name="r_ML Carling Model NewII v3.0_TBG  juin  2011 2" xfId="7516" xr:uid="{00000000-0005-0000-0000-00001C1C0000}"/>
    <cellStyle name="r_ML Carling Model NewII v3.0_telenet_v35 (13-02-05)" xfId="4829" xr:uid="{00000000-0005-0000-0000-00001D1C0000}"/>
    <cellStyle name="r_ML Carling Model NewII v3.0_telenet_v35 (13-02-05) 2" xfId="4830" xr:uid="{00000000-0005-0000-0000-00001E1C0000}"/>
    <cellStyle name="r_ML Carling Model NewII v3.0_telenet_v35 (13-02-05) 2 2" xfId="7518" xr:uid="{00000000-0005-0000-0000-00001F1C0000}"/>
    <cellStyle name="r_ML Carling Model NewII v3.0_telenet_v35 (13-02-05) 3" xfId="7517" xr:uid="{00000000-0005-0000-0000-0000201C0000}"/>
    <cellStyle name="r_ML Carling Model NewII v3.0_telenet_v35 (13-02-05)_TBG  juin  2011" xfId="4831" xr:uid="{00000000-0005-0000-0000-0000211C0000}"/>
    <cellStyle name="r_ML Carling Model NewII v3.0_telenet_v35 (13-02-05)_TBG  juin  2011 2" xfId="7519" xr:uid="{00000000-0005-0000-0000-0000221C0000}"/>
    <cellStyle name="r_Retail Comps 30.09.04" xfId="4832" xr:uid="{00000000-0005-0000-0000-0000231C0000}"/>
    <cellStyle name="r_Retail Comps 30.09.04 2" xfId="4833" xr:uid="{00000000-0005-0000-0000-0000241C0000}"/>
    <cellStyle name="r_Retail Comps 30.09.04 2 2" xfId="7521" xr:uid="{00000000-0005-0000-0000-0000251C0000}"/>
    <cellStyle name="r_Retail Comps 30.09.04 3" xfId="7520" xr:uid="{00000000-0005-0000-0000-0000261C0000}"/>
    <cellStyle name="r_Retail Comps 30.09.04_TBG  juin  2011" xfId="4834" xr:uid="{00000000-0005-0000-0000-0000271C0000}"/>
    <cellStyle name="r_Retail Comps 30.09.04_TBG  juin  2011 2" xfId="7522" xr:uid="{00000000-0005-0000-0000-0000281C0000}"/>
    <cellStyle name="r_Selenia 1.0" xfId="4835" xr:uid="{00000000-0005-0000-0000-0000291C0000}"/>
    <cellStyle name="r_Selenia 1.0 2" xfId="4836" xr:uid="{00000000-0005-0000-0000-00002A1C0000}"/>
    <cellStyle name="r_Selenia 1.0 2 2" xfId="7524" xr:uid="{00000000-0005-0000-0000-00002B1C0000}"/>
    <cellStyle name="r_Selenia 1.0 3" xfId="7523" xr:uid="{00000000-0005-0000-0000-00002C1C0000}"/>
    <cellStyle name="r_Selenia 1.0_TBG  juin  2011" xfId="4837" xr:uid="{00000000-0005-0000-0000-00002D1C0000}"/>
    <cellStyle name="r_Selenia 1.0_TBG  juin  2011 2" xfId="7525" xr:uid="{00000000-0005-0000-0000-00002E1C0000}"/>
    <cellStyle name="r_TBG  juin  2011" xfId="4838" xr:uid="{00000000-0005-0000-0000-00002F1C0000}"/>
    <cellStyle name="r_TBG  juin  2011 2" xfId="7526" xr:uid="{00000000-0005-0000-0000-0000301C0000}"/>
    <cellStyle name="r_telenet_v35 (13-02-05)" xfId="4839" xr:uid="{00000000-0005-0000-0000-0000311C0000}"/>
    <cellStyle name="r_telenet_v35 (13-02-05) 2" xfId="4840" xr:uid="{00000000-0005-0000-0000-0000321C0000}"/>
    <cellStyle name="r_telenet_v35 (13-02-05) 2 2" xfId="7528" xr:uid="{00000000-0005-0000-0000-0000331C0000}"/>
    <cellStyle name="r_telenet_v35 (13-02-05) 3" xfId="7527" xr:uid="{00000000-0005-0000-0000-0000341C0000}"/>
    <cellStyle name="r_telenet_v35 (13-02-05)_TBG  juin  2011" xfId="4841" xr:uid="{00000000-0005-0000-0000-0000351C0000}"/>
    <cellStyle name="r_telenet_v35 (13-02-05)_TBG  juin  2011 2" xfId="7529" xr:uid="{00000000-0005-0000-0000-0000361C0000}"/>
    <cellStyle name="r_TI Media DCF - Budget_v5" xfId="4842" xr:uid="{00000000-0005-0000-0000-0000371C0000}"/>
    <cellStyle name="r_TI Media DCF - Budget_v5 2" xfId="4843" xr:uid="{00000000-0005-0000-0000-0000381C0000}"/>
    <cellStyle name="r_TI Media DCF - Budget_v5 2 2" xfId="7531" xr:uid="{00000000-0005-0000-0000-0000391C0000}"/>
    <cellStyle name="r_TI Media DCF - Budget_v5 3" xfId="7530" xr:uid="{00000000-0005-0000-0000-00003A1C0000}"/>
    <cellStyle name="r_TI Media DCF - Budget_v5_TBG  juin  2011" xfId="4844" xr:uid="{00000000-0005-0000-0000-00003B1C0000}"/>
    <cellStyle name="r_TI Media DCF - Budget_v5_TBG  juin  2011 2" xfId="7532" xr:uid="{00000000-0005-0000-0000-00003C1C0000}"/>
    <cellStyle name="r_TI Media WACC Analysis v4" xfId="4845" xr:uid="{00000000-0005-0000-0000-00003D1C0000}"/>
    <cellStyle name="r_TI Media WACC Analysis v4 2" xfId="4846" xr:uid="{00000000-0005-0000-0000-00003E1C0000}"/>
    <cellStyle name="r_TI Media WACC Analysis v4 2 2" xfId="7534" xr:uid="{00000000-0005-0000-0000-00003F1C0000}"/>
    <cellStyle name="r_TI Media WACC Analysis v4 3" xfId="7533" xr:uid="{00000000-0005-0000-0000-0000401C0000}"/>
    <cellStyle name="r_TI Media WACC Analysis v4_TBG  juin  2011" xfId="4847" xr:uid="{00000000-0005-0000-0000-0000411C0000}"/>
    <cellStyle name="r_TI Media WACC Analysis v4_TBG  juin  2011 2" xfId="7535" xr:uid="{00000000-0005-0000-0000-0000421C0000}"/>
    <cellStyle name="r_Yell-McLeod.11.02.02" xfId="4848" xr:uid="{00000000-0005-0000-0000-0000431C0000}"/>
    <cellStyle name="r_Yell-McLeod.11.02.02 2" xfId="4849" xr:uid="{00000000-0005-0000-0000-0000441C0000}"/>
    <cellStyle name="r_Yell-McLeod.11.02.02 2 2" xfId="7537" xr:uid="{00000000-0005-0000-0000-0000451C0000}"/>
    <cellStyle name="r_Yell-McLeod.11.02.02 3" xfId="7536" xr:uid="{00000000-0005-0000-0000-0000461C0000}"/>
    <cellStyle name="r_Yell-McLeod.11.02.02_TBG  juin  2011" xfId="4850" xr:uid="{00000000-0005-0000-0000-0000471C0000}"/>
    <cellStyle name="r_Yell-McLeod.11.02.02_TBG  juin  2011 2" xfId="7538" xr:uid="{00000000-0005-0000-0000-0000481C0000}"/>
    <cellStyle name="RatioX" xfId="4851" xr:uid="{00000000-0005-0000-0000-0000491C0000}"/>
    <cellStyle name="RatioX 2" xfId="4852" xr:uid="{00000000-0005-0000-0000-00004A1C0000}"/>
    <cellStyle name="RatioX 2 2" xfId="7540" xr:uid="{00000000-0005-0000-0000-00004B1C0000}"/>
    <cellStyle name="RatioX 3" xfId="7539" xr:uid="{00000000-0005-0000-0000-00004C1C0000}"/>
    <cellStyle name="Red font" xfId="4853" xr:uid="{00000000-0005-0000-0000-00004D1C0000}"/>
    <cellStyle name="Red font 2" xfId="7541" xr:uid="{00000000-0005-0000-0000-00004E1C0000}"/>
    <cellStyle name="réel" xfId="4854" xr:uid="{00000000-0005-0000-0000-00004F1C0000}"/>
    <cellStyle name="réel 2" xfId="7542" xr:uid="{00000000-0005-0000-0000-0000501C0000}"/>
    <cellStyle name="Reference" xfId="4855" xr:uid="{00000000-0005-0000-0000-0000511C0000}"/>
    <cellStyle name="Reference (O%)" xfId="4856" xr:uid="{00000000-0005-0000-0000-0000521C0000}"/>
    <cellStyle name="Reference (O%) 2" xfId="7544" xr:uid="{00000000-0005-0000-0000-0000531C0000}"/>
    <cellStyle name="Reference [00]" xfId="4857" xr:uid="{00000000-0005-0000-0000-0000541C0000}"/>
    <cellStyle name="Reference [00] 2" xfId="7545" xr:uid="{00000000-0005-0000-0000-0000551C0000}"/>
    <cellStyle name="Reference 2" xfId="7543" xr:uid="{00000000-0005-0000-0000-0000561C0000}"/>
    <cellStyle name="Reference 3" xfId="7885" xr:uid="{00000000-0005-0000-0000-0000571C0000}"/>
    <cellStyle name="Reference_Actu 1 du Budget Annuel Groupe IAM  2007" xfId="4858" xr:uid="{00000000-0005-0000-0000-0000581C0000}"/>
    <cellStyle name="regstoresfromspecstores" xfId="4859" xr:uid="{00000000-0005-0000-0000-0000591C0000}"/>
    <cellStyle name="regstoresfromspecstores 2" xfId="7546" xr:uid="{00000000-0005-0000-0000-00005A1C0000}"/>
    <cellStyle name="Report" xfId="4860" xr:uid="{00000000-0005-0000-0000-00005B1C0000}"/>
    <cellStyle name="Report 2" xfId="7547" xr:uid="{00000000-0005-0000-0000-00005C1C0000}"/>
    <cellStyle name="Respo10" xfId="4861" xr:uid="{00000000-0005-0000-0000-00005D1C0000}"/>
    <cellStyle name="Respo10 2" xfId="7548" xr:uid="{00000000-0005-0000-0000-00005E1C0000}"/>
    <cellStyle name="Respo12" xfId="4862" xr:uid="{00000000-0005-0000-0000-00005F1C0000}"/>
    <cellStyle name="Respo12 2" xfId="7549" xr:uid="{00000000-0005-0000-0000-0000601C0000}"/>
    <cellStyle name="RETAINER" xfId="4863" xr:uid="{00000000-0005-0000-0000-0000611C0000}"/>
    <cellStyle name="RETAINER 2" xfId="7550" xr:uid="{00000000-0005-0000-0000-0000621C0000}"/>
    <cellStyle name="RevList" xfId="4864" xr:uid="{00000000-0005-0000-0000-0000631C0000}"/>
    <cellStyle name="RevList 2" xfId="7551" xr:uid="{00000000-0005-0000-0000-0000641C0000}"/>
    <cellStyle name="Row" xfId="4865" xr:uid="{00000000-0005-0000-0000-0000651C0000}"/>
    <cellStyle name="Row 2" xfId="7552" xr:uid="{00000000-0005-0000-0000-0000661C0000}"/>
    <cellStyle name="Row and Column Total" xfId="4866" xr:uid="{00000000-0005-0000-0000-0000671C0000}"/>
    <cellStyle name="Row and Column Total 2" xfId="4867" xr:uid="{00000000-0005-0000-0000-0000681C0000}"/>
    <cellStyle name="Row and Column Total 2 2" xfId="7554" xr:uid="{00000000-0005-0000-0000-0000691C0000}"/>
    <cellStyle name="Row and Column Total 3" xfId="7553" xr:uid="{00000000-0005-0000-0000-00006A1C0000}"/>
    <cellStyle name="Row Heading" xfId="4868" xr:uid="{00000000-0005-0000-0000-00006B1C0000}"/>
    <cellStyle name="Row Heading (No Wrap)" xfId="4869" xr:uid="{00000000-0005-0000-0000-00006C1C0000}"/>
    <cellStyle name="Row Heading (No Wrap) 2" xfId="4870" xr:uid="{00000000-0005-0000-0000-00006D1C0000}"/>
    <cellStyle name="Row Heading (No Wrap) 2 2" xfId="7557" xr:uid="{00000000-0005-0000-0000-00006E1C0000}"/>
    <cellStyle name="Row Heading (No Wrap) 3" xfId="7556" xr:uid="{00000000-0005-0000-0000-00006F1C0000}"/>
    <cellStyle name="Row Heading 2" xfId="4871" xr:uid="{00000000-0005-0000-0000-0000701C0000}"/>
    <cellStyle name="Row Heading 2 2" xfId="7558" xr:uid="{00000000-0005-0000-0000-0000711C0000}"/>
    <cellStyle name="Row Heading 3" xfId="7555" xr:uid="{00000000-0005-0000-0000-0000721C0000}"/>
    <cellStyle name="Row Heading 4" xfId="7886" xr:uid="{00000000-0005-0000-0000-0000731C0000}"/>
    <cellStyle name="Row Heading Bold" xfId="4872" xr:uid="{00000000-0005-0000-0000-0000741C0000}"/>
    <cellStyle name="Row Heading Bold 2" xfId="7559" xr:uid="{00000000-0005-0000-0000-0000751C0000}"/>
    <cellStyle name="Row Heading_TBG  juin  2011" xfId="4873" xr:uid="{00000000-0005-0000-0000-0000761C0000}"/>
    <cellStyle name="Row label" xfId="4874" xr:uid="{00000000-0005-0000-0000-0000771C0000}"/>
    <cellStyle name="Row label (indent)" xfId="4875" xr:uid="{00000000-0005-0000-0000-0000781C0000}"/>
    <cellStyle name="Row label (indent) 2" xfId="7561" xr:uid="{00000000-0005-0000-0000-0000791C0000}"/>
    <cellStyle name="Row label 2" xfId="7560" xr:uid="{00000000-0005-0000-0000-00007A1C0000}"/>
    <cellStyle name="Row label 3" xfId="7887" xr:uid="{00000000-0005-0000-0000-00007B1C0000}"/>
    <cellStyle name="Row Total" xfId="4876" xr:uid="{00000000-0005-0000-0000-00007C1C0000}"/>
    <cellStyle name="Row Total 2" xfId="4877" xr:uid="{00000000-0005-0000-0000-00007D1C0000}"/>
    <cellStyle name="Row Total 2 2" xfId="7563" xr:uid="{00000000-0005-0000-0000-00007E1C0000}"/>
    <cellStyle name="Row Total 3" xfId="7562" xr:uid="{00000000-0005-0000-0000-00007F1C0000}"/>
    <cellStyle name="RowHead" xfId="4878" xr:uid="{00000000-0005-0000-0000-0000801C0000}"/>
    <cellStyle name="RowHead 2" xfId="7564" xr:uid="{00000000-0005-0000-0000-0000811C0000}"/>
    <cellStyle name="RowHeader_Indent3" xfId="4879" xr:uid="{00000000-0005-0000-0000-0000821C0000}"/>
    <cellStyle name="s on" xfId="4880" xr:uid="{00000000-0005-0000-0000-0000831C0000}"/>
    <cellStyle name="s on 2" xfId="4881" xr:uid="{00000000-0005-0000-0000-0000841C0000}"/>
    <cellStyle name="s on 2 2" xfId="7566" xr:uid="{00000000-0005-0000-0000-0000851C0000}"/>
    <cellStyle name="s on 3" xfId="7565" xr:uid="{00000000-0005-0000-0000-0000861C0000}"/>
    <cellStyle name="s]_x000d__x000a_spooler=yes_x000d__x000a_load=nwpopup.exe_x000d__x000a__x000d__x000a_run=_x000d__x000a_Beep=yes_x000d__x000a_NullPort=None_x000d__x000a_BorderWidth=3_x000d__x000a_CursorBlinkRate=530_x000d__x000a_DoubleClickSpee" xfId="4882" xr:uid="{00000000-0005-0000-0000-0000871C0000}"/>
    <cellStyle name="s]_x000d__x000a_spooler=yes_x000d__x000a_load=nwpopup.exe_x000d__x000a__x000d__x000a_run=_x000d__x000a_Beep=yes_x000d__x000a_NullPort=None_x000d__x000a_BorderWidth=3_x000d__x000a_CursorBlinkRate=530_x000d__x000a_DoubleClickSpee 2" xfId="7567" xr:uid="{00000000-0005-0000-0000-0000881C0000}"/>
    <cellStyle name="s_Valuation " xfId="4883" xr:uid="{00000000-0005-0000-0000-0000891C0000}"/>
    <cellStyle name="s_Valuation  2" xfId="4884" xr:uid="{00000000-0005-0000-0000-00008A1C0000}"/>
    <cellStyle name="s_Valuation  2 2" xfId="7569" xr:uid="{00000000-0005-0000-0000-00008B1C0000}"/>
    <cellStyle name="s_Valuation  3" xfId="7568" xr:uid="{00000000-0005-0000-0000-00008C1C0000}"/>
    <cellStyle name="s_Valuation _TBG  juin  2011" xfId="4885" xr:uid="{00000000-0005-0000-0000-00008D1C0000}"/>
    <cellStyle name="s_Valuation _TBG  juin  2011 2" xfId="7570" xr:uid="{00000000-0005-0000-0000-00008E1C0000}"/>
    <cellStyle name="Salomon Logo" xfId="4886" xr:uid="{00000000-0005-0000-0000-00008F1C0000}"/>
    <cellStyle name="Salomon Logo 2" xfId="4887" xr:uid="{00000000-0005-0000-0000-0000901C0000}"/>
    <cellStyle name="Salomon Logo 2 2" xfId="7572" xr:uid="{00000000-0005-0000-0000-0000911C0000}"/>
    <cellStyle name="Salomon Logo 3" xfId="7571" xr:uid="{00000000-0005-0000-0000-0000921C0000}"/>
    <cellStyle name="SAPBEXaggData" xfId="4888" xr:uid="{00000000-0005-0000-0000-0000931C0000}"/>
    <cellStyle name="SAPBEXaggData 2" xfId="7573" xr:uid="{00000000-0005-0000-0000-0000941C0000}"/>
    <cellStyle name="SAPBEXaggDataEmph" xfId="4889" xr:uid="{00000000-0005-0000-0000-0000951C0000}"/>
    <cellStyle name="SAPBEXaggDataEmph 2" xfId="7574" xr:uid="{00000000-0005-0000-0000-0000961C0000}"/>
    <cellStyle name="SAPBEXaggItem" xfId="4890" xr:uid="{00000000-0005-0000-0000-0000971C0000}"/>
    <cellStyle name="SAPBEXaggItem 2" xfId="7575" xr:uid="{00000000-0005-0000-0000-0000981C0000}"/>
    <cellStyle name="SAPBEXaggItemX" xfId="4891" xr:uid="{00000000-0005-0000-0000-0000991C0000}"/>
    <cellStyle name="SAPBEXaggItemX 2" xfId="7576" xr:uid="{00000000-0005-0000-0000-00009A1C0000}"/>
    <cellStyle name="SAPBEXchaText" xfId="4892" xr:uid="{00000000-0005-0000-0000-00009B1C0000}"/>
    <cellStyle name="SAPBEXchaText 2" xfId="4893" xr:uid="{00000000-0005-0000-0000-00009C1C0000}"/>
    <cellStyle name="SAPBEXchaText 2 2" xfId="7578" xr:uid="{00000000-0005-0000-0000-00009D1C0000}"/>
    <cellStyle name="SAPBEXchaText 3" xfId="7577" xr:uid="{00000000-0005-0000-0000-00009E1C0000}"/>
    <cellStyle name="SAPBEXexcBad7" xfId="4894" xr:uid="{00000000-0005-0000-0000-00009F1C0000}"/>
    <cellStyle name="SAPBEXexcBad7 2" xfId="7579" xr:uid="{00000000-0005-0000-0000-0000A01C0000}"/>
    <cellStyle name="SAPBEXexcBad8" xfId="4895" xr:uid="{00000000-0005-0000-0000-0000A11C0000}"/>
    <cellStyle name="SAPBEXexcBad8 2" xfId="7580" xr:uid="{00000000-0005-0000-0000-0000A21C0000}"/>
    <cellStyle name="SAPBEXexcBad9" xfId="4896" xr:uid="{00000000-0005-0000-0000-0000A31C0000}"/>
    <cellStyle name="SAPBEXexcBad9 2" xfId="7581" xr:uid="{00000000-0005-0000-0000-0000A41C0000}"/>
    <cellStyle name="SAPBEXexcCritical4" xfId="4897" xr:uid="{00000000-0005-0000-0000-0000A51C0000}"/>
    <cellStyle name="SAPBEXexcCritical4 2" xfId="7582" xr:uid="{00000000-0005-0000-0000-0000A61C0000}"/>
    <cellStyle name="SAPBEXexcCritical5" xfId="4898" xr:uid="{00000000-0005-0000-0000-0000A71C0000}"/>
    <cellStyle name="SAPBEXexcCritical5 2" xfId="7583" xr:uid="{00000000-0005-0000-0000-0000A81C0000}"/>
    <cellStyle name="SAPBEXexcCritical6" xfId="4899" xr:uid="{00000000-0005-0000-0000-0000A91C0000}"/>
    <cellStyle name="SAPBEXexcCritical6 2" xfId="7584" xr:uid="{00000000-0005-0000-0000-0000AA1C0000}"/>
    <cellStyle name="SAPBEXexcGood1" xfId="4900" xr:uid="{00000000-0005-0000-0000-0000AB1C0000}"/>
    <cellStyle name="SAPBEXexcGood1 2" xfId="7585" xr:uid="{00000000-0005-0000-0000-0000AC1C0000}"/>
    <cellStyle name="SAPBEXexcGood2" xfId="4901" xr:uid="{00000000-0005-0000-0000-0000AD1C0000}"/>
    <cellStyle name="SAPBEXexcGood2 2" xfId="7586" xr:uid="{00000000-0005-0000-0000-0000AE1C0000}"/>
    <cellStyle name="SAPBEXexcGood3" xfId="4902" xr:uid="{00000000-0005-0000-0000-0000AF1C0000}"/>
    <cellStyle name="SAPBEXexcGood3 2" xfId="7587" xr:uid="{00000000-0005-0000-0000-0000B01C0000}"/>
    <cellStyle name="SAPBEXfilterDrill" xfId="4903" xr:uid="{00000000-0005-0000-0000-0000B11C0000}"/>
    <cellStyle name="SAPBEXfilterDrill 2" xfId="7588" xr:uid="{00000000-0005-0000-0000-0000B21C0000}"/>
    <cellStyle name="SAPBEXfilterItem" xfId="4904" xr:uid="{00000000-0005-0000-0000-0000B31C0000}"/>
    <cellStyle name="SAPBEXfilterItem 2" xfId="7589" xr:uid="{00000000-0005-0000-0000-0000B41C0000}"/>
    <cellStyle name="SAPBEXfilterText" xfId="4905" xr:uid="{00000000-0005-0000-0000-0000B51C0000}"/>
    <cellStyle name="SAPBEXfilterText 2" xfId="7590" xr:uid="{00000000-0005-0000-0000-0000B61C0000}"/>
    <cellStyle name="SAPBEXformats" xfId="4906" xr:uid="{00000000-0005-0000-0000-0000B71C0000}"/>
    <cellStyle name="SAPBEXformats 2" xfId="4907" xr:uid="{00000000-0005-0000-0000-0000B81C0000}"/>
    <cellStyle name="SAPBEXformats 2 2" xfId="7592" xr:uid="{00000000-0005-0000-0000-0000B91C0000}"/>
    <cellStyle name="SAPBEXformats 3" xfId="7591" xr:uid="{00000000-0005-0000-0000-0000BA1C0000}"/>
    <cellStyle name="SAPBEXheaderItem" xfId="4908" xr:uid="{00000000-0005-0000-0000-0000BB1C0000}"/>
    <cellStyle name="SAPBEXheaderItem 2" xfId="7593" xr:uid="{00000000-0005-0000-0000-0000BC1C0000}"/>
    <cellStyle name="SAPBEXheaderText" xfId="4909" xr:uid="{00000000-0005-0000-0000-0000BD1C0000}"/>
    <cellStyle name="SAPBEXheaderText 2" xfId="7594" xr:uid="{00000000-0005-0000-0000-0000BE1C0000}"/>
    <cellStyle name="SAPBEXHLevel0" xfId="4910" xr:uid="{00000000-0005-0000-0000-0000BF1C0000}"/>
    <cellStyle name="SAPBEXHLevel0 2" xfId="4911" xr:uid="{00000000-0005-0000-0000-0000C01C0000}"/>
    <cellStyle name="SAPBEXHLevel0 2 2" xfId="7596" xr:uid="{00000000-0005-0000-0000-0000C11C0000}"/>
    <cellStyle name="SAPBEXHLevel0 3" xfId="7595" xr:uid="{00000000-0005-0000-0000-0000C21C0000}"/>
    <cellStyle name="SAPBEXHLevel0X" xfId="4912" xr:uid="{00000000-0005-0000-0000-0000C31C0000}"/>
    <cellStyle name="SAPBEXHLevel0X 2" xfId="4913" xr:uid="{00000000-0005-0000-0000-0000C41C0000}"/>
    <cellStyle name="SAPBEXHLevel0X 2 2" xfId="7598" xr:uid="{00000000-0005-0000-0000-0000C51C0000}"/>
    <cellStyle name="SAPBEXHLevel0X 3" xfId="7597" xr:uid="{00000000-0005-0000-0000-0000C61C0000}"/>
    <cellStyle name="SAPBEXHLevel1" xfId="4914" xr:uid="{00000000-0005-0000-0000-0000C71C0000}"/>
    <cellStyle name="SAPBEXHLevel1 2" xfId="4915" xr:uid="{00000000-0005-0000-0000-0000C81C0000}"/>
    <cellStyle name="SAPBEXHLevel1 2 2" xfId="7600" xr:uid="{00000000-0005-0000-0000-0000C91C0000}"/>
    <cellStyle name="SAPBEXHLevel1 3" xfId="7599" xr:uid="{00000000-0005-0000-0000-0000CA1C0000}"/>
    <cellStyle name="SAPBEXHLevel1X" xfId="4916" xr:uid="{00000000-0005-0000-0000-0000CB1C0000}"/>
    <cellStyle name="SAPBEXHLevel1X 2" xfId="4917" xr:uid="{00000000-0005-0000-0000-0000CC1C0000}"/>
    <cellStyle name="SAPBEXHLevel1X 2 2" xfId="7602" xr:uid="{00000000-0005-0000-0000-0000CD1C0000}"/>
    <cellStyle name="SAPBEXHLevel1X 3" xfId="7601" xr:uid="{00000000-0005-0000-0000-0000CE1C0000}"/>
    <cellStyle name="SAPBEXHLevel2" xfId="4918" xr:uid="{00000000-0005-0000-0000-0000CF1C0000}"/>
    <cellStyle name="SAPBEXHLevel2 2" xfId="4919" xr:uid="{00000000-0005-0000-0000-0000D01C0000}"/>
    <cellStyle name="SAPBEXHLevel2 2 2" xfId="7604" xr:uid="{00000000-0005-0000-0000-0000D11C0000}"/>
    <cellStyle name="SAPBEXHLevel2 3" xfId="7603" xr:uid="{00000000-0005-0000-0000-0000D21C0000}"/>
    <cellStyle name="SAPBEXHLevel2X" xfId="4920" xr:uid="{00000000-0005-0000-0000-0000D31C0000}"/>
    <cellStyle name="SAPBEXHLevel2X 2" xfId="4921" xr:uid="{00000000-0005-0000-0000-0000D41C0000}"/>
    <cellStyle name="SAPBEXHLevel2X 2 2" xfId="7606" xr:uid="{00000000-0005-0000-0000-0000D51C0000}"/>
    <cellStyle name="SAPBEXHLevel2X 3" xfId="7605" xr:uid="{00000000-0005-0000-0000-0000D61C0000}"/>
    <cellStyle name="SAPBEXHLevel3" xfId="4922" xr:uid="{00000000-0005-0000-0000-0000D71C0000}"/>
    <cellStyle name="SAPBEXHLevel3 2" xfId="4923" xr:uid="{00000000-0005-0000-0000-0000D81C0000}"/>
    <cellStyle name="SAPBEXHLevel3 2 2" xfId="7608" xr:uid="{00000000-0005-0000-0000-0000D91C0000}"/>
    <cellStyle name="SAPBEXHLevel3 3" xfId="7607" xr:uid="{00000000-0005-0000-0000-0000DA1C0000}"/>
    <cellStyle name="SAPBEXHLevel3X" xfId="4924" xr:uid="{00000000-0005-0000-0000-0000DB1C0000}"/>
    <cellStyle name="SAPBEXHLevel3X 2" xfId="4925" xr:uid="{00000000-0005-0000-0000-0000DC1C0000}"/>
    <cellStyle name="SAPBEXHLevel3X 2 2" xfId="7610" xr:uid="{00000000-0005-0000-0000-0000DD1C0000}"/>
    <cellStyle name="SAPBEXHLevel3X 3" xfId="7609" xr:uid="{00000000-0005-0000-0000-0000DE1C0000}"/>
    <cellStyle name="SAPBEXresData" xfId="4926" xr:uid="{00000000-0005-0000-0000-0000DF1C0000}"/>
    <cellStyle name="SAPBEXresData 2" xfId="7611" xr:uid="{00000000-0005-0000-0000-0000E01C0000}"/>
    <cellStyle name="SAPBEXresDataEmph" xfId="4927" xr:uid="{00000000-0005-0000-0000-0000E11C0000}"/>
    <cellStyle name="SAPBEXresDataEmph 2" xfId="7612" xr:uid="{00000000-0005-0000-0000-0000E21C0000}"/>
    <cellStyle name="SAPBEXresItem" xfId="4928" xr:uid="{00000000-0005-0000-0000-0000E31C0000}"/>
    <cellStyle name="SAPBEXresItem 2" xfId="7613" xr:uid="{00000000-0005-0000-0000-0000E41C0000}"/>
    <cellStyle name="SAPBEXresItemX" xfId="4929" xr:uid="{00000000-0005-0000-0000-0000E51C0000}"/>
    <cellStyle name="SAPBEXresItemX 2" xfId="7614" xr:uid="{00000000-0005-0000-0000-0000E61C0000}"/>
    <cellStyle name="SAPBEXstdData" xfId="4930" xr:uid="{00000000-0005-0000-0000-0000E71C0000}"/>
    <cellStyle name="SAPBEXstdData 2" xfId="7615" xr:uid="{00000000-0005-0000-0000-0000E81C0000}"/>
    <cellStyle name="SAPBEXstdDataEmph" xfId="4931" xr:uid="{00000000-0005-0000-0000-0000E91C0000}"/>
    <cellStyle name="SAPBEXstdDataEmph 2" xfId="7616" xr:uid="{00000000-0005-0000-0000-0000EA1C0000}"/>
    <cellStyle name="SAPBEXstdItem" xfId="4932" xr:uid="{00000000-0005-0000-0000-0000EB1C0000}"/>
    <cellStyle name="SAPBEXstdItem 2" xfId="4933" xr:uid="{00000000-0005-0000-0000-0000EC1C0000}"/>
    <cellStyle name="SAPBEXstdItem 2 2" xfId="7618" xr:uid="{00000000-0005-0000-0000-0000ED1C0000}"/>
    <cellStyle name="SAPBEXstdItem 3" xfId="7617" xr:uid="{00000000-0005-0000-0000-0000EE1C0000}"/>
    <cellStyle name="SAPBEXstdItemX" xfId="4934" xr:uid="{00000000-0005-0000-0000-0000EF1C0000}"/>
    <cellStyle name="SAPBEXstdItemX 2" xfId="4935" xr:uid="{00000000-0005-0000-0000-0000F01C0000}"/>
    <cellStyle name="SAPBEXstdItemX 2 2" xfId="7620" xr:uid="{00000000-0005-0000-0000-0000F11C0000}"/>
    <cellStyle name="SAPBEXstdItemX 3" xfId="7619" xr:uid="{00000000-0005-0000-0000-0000F21C0000}"/>
    <cellStyle name="SAPBEXtitle" xfId="4936" xr:uid="{00000000-0005-0000-0000-0000F31C0000}"/>
    <cellStyle name="SAPBEXtitle 2" xfId="7621" xr:uid="{00000000-0005-0000-0000-0000F41C0000}"/>
    <cellStyle name="SAPBEXundefined" xfId="4937" xr:uid="{00000000-0005-0000-0000-0000F51C0000}"/>
    <cellStyle name="SAPBEXundefined 2" xfId="7622" xr:uid="{00000000-0005-0000-0000-0000F61C0000}"/>
    <cellStyle name="Satisfaisant 2" xfId="7623" xr:uid="{00000000-0005-0000-0000-0000F81C0000}"/>
    <cellStyle name="Scheiding" xfId="4939" xr:uid="{00000000-0005-0000-0000-0000F91C0000}"/>
    <cellStyle name="Scheiding 2" xfId="4940" xr:uid="{00000000-0005-0000-0000-0000FA1C0000}"/>
    <cellStyle name="Scheiding 2 2" xfId="7625" xr:uid="{00000000-0005-0000-0000-0000FB1C0000}"/>
    <cellStyle name="Scheiding 3" xfId="7624" xr:uid="{00000000-0005-0000-0000-0000FC1C0000}"/>
    <cellStyle name="Section Title" xfId="4941" xr:uid="{00000000-0005-0000-0000-0000FD1C0000}"/>
    <cellStyle name="Section Title 2" xfId="7626" xr:uid="{00000000-0005-0000-0000-0000FE1C0000}"/>
    <cellStyle name="SectionHeading" xfId="4942" xr:uid="{00000000-0005-0000-0000-0000FF1C0000}"/>
    <cellStyle name="SectionHeading 2" xfId="4943" xr:uid="{00000000-0005-0000-0000-0000001D0000}"/>
    <cellStyle name="SectionHeading 2 2" xfId="7628" xr:uid="{00000000-0005-0000-0000-0000011D0000}"/>
    <cellStyle name="SectionHeading 3" xfId="7627" xr:uid="{00000000-0005-0000-0000-0000021D0000}"/>
    <cellStyle name="Shaded" xfId="4944" xr:uid="{00000000-0005-0000-0000-0000031D0000}"/>
    <cellStyle name="Shaded 2" xfId="7629" xr:uid="{00000000-0005-0000-0000-0000041D0000}"/>
    <cellStyle name="SHADEDSTORES" xfId="4945" xr:uid="{00000000-0005-0000-0000-0000051D0000}"/>
    <cellStyle name="SHADEDSTORES 2" xfId="7630" xr:uid="{00000000-0005-0000-0000-0000061D0000}"/>
    <cellStyle name="Shares" xfId="4946" xr:uid="{00000000-0005-0000-0000-0000071D0000}"/>
    <cellStyle name="Shares 2" xfId="4947" xr:uid="{00000000-0005-0000-0000-0000081D0000}"/>
    <cellStyle name="Shares 2 2" xfId="7632" xr:uid="{00000000-0005-0000-0000-0000091D0000}"/>
    <cellStyle name="Shares 3" xfId="7631" xr:uid="{00000000-0005-0000-0000-00000A1D0000}"/>
    <cellStyle name="ShOut" xfId="4948" xr:uid="{00000000-0005-0000-0000-00000B1D0000}"/>
    <cellStyle name="ShOut 2" xfId="4949" xr:uid="{00000000-0005-0000-0000-00000C1D0000}"/>
    <cellStyle name="ShOut 2 2" xfId="7634" xr:uid="{00000000-0005-0000-0000-00000D1D0000}"/>
    <cellStyle name="ShOut 3" xfId="7633" xr:uid="{00000000-0005-0000-0000-00000E1D0000}"/>
    <cellStyle name="sin nada" xfId="4950" xr:uid="{00000000-0005-0000-0000-00000F1D0000}"/>
    <cellStyle name="sin nada 2" xfId="7635" xr:uid="{00000000-0005-0000-0000-0000101D0000}"/>
    <cellStyle name="Single Accounting" xfId="4951" xr:uid="{00000000-0005-0000-0000-0000111D0000}"/>
    <cellStyle name="Single Accounting 2" xfId="7636" xr:uid="{00000000-0005-0000-0000-0000121D0000}"/>
    <cellStyle name="Small" xfId="4952" xr:uid="{00000000-0005-0000-0000-0000131D0000}"/>
    <cellStyle name="Small 2" xfId="7637" xr:uid="{00000000-0005-0000-0000-0000141D0000}"/>
    <cellStyle name="Small Number" xfId="4953" xr:uid="{00000000-0005-0000-0000-0000151D0000}"/>
    <cellStyle name="Small Number 2" xfId="4954" xr:uid="{00000000-0005-0000-0000-0000161D0000}"/>
    <cellStyle name="Small Number 2 2" xfId="7639" xr:uid="{00000000-0005-0000-0000-0000171D0000}"/>
    <cellStyle name="Small Number 3" xfId="7638" xr:uid="{00000000-0005-0000-0000-0000181D0000}"/>
    <cellStyle name="Small Percentage" xfId="4955" xr:uid="{00000000-0005-0000-0000-0000191D0000}"/>
    <cellStyle name="Small Percentage 2" xfId="4956" xr:uid="{00000000-0005-0000-0000-00001A1D0000}"/>
    <cellStyle name="Small Percentage 2 2" xfId="7641" xr:uid="{00000000-0005-0000-0000-00001B1D0000}"/>
    <cellStyle name="Small Percentage 3" xfId="7640" xr:uid="{00000000-0005-0000-0000-00001C1D0000}"/>
    <cellStyle name="Sortie 2" xfId="7642" xr:uid="{00000000-0005-0000-0000-00001D1D0000}"/>
    <cellStyle name="specstores" xfId="4958" xr:uid="{00000000-0005-0000-0000-00001E1D0000}"/>
    <cellStyle name="specstores 2" xfId="7643" xr:uid="{00000000-0005-0000-0000-00001F1D0000}"/>
    <cellStyle name="ssp " xfId="4959" xr:uid="{00000000-0005-0000-0000-0000201D0000}"/>
    <cellStyle name="ssp  2" xfId="7644" xr:uid="{00000000-0005-0000-0000-0000211D0000}"/>
    <cellStyle name="Standaard_Map2" xfId="4960" xr:uid="{00000000-0005-0000-0000-0000221D0000}"/>
    <cellStyle name="Standard" xfId="4961" xr:uid="{00000000-0005-0000-0000-0000231D0000}"/>
    <cellStyle name="Standard 2" xfId="7645" xr:uid="{00000000-0005-0000-0000-0000241D0000}"/>
    <cellStyle name="std" xfId="4962" xr:uid="{00000000-0005-0000-0000-0000251D0000}"/>
    <cellStyle name="std 2" xfId="4963" xr:uid="{00000000-0005-0000-0000-0000261D0000}"/>
    <cellStyle name="std 2 2" xfId="7647" xr:uid="{00000000-0005-0000-0000-0000271D0000}"/>
    <cellStyle name="std 3" xfId="7646" xr:uid="{00000000-0005-0000-0000-0000281D0000}"/>
    <cellStyle name="Stuurelement" xfId="4964" xr:uid="{00000000-0005-0000-0000-0000291D0000}"/>
    <cellStyle name="Stuurelement 2" xfId="4965" xr:uid="{00000000-0005-0000-0000-00002A1D0000}"/>
    <cellStyle name="Stuurelement 2 2" xfId="7649" xr:uid="{00000000-0005-0000-0000-00002B1D0000}"/>
    <cellStyle name="Stuurelement 3" xfId="7648" xr:uid="{00000000-0005-0000-0000-00002C1D0000}"/>
    <cellStyle name="style" xfId="4966" xr:uid="{00000000-0005-0000-0000-00002D1D0000}"/>
    <cellStyle name="Style 1" xfId="4967" xr:uid="{00000000-0005-0000-0000-00002E1D0000}"/>
    <cellStyle name="Style 1 2" xfId="7651" xr:uid="{00000000-0005-0000-0000-00002F1D0000}"/>
    <cellStyle name="Style 10" xfId="4968" xr:uid="{00000000-0005-0000-0000-0000301D0000}"/>
    <cellStyle name="Style 10 2" xfId="4969" xr:uid="{00000000-0005-0000-0000-0000311D0000}"/>
    <cellStyle name="Style 10 2 2" xfId="7653" xr:uid="{00000000-0005-0000-0000-0000321D0000}"/>
    <cellStyle name="Style 10 3" xfId="7652" xr:uid="{00000000-0005-0000-0000-0000331D0000}"/>
    <cellStyle name="Style 11" xfId="4970" xr:uid="{00000000-0005-0000-0000-0000341D0000}"/>
    <cellStyle name="Style 11 2" xfId="4971" xr:uid="{00000000-0005-0000-0000-0000351D0000}"/>
    <cellStyle name="Style 11 2 2" xfId="7655" xr:uid="{00000000-0005-0000-0000-0000361D0000}"/>
    <cellStyle name="Style 11 3" xfId="7654" xr:uid="{00000000-0005-0000-0000-0000371D0000}"/>
    <cellStyle name="Style 12" xfId="4972" xr:uid="{00000000-0005-0000-0000-0000381D0000}"/>
    <cellStyle name="Style 12 2" xfId="7656" xr:uid="{00000000-0005-0000-0000-0000391D0000}"/>
    <cellStyle name="Style 13" xfId="4973" xr:uid="{00000000-0005-0000-0000-00003A1D0000}"/>
    <cellStyle name="Style 13 2" xfId="4974" xr:uid="{00000000-0005-0000-0000-00003B1D0000}"/>
    <cellStyle name="Style 13 2 2" xfId="7658" xr:uid="{00000000-0005-0000-0000-00003C1D0000}"/>
    <cellStyle name="Style 13 3" xfId="7657" xr:uid="{00000000-0005-0000-0000-00003D1D0000}"/>
    <cellStyle name="Style 14" xfId="4975" xr:uid="{00000000-0005-0000-0000-00003E1D0000}"/>
    <cellStyle name="Style 14 2" xfId="4976" xr:uid="{00000000-0005-0000-0000-00003F1D0000}"/>
    <cellStyle name="Style 14 2 2" xfId="7660" xr:uid="{00000000-0005-0000-0000-0000401D0000}"/>
    <cellStyle name="Style 14 3" xfId="7659" xr:uid="{00000000-0005-0000-0000-0000411D0000}"/>
    <cellStyle name="Style 15" xfId="4977" xr:uid="{00000000-0005-0000-0000-0000421D0000}"/>
    <cellStyle name="Style 15 2" xfId="4978" xr:uid="{00000000-0005-0000-0000-0000431D0000}"/>
    <cellStyle name="Style 15 2 2" xfId="7662" xr:uid="{00000000-0005-0000-0000-0000441D0000}"/>
    <cellStyle name="Style 15 3" xfId="7661" xr:uid="{00000000-0005-0000-0000-0000451D0000}"/>
    <cellStyle name="Style 16" xfId="4979" xr:uid="{00000000-0005-0000-0000-0000461D0000}"/>
    <cellStyle name="Style 16 2" xfId="4980" xr:uid="{00000000-0005-0000-0000-0000471D0000}"/>
    <cellStyle name="Style 16 2 2" xfId="7664" xr:uid="{00000000-0005-0000-0000-0000481D0000}"/>
    <cellStyle name="Style 16 3" xfId="7663" xr:uid="{00000000-0005-0000-0000-0000491D0000}"/>
    <cellStyle name="Style 17" xfId="4981" xr:uid="{00000000-0005-0000-0000-00004A1D0000}"/>
    <cellStyle name="Style 17 2" xfId="4982" xr:uid="{00000000-0005-0000-0000-00004B1D0000}"/>
    <cellStyle name="Style 17 2 2" xfId="7666" xr:uid="{00000000-0005-0000-0000-00004C1D0000}"/>
    <cellStyle name="Style 17 3" xfId="7665" xr:uid="{00000000-0005-0000-0000-00004D1D0000}"/>
    <cellStyle name="Style 18" xfId="4983" xr:uid="{00000000-0005-0000-0000-00004E1D0000}"/>
    <cellStyle name="Style 18 2" xfId="4984" xr:uid="{00000000-0005-0000-0000-00004F1D0000}"/>
    <cellStyle name="Style 18 2 2" xfId="7668" xr:uid="{00000000-0005-0000-0000-0000501D0000}"/>
    <cellStyle name="Style 18 3" xfId="7667" xr:uid="{00000000-0005-0000-0000-0000511D0000}"/>
    <cellStyle name="Style 19" xfId="4985" xr:uid="{00000000-0005-0000-0000-0000521D0000}"/>
    <cellStyle name="Style 19 2" xfId="4986" xr:uid="{00000000-0005-0000-0000-0000531D0000}"/>
    <cellStyle name="Style 19 2 2" xfId="7670" xr:uid="{00000000-0005-0000-0000-0000541D0000}"/>
    <cellStyle name="Style 19 3" xfId="7669" xr:uid="{00000000-0005-0000-0000-0000551D0000}"/>
    <cellStyle name="Style 2" xfId="4987" xr:uid="{00000000-0005-0000-0000-0000561D0000}"/>
    <cellStyle name="Style 2 2" xfId="4988" xr:uid="{00000000-0005-0000-0000-0000571D0000}"/>
    <cellStyle name="Style 2 2 2" xfId="7672" xr:uid="{00000000-0005-0000-0000-0000581D0000}"/>
    <cellStyle name="Style 2 3" xfId="7671" xr:uid="{00000000-0005-0000-0000-0000591D0000}"/>
    <cellStyle name="Style 20" xfId="4989" xr:uid="{00000000-0005-0000-0000-00005A1D0000}"/>
    <cellStyle name="Style 20 2" xfId="4990" xr:uid="{00000000-0005-0000-0000-00005B1D0000}"/>
    <cellStyle name="Style 20 2 2" xfId="7674" xr:uid="{00000000-0005-0000-0000-00005C1D0000}"/>
    <cellStyle name="Style 20 3" xfId="7673" xr:uid="{00000000-0005-0000-0000-00005D1D0000}"/>
    <cellStyle name="Style 21" xfId="4991" xr:uid="{00000000-0005-0000-0000-00005E1D0000}"/>
    <cellStyle name="Style 21 2" xfId="4992" xr:uid="{00000000-0005-0000-0000-00005F1D0000}"/>
    <cellStyle name="Style 21 2 2" xfId="7676" xr:uid="{00000000-0005-0000-0000-0000601D0000}"/>
    <cellStyle name="Style 21 3" xfId="7675" xr:uid="{00000000-0005-0000-0000-0000611D0000}"/>
    <cellStyle name="style 22" xfId="7650" xr:uid="{00000000-0005-0000-0000-0000621D0000}"/>
    <cellStyle name="style 23" xfId="7888" xr:uid="{00000000-0005-0000-0000-0000631D0000}"/>
    <cellStyle name="Style 3" xfId="4993" xr:uid="{00000000-0005-0000-0000-0000641D0000}"/>
    <cellStyle name="Style 3 2" xfId="4994" xr:uid="{00000000-0005-0000-0000-0000651D0000}"/>
    <cellStyle name="Style 3 2 2" xfId="7678" xr:uid="{00000000-0005-0000-0000-0000661D0000}"/>
    <cellStyle name="Style 3 3" xfId="7677" xr:uid="{00000000-0005-0000-0000-0000671D0000}"/>
    <cellStyle name="Style 4" xfId="4995" xr:uid="{00000000-0005-0000-0000-0000681D0000}"/>
    <cellStyle name="Style 4 2" xfId="4996" xr:uid="{00000000-0005-0000-0000-0000691D0000}"/>
    <cellStyle name="Style 4 2 2" xfId="7680" xr:uid="{00000000-0005-0000-0000-00006A1D0000}"/>
    <cellStyle name="Style 4 3" xfId="7679" xr:uid="{00000000-0005-0000-0000-00006B1D0000}"/>
    <cellStyle name="Style 5" xfId="4997" xr:uid="{00000000-0005-0000-0000-00006C1D0000}"/>
    <cellStyle name="Style 5 2" xfId="4998" xr:uid="{00000000-0005-0000-0000-00006D1D0000}"/>
    <cellStyle name="Style 5 2 2" xfId="7682" xr:uid="{00000000-0005-0000-0000-00006E1D0000}"/>
    <cellStyle name="Style 5 3" xfId="7681" xr:uid="{00000000-0005-0000-0000-00006F1D0000}"/>
    <cellStyle name="Style 6" xfId="4999" xr:uid="{00000000-0005-0000-0000-0000701D0000}"/>
    <cellStyle name="Style 6 2" xfId="5000" xr:uid="{00000000-0005-0000-0000-0000711D0000}"/>
    <cellStyle name="Style 6 2 2" xfId="7684" xr:uid="{00000000-0005-0000-0000-0000721D0000}"/>
    <cellStyle name="Style 6 3" xfId="7683" xr:uid="{00000000-0005-0000-0000-0000731D0000}"/>
    <cellStyle name="Style 7" xfId="5001" xr:uid="{00000000-0005-0000-0000-0000741D0000}"/>
    <cellStyle name="Style 7 2" xfId="5002" xr:uid="{00000000-0005-0000-0000-0000751D0000}"/>
    <cellStyle name="Style 7 2 2" xfId="7686" xr:uid="{00000000-0005-0000-0000-0000761D0000}"/>
    <cellStyle name="Style 7 3" xfId="7685" xr:uid="{00000000-0005-0000-0000-0000771D0000}"/>
    <cellStyle name="Style 8" xfId="5003" xr:uid="{00000000-0005-0000-0000-0000781D0000}"/>
    <cellStyle name="Style 8 2" xfId="5004" xr:uid="{00000000-0005-0000-0000-0000791D0000}"/>
    <cellStyle name="Style 8 2 2" xfId="7688" xr:uid="{00000000-0005-0000-0000-00007A1D0000}"/>
    <cellStyle name="Style 8 3" xfId="7687" xr:uid="{00000000-0005-0000-0000-00007B1D0000}"/>
    <cellStyle name="Style 9" xfId="5005" xr:uid="{00000000-0005-0000-0000-00007C1D0000}"/>
    <cellStyle name="Style 9 2" xfId="5006" xr:uid="{00000000-0005-0000-0000-00007D1D0000}"/>
    <cellStyle name="Style 9 2 2" xfId="7690" xr:uid="{00000000-0005-0000-0000-00007E1D0000}"/>
    <cellStyle name="Style 9 3" xfId="7689" xr:uid="{00000000-0005-0000-0000-00007F1D0000}"/>
    <cellStyle name="style1" xfId="5007" xr:uid="{00000000-0005-0000-0000-0000801D0000}"/>
    <cellStyle name="style1 2" xfId="7691" xr:uid="{00000000-0005-0000-0000-0000811D0000}"/>
    <cellStyle name="style2" xfId="5008" xr:uid="{00000000-0005-0000-0000-0000821D0000}"/>
    <cellStyle name="style2 2" xfId="7692" xr:uid="{00000000-0005-0000-0000-0000831D0000}"/>
    <cellStyle name="Subscribers" xfId="5009" xr:uid="{00000000-0005-0000-0000-0000841D0000}"/>
    <cellStyle name="Subscribers 2" xfId="5010" xr:uid="{00000000-0005-0000-0000-0000851D0000}"/>
    <cellStyle name="Subscribers 2 2" xfId="7694" xr:uid="{00000000-0005-0000-0000-0000861D0000}"/>
    <cellStyle name="Subscribers 3" xfId="7693" xr:uid="{00000000-0005-0000-0000-0000871D0000}"/>
    <cellStyle name="SubTitle" xfId="5011" xr:uid="{00000000-0005-0000-0000-0000881D0000}"/>
    <cellStyle name="SubTitle 2" xfId="7695" xr:uid="{00000000-0005-0000-0000-0000891D0000}"/>
    <cellStyle name="Subtotal" xfId="5012" xr:uid="{00000000-0005-0000-0000-00008A1D0000}"/>
    <cellStyle name="Subtotal 2" xfId="7696" xr:uid="{00000000-0005-0000-0000-00008B1D0000}"/>
    <cellStyle name="Sub-total row" xfId="5013" xr:uid="{00000000-0005-0000-0000-00008C1D0000}"/>
    <cellStyle name="Sub-total row 2" xfId="7697" xr:uid="{00000000-0005-0000-0000-00008D1D0000}"/>
    <cellStyle name="Subtotal_budget cosopex" xfId="5014" xr:uid="{00000000-0005-0000-0000-00008E1D0000}"/>
    <cellStyle name="Summe" xfId="5015" xr:uid="{00000000-0005-0000-0000-00008F1D0000}"/>
    <cellStyle name="Summe 2" xfId="7698" xr:uid="{00000000-0005-0000-0000-0000901D0000}"/>
    <cellStyle name="Switch" xfId="5016" xr:uid="{00000000-0005-0000-0000-0000911D0000}"/>
    <cellStyle name="Switch 2" xfId="7699" xr:uid="{00000000-0005-0000-0000-0000921D0000}"/>
    <cellStyle name="t" xfId="5017" xr:uid="{00000000-0005-0000-0000-0000931D0000}"/>
    <cellStyle name="t 2" xfId="5018" xr:uid="{00000000-0005-0000-0000-0000941D0000}"/>
    <cellStyle name="t 2 2" xfId="7701" xr:uid="{00000000-0005-0000-0000-0000951D0000}"/>
    <cellStyle name="t 3" xfId="7700" xr:uid="{00000000-0005-0000-0000-0000961D0000}"/>
    <cellStyle name="t_TBG  juin  2011" xfId="5019" xr:uid="{00000000-0005-0000-0000-0000971D0000}"/>
    <cellStyle name="t_TBG  juin  2011 2" xfId="7702" xr:uid="{00000000-0005-0000-0000-0000981D0000}"/>
    <cellStyle name="Tabeltitel" xfId="5020" xr:uid="{00000000-0005-0000-0000-0000991D0000}"/>
    <cellStyle name="Tabeltitel 2" xfId="7703" xr:uid="{00000000-0005-0000-0000-00009A1D0000}"/>
    <cellStyle name="Table" xfId="5021" xr:uid="{00000000-0005-0000-0000-00009B1D0000}"/>
    <cellStyle name="Table 2" xfId="7704" xr:uid="{00000000-0005-0000-0000-00009C1D0000}"/>
    <cellStyle name="Table Col Head" xfId="5022" xr:uid="{00000000-0005-0000-0000-00009D1D0000}"/>
    <cellStyle name="Table Col Head 2" xfId="7705" xr:uid="{00000000-0005-0000-0000-00009E1D0000}"/>
    <cellStyle name="Table finish row" xfId="5023" xr:uid="{00000000-0005-0000-0000-00009F1D0000}"/>
    <cellStyle name="Table finish row 2" xfId="7706" xr:uid="{00000000-0005-0000-0000-0000A01D0000}"/>
    <cellStyle name="Table Head" xfId="5024" xr:uid="{00000000-0005-0000-0000-0000A11D0000}"/>
    <cellStyle name="Table Head 2" xfId="7707" xr:uid="{00000000-0005-0000-0000-0000A21D0000}"/>
    <cellStyle name="Table Head Aligned" xfId="5025" xr:uid="{00000000-0005-0000-0000-0000A31D0000}"/>
    <cellStyle name="Table Head Aligned 2" xfId="7708" xr:uid="{00000000-0005-0000-0000-0000A41D0000}"/>
    <cellStyle name="Table Head Blue" xfId="5026" xr:uid="{00000000-0005-0000-0000-0000A51D0000}"/>
    <cellStyle name="Table Head Blue 2" xfId="7709" xr:uid="{00000000-0005-0000-0000-0000A61D0000}"/>
    <cellStyle name="Table Head Green" xfId="5027" xr:uid="{00000000-0005-0000-0000-0000A71D0000}"/>
    <cellStyle name="Table Head Green 2" xfId="7710" xr:uid="{00000000-0005-0000-0000-0000A81D0000}"/>
    <cellStyle name="Table Head_Cesky Telecom LBO and DCF Models v6" xfId="5028" xr:uid="{00000000-0005-0000-0000-0000A91D0000}"/>
    <cellStyle name="Table shading" xfId="5029" xr:uid="{00000000-0005-0000-0000-0000AA1D0000}"/>
    <cellStyle name="Table shading 2" xfId="7711" xr:uid="{00000000-0005-0000-0000-0000AB1D0000}"/>
    <cellStyle name="Table Sub Head" xfId="5030" xr:uid="{00000000-0005-0000-0000-0000AC1D0000}"/>
    <cellStyle name="Table Sub Head 2" xfId="7712" xr:uid="{00000000-0005-0000-0000-0000AD1D0000}"/>
    <cellStyle name="Table Text" xfId="5031" xr:uid="{00000000-0005-0000-0000-0000AE1D0000}"/>
    <cellStyle name="Table Text 2" xfId="5032" xr:uid="{00000000-0005-0000-0000-0000AF1D0000}"/>
    <cellStyle name="Table Text 2 2" xfId="7714" xr:uid="{00000000-0005-0000-0000-0000B01D0000}"/>
    <cellStyle name="Table Text 3" xfId="7713" xr:uid="{00000000-0005-0000-0000-0000B11D0000}"/>
    <cellStyle name="Table Title" xfId="5033" xr:uid="{00000000-0005-0000-0000-0000B21D0000}"/>
    <cellStyle name="Table Title 2" xfId="7715" xr:uid="{00000000-0005-0000-0000-0000B31D0000}"/>
    <cellStyle name="Table unfinish row" xfId="5034" xr:uid="{00000000-0005-0000-0000-0000B41D0000}"/>
    <cellStyle name="Table unfinish row 2" xfId="7716" xr:uid="{00000000-0005-0000-0000-0000B51D0000}"/>
    <cellStyle name="Table Units" xfId="5035" xr:uid="{00000000-0005-0000-0000-0000B61D0000}"/>
    <cellStyle name="Table Units 2" xfId="7717" xr:uid="{00000000-0005-0000-0000-0000B71D0000}"/>
    <cellStyle name="Table unshading" xfId="5036" xr:uid="{00000000-0005-0000-0000-0000B81D0000}"/>
    <cellStyle name="Table unshading 2" xfId="7718" xr:uid="{00000000-0005-0000-0000-0000B91D0000}"/>
    <cellStyle name="Table-#" xfId="5037" xr:uid="{00000000-0005-0000-0000-0000BA1D0000}"/>
    <cellStyle name="Table-# 2" xfId="5038" xr:uid="{00000000-0005-0000-0000-0000BB1D0000}"/>
    <cellStyle name="Table-# 2 2" xfId="7720" xr:uid="{00000000-0005-0000-0000-0000BC1D0000}"/>
    <cellStyle name="Table-# 3" xfId="7719" xr:uid="{00000000-0005-0000-0000-0000BD1D0000}"/>
    <cellStyle name="Table_Header" xfId="5039" xr:uid="{00000000-0005-0000-0000-0000BE1D0000}"/>
    <cellStyle name="TableBody" xfId="5040" xr:uid="{00000000-0005-0000-0000-0000BF1D0000}"/>
    <cellStyle name="TableBody 2" xfId="7721" xr:uid="{00000000-0005-0000-0000-0000C01D0000}"/>
    <cellStyle name="TableColHeads" xfId="5041" xr:uid="{00000000-0005-0000-0000-0000C11D0000}"/>
    <cellStyle name="TableColHeads 2" xfId="7722" xr:uid="{00000000-0005-0000-0000-0000C21D0000}"/>
    <cellStyle name="Table-Footnotes" xfId="5042" xr:uid="{00000000-0005-0000-0000-0000C31D0000}"/>
    <cellStyle name="Table-Footnotes 2" xfId="5043" xr:uid="{00000000-0005-0000-0000-0000C41D0000}"/>
    <cellStyle name="Table-Footnotes 2 2" xfId="7724" xr:uid="{00000000-0005-0000-0000-0000C51D0000}"/>
    <cellStyle name="Table-Footnotes 3" xfId="7723" xr:uid="{00000000-0005-0000-0000-0000C61D0000}"/>
    <cellStyle name="Table-Head-Bottom" xfId="5044" xr:uid="{00000000-0005-0000-0000-0000C71D0000}"/>
    <cellStyle name="Table-Head-Bottom 2" xfId="7725" xr:uid="{00000000-0005-0000-0000-0000C81D0000}"/>
    <cellStyle name="Table-Headings" xfId="5045" xr:uid="{00000000-0005-0000-0000-0000C91D0000}"/>
    <cellStyle name="Table-Headings 2" xfId="7726" xr:uid="{00000000-0005-0000-0000-0000CA1D0000}"/>
    <cellStyle name="Table-Head-Title" xfId="5046" xr:uid="{00000000-0005-0000-0000-0000CB1D0000}"/>
    <cellStyle name="Table-Head-Title 2" xfId="7727" xr:uid="{00000000-0005-0000-0000-0000CC1D0000}"/>
    <cellStyle name="Table-Titles" xfId="5047" xr:uid="{00000000-0005-0000-0000-0000CD1D0000}"/>
    <cellStyle name="Table-Titles 2" xfId="5048" xr:uid="{00000000-0005-0000-0000-0000CE1D0000}"/>
    <cellStyle name="Table-Titles 2 2" xfId="7729" xr:uid="{00000000-0005-0000-0000-0000CF1D0000}"/>
    <cellStyle name="Table-Titles 3" xfId="7728" xr:uid="{00000000-0005-0000-0000-0000D01D0000}"/>
    <cellStyle name="Tariff" xfId="5049" xr:uid="{00000000-0005-0000-0000-0000D11D0000}"/>
    <cellStyle name="Tariff 2" xfId="7730" xr:uid="{00000000-0005-0000-0000-0000D21D0000}"/>
    <cellStyle name="Tausender" xfId="5050" xr:uid="{00000000-0005-0000-0000-0000D31D0000}"/>
    <cellStyle name="Tausender 2" xfId="7731" xr:uid="{00000000-0005-0000-0000-0000D41D0000}"/>
    <cellStyle name="TCAM" xfId="5051" xr:uid="{00000000-0005-0000-0000-0000D51D0000}"/>
    <cellStyle name="TCAM 2" xfId="5052" xr:uid="{00000000-0005-0000-0000-0000D61D0000}"/>
    <cellStyle name="TCAM 2 2" xfId="7733" xr:uid="{00000000-0005-0000-0000-0000D71D0000}"/>
    <cellStyle name="TCAM 3" xfId="7732" xr:uid="{00000000-0005-0000-0000-0000D81D0000}"/>
    <cellStyle name="-Têtes de colonnes" xfId="5053" xr:uid="{00000000-0005-0000-0000-0000D91D0000}"/>
    <cellStyle name="-Têtes de colonnes 2" xfId="7734" xr:uid="{00000000-0005-0000-0000-0000DA1D0000}"/>
    <cellStyle name="Text" xfId="5054" xr:uid="{00000000-0005-0000-0000-0000DB1D0000}"/>
    <cellStyle name="Text 1" xfId="5055" xr:uid="{00000000-0005-0000-0000-0000DC1D0000}"/>
    <cellStyle name="Text 1 2" xfId="5056" xr:uid="{00000000-0005-0000-0000-0000DD1D0000}"/>
    <cellStyle name="Text 1 2 2" xfId="7737" xr:uid="{00000000-0005-0000-0000-0000DE1D0000}"/>
    <cellStyle name="Text 1 3" xfId="7736" xr:uid="{00000000-0005-0000-0000-0000DF1D0000}"/>
    <cellStyle name="Text 2" xfId="7735" xr:uid="{00000000-0005-0000-0000-0000E01D0000}"/>
    <cellStyle name="Text allg" xfId="5057" xr:uid="{00000000-0005-0000-0000-0000E11D0000}"/>
    <cellStyle name="Text allg 2" xfId="7738" xr:uid="{00000000-0005-0000-0000-0000E21D0000}"/>
    <cellStyle name="Text Head 1" xfId="5058" xr:uid="{00000000-0005-0000-0000-0000E31D0000}"/>
    <cellStyle name="Text Head 1 2" xfId="5059" xr:uid="{00000000-0005-0000-0000-0000E41D0000}"/>
    <cellStyle name="Text Head 1 2 2" xfId="7740" xr:uid="{00000000-0005-0000-0000-0000E51D0000}"/>
    <cellStyle name="Text Head 1 3" xfId="7739" xr:uid="{00000000-0005-0000-0000-0000E61D0000}"/>
    <cellStyle name="Text Indent A" xfId="5060" xr:uid="{00000000-0005-0000-0000-0000E71D0000}"/>
    <cellStyle name="Text Indent A 2" xfId="7741" xr:uid="{00000000-0005-0000-0000-0000E81D0000}"/>
    <cellStyle name="Text Indent B" xfId="5061" xr:uid="{00000000-0005-0000-0000-0000E91D0000}"/>
    <cellStyle name="Text Indent B 2" xfId="7742" xr:uid="{00000000-0005-0000-0000-0000EA1D0000}"/>
    <cellStyle name="Text Indent C" xfId="5062" xr:uid="{00000000-0005-0000-0000-0000EB1D0000}"/>
    <cellStyle name="Text Indent C 2" xfId="7743" xr:uid="{00000000-0005-0000-0000-0000EC1D0000}"/>
    <cellStyle name="text_BP Egypte (10 avril avec subvention) v9g (2)" xfId="5063" xr:uid="{00000000-0005-0000-0000-0000ED1D0000}"/>
    <cellStyle name="text2" xfId="5064" xr:uid="{00000000-0005-0000-0000-0000EE1D0000}"/>
    <cellStyle name="text2 2" xfId="5065" xr:uid="{00000000-0005-0000-0000-0000EF1D0000}"/>
    <cellStyle name="text2 2 2" xfId="7745" xr:uid="{00000000-0005-0000-0000-0000F01D0000}"/>
    <cellStyle name="text2 3" xfId="7744" xr:uid="{00000000-0005-0000-0000-0000F11D0000}"/>
    <cellStyle name="Texte explicatif 2" xfId="7746" xr:uid="{00000000-0005-0000-0000-0000F31D0000}"/>
    <cellStyle name="TFCF" xfId="5067" xr:uid="{00000000-0005-0000-0000-0000F41D0000}"/>
    <cellStyle name="TFCF 2" xfId="7747" xr:uid="{00000000-0005-0000-0000-0000F51D0000}"/>
    <cellStyle name="þ_x001d_ð &amp;ý&amp;†ýG_x0008_ X_x000a__x0007__x0001__x0001_" xfId="5068" xr:uid="{00000000-0005-0000-0000-0000F61D0000}"/>
    <cellStyle name="þ_x001d_ð &amp;ý&amp;†ýG_x0008_ X_x000a__x0007__x0001__x0001_ 2" xfId="5069" xr:uid="{00000000-0005-0000-0000-0000F71D0000}"/>
    <cellStyle name="þ_x001d_ð &amp;ý&amp;†ýG_x0008_ X_x000a__x0007__x0001__x0001_ 2 2" xfId="7749" xr:uid="{00000000-0005-0000-0000-0000F81D0000}"/>
    <cellStyle name="þ_x001d_ð &amp;ý&amp;†ýG_x0008_ X_x000a__x0007__x0001__x0001_ 3" xfId="7748" xr:uid="{00000000-0005-0000-0000-0000F91D0000}"/>
    <cellStyle name="Thick Line" xfId="5070" xr:uid="{00000000-0005-0000-0000-0000FA1D0000}"/>
    <cellStyle name="Thick Line 2" xfId="5071" xr:uid="{00000000-0005-0000-0000-0000FB1D0000}"/>
    <cellStyle name="Thick Line 2 2" xfId="7751" xr:uid="{00000000-0005-0000-0000-0000FC1D0000}"/>
    <cellStyle name="Thick Line 3" xfId="7750" xr:uid="{00000000-0005-0000-0000-0000FD1D0000}"/>
    <cellStyle name="Thin Line" xfId="5072" xr:uid="{00000000-0005-0000-0000-0000FE1D0000}"/>
    <cellStyle name="Thin Line 2" xfId="5073" xr:uid="{00000000-0005-0000-0000-0000FF1D0000}"/>
    <cellStyle name="Thin Line 2 2" xfId="7753" xr:uid="{00000000-0005-0000-0000-0000001E0000}"/>
    <cellStyle name="Thin Line 3" xfId="7752" xr:uid="{00000000-0005-0000-0000-0000011E0000}"/>
    <cellStyle name="Thousands" xfId="5074" xr:uid="{00000000-0005-0000-0000-0000021E0000}"/>
    <cellStyle name="Thousands 2" xfId="5075" xr:uid="{00000000-0005-0000-0000-0000031E0000}"/>
    <cellStyle name="Thousands 2 2" xfId="7755" xr:uid="{00000000-0005-0000-0000-0000041E0000}"/>
    <cellStyle name="Thousands 3" xfId="7754" xr:uid="{00000000-0005-0000-0000-0000051E0000}"/>
    <cellStyle name="times" xfId="5076" xr:uid="{00000000-0005-0000-0000-0000061E0000}"/>
    <cellStyle name="Times 10" xfId="5077" xr:uid="{00000000-0005-0000-0000-0000071E0000}"/>
    <cellStyle name="Times 10 2" xfId="7757" xr:uid="{00000000-0005-0000-0000-0000081E0000}"/>
    <cellStyle name="Times 12" xfId="5078" xr:uid="{00000000-0005-0000-0000-0000091E0000}"/>
    <cellStyle name="Times 12 2" xfId="7758" xr:uid="{00000000-0005-0000-0000-00000A1E0000}"/>
    <cellStyle name="times 2" xfId="5079" xr:uid="{00000000-0005-0000-0000-00000B1E0000}"/>
    <cellStyle name="times 2 2" xfId="7759" xr:uid="{00000000-0005-0000-0000-00000C1E0000}"/>
    <cellStyle name="times 3" xfId="7756" xr:uid="{00000000-0005-0000-0000-00000D1E0000}"/>
    <cellStyle name="times 4" xfId="7889" xr:uid="{00000000-0005-0000-0000-00000E1E0000}"/>
    <cellStyle name="times new roman" xfId="5080" xr:uid="{00000000-0005-0000-0000-00000F1E0000}"/>
    <cellStyle name="times new roman 2" xfId="5081" xr:uid="{00000000-0005-0000-0000-0000101E0000}"/>
    <cellStyle name="times new roman 2 2" xfId="7761" xr:uid="{00000000-0005-0000-0000-0000111E0000}"/>
    <cellStyle name="times new roman 3" xfId="7760" xr:uid="{00000000-0005-0000-0000-0000121E0000}"/>
    <cellStyle name="times_Cesky Telecom LBO and DCF Models v6" xfId="5082" xr:uid="{00000000-0005-0000-0000-0000131E0000}"/>
    <cellStyle name="Title" xfId="5099" xr:uid="{00000000-0005-0000-0000-0000141E0000}"/>
    <cellStyle name="Title - PROJECT" xfId="5083" xr:uid="{00000000-0005-0000-0000-0000151E0000}"/>
    <cellStyle name="Title - PROJECT 2" xfId="5084" xr:uid="{00000000-0005-0000-0000-0000161E0000}"/>
    <cellStyle name="Title - PROJECT 2 2" xfId="7764" xr:uid="{00000000-0005-0000-0000-0000171E0000}"/>
    <cellStyle name="Title - PROJECT 3" xfId="7763" xr:uid="{00000000-0005-0000-0000-0000181E0000}"/>
    <cellStyle name="Title - Underline" xfId="5085" xr:uid="{00000000-0005-0000-0000-0000191E0000}"/>
    <cellStyle name="Title - Underline 2" xfId="7765" xr:uid="{00000000-0005-0000-0000-00001A1E0000}"/>
    <cellStyle name="Title 2" xfId="7762" xr:uid="{00000000-0005-0000-0000-00001B1E0000}"/>
    <cellStyle name="Title 3" xfId="7890" xr:uid="{00000000-0005-0000-0000-00001C1E0000}"/>
    <cellStyle name="Title Heading" xfId="5086" xr:uid="{00000000-0005-0000-0000-00001D1E0000}"/>
    <cellStyle name="Title Heading 2" xfId="5087" xr:uid="{00000000-0005-0000-0000-00001E1E0000}"/>
    <cellStyle name="Title Heading 2 2" xfId="7767" xr:uid="{00000000-0005-0000-0000-00001F1E0000}"/>
    <cellStyle name="Title Heading 3" xfId="7766" xr:uid="{00000000-0005-0000-0000-0000201E0000}"/>
    <cellStyle name="title_budget cosopex" xfId="5088" xr:uid="{00000000-0005-0000-0000-0000211E0000}"/>
    <cellStyle name="title1" xfId="5089" xr:uid="{00000000-0005-0000-0000-0000221E0000}"/>
    <cellStyle name="title1 2" xfId="5090" xr:uid="{00000000-0005-0000-0000-0000231E0000}"/>
    <cellStyle name="title1 2 2" xfId="7769" xr:uid="{00000000-0005-0000-0000-0000241E0000}"/>
    <cellStyle name="title1 3" xfId="7768" xr:uid="{00000000-0005-0000-0000-0000251E0000}"/>
    <cellStyle name="title2" xfId="5091" xr:uid="{00000000-0005-0000-0000-0000261E0000}"/>
    <cellStyle name="title2 2" xfId="5092" xr:uid="{00000000-0005-0000-0000-0000271E0000}"/>
    <cellStyle name="title2 2 2" xfId="7771" xr:uid="{00000000-0005-0000-0000-0000281E0000}"/>
    <cellStyle name="title2 3" xfId="7770" xr:uid="{00000000-0005-0000-0000-0000291E0000}"/>
    <cellStyle name="TitleII" xfId="5093" xr:uid="{00000000-0005-0000-0000-00002A1E0000}"/>
    <cellStyle name="TitleII 2" xfId="7772" xr:uid="{00000000-0005-0000-0000-00002B1E0000}"/>
    <cellStyle name="Titles" xfId="5094" xr:uid="{00000000-0005-0000-0000-00002C1E0000}"/>
    <cellStyle name="Titles - Col. Headings" xfId="5095" xr:uid="{00000000-0005-0000-0000-00002D1E0000}"/>
    <cellStyle name="Titles - Col. Headings 2" xfId="7774" xr:uid="{00000000-0005-0000-0000-00002E1E0000}"/>
    <cellStyle name="Titles - Other" xfId="5096" xr:uid="{00000000-0005-0000-0000-00002F1E0000}"/>
    <cellStyle name="Titles - Other 2" xfId="5097" xr:uid="{00000000-0005-0000-0000-0000301E0000}"/>
    <cellStyle name="Titles - Other 2 2" xfId="7776" xr:uid="{00000000-0005-0000-0000-0000311E0000}"/>
    <cellStyle name="Titles - Other 3" xfId="7775" xr:uid="{00000000-0005-0000-0000-0000321E0000}"/>
    <cellStyle name="Titles 2" xfId="5098" xr:uid="{00000000-0005-0000-0000-0000331E0000}"/>
    <cellStyle name="Titles 2 2" xfId="7777" xr:uid="{00000000-0005-0000-0000-0000341E0000}"/>
    <cellStyle name="Titles 3" xfId="7773" xr:uid="{00000000-0005-0000-0000-0000351E0000}"/>
    <cellStyle name="Titles 4" xfId="7891" xr:uid="{00000000-0005-0000-0000-0000361E0000}"/>
    <cellStyle name="Titre 2" xfId="5100" xr:uid="{00000000-0005-0000-0000-0000371E0000}"/>
    <cellStyle name="Titre 2 2" xfId="7779" xr:uid="{00000000-0005-0000-0000-0000381E0000}"/>
    <cellStyle name="Titre 3" xfId="7778" xr:uid="{00000000-0005-0000-0000-0000391E0000}"/>
    <cellStyle name="Titre de la feuille" xfId="5101" xr:uid="{00000000-0005-0000-0000-00003A1E0000}"/>
    <cellStyle name="Titre de la feuille 2" xfId="7780" xr:uid="{00000000-0005-0000-0000-00003B1E0000}"/>
    <cellStyle name="Titre 1 2" xfId="7781" xr:uid="{00000000-0005-0000-0000-00003C1E0000}"/>
    <cellStyle name="Titre 2 2" xfId="7782" xr:uid="{00000000-0005-0000-0000-00003D1E0000}"/>
    <cellStyle name="Titre 3 2" xfId="7783" xr:uid="{00000000-0005-0000-0000-00003E1E0000}"/>
    <cellStyle name="Titre 4 2" xfId="7784" xr:uid="{00000000-0005-0000-0000-00003F1E0000}"/>
    <cellStyle name="Titulo fecha 2" xfId="5106" xr:uid="{00000000-0005-0000-0000-0000401E0000}"/>
    <cellStyle name="Titulo fecha 2 2" xfId="7785" xr:uid="{00000000-0005-0000-0000-0000411E0000}"/>
    <cellStyle name="Titulos Fecha" xfId="5107" xr:uid="{00000000-0005-0000-0000-0000421E0000}"/>
    <cellStyle name="Titulos Fecha 2" xfId="7786" xr:uid="{00000000-0005-0000-0000-0000431E0000}"/>
    <cellStyle name="Top_Border" xfId="5108" xr:uid="{00000000-0005-0000-0000-0000441E0000}"/>
    <cellStyle name="Topline" xfId="5109" xr:uid="{00000000-0005-0000-0000-0000451E0000}"/>
    <cellStyle name="Topline 2" xfId="5110" xr:uid="{00000000-0005-0000-0000-0000461E0000}"/>
    <cellStyle name="Topline 2 2" xfId="7788" xr:uid="{00000000-0005-0000-0000-0000471E0000}"/>
    <cellStyle name="Topline 3" xfId="7787" xr:uid="{00000000-0005-0000-0000-0000481E0000}"/>
    <cellStyle name="Total" xfId="5111" builtinId="25" customBuiltin="1"/>
    <cellStyle name="total [0]" xfId="5112" xr:uid="{00000000-0005-0000-0000-00004A1E0000}"/>
    <cellStyle name="total [0] 2" xfId="7790" xr:uid="{00000000-0005-0000-0000-00004B1E0000}"/>
    <cellStyle name="total [1]" xfId="5113" xr:uid="{00000000-0005-0000-0000-00004C1E0000}"/>
    <cellStyle name="total [1] 2" xfId="5114" xr:uid="{00000000-0005-0000-0000-00004D1E0000}"/>
    <cellStyle name="total [1] 2 2" xfId="7792" xr:uid="{00000000-0005-0000-0000-00004E1E0000}"/>
    <cellStyle name="total [1] 3" xfId="7791" xr:uid="{00000000-0005-0000-0000-00004F1E0000}"/>
    <cellStyle name="Total 2" xfId="7789" xr:uid="{00000000-0005-0000-0000-0000501E0000}"/>
    <cellStyle name="Total 3" xfId="7892" xr:uid="{00000000-0005-0000-0000-0000511E0000}"/>
    <cellStyle name="Total row" xfId="5115" xr:uid="{00000000-0005-0000-0000-0000521E0000}"/>
    <cellStyle name="Total row 2" xfId="7793" xr:uid="{00000000-0005-0000-0000-0000531E0000}"/>
    <cellStyle name="-Trait bleu Bas" xfId="5116" xr:uid="{00000000-0005-0000-0000-0000541E0000}"/>
    <cellStyle name="-Trait bleu Bas 2" xfId="7794" xr:uid="{00000000-0005-0000-0000-0000551E0000}"/>
    <cellStyle name="-Trait bleu Haut" xfId="5117" xr:uid="{00000000-0005-0000-0000-0000561E0000}"/>
    <cellStyle name="-Trait bleu Haut 2" xfId="7795" xr:uid="{00000000-0005-0000-0000-0000571E0000}"/>
    <cellStyle name="Tusental (0)_Technical Sheet" xfId="5118" xr:uid="{00000000-0005-0000-0000-0000581E0000}"/>
    <cellStyle name="Tusental_Technical Sheet" xfId="5119" xr:uid="{00000000-0005-0000-0000-0000591E0000}"/>
    <cellStyle name="Überschrift1" xfId="5120" xr:uid="{00000000-0005-0000-0000-00005A1E0000}"/>
    <cellStyle name="Überschrift1 2" xfId="5121" xr:uid="{00000000-0005-0000-0000-00005B1E0000}"/>
    <cellStyle name="Überschrift1 2 2" xfId="7797" xr:uid="{00000000-0005-0000-0000-00005C1E0000}"/>
    <cellStyle name="Überschrift1 3" xfId="7796" xr:uid="{00000000-0005-0000-0000-00005D1E0000}"/>
    <cellStyle name="Überschrift2" xfId="5122" xr:uid="{00000000-0005-0000-0000-00005E1E0000}"/>
    <cellStyle name="Überschrift2 2" xfId="7798" xr:uid="{00000000-0005-0000-0000-00005F1E0000}"/>
    <cellStyle name="Überschrift3" xfId="5123" xr:uid="{00000000-0005-0000-0000-0000601E0000}"/>
    <cellStyle name="Überschrift3 2" xfId="5124" xr:uid="{00000000-0005-0000-0000-0000611E0000}"/>
    <cellStyle name="Überschrift3 2 2" xfId="7800" xr:uid="{00000000-0005-0000-0000-0000621E0000}"/>
    <cellStyle name="Überschrift3 3" xfId="7799" xr:uid="{00000000-0005-0000-0000-0000631E0000}"/>
    <cellStyle name="Überschrift4" xfId="5125" xr:uid="{00000000-0005-0000-0000-0000641E0000}"/>
    <cellStyle name="Überschrift4 2" xfId="7801" xr:uid="{00000000-0005-0000-0000-0000651E0000}"/>
    <cellStyle name="Underline" xfId="5126" xr:uid="{00000000-0005-0000-0000-0000661E0000}"/>
    <cellStyle name="Underline 2" xfId="5127" xr:uid="{00000000-0005-0000-0000-0000671E0000}"/>
    <cellStyle name="Underline 2 2" xfId="7803" xr:uid="{00000000-0005-0000-0000-0000681E0000}"/>
    <cellStyle name="Underline 3" xfId="7802" xr:uid="{00000000-0005-0000-0000-0000691E0000}"/>
    <cellStyle name="Unhighlight" xfId="5128" xr:uid="{00000000-0005-0000-0000-00006A1E0000}"/>
    <cellStyle name="Unhighlight 2" xfId="7804" xr:uid="{00000000-0005-0000-0000-00006B1E0000}"/>
    <cellStyle name="Unsure" xfId="5129" xr:uid="{00000000-0005-0000-0000-00006C1E0000}"/>
    <cellStyle name="Unsure 2" xfId="7805" xr:uid="{00000000-0005-0000-0000-00006D1E0000}"/>
    <cellStyle name="Untotal row" xfId="5130" xr:uid="{00000000-0005-0000-0000-00006E1E0000}"/>
    <cellStyle name="Untotal row 2" xfId="7806" xr:uid="{00000000-0005-0000-0000-00006F1E0000}"/>
    <cellStyle name="USD" xfId="5131" xr:uid="{00000000-0005-0000-0000-0000701E0000}"/>
    <cellStyle name="USD 2" xfId="5132" xr:uid="{00000000-0005-0000-0000-0000711E0000}"/>
    <cellStyle name="USD 2 2" xfId="7808" xr:uid="{00000000-0005-0000-0000-0000721E0000}"/>
    <cellStyle name="USD 3" xfId="7807" xr:uid="{00000000-0005-0000-0000-0000731E0000}"/>
    <cellStyle name="User_Defined_A" xfId="5133" xr:uid="{00000000-0005-0000-0000-0000741E0000}"/>
    <cellStyle name="Valuta (0)_pldt" xfId="5134" xr:uid="{00000000-0005-0000-0000-0000751E0000}"/>
    <cellStyle name="Valuta [0]_PLDT" xfId="5135" xr:uid="{00000000-0005-0000-0000-0000761E0000}"/>
    <cellStyle name="Valuta_pldt" xfId="5136" xr:uid="{00000000-0005-0000-0000-0000771E0000}"/>
    <cellStyle name="vera" xfId="5137" xr:uid="{00000000-0005-0000-0000-0000781E0000}"/>
    <cellStyle name="vera 2" xfId="7809" xr:uid="{00000000-0005-0000-0000-0000791E0000}"/>
    <cellStyle name="Vérification 2" xfId="7810" xr:uid="{00000000-0005-0000-0000-00007B1E0000}"/>
    <cellStyle name="Verwijsvak" xfId="5139" xr:uid="{00000000-0005-0000-0000-00007C1E0000}"/>
    <cellStyle name="Verwijsvak 2" xfId="5140" xr:uid="{00000000-0005-0000-0000-00007D1E0000}"/>
    <cellStyle name="Verwijsvak 2 2" xfId="7812" xr:uid="{00000000-0005-0000-0000-00007E1E0000}"/>
    <cellStyle name="Verwijsvak 3" xfId="7811" xr:uid="{00000000-0005-0000-0000-00007F1E0000}"/>
    <cellStyle name="Vet" xfId="5141" xr:uid="{00000000-0005-0000-0000-0000801E0000}"/>
    <cellStyle name="Vet 2" xfId="7813" xr:uid="{00000000-0005-0000-0000-0000811E0000}"/>
    <cellStyle name="ViewDate" xfId="5142" xr:uid="{00000000-0005-0000-0000-0000821E0000}"/>
    <cellStyle name="ViewDate 2" xfId="5143" xr:uid="{00000000-0005-0000-0000-0000831E0000}"/>
    <cellStyle name="ViewDate 2 2" xfId="7815" xr:uid="{00000000-0005-0000-0000-0000841E0000}"/>
    <cellStyle name="ViewDate 3" xfId="7814" xr:uid="{00000000-0005-0000-0000-0000851E0000}"/>
    <cellStyle name="ViewDetailDate" xfId="5144" xr:uid="{00000000-0005-0000-0000-0000861E0000}"/>
    <cellStyle name="ViewDetailDate 2" xfId="5145" xr:uid="{00000000-0005-0000-0000-0000871E0000}"/>
    <cellStyle name="ViewDetailDate 2 2" xfId="7817" xr:uid="{00000000-0005-0000-0000-0000881E0000}"/>
    <cellStyle name="ViewDetailDate 3" xfId="7816" xr:uid="{00000000-0005-0000-0000-0000891E0000}"/>
    <cellStyle name="ViewDetailInt" xfId="5146" xr:uid="{00000000-0005-0000-0000-00008A1E0000}"/>
    <cellStyle name="ViewDetailInt 2" xfId="5147" xr:uid="{00000000-0005-0000-0000-00008B1E0000}"/>
    <cellStyle name="ViewDetailInt 2 2" xfId="7819" xr:uid="{00000000-0005-0000-0000-00008C1E0000}"/>
    <cellStyle name="ViewDetailInt 3" xfId="7818" xr:uid="{00000000-0005-0000-0000-00008D1E0000}"/>
    <cellStyle name="ViewDetailPct" xfId="5148" xr:uid="{00000000-0005-0000-0000-00008E1E0000}"/>
    <cellStyle name="ViewDetailPct 2" xfId="7820" xr:uid="{00000000-0005-0000-0000-00008F1E0000}"/>
    <cellStyle name="ViewGrndTotalInt" xfId="5149" xr:uid="{00000000-0005-0000-0000-0000901E0000}"/>
    <cellStyle name="ViewGrndTotalInt 2" xfId="7821" xr:uid="{00000000-0005-0000-0000-0000911E0000}"/>
    <cellStyle name="ViewGrndTotalPct" xfId="5150" xr:uid="{00000000-0005-0000-0000-0000921E0000}"/>
    <cellStyle name="ViewGrndTotalPct 2" xfId="5151" xr:uid="{00000000-0005-0000-0000-0000931E0000}"/>
    <cellStyle name="ViewGrndTotalPct 2 2" xfId="7823" xr:uid="{00000000-0005-0000-0000-0000941E0000}"/>
    <cellStyle name="ViewGrndTotalPct 3" xfId="7822" xr:uid="{00000000-0005-0000-0000-0000951E0000}"/>
    <cellStyle name="ViewHide" xfId="5152" xr:uid="{00000000-0005-0000-0000-0000961E0000}"/>
    <cellStyle name="ViewHide 2" xfId="7824" xr:uid="{00000000-0005-0000-0000-0000971E0000}"/>
    <cellStyle name="ViewTotal" xfId="5153" xr:uid="{00000000-0005-0000-0000-0000981E0000}"/>
    <cellStyle name="ViewTotal 2" xfId="7825" xr:uid="{00000000-0005-0000-0000-0000991E0000}"/>
    <cellStyle name="ViewTotalHide" xfId="5154" xr:uid="{00000000-0005-0000-0000-00009A1E0000}"/>
    <cellStyle name="ViewTotalHide 2" xfId="7826" xr:uid="{00000000-0005-0000-0000-00009B1E0000}"/>
    <cellStyle name="ViewTotalInt" xfId="5155" xr:uid="{00000000-0005-0000-0000-00009C1E0000}"/>
    <cellStyle name="ViewTotalInt 2" xfId="5156" xr:uid="{00000000-0005-0000-0000-00009D1E0000}"/>
    <cellStyle name="ViewTotalInt 2 2" xfId="7828" xr:uid="{00000000-0005-0000-0000-00009E1E0000}"/>
    <cellStyle name="ViewTotalInt 3" xfId="7827" xr:uid="{00000000-0005-0000-0000-00009F1E0000}"/>
    <cellStyle name="ViewTotalPct" xfId="5157" xr:uid="{00000000-0005-0000-0000-0000A01E0000}"/>
    <cellStyle name="ViewTotalPct 2" xfId="7829" xr:uid="{00000000-0005-0000-0000-0000A11E0000}"/>
    <cellStyle name="Virgule fixe" xfId="5158" xr:uid="{00000000-0005-0000-0000-0000A21E0000}"/>
    <cellStyle name="Virgule fixe 2" xfId="7830" xr:uid="{00000000-0005-0000-0000-0000A31E0000}"/>
    <cellStyle name="Vocavast" xfId="5159" xr:uid="{00000000-0005-0000-0000-0000A41E0000}"/>
    <cellStyle name="Vocavast 2" xfId="5160" xr:uid="{00000000-0005-0000-0000-0000A51E0000}"/>
    <cellStyle name="Vocavast 2 2" xfId="7832" xr:uid="{00000000-0005-0000-0000-0000A61E0000}"/>
    <cellStyle name="Vocavast 3" xfId="7831" xr:uid="{00000000-0005-0000-0000-0000A71E0000}"/>
    <cellStyle name="Währung [0]_1010-03" xfId="5161" xr:uid="{00000000-0005-0000-0000-0000A81E0000}"/>
    <cellStyle name="Währung_1010-03" xfId="5162" xr:uid="{00000000-0005-0000-0000-0000A91E0000}"/>
    <cellStyle name="Walutowy [0]_12" xfId="5163" xr:uid="{00000000-0005-0000-0000-0000AA1E0000}"/>
    <cellStyle name="Walutowy_12" xfId="5164" xr:uid="{00000000-0005-0000-0000-0000AB1E0000}"/>
    <cellStyle name="Warning" xfId="5165" xr:uid="{00000000-0005-0000-0000-0000AC1E0000}"/>
    <cellStyle name="Warning 2" xfId="7833" xr:uid="{00000000-0005-0000-0000-0000AD1E0000}"/>
    <cellStyle name="Warning Text" xfId="4102" builtinId="11" customBuiltin="1"/>
    <cellStyle name="WholeNumber" xfId="5166" xr:uid="{00000000-0005-0000-0000-0000AE1E0000}"/>
    <cellStyle name="WholeNumber 2" xfId="5167" xr:uid="{00000000-0005-0000-0000-0000AF1E0000}"/>
    <cellStyle name="WholeNumber 2 2" xfId="7835" xr:uid="{00000000-0005-0000-0000-0000B01E0000}"/>
    <cellStyle name="WholeNumber 3" xfId="7834" xr:uid="{00000000-0005-0000-0000-0000B11E0000}"/>
    <cellStyle name="Wit" xfId="5168" xr:uid="{00000000-0005-0000-0000-0000B21E0000}"/>
    <cellStyle name="Wit 2" xfId="5169" xr:uid="{00000000-0005-0000-0000-0000B31E0000}"/>
    <cellStyle name="Wit 2 2" xfId="7837" xr:uid="{00000000-0005-0000-0000-0000B41E0000}"/>
    <cellStyle name="Wit 3" xfId="7836" xr:uid="{00000000-0005-0000-0000-0000B51E0000}"/>
    <cellStyle name="WP Header" xfId="5170" xr:uid="{00000000-0005-0000-0000-0000B61E0000}"/>
    <cellStyle name="WP Header 2" xfId="5171" xr:uid="{00000000-0005-0000-0000-0000B71E0000}"/>
    <cellStyle name="WP Header 2 2" xfId="7839" xr:uid="{00000000-0005-0000-0000-0000B81E0000}"/>
    <cellStyle name="WP Header 3" xfId="7838" xr:uid="{00000000-0005-0000-0000-0000B91E0000}"/>
    <cellStyle name="wrap" xfId="5172" xr:uid="{00000000-0005-0000-0000-0000BA1E0000}"/>
    <cellStyle name="wrap 2" xfId="7840" xr:uid="{00000000-0005-0000-0000-0000BB1E0000}"/>
    <cellStyle name="x" xfId="5173" xr:uid="{00000000-0005-0000-0000-0000BC1E0000}"/>
    <cellStyle name="x 2" xfId="7841" xr:uid="{00000000-0005-0000-0000-0000BD1E0000}"/>
    <cellStyle name="Year" xfId="5174" xr:uid="{00000000-0005-0000-0000-0000BE1E0000}"/>
    <cellStyle name="Year 2" xfId="7842" xr:uid="{00000000-0005-0000-0000-0000BF1E0000}"/>
    <cellStyle name="Years" xfId="5175" xr:uid="{00000000-0005-0000-0000-0000C01E0000}"/>
    <cellStyle name="Years 2" xfId="7843" xr:uid="{00000000-0005-0000-0000-0000C11E0000}"/>
    <cellStyle name="Yellow" xfId="5176" xr:uid="{00000000-0005-0000-0000-0000C21E0000}"/>
    <cellStyle name="Yellow 2" xfId="5177" xr:uid="{00000000-0005-0000-0000-0000C31E0000}"/>
    <cellStyle name="Yellow 2 2" xfId="7845" xr:uid="{00000000-0005-0000-0000-0000C41E0000}"/>
    <cellStyle name="Yellow 3" xfId="7844" xr:uid="{00000000-0005-0000-0000-0000C51E0000}"/>
    <cellStyle name="Yen" xfId="5178" xr:uid="{00000000-0005-0000-0000-0000C61E0000}"/>
    <cellStyle name="Yen 2" xfId="7846" xr:uid="{00000000-0005-0000-0000-0000C71E0000}"/>
    <cellStyle name="Zwart" xfId="5179" xr:uid="{00000000-0005-0000-0000-0000C81E0000}"/>
    <cellStyle name="Zwart 2" xfId="7847" xr:uid="{00000000-0005-0000-0000-0000C91E0000}"/>
    <cellStyle name="Обычный_Лист1" xfId="5180" xr:uid="{00000000-0005-0000-0000-0000CA1E0000}"/>
    <cellStyle name="一般_1999_CORP ACCTG" xfId="5181" xr:uid="{00000000-0005-0000-0000-0000CB1E0000}"/>
    <cellStyle name="千位[0]_laroux" xfId="5182" xr:uid="{00000000-0005-0000-0000-0000CC1E0000}"/>
    <cellStyle name="千位_laroux" xfId="5183" xr:uid="{00000000-0005-0000-0000-0000CD1E0000}"/>
    <cellStyle name="千位分隔_IRAQI" xfId="5184" xr:uid="{00000000-0005-0000-0000-0000CE1E0000}"/>
    <cellStyle name="千分位[0]_laroux" xfId="5185" xr:uid="{00000000-0005-0000-0000-0000CF1E0000}"/>
    <cellStyle name="千分位_laroux" xfId="5186" xr:uid="{00000000-0005-0000-0000-0000D01E0000}"/>
    <cellStyle name="常规_1622720030624011detail" xfId="5187" xr:uid="{00000000-0005-0000-0000-0000D11E0000}"/>
    <cellStyle name="普通_laroux" xfId="5188" xr:uid="{00000000-0005-0000-0000-0000D21E0000}"/>
    <cellStyle name="標準_PF_GODA" xfId="5189" xr:uid="{00000000-0005-0000-0000-0000D31E0000}"/>
    <cellStyle name="貨幣 [0]_PERSONAL" xfId="5190" xr:uid="{00000000-0005-0000-0000-0000D41E0000}"/>
    <cellStyle name="貨幣_PERSONAL" xfId="5191" xr:uid="{00000000-0005-0000-0000-0000D51E0000}"/>
    <cellStyle name="通貨_Sub_Val" xfId="5192" xr:uid="{00000000-0005-0000-0000-0000D61E0000}"/>
  </cellStyles>
  <dxfs count="3">
    <dxf>
      <fill>
        <patternFill patternType="solid">
          <bgColor rgb="FFFF0000"/>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3.xml"/><Relationship Id="rId299" Type="http://schemas.openxmlformats.org/officeDocument/2006/relationships/externalLink" Target="externalLinks/externalLink285.xml"/><Relationship Id="rId21" Type="http://schemas.openxmlformats.org/officeDocument/2006/relationships/externalLink" Target="externalLinks/externalLink7.xml"/><Relationship Id="rId63" Type="http://schemas.openxmlformats.org/officeDocument/2006/relationships/externalLink" Target="externalLinks/externalLink49.xml"/><Relationship Id="rId159" Type="http://schemas.openxmlformats.org/officeDocument/2006/relationships/externalLink" Target="externalLinks/externalLink145.xml"/><Relationship Id="rId324" Type="http://schemas.openxmlformats.org/officeDocument/2006/relationships/externalLink" Target="externalLinks/externalLink310.xml"/><Relationship Id="rId366" Type="http://schemas.openxmlformats.org/officeDocument/2006/relationships/externalLink" Target="externalLinks/externalLink352.xml"/><Relationship Id="rId170" Type="http://schemas.openxmlformats.org/officeDocument/2006/relationships/externalLink" Target="externalLinks/externalLink156.xml"/><Relationship Id="rId226" Type="http://schemas.openxmlformats.org/officeDocument/2006/relationships/externalLink" Target="externalLinks/externalLink212.xml"/><Relationship Id="rId268" Type="http://schemas.openxmlformats.org/officeDocument/2006/relationships/externalLink" Target="externalLinks/externalLink254.xml"/><Relationship Id="rId32" Type="http://schemas.openxmlformats.org/officeDocument/2006/relationships/externalLink" Target="externalLinks/externalLink18.xml"/><Relationship Id="rId74" Type="http://schemas.openxmlformats.org/officeDocument/2006/relationships/externalLink" Target="externalLinks/externalLink60.xml"/><Relationship Id="rId128" Type="http://schemas.openxmlformats.org/officeDocument/2006/relationships/externalLink" Target="externalLinks/externalLink114.xml"/><Relationship Id="rId335" Type="http://schemas.openxmlformats.org/officeDocument/2006/relationships/externalLink" Target="externalLinks/externalLink321.xml"/><Relationship Id="rId377" Type="http://schemas.openxmlformats.org/officeDocument/2006/relationships/externalLink" Target="externalLinks/externalLink363.xml"/><Relationship Id="rId5" Type="http://schemas.openxmlformats.org/officeDocument/2006/relationships/worksheet" Target="worksheets/sheet5.xml"/><Relationship Id="rId181" Type="http://schemas.openxmlformats.org/officeDocument/2006/relationships/externalLink" Target="externalLinks/externalLink167.xml"/><Relationship Id="rId237" Type="http://schemas.openxmlformats.org/officeDocument/2006/relationships/externalLink" Target="externalLinks/externalLink223.xml"/><Relationship Id="rId402" Type="http://schemas.openxmlformats.org/officeDocument/2006/relationships/calcChain" Target="calcChain.xml"/><Relationship Id="rId279" Type="http://schemas.openxmlformats.org/officeDocument/2006/relationships/externalLink" Target="externalLinks/externalLink265.xml"/><Relationship Id="rId43" Type="http://schemas.openxmlformats.org/officeDocument/2006/relationships/externalLink" Target="externalLinks/externalLink29.xml"/><Relationship Id="rId139" Type="http://schemas.openxmlformats.org/officeDocument/2006/relationships/externalLink" Target="externalLinks/externalLink125.xml"/><Relationship Id="rId290" Type="http://schemas.openxmlformats.org/officeDocument/2006/relationships/externalLink" Target="externalLinks/externalLink276.xml"/><Relationship Id="rId304" Type="http://schemas.openxmlformats.org/officeDocument/2006/relationships/externalLink" Target="externalLinks/externalLink290.xml"/><Relationship Id="rId346" Type="http://schemas.openxmlformats.org/officeDocument/2006/relationships/externalLink" Target="externalLinks/externalLink332.xml"/><Relationship Id="rId388" Type="http://schemas.openxmlformats.org/officeDocument/2006/relationships/externalLink" Target="externalLinks/externalLink374.xml"/><Relationship Id="rId85" Type="http://schemas.openxmlformats.org/officeDocument/2006/relationships/externalLink" Target="externalLinks/externalLink71.xml"/><Relationship Id="rId150" Type="http://schemas.openxmlformats.org/officeDocument/2006/relationships/externalLink" Target="externalLinks/externalLink136.xml"/><Relationship Id="rId192" Type="http://schemas.openxmlformats.org/officeDocument/2006/relationships/externalLink" Target="externalLinks/externalLink178.xml"/><Relationship Id="rId206" Type="http://schemas.openxmlformats.org/officeDocument/2006/relationships/externalLink" Target="externalLinks/externalLink192.xml"/><Relationship Id="rId248" Type="http://schemas.openxmlformats.org/officeDocument/2006/relationships/externalLink" Target="externalLinks/externalLink234.xml"/><Relationship Id="rId12" Type="http://schemas.openxmlformats.org/officeDocument/2006/relationships/worksheet" Target="worksheets/sheet12.xml"/><Relationship Id="rId108" Type="http://schemas.openxmlformats.org/officeDocument/2006/relationships/externalLink" Target="externalLinks/externalLink94.xml"/><Relationship Id="rId315" Type="http://schemas.openxmlformats.org/officeDocument/2006/relationships/externalLink" Target="externalLinks/externalLink301.xml"/><Relationship Id="rId357" Type="http://schemas.openxmlformats.org/officeDocument/2006/relationships/externalLink" Target="externalLinks/externalLink343.xml"/><Relationship Id="rId54" Type="http://schemas.openxmlformats.org/officeDocument/2006/relationships/externalLink" Target="externalLinks/externalLink40.xml"/><Relationship Id="rId96" Type="http://schemas.openxmlformats.org/officeDocument/2006/relationships/externalLink" Target="externalLinks/externalLink82.xml"/><Relationship Id="rId161" Type="http://schemas.openxmlformats.org/officeDocument/2006/relationships/externalLink" Target="externalLinks/externalLink147.xml"/><Relationship Id="rId217" Type="http://schemas.openxmlformats.org/officeDocument/2006/relationships/externalLink" Target="externalLinks/externalLink203.xml"/><Relationship Id="rId399" Type="http://schemas.openxmlformats.org/officeDocument/2006/relationships/theme" Target="theme/theme1.xml"/><Relationship Id="rId259" Type="http://schemas.openxmlformats.org/officeDocument/2006/relationships/externalLink" Target="externalLinks/externalLink245.xml"/><Relationship Id="rId23" Type="http://schemas.openxmlformats.org/officeDocument/2006/relationships/externalLink" Target="externalLinks/externalLink9.xml"/><Relationship Id="rId119" Type="http://schemas.openxmlformats.org/officeDocument/2006/relationships/externalLink" Target="externalLinks/externalLink105.xml"/><Relationship Id="rId270" Type="http://schemas.openxmlformats.org/officeDocument/2006/relationships/externalLink" Target="externalLinks/externalLink256.xml"/><Relationship Id="rId326" Type="http://schemas.openxmlformats.org/officeDocument/2006/relationships/externalLink" Target="externalLinks/externalLink312.xml"/><Relationship Id="rId65" Type="http://schemas.openxmlformats.org/officeDocument/2006/relationships/externalLink" Target="externalLinks/externalLink51.xml"/><Relationship Id="rId130" Type="http://schemas.openxmlformats.org/officeDocument/2006/relationships/externalLink" Target="externalLinks/externalLink116.xml"/><Relationship Id="rId368" Type="http://schemas.openxmlformats.org/officeDocument/2006/relationships/externalLink" Target="externalLinks/externalLink354.xml"/><Relationship Id="rId172" Type="http://schemas.openxmlformats.org/officeDocument/2006/relationships/externalLink" Target="externalLinks/externalLink158.xml"/><Relationship Id="rId228" Type="http://schemas.openxmlformats.org/officeDocument/2006/relationships/externalLink" Target="externalLinks/externalLink214.xml"/><Relationship Id="rId281" Type="http://schemas.openxmlformats.org/officeDocument/2006/relationships/externalLink" Target="externalLinks/externalLink267.xml"/><Relationship Id="rId337" Type="http://schemas.openxmlformats.org/officeDocument/2006/relationships/externalLink" Target="externalLinks/externalLink323.xml"/><Relationship Id="rId34" Type="http://schemas.openxmlformats.org/officeDocument/2006/relationships/externalLink" Target="externalLinks/externalLink20.xml"/><Relationship Id="rId76" Type="http://schemas.openxmlformats.org/officeDocument/2006/relationships/externalLink" Target="externalLinks/externalLink62.xml"/><Relationship Id="rId141" Type="http://schemas.openxmlformats.org/officeDocument/2006/relationships/externalLink" Target="externalLinks/externalLink127.xml"/><Relationship Id="rId379" Type="http://schemas.openxmlformats.org/officeDocument/2006/relationships/externalLink" Target="externalLinks/externalLink365.xml"/><Relationship Id="rId7" Type="http://schemas.openxmlformats.org/officeDocument/2006/relationships/worksheet" Target="worksheets/sheet7.xml"/><Relationship Id="rId183" Type="http://schemas.openxmlformats.org/officeDocument/2006/relationships/externalLink" Target="externalLinks/externalLink169.xml"/><Relationship Id="rId239" Type="http://schemas.openxmlformats.org/officeDocument/2006/relationships/externalLink" Target="externalLinks/externalLink225.xml"/><Relationship Id="rId390" Type="http://schemas.openxmlformats.org/officeDocument/2006/relationships/externalLink" Target="externalLinks/externalLink376.xml"/><Relationship Id="rId250" Type="http://schemas.openxmlformats.org/officeDocument/2006/relationships/externalLink" Target="externalLinks/externalLink236.xml"/><Relationship Id="rId292" Type="http://schemas.openxmlformats.org/officeDocument/2006/relationships/externalLink" Target="externalLinks/externalLink278.xml"/><Relationship Id="rId306" Type="http://schemas.openxmlformats.org/officeDocument/2006/relationships/externalLink" Target="externalLinks/externalLink292.xml"/><Relationship Id="rId45" Type="http://schemas.openxmlformats.org/officeDocument/2006/relationships/externalLink" Target="externalLinks/externalLink31.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348" Type="http://schemas.openxmlformats.org/officeDocument/2006/relationships/externalLink" Target="externalLinks/externalLink334.xml"/><Relationship Id="rId152" Type="http://schemas.openxmlformats.org/officeDocument/2006/relationships/externalLink" Target="externalLinks/externalLink138.xml"/><Relationship Id="rId194" Type="http://schemas.openxmlformats.org/officeDocument/2006/relationships/externalLink" Target="externalLinks/externalLink180.xml"/><Relationship Id="rId208" Type="http://schemas.openxmlformats.org/officeDocument/2006/relationships/externalLink" Target="externalLinks/externalLink194.xml"/><Relationship Id="rId261" Type="http://schemas.openxmlformats.org/officeDocument/2006/relationships/externalLink" Target="externalLinks/externalLink247.xml"/><Relationship Id="rId14" Type="http://schemas.openxmlformats.org/officeDocument/2006/relationships/worksheet" Target="worksheets/sheet14.xml"/><Relationship Id="rId56" Type="http://schemas.openxmlformats.org/officeDocument/2006/relationships/externalLink" Target="externalLinks/externalLink42.xml"/><Relationship Id="rId317" Type="http://schemas.openxmlformats.org/officeDocument/2006/relationships/externalLink" Target="externalLinks/externalLink303.xml"/><Relationship Id="rId359" Type="http://schemas.openxmlformats.org/officeDocument/2006/relationships/externalLink" Target="externalLinks/externalLink345.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163" Type="http://schemas.openxmlformats.org/officeDocument/2006/relationships/externalLink" Target="externalLinks/externalLink149.xml"/><Relationship Id="rId219" Type="http://schemas.openxmlformats.org/officeDocument/2006/relationships/externalLink" Target="externalLinks/externalLink205.xml"/><Relationship Id="rId370" Type="http://schemas.openxmlformats.org/officeDocument/2006/relationships/externalLink" Target="externalLinks/externalLink356.xml"/><Relationship Id="rId230" Type="http://schemas.openxmlformats.org/officeDocument/2006/relationships/externalLink" Target="externalLinks/externalLink216.xml"/><Relationship Id="rId25" Type="http://schemas.openxmlformats.org/officeDocument/2006/relationships/externalLink" Target="externalLinks/externalLink11.xml"/><Relationship Id="rId67" Type="http://schemas.openxmlformats.org/officeDocument/2006/relationships/externalLink" Target="externalLinks/externalLink53.xml"/><Relationship Id="rId272" Type="http://schemas.openxmlformats.org/officeDocument/2006/relationships/externalLink" Target="externalLinks/externalLink258.xml"/><Relationship Id="rId328" Type="http://schemas.openxmlformats.org/officeDocument/2006/relationships/externalLink" Target="externalLinks/externalLink314.xml"/><Relationship Id="rId132" Type="http://schemas.openxmlformats.org/officeDocument/2006/relationships/externalLink" Target="externalLinks/externalLink118.xml"/><Relationship Id="rId174" Type="http://schemas.openxmlformats.org/officeDocument/2006/relationships/externalLink" Target="externalLinks/externalLink160.xml"/><Relationship Id="rId381" Type="http://schemas.openxmlformats.org/officeDocument/2006/relationships/externalLink" Target="externalLinks/externalLink367.xml"/><Relationship Id="rId241" Type="http://schemas.openxmlformats.org/officeDocument/2006/relationships/externalLink" Target="externalLinks/externalLink227.xml"/><Relationship Id="rId36" Type="http://schemas.openxmlformats.org/officeDocument/2006/relationships/externalLink" Target="externalLinks/externalLink22.xml"/><Relationship Id="rId283" Type="http://schemas.openxmlformats.org/officeDocument/2006/relationships/externalLink" Target="externalLinks/externalLink269.xml"/><Relationship Id="rId339" Type="http://schemas.openxmlformats.org/officeDocument/2006/relationships/externalLink" Target="externalLinks/externalLink325.xml"/><Relationship Id="rId78" Type="http://schemas.openxmlformats.org/officeDocument/2006/relationships/externalLink" Target="externalLinks/externalLink64.xml"/><Relationship Id="rId101" Type="http://schemas.openxmlformats.org/officeDocument/2006/relationships/externalLink" Target="externalLinks/externalLink87.xml"/><Relationship Id="rId143" Type="http://schemas.openxmlformats.org/officeDocument/2006/relationships/externalLink" Target="externalLinks/externalLink129.xml"/><Relationship Id="rId185" Type="http://schemas.openxmlformats.org/officeDocument/2006/relationships/externalLink" Target="externalLinks/externalLink171.xml"/><Relationship Id="rId350" Type="http://schemas.openxmlformats.org/officeDocument/2006/relationships/externalLink" Target="externalLinks/externalLink336.xml"/><Relationship Id="rId9" Type="http://schemas.openxmlformats.org/officeDocument/2006/relationships/worksheet" Target="worksheets/sheet9.xml"/><Relationship Id="rId210" Type="http://schemas.openxmlformats.org/officeDocument/2006/relationships/externalLink" Target="externalLinks/externalLink196.xml"/><Relationship Id="rId392" Type="http://schemas.openxmlformats.org/officeDocument/2006/relationships/externalLink" Target="externalLinks/externalLink378.xml"/><Relationship Id="rId252" Type="http://schemas.openxmlformats.org/officeDocument/2006/relationships/externalLink" Target="externalLinks/externalLink238.xml"/><Relationship Id="rId294" Type="http://schemas.openxmlformats.org/officeDocument/2006/relationships/externalLink" Target="externalLinks/externalLink280.xml"/><Relationship Id="rId308" Type="http://schemas.openxmlformats.org/officeDocument/2006/relationships/externalLink" Target="externalLinks/externalLink294.xml"/><Relationship Id="rId47" Type="http://schemas.openxmlformats.org/officeDocument/2006/relationships/externalLink" Target="externalLinks/externalLink33.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54" Type="http://schemas.openxmlformats.org/officeDocument/2006/relationships/externalLink" Target="externalLinks/externalLink140.xml"/><Relationship Id="rId361" Type="http://schemas.openxmlformats.org/officeDocument/2006/relationships/externalLink" Target="externalLinks/externalLink347.xml"/><Relationship Id="rId196" Type="http://schemas.openxmlformats.org/officeDocument/2006/relationships/externalLink" Target="externalLinks/externalLink182.xml"/><Relationship Id="rId16" Type="http://schemas.openxmlformats.org/officeDocument/2006/relationships/externalLink" Target="externalLinks/externalLink2.xml"/><Relationship Id="rId221" Type="http://schemas.openxmlformats.org/officeDocument/2006/relationships/externalLink" Target="externalLinks/externalLink207.xml"/><Relationship Id="rId263" Type="http://schemas.openxmlformats.org/officeDocument/2006/relationships/externalLink" Target="externalLinks/externalLink249.xml"/><Relationship Id="rId319" Type="http://schemas.openxmlformats.org/officeDocument/2006/relationships/externalLink" Target="externalLinks/externalLink305.xml"/><Relationship Id="rId58" Type="http://schemas.openxmlformats.org/officeDocument/2006/relationships/externalLink" Target="externalLinks/externalLink44.xml"/><Relationship Id="rId123" Type="http://schemas.openxmlformats.org/officeDocument/2006/relationships/externalLink" Target="externalLinks/externalLink109.xml"/><Relationship Id="rId330" Type="http://schemas.openxmlformats.org/officeDocument/2006/relationships/externalLink" Target="externalLinks/externalLink316.xml"/><Relationship Id="rId90" Type="http://schemas.openxmlformats.org/officeDocument/2006/relationships/externalLink" Target="externalLinks/externalLink76.xml"/><Relationship Id="rId165" Type="http://schemas.openxmlformats.org/officeDocument/2006/relationships/externalLink" Target="externalLinks/externalLink151.xml"/><Relationship Id="rId186" Type="http://schemas.openxmlformats.org/officeDocument/2006/relationships/externalLink" Target="externalLinks/externalLink172.xml"/><Relationship Id="rId351" Type="http://schemas.openxmlformats.org/officeDocument/2006/relationships/externalLink" Target="externalLinks/externalLink337.xml"/><Relationship Id="rId372" Type="http://schemas.openxmlformats.org/officeDocument/2006/relationships/externalLink" Target="externalLinks/externalLink358.xml"/><Relationship Id="rId393" Type="http://schemas.openxmlformats.org/officeDocument/2006/relationships/externalLink" Target="externalLinks/externalLink379.xml"/><Relationship Id="rId211" Type="http://schemas.openxmlformats.org/officeDocument/2006/relationships/externalLink" Target="externalLinks/externalLink197.xml"/><Relationship Id="rId232" Type="http://schemas.openxmlformats.org/officeDocument/2006/relationships/externalLink" Target="externalLinks/externalLink218.xml"/><Relationship Id="rId253" Type="http://schemas.openxmlformats.org/officeDocument/2006/relationships/externalLink" Target="externalLinks/externalLink239.xml"/><Relationship Id="rId274" Type="http://schemas.openxmlformats.org/officeDocument/2006/relationships/externalLink" Target="externalLinks/externalLink260.xml"/><Relationship Id="rId295" Type="http://schemas.openxmlformats.org/officeDocument/2006/relationships/externalLink" Target="externalLinks/externalLink281.xml"/><Relationship Id="rId309" Type="http://schemas.openxmlformats.org/officeDocument/2006/relationships/externalLink" Target="externalLinks/externalLink295.xml"/><Relationship Id="rId27" Type="http://schemas.openxmlformats.org/officeDocument/2006/relationships/externalLink" Target="externalLinks/externalLink13.xml"/><Relationship Id="rId48" Type="http://schemas.openxmlformats.org/officeDocument/2006/relationships/externalLink" Target="externalLinks/externalLink34.xml"/><Relationship Id="rId69" Type="http://schemas.openxmlformats.org/officeDocument/2006/relationships/externalLink" Target="externalLinks/externalLink55.xml"/><Relationship Id="rId113" Type="http://schemas.openxmlformats.org/officeDocument/2006/relationships/externalLink" Target="externalLinks/externalLink99.xml"/><Relationship Id="rId134" Type="http://schemas.openxmlformats.org/officeDocument/2006/relationships/externalLink" Target="externalLinks/externalLink120.xml"/><Relationship Id="rId320" Type="http://schemas.openxmlformats.org/officeDocument/2006/relationships/externalLink" Target="externalLinks/externalLink306.xml"/><Relationship Id="rId80" Type="http://schemas.openxmlformats.org/officeDocument/2006/relationships/externalLink" Target="externalLinks/externalLink66.xml"/><Relationship Id="rId155" Type="http://schemas.openxmlformats.org/officeDocument/2006/relationships/externalLink" Target="externalLinks/externalLink141.xml"/><Relationship Id="rId176" Type="http://schemas.openxmlformats.org/officeDocument/2006/relationships/externalLink" Target="externalLinks/externalLink162.xml"/><Relationship Id="rId197" Type="http://schemas.openxmlformats.org/officeDocument/2006/relationships/externalLink" Target="externalLinks/externalLink183.xml"/><Relationship Id="rId341" Type="http://schemas.openxmlformats.org/officeDocument/2006/relationships/externalLink" Target="externalLinks/externalLink327.xml"/><Relationship Id="rId362" Type="http://schemas.openxmlformats.org/officeDocument/2006/relationships/externalLink" Target="externalLinks/externalLink348.xml"/><Relationship Id="rId383" Type="http://schemas.openxmlformats.org/officeDocument/2006/relationships/externalLink" Target="externalLinks/externalLink369.xml"/><Relationship Id="rId201" Type="http://schemas.openxmlformats.org/officeDocument/2006/relationships/externalLink" Target="externalLinks/externalLink187.xml"/><Relationship Id="rId222" Type="http://schemas.openxmlformats.org/officeDocument/2006/relationships/externalLink" Target="externalLinks/externalLink208.xml"/><Relationship Id="rId243" Type="http://schemas.openxmlformats.org/officeDocument/2006/relationships/externalLink" Target="externalLinks/externalLink229.xml"/><Relationship Id="rId264" Type="http://schemas.openxmlformats.org/officeDocument/2006/relationships/externalLink" Target="externalLinks/externalLink250.xml"/><Relationship Id="rId285" Type="http://schemas.openxmlformats.org/officeDocument/2006/relationships/externalLink" Target="externalLinks/externalLink271.xml"/><Relationship Id="rId17" Type="http://schemas.openxmlformats.org/officeDocument/2006/relationships/externalLink" Target="externalLinks/externalLink3.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24" Type="http://schemas.openxmlformats.org/officeDocument/2006/relationships/externalLink" Target="externalLinks/externalLink110.xml"/><Relationship Id="rId310" Type="http://schemas.openxmlformats.org/officeDocument/2006/relationships/externalLink" Target="externalLinks/externalLink296.xml"/><Relationship Id="rId70" Type="http://schemas.openxmlformats.org/officeDocument/2006/relationships/externalLink" Target="externalLinks/externalLink56.xml"/><Relationship Id="rId91" Type="http://schemas.openxmlformats.org/officeDocument/2006/relationships/externalLink" Target="externalLinks/externalLink77.xml"/><Relationship Id="rId145" Type="http://schemas.openxmlformats.org/officeDocument/2006/relationships/externalLink" Target="externalLinks/externalLink131.xml"/><Relationship Id="rId166" Type="http://schemas.openxmlformats.org/officeDocument/2006/relationships/externalLink" Target="externalLinks/externalLink152.xml"/><Relationship Id="rId187" Type="http://schemas.openxmlformats.org/officeDocument/2006/relationships/externalLink" Target="externalLinks/externalLink173.xml"/><Relationship Id="rId331" Type="http://schemas.openxmlformats.org/officeDocument/2006/relationships/externalLink" Target="externalLinks/externalLink317.xml"/><Relationship Id="rId352" Type="http://schemas.openxmlformats.org/officeDocument/2006/relationships/externalLink" Target="externalLinks/externalLink338.xml"/><Relationship Id="rId373" Type="http://schemas.openxmlformats.org/officeDocument/2006/relationships/externalLink" Target="externalLinks/externalLink359.xml"/><Relationship Id="rId394" Type="http://schemas.openxmlformats.org/officeDocument/2006/relationships/externalLink" Target="externalLinks/externalLink380.xml"/><Relationship Id="rId1" Type="http://schemas.openxmlformats.org/officeDocument/2006/relationships/worksheet" Target="worksheets/sheet1.xml"/><Relationship Id="rId212" Type="http://schemas.openxmlformats.org/officeDocument/2006/relationships/externalLink" Target="externalLinks/externalLink198.xml"/><Relationship Id="rId233" Type="http://schemas.openxmlformats.org/officeDocument/2006/relationships/externalLink" Target="externalLinks/externalLink219.xml"/><Relationship Id="rId254" Type="http://schemas.openxmlformats.org/officeDocument/2006/relationships/externalLink" Target="externalLinks/externalLink240.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275" Type="http://schemas.openxmlformats.org/officeDocument/2006/relationships/externalLink" Target="externalLinks/externalLink261.xml"/><Relationship Id="rId296" Type="http://schemas.openxmlformats.org/officeDocument/2006/relationships/externalLink" Target="externalLinks/externalLink282.xml"/><Relationship Id="rId300" Type="http://schemas.openxmlformats.org/officeDocument/2006/relationships/externalLink" Target="externalLinks/externalLink286.xml"/><Relationship Id="rId60" Type="http://schemas.openxmlformats.org/officeDocument/2006/relationships/externalLink" Target="externalLinks/externalLink46.xml"/><Relationship Id="rId81" Type="http://schemas.openxmlformats.org/officeDocument/2006/relationships/externalLink" Target="externalLinks/externalLink67.xml"/><Relationship Id="rId135" Type="http://schemas.openxmlformats.org/officeDocument/2006/relationships/externalLink" Target="externalLinks/externalLink121.xml"/><Relationship Id="rId156" Type="http://schemas.openxmlformats.org/officeDocument/2006/relationships/externalLink" Target="externalLinks/externalLink142.xml"/><Relationship Id="rId177" Type="http://schemas.openxmlformats.org/officeDocument/2006/relationships/externalLink" Target="externalLinks/externalLink163.xml"/><Relationship Id="rId198" Type="http://schemas.openxmlformats.org/officeDocument/2006/relationships/externalLink" Target="externalLinks/externalLink184.xml"/><Relationship Id="rId321" Type="http://schemas.openxmlformats.org/officeDocument/2006/relationships/externalLink" Target="externalLinks/externalLink307.xml"/><Relationship Id="rId342" Type="http://schemas.openxmlformats.org/officeDocument/2006/relationships/externalLink" Target="externalLinks/externalLink328.xml"/><Relationship Id="rId363" Type="http://schemas.openxmlformats.org/officeDocument/2006/relationships/externalLink" Target="externalLinks/externalLink349.xml"/><Relationship Id="rId384" Type="http://schemas.openxmlformats.org/officeDocument/2006/relationships/externalLink" Target="externalLinks/externalLink370.xml"/><Relationship Id="rId202" Type="http://schemas.openxmlformats.org/officeDocument/2006/relationships/externalLink" Target="externalLinks/externalLink188.xml"/><Relationship Id="rId223" Type="http://schemas.openxmlformats.org/officeDocument/2006/relationships/externalLink" Target="externalLinks/externalLink209.xml"/><Relationship Id="rId244" Type="http://schemas.openxmlformats.org/officeDocument/2006/relationships/externalLink" Target="externalLinks/externalLink230.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265" Type="http://schemas.openxmlformats.org/officeDocument/2006/relationships/externalLink" Target="externalLinks/externalLink251.xml"/><Relationship Id="rId286" Type="http://schemas.openxmlformats.org/officeDocument/2006/relationships/externalLink" Target="externalLinks/externalLink272.xml"/><Relationship Id="rId50" Type="http://schemas.openxmlformats.org/officeDocument/2006/relationships/externalLink" Target="externalLinks/externalLink36.xml"/><Relationship Id="rId104" Type="http://schemas.openxmlformats.org/officeDocument/2006/relationships/externalLink" Target="externalLinks/externalLink90.xml"/><Relationship Id="rId125" Type="http://schemas.openxmlformats.org/officeDocument/2006/relationships/externalLink" Target="externalLinks/externalLink111.xml"/><Relationship Id="rId146" Type="http://schemas.openxmlformats.org/officeDocument/2006/relationships/externalLink" Target="externalLinks/externalLink132.xml"/><Relationship Id="rId167" Type="http://schemas.openxmlformats.org/officeDocument/2006/relationships/externalLink" Target="externalLinks/externalLink153.xml"/><Relationship Id="rId188" Type="http://schemas.openxmlformats.org/officeDocument/2006/relationships/externalLink" Target="externalLinks/externalLink174.xml"/><Relationship Id="rId311" Type="http://schemas.openxmlformats.org/officeDocument/2006/relationships/externalLink" Target="externalLinks/externalLink297.xml"/><Relationship Id="rId332" Type="http://schemas.openxmlformats.org/officeDocument/2006/relationships/externalLink" Target="externalLinks/externalLink318.xml"/><Relationship Id="rId353" Type="http://schemas.openxmlformats.org/officeDocument/2006/relationships/externalLink" Target="externalLinks/externalLink339.xml"/><Relationship Id="rId374" Type="http://schemas.openxmlformats.org/officeDocument/2006/relationships/externalLink" Target="externalLinks/externalLink360.xml"/><Relationship Id="rId395" Type="http://schemas.openxmlformats.org/officeDocument/2006/relationships/externalLink" Target="externalLinks/externalLink381.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13" Type="http://schemas.openxmlformats.org/officeDocument/2006/relationships/externalLink" Target="externalLinks/externalLink199.xml"/><Relationship Id="rId234" Type="http://schemas.openxmlformats.org/officeDocument/2006/relationships/externalLink" Target="externalLinks/externalLink220.xml"/><Relationship Id="rId2" Type="http://schemas.openxmlformats.org/officeDocument/2006/relationships/worksheet" Target="worksheets/sheet2.xml"/><Relationship Id="rId29" Type="http://schemas.openxmlformats.org/officeDocument/2006/relationships/externalLink" Target="externalLinks/externalLink15.xml"/><Relationship Id="rId255" Type="http://schemas.openxmlformats.org/officeDocument/2006/relationships/externalLink" Target="externalLinks/externalLink241.xml"/><Relationship Id="rId276" Type="http://schemas.openxmlformats.org/officeDocument/2006/relationships/externalLink" Target="externalLinks/externalLink262.xml"/><Relationship Id="rId297" Type="http://schemas.openxmlformats.org/officeDocument/2006/relationships/externalLink" Target="externalLinks/externalLink283.xml"/><Relationship Id="rId40" Type="http://schemas.openxmlformats.org/officeDocument/2006/relationships/externalLink" Target="externalLinks/externalLink26.xml"/><Relationship Id="rId115" Type="http://schemas.openxmlformats.org/officeDocument/2006/relationships/externalLink" Target="externalLinks/externalLink101.xml"/><Relationship Id="rId136" Type="http://schemas.openxmlformats.org/officeDocument/2006/relationships/externalLink" Target="externalLinks/externalLink122.xml"/><Relationship Id="rId157" Type="http://schemas.openxmlformats.org/officeDocument/2006/relationships/externalLink" Target="externalLinks/externalLink143.xml"/><Relationship Id="rId178" Type="http://schemas.openxmlformats.org/officeDocument/2006/relationships/externalLink" Target="externalLinks/externalLink164.xml"/><Relationship Id="rId301" Type="http://schemas.openxmlformats.org/officeDocument/2006/relationships/externalLink" Target="externalLinks/externalLink287.xml"/><Relationship Id="rId322" Type="http://schemas.openxmlformats.org/officeDocument/2006/relationships/externalLink" Target="externalLinks/externalLink308.xml"/><Relationship Id="rId343" Type="http://schemas.openxmlformats.org/officeDocument/2006/relationships/externalLink" Target="externalLinks/externalLink329.xml"/><Relationship Id="rId364" Type="http://schemas.openxmlformats.org/officeDocument/2006/relationships/externalLink" Target="externalLinks/externalLink350.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99" Type="http://schemas.openxmlformats.org/officeDocument/2006/relationships/externalLink" Target="externalLinks/externalLink185.xml"/><Relationship Id="rId203" Type="http://schemas.openxmlformats.org/officeDocument/2006/relationships/externalLink" Target="externalLinks/externalLink189.xml"/><Relationship Id="rId385" Type="http://schemas.openxmlformats.org/officeDocument/2006/relationships/externalLink" Target="externalLinks/externalLink371.xml"/><Relationship Id="rId19" Type="http://schemas.openxmlformats.org/officeDocument/2006/relationships/externalLink" Target="externalLinks/externalLink5.xml"/><Relationship Id="rId224" Type="http://schemas.openxmlformats.org/officeDocument/2006/relationships/externalLink" Target="externalLinks/externalLink210.xml"/><Relationship Id="rId245" Type="http://schemas.openxmlformats.org/officeDocument/2006/relationships/externalLink" Target="externalLinks/externalLink231.xml"/><Relationship Id="rId266" Type="http://schemas.openxmlformats.org/officeDocument/2006/relationships/externalLink" Target="externalLinks/externalLink252.xml"/><Relationship Id="rId287" Type="http://schemas.openxmlformats.org/officeDocument/2006/relationships/externalLink" Target="externalLinks/externalLink273.xml"/><Relationship Id="rId30" Type="http://schemas.openxmlformats.org/officeDocument/2006/relationships/externalLink" Target="externalLinks/externalLink16.xml"/><Relationship Id="rId105" Type="http://schemas.openxmlformats.org/officeDocument/2006/relationships/externalLink" Target="externalLinks/externalLink91.xml"/><Relationship Id="rId126" Type="http://schemas.openxmlformats.org/officeDocument/2006/relationships/externalLink" Target="externalLinks/externalLink112.xml"/><Relationship Id="rId147" Type="http://schemas.openxmlformats.org/officeDocument/2006/relationships/externalLink" Target="externalLinks/externalLink133.xml"/><Relationship Id="rId168" Type="http://schemas.openxmlformats.org/officeDocument/2006/relationships/externalLink" Target="externalLinks/externalLink154.xml"/><Relationship Id="rId312" Type="http://schemas.openxmlformats.org/officeDocument/2006/relationships/externalLink" Target="externalLinks/externalLink298.xml"/><Relationship Id="rId333" Type="http://schemas.openxmlformats.org/officeDocument/2006/relationships/externalLink" Target="externalLinks/externalLink319.xml"/><Relationship Id="rId354" Type="http://schemas.openxmlformats.org/officeDocument/2006/relationships/externalLink" Target="externalLinks/externalLink340.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189" Type="http://schemas.openxmlformats.org/officeDocument/2006/relationships/externalLink" Target="externalLinks/externalLink175.xml"/><Relationship Id="rId375" Type="http://schemas.openxmlformats.org/officeDocument/2006/relationships/externalLink" Target="externalLinks/externalLink361.xml"/><Relationship Id="rId396" Type="http://schemas.openxmlformats.org/officeDocument/2006/relationships/externalLink" Target="externalLinks/externalLink382.xml"/><Relationship Id="rId3" Type="http://schemas.openxmlformats.org/officeDocument/2006/relationships/worksheet" Target="worksheets/sheet3.xml"/><Relationship Id="rId214" Type="http://schemas.openxmlformats.org/officeDocument/2006/relationships/externalLink" Target="externalLinks/externalLink200.xml"/><Relationship Id="rId235" Type="http://schemas.openxmlformats.org/officeDocument/2006/relationships/externalLink" Target="externalLinks/externalLink221.xml"/><Relationship Id="rId256" Type="http://schemas.openxmlformats.org/officeDocument/2006/relationships/externalLink" Target="externalLinks/externalLink242.xml"/><Relationship Id="rId277" Type="http://schemas.openxmlformats.org/officeDocument/2006/relationships/externalLink" Target="externalLinks/externalLink263.xml"/><Relationship Id="rId298" Type="http://schemas.openxmlformats.org/officeDocument/2006/relationships/externalLink" Target="externalLinks/externalLink284.xml"/><Relationship Id="rId400" Type="http://schemas.openxmlformats.org/officeDocument/2006/relationships/styles" Target="styles.xml"/><Relationship Id="rId116" Type="http://schemas.openxmlformats.org/officeDocument/2006/relationships/externalLink" Target="externalLinks/externalLink102.xml"/><Relationship Id="rId137" Type="http://schemas.openxmlformats.org/officeDocument/2006/relationships/externalLink" Target="externalLinks/externalLink123.xml"/><Relationship Id="rId158" Type="http://schemas.openxmlformats.org/officeDocument/2006/relationships/externalLink" Target="externalLinks/externalLink144.xml"/><Relationship Id="rId302" Type="http://schemas.openxmlformats.org/officeDocument/2006/relationships/externalLink" Target="externalLinks/externalLink288.xml"/><Relationship Id="rId323" Type="http://schemas.openxmlformats.org/officeDocument/2006/relationships/externalLink" Target="externalLinks/externalLink309.xml"/><Relationship Id="rId344" Type="http://schemas.openxmlformats.org/officeDocument/2006/relationships/externalLink" Target="externalLinks/externalLink330.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179" Type="http://schemas.openxmlformats.org/officeDocument/2006/relationships/externalLink" Target="externalLinks/externalLink165.xml"/><Relationship Id="rId365" Type="http://schemas.openxmlformats.org/officeDocument/2006/relationships/externalLink" Target="externalLinks/externalLink351.xml"/><Relationship Id="rId386" Type="http://schemas.openxmlformats.org/officeDocument/2006/relationships/externalLink" Target="externalLinks/externalLink372.xml"/><Relationship Id="rId190" Type="http://schemas.openxmlformats.org/officeDocument/2006/relationships/externalLink" Target="externalLinks/externalLink176.xml"/><Relationship Id="rId204" Type="http://schemas.openxmlformats.org/officeDocument/2006/relationships/externalLink" Target="externalLinks/externalLink190.xml"/><Relationship Id="rId225" Type="http://schemas.openxmlformats.org/officeDocument/2006/relationships/externalLink" Target="externalLinks/externalLink211.xml"/><Relationship Id="rId246" Type="http://schemas.openxmlformats.org/officeDocument/2006/relationships/externalLink" Target="externalLinks/externalLink232.xml"/><Relationship Id="rId267" Type="http://schemas.openxmlformats.org/officeDocument/2006/relationships/externalLink" Target="externalLinks/externalLink253.xml"/><Relationship Id="rId288" Type="http://schemas.openxmlformats.org/officeDocument/2006/relationships/externalLink" Target="externalLinks/externalLink274.xml"/><Relationship Id="rId106" Type="http://schemas.openxmlformats.org/officeDocument/2006/relationships/externalLink" Target="externalLinks/externalLink92.xml"/><Relationship Id="rId127" Type="http://schemas.openxmlformats.org/officeDocument/2006/relationships/externalLink" Target="externalLinks/externalLink113.xml"/><Relationship Id="rId313" Type="http://schemas.openxmlformats.org/officeDocument/2006/relationships/externalLink" Target="externalLinks/externalLink299.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94" Type="http://schemas.openxmlformats.org/officeDocument/2006/relationships/externalLink" Target="externalLinks/externalLink80.xml"/><Relationship Id="rId148" Type="http://schemas.openxmlformats.org/officeDocument/2006/relationships/externalLink" Target="externalLinks/externalLink134.xml"/><Relationship Id="rId169" Type="http://schemas.openxmlformats.org/officeDocument/2006/relationships/externalLink" Target="externalLinks/externalLink155.xml"/><Relationship Id="rId334" Type="http://schemas.openxmlformats.org/officeDocument/2006/relationships/externalLink" Target="externalLinks/externalLink320.xml"/><Relationship Id="rId355" Type="http://schemas.openxmlformats.org/officeDocument/2006/relationships/externalLink" Target="externalLinks/externalLink341.xml"/><Relationship Id="rId376" Type="http://schemas.openxmlformats.org/officeDocument/2006/relationships/externalLink" Target="externalLinks/externalLink362.xml"/><Relationship Id="rId397" Type="http://schemas.openxmlformats.org/officeDocument/2006/relationships/externalLink" Target="externalLinks/externalLink383.xml"/><Relationship Id="rId4" Type="http://schemas.openxmlformats.org/officeDocument/2006/relationships/worksheet" Target="worksheets/sheet4.xml"/><Relationship Id="rId180" Type="http://schemas.openxmlformats.org/officeDocument/2006/relationships/externalLink" Target="externalLinks/externalLink166.xml"/><Relationship Id="rId215" Type="http://schemas.openxmlformats.org/officeDocument/2006/relationships/externalLink" Target="externalLinks/externalLink201.xml"/><Relationship Id="rId236" Type="http://schemas.openxmlformats.org/officeDocument/2006/relationships/externalLink" Target="externalLinks/externalLink222.xml"/><Relationship Id="rId257" Type="http://schemas.openxmlformats.org/officeDocument/2006/relationships/externalLink" Target="externalLinks/externalLink243.xml"/><Relationship Id="rId278" Type="http://schemas.openxmlformats.org/officeDocument/2006/relationships/externalLink" Target="externalLinks/externalLink264.xml"/><Relationship Id="rId401" Type="http://schemas.openxmlformats.org/officeDocument/2006/relationships/sharedStrings" Target="sharedStrings.xml"/><Relationship Id="rId303" Type="http://schemas.openxmlformats.org/officeDocument/2006/relationships/externalLink" Target="externalLinks/externalLink289.xml"/><Relationship Id="rId42" Type="http://schemas.openxmlformats.org/officeDocument/2006/relationships/externalLink" Target="externalLinks/externalLink28.xml"/><Relationship Id="rId84" Type="http://schemas.openxmlformats.org/officeDocument/2006/relationships/externalLink" Target="externalLinks/externalLink70.xml"/><Relationship Id="rId138" Type="http://schemas.openxmlformats.org/officeDocument/2006/relationships/externalLink" Target="externalLinks/externalLink124.xml"/><Relationship Id="rId345" Type="http://schemas.openxmlformats.org/officeDocument/2006/relationships/externalLink" Target="externalLinks/externalLink331.xml"/><Relationship Id="rId387" Type="http://schemas.openxmlformats.org/officeDocument/2006/relationships/externalLink" Target="externalLinks/externalLink373.xml"/><Relationship Id="rId191" Type="http://schemas.openxmlformats.org/officeDocument/2006/relationships/externalLink" Target="externalLinks/externalLink177.xml"/><Relationship Id="rId205" Type="http://schemas.openxmlformats.org/officeDocument/2006/relationships/externalLink" Target="externalLinks/externalLink191.xml"/><Relationship Id="rId247" Type="http://schemas.openxmlformats.org/officeDocument/2006/relationships/externalLink" Target="externalLinks/externalLink233.xml"/><Relationship Id="rId107" Type="http://schemas.openxmlformats.org/officeDocument/2006/relationships/externalLink" Target="externalLinks/externalLink93.xml"/><Relationship Id="rId289" Type="http://schemas.openxmlformats.org/officeDocument/2006/relationships/externalLink" Target="externalLinks/externalLink275.xml"/><Relationship Id="rId11" Type="http://schemas.openxmlformats.org/officeDocument/2006/relationships/worksheet" Target="worksheets/sheet11.xml"/><Relationship Id="rId53" Type="http://schemas.openxmlformats.org/officeDocument/2006/relationships/externalLink" Target="externalLinks/externalLink39.xml"/><Relationship Id="rId149" Type="http://schemas.openxmlformats.org/officeDocument/2006/relationships/externalLink" Target="externalLinks/externalLink135.xml"/><Relationship Id="rId314" Type="http://schemas.openxmlformats.org/officeDocument/2006/relationships/externalLink" Target="externalLinks/externalLink300.xml"/><Relationship Id="rId356" Type="http://schemas.openxmlformats.org/officeDocument/2006/relationships/externalLink" Target="externalLinks/externalLink342.xml"/><Relationship Id="rId398" Type="http://schemas.openxmlformats.org/officeDocument/2006/relationships/externalLink" Target="externalLinks/externalLink384.xml"/><Relationship Id="rId95" Type="http://schemas.openxmlformats.org/officeDocument/2006/relationships/externalLink" Target="externalLinks/externalLink81.xml"/><Relationship Id="rId160" Type="http://schemas.openxmlformats.org/officeDocument/2006/relationships/externalLink" Target="externalLinks/externalLink146.xml"/><Relationship Id="rId216" Type="http://schemas.openxmlformats.org/officeDocument/2006/relationships/externalLink" Target="externalLinks/externalLink202.xml"/><Relationship Id="rId258" Type="http://schemas.openxmlformats.org/officeDocument/2006/relationships/externalLink" Target="externalLinks/externalLink244.xml"/><Relationship Id="rId22" Type="http://schemas.openxmlformats.org/officeDocument/2006/relationships/externalLink" Target="externalLinks/externalLink8.xml"/><Relationship Id="rId64" Type="http://schemas.openxmlformats.org/officeDocument/2006/relationships/externalLink" Target="externalLinks/externalLink50.xml"/><Relationship Id="rId118" Type="http://schemas.openxmlformats.org/officeDocument/2006/relationships/externalLink" Target="externalLinks/externalLink104.xml"/><Relationship Id="rId325" Type="http://schemas.openxmlformats.org/officeDocument/2006/relationships/externalLink" Target="externalLinks/externalLink311.xml"/><Relationship Id="rId367" Type="http://schemas.openxmlformats.org/officeDocument/2006/relationships/externalLink" Target="externalLinks/externalLink353.xml"/><Relationship Id="rId171" Type="http://schemas.openxmlformats.org/officeDocument/2006/relationships/externalLink" Target="externalLinks/externalLink157.xml"/><Relationship Id="rId227" Type="http://schemas.openxmlformats.org/officeDocument/2006/relationships/externalLink" Target="externalLinks/externalLink213.xml"/><Relationship Id="rId269" Type="http://schemas.openxmlformats.org/officeDocument/2006/relationships/externalLink" Target="externalLinks/externalLink255.xml"/><Relationship Id="rId33" Type="http://schemas.openxmlformats.org/officeDocument/2006/relationships/externalLink" Target="externalLinks/externalLink19.xml"/><Relationship Id="rId129" Type="http://schemas.openxmlformats.org/officeDocument/2006/relationships/externalLink" Target="externalLinks/externalLink115.xml"/><Relationship Id="rId280" Type="http://schemas.openxmlformats.org/officeDocument/2006/relationships/externalLink" Target="externalLinks/externalLink266.xml"/><Relationship Id="rId336" Type="http://schemas.openxmlformats.org/officeDocument/2006/relationships/externalLink" Target="externalLinks/externalLink322.xml"/><Relationship Id="rId75" Type="http://schemas.openxmlformats.org/officeDocument/2006/relationships/externalLink" Target="externalLinks/externalLink61.xml"/><Relationship Id="rId140" Type="http://schemas.openxmlformats.org/officeDocument/2006/relationships/externalLink" Target="externalLinks/externalLink126.xml"/><Relationship Id="rId182" Type="http://schemas.openxmlformats.org/officeDocument/2006/relationships/externalLink" Target="externalLinks/externalLink168.xml"/><Relationship Id="rId378" Type="http://schemas.openxmlformats.org/officeDocument/2006/relationships/externalLink" Target="externalLinks/externalLink364.xml"/><Relationship Id="rId6" Type="http://schemas.openxmlformats.org/officeDocument/2006/relationships/worksheet" Target="worksheets/sheet6.xml"/><Relationship Id="rId238" Type="http://schemas.openxmlformats.org/officeDocument/2006/relationships/externalLink" Target="externalLinks/externalLink224.xml"/><Relationship Id="rId291" Type="http://schemas.openxmlformats.org/officeDocument/2006/relationships/externalLink" Target="externalLinks/externalLink277.xml"/><Relationship Id="rId305" Type="http://schemas.openxmlformats.org/officeDocument/2006/relationships/externalLink" Target="externalLinks/externalLink291.xml"/><Relationship Id="rId347" Type="http://schemas.openxmlformats.org/officeDocument/2006/relationships/externalLink" Target="externalLinks/externalLink333.xml"/><Relationship Id="rId44" Type="http://schemas.openxmlformats.org/officeDocument/2006/relationships/externalLink" Target="externalLinks/externalLink30.xml"/><Relationship Id="rId86" Type="http://schemas.openxmlformats.org/officeDocument/2006/relationships/externalLink" Target="externalLinks/externalLink72.xml"/><Relationship Id="rId151" Type="http://schemas.openxmlformats.org/officeDocument/2006/relationships/externalLink" Target="externalLinks/externalLink137.xml"/><Relationship Id="rId389" Type="http://schemas.openxmlformats.org/officeDocument/2006/relationships/externalLink" Target="externalLinks/externalLink375.xml"/><Relationship Id="rId193" Type="http://schemas.openxmlformats.org/officeDocument/2006/relationships/externalLink" Target="externalLinks/externalLink179.xml"/><Relationship Id="rId207" Type="http://schemas.openxmlformats.org/officeDocument/2006/relationships/externalLink" Target="externalLinks/externalLink193.xml"/><Relationship Id="rId249" Type="http://schemas.openxmlformats.org/officeDocument/2006/relationships/externalLink" Target="externalLinks/externalLink235.xml"/><Relationship Id="rId13" Type="http://schemas.openxmlformats.org/officeDocument/2006/relationships/worksheet" Target="worksheets/sheet13.xml"/><Relationship Id="rId109" Type="http://schemas.openxmlformats.org/officeDocument/2006/relationships/externalLink" Target="externalLinks/externalLink95.xml"/><Relationship Id="rId260" Type="http://schemas.openxmlformats.org/officeDocument/2006/relationships/externalLink" Target="externalLinks/externalLink246.xml"/><Relationship Id="rId316" Type="http://schemas.openxmlformats.org/officeDocument/2006/relationships/externalLink" Target="externalLinks/externalLink302.xml"/><Relationship Id="rId55" Type="http://schemas.openxmlformats.org/officeDocument/2006/relationships/externalLink" Target="externalLinks/externalLink41.xml"/><Relationship Id="rId97" Type="http://schemas.openxmlformats.org/officeDocument/2006/relationships/externalLink" Target="externalLinks/externalLink83.xml"/><Relationship Id="rId120" Type="http://schemas.openxmlformats.org/officeDocument/2006/relationships/externalLink" Target="externalLinks/externalLink106.xml"/><Relationship Id="rId358" Type="http://schemas.openxmlformats.org/officeDocument/2006/relationships/externalLink" Target="externalLinks/externalLink344.xml"/><Relationship Id="rId162" Type="http://schemas.openxmlformats.org/officeDocument/2006/relationships/externalLink" Target="externalLinks/externalLink148.xml"/><Relationship Id="rId218" Type="http://schemas.openxmlformats.org/officeDocument/2006/relationships/externalLink" Target="externalLinks/externalLink204.xml"/><Relationship Id="rId271" Type="http://schemas.openxmlformats.org/officeDocument/2006/relationships/externalLink" Target="externalLinks/externalLink257.xml"/><Relationship Id="rId24" Type="http://schemas.openxmlformats.org/officeDocument/2006/relationships/externalLink" Target="externalLinks/externalLink10.xml"/><Relationship Id="rId66" Type="http://schemas.openxmlformats.org/officeDocument/2006/relationships/externalLink" Target="externalLinks/externalLink52.xml"/><Relationship Id="rId131" Type="http://schemas.openxmlformats.org/officeDocument/2006/relationships/externalLink" Target="externalLinks/externalLink117.xml"/><Relationship Id="rId327" Type="http://schemas.openxmlformats.org/officeDocument/2006/relationships/externalLink" Target="externalLinks/externalLink313.xml"/><Relationship Id="rId369" Type="http://schemas.openxmlformats.org/officeDocument/2006/relationships/externalLink" Target="externalLinks/externalLink355.xml"/><Relationship Id="rId173" Type="http://schemas.openxmlformats.org/officeDocument/2006/relationships/externalLink" Target="externalLinks/externalLink159.xml"/><Relationship Id="rId229" Type="http://schemas.openxmlformats.org/officeDocument/2006/relationships/externalLink" Target="externalLinks/externalLink215.xml"/><Relationship Id="rId380" Type="http://schemas.openxmlformats.org/officeDocument/2006/relationships/externalLink" Target="externalLinks/externalLink366.xml"/><Relationship Id="rId240" Type="http://schemas.openxmlformats.org/officeDocument/2006/relationships/externalLink" Target="externalLinks/externalLink226.xml"/><Relationship Id="rId35" Type="http://schemas.openxmlformats.org/officeDocument/2006/relationships/externalLink" Target="externalLinks/externalLink21.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282" Type="http://schemas.openxmlformats.org/officeDocument/2006/relationships/externalLink" Target="externalLinks/externalLink268.xml"/><Relationship Id="rId338" Type="http://schemas.openxmlformats.org/officeDocument/2006/relationships/externalLink" Target="externalLinks/externalLink324.xml"/><Relationship Id="rId8" Type="http://schemas.openxmlformats.org/officeDocument/2006/relationships/worksheet" Target="worksheets/sheet8.xml"/><Relationship Id="rId142" Type="http://schemas.openxmlformats.org/officeDocument/2006/relationships/externalLink" Target="externalLinks/externalLink128.xml"/><Relationship Id="rId184" Type="http://schemas.openxmlformats.org/officeDocument/2006/relationships/externalLink" Target="externalLinks/externalLink170.xml"/><Relationship Id="rId391" Type="http://schemas.openxmlformats.org/officeDocument/2006/relationships/externalLink" Target="externalLinks/externalLink377.xml"/><Relationship Id="rId251" Type="http://schemas.openxmlformats.org/officeDocument/2006/relationships/externalLink" Target="externalLinks/externalLink237.xml"/><Relationship Id="rId46" Type="http://schemas.openxmlformats.org/officeDocument/2006/relationships/externalLink" Target="externalLinks/externalLink32.xml"/><Relationship Id="rId293" Type="http://schemas.openxmlformats.org/officeDocument/2006/relationships/externalLink" Target="externalLinks/externalLink279.xml"/><Relationship Id="rId307" Type="http://schemas.openxmlformats.org/officeDocument/2006/relationships/externalLink" Target="externalLinks/externalLink293.xml"/><Relationship Id="rId349" Type="http://schemas.openxmlformats.org/officeDocument/2006/relationships/externalLink" Target="externalLinks/externalLink335.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53" Type="http://schemas.openxmlformats.org/officeDocument/2006/relationships/externalLink" Target="externalLinks/externalLink139.xml"/><Relationship Id="rId195" Type="http://schemas.openxmlformats.org/officeDocument/2006/relationships/externalLink" Target="externalLinks/externalLink181.xml"/><Relationship Id="rId209" Type="http://schemas.openxmlformats.org/officeDocument/2006/relationships/externalLink" Target="externalLinks/externalLink195.xml"/><Relationship Id="rId360" Type="http://schemas.openxmlformats.org/officeDocument/2006/relationships/externalLink" Target="externalLinks/externalLink346.xml"/><Relationship Id="rId220" Type="http://schemas.openxmlformats.org/officeDocument/2006/relationships/externalLink" Target="externalLinks/externalLink206.xml"/><Relationship Id="rId15" Type="http://schemas.openxmlformats.org/officeDocument/2006/relationships/externalLink" Target="externalLinks/externalLink1.xml"/><Relationship Id="rId57" Type="http://schemas.openxmlformats.org/officeDocument/2006/relationships/externalLink" Target="externalLinks/externalLink43.xml"/><Relationship Id="rId262" Type="http://schemas.openxmlformats.org/officeDocument/2006/relationships/externalLink" Target="externalLinks/externalLink248.xml"/><Relationship Id="rId318" Type="http://schemas.openxmlformats.org/officeDocument/2006/relationships/externalLink" Target="externalLinks/externalLink304.xml"/><Relationship Id="rId99" Type="http://schemas.openxmlformats.org/officeDocument/2006/relationships/externalLink" Target="externalLinks/externalLink85.xml"/><Relationship Id="rId122" Type="http://schemas.openxmlformats.org/officeDocument/2006/relationships/externalLink" Target="externalLinks/externalLink108.xml"/><Relationship Id="rId164" Type="http://schemas.openxmlformats.org/officeDocument/2006/relationships/externalLink" Target="externalLinks/externalLink150.xml"/><Relationship Id="rId371" Type="http://schemas.openxmlformats.org/officeDocument/2006/relationships/externalLink" Target="externalLinks/externalLink357.xml"/><Relationship Id="rId26" Type="http://schemas.openxmlformats.org/officeDocument/2006/relationships/externalLink" Target="externalLinks/externalLink12.xml"/><Relationship Id="rId231" Type="http://schemas.openxmlformats.org/officeDocument/2006/relationships/externalLink" Target="externalLinks/externalLink217.xml"/><Relationship Id="rId273" Type="http://schemas.openxmlformats.org/officeDocument/2006/relationships/externalLink" Target="externalLinks/externalLink259.xml"/><Relationship Id="rId329" Type="http://schemas.openxmlformats.org/officeDocument/2006/relationships/externalLink" Target="externalLinks/externalLink315.xml"/><Relationship Id="rId68" Type="http://schemas.openxmlformats.org/officeDocument/2006/relationships/externalLink" Target="externalLinks/externalLink54.xml"/><Relationship Id="rId133" Type="http://schemas.openxmlformats.org/officeDocument/2006/relationships/externalLink" Target="externalLinks/externalLink119.xml"/><Relationship Id="rId175" Type="http://schemas.openxmlformats.org/officeDocument/2006/relationships/externalLink" Target="externalLinks/externalLink161.xml"/><Relationship Id="rId340" Type="http://schemas.openxmlformats.org/officeDocument/2006/relationships/externalLink" Target="externalLinks/externalLink326.xml"/><Relationship Id="rId200" Type="http://schemas.openxmlformats.org/officeDocument/2006/relationships/externalLink" Target="externalLinks/externalLink186.xml"/><Relationship Id="rId382" Type="http://schemas.openxmlformats.org/officeDocument/2006/relationships/externalLink" Target="externalLinks/externalLink368.xml"/><Relationship Id="rId242" Type="http://schemas.openxmlformats.org/officeDocument/2006/relationships/externalLink" Target="externalLinks/externalLink228.xml"/><Relationship Id="rId284" Type="http://schemas.openxmlformats.org/officeDocument/2006/relationships/externalLink" Target="externalLinks/externalLink270.xml"/><Relationship Id="rId37" Type="http://schemas.openxmlformats.org/officeDocument/2006/relationships/externalLink" Target="externalLinks/externalLink23.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44" Type="http://schemas.openxmlformats.org/officeDocument/2006/relationships/externalLink" Target="externalLinks/externalLink13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xdr:col>
      <xdr:colOff>600075</xdr:colOff>
      <xdr:row>5</xdr:row>
      <xdr:rowOff>161925</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4840" y="647700"/>
          <a:ext cx="6000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0</xdr:rowOff>
    </xdr:from>
    <xdr:to>
      <xdr:col>1</xdr:col>
      <xdr:colOff>600075</xdr:colOff>
      <xdr:row>5</xdr:row>
      <xdr:rowOff>161925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4840" y="647700"/>
          <a:ext cx="6000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0</xdr:rowOff>
    </xdr:from>
    <xdr:to>
      <xdr:col>1</xdr:col>
      <xdr:colOff>600075</xdr:colOff>
      <xdr:row>5</xdr:row>
      <xdr:rowOff>161925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14375"/>
          <a:ext cx="6000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0</xdr:rowOff>
    </xdr:from>
    <xdr:to>
      <xdr:col>1</xdr:col>
      <xdr:colOff>600075</xdr:colOff>
      <xdr:row>5</xdr:row>
      <xdr:rowOff>161925</xdr:rowOff>
    </xdr:to>
    <xdr:pic>
      <xdr:nvPicPr>
        <xdr:cNvPr id="5" name="Picture 3">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14375"/>
          <a:ext cx="6000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0</xdr:rowOff>
    </xdr:from>
    <xdr:to>
      <xdr:col>1</xdr:col>
      <xdr:colOff>600075</xdr:colOff>
      <xdr:row>5</xdr:row>
      <xdr:rowOff>161925</xdr:rowOff>
    </xdr:to>
    <xdr:pic>
      <xdr:nvPicPr>
        <xdr:cNvPr id="6" name="Picture 3">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14375"/>
          <a:ext cx="6000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0</xdr:rowOff>
    </xdr:from>
    <xdr:to>
      <xdr:col>1</xdr:col>
      <xdr:colOff>600075</xdr:colOff>
      <xdr:row>5</xdr:row>
      <xdr:rowOff>161925</xdr:rowOff>
    </xdr:to>
    <xdr:pic>
      <xdr:nvPicPr>
        <xdr:cNvPr id="7" name="Picture 3">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14375"/>
          <a:ext cx="6000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12700</xdr:colOff>
      <xdr:row>30</xdr:row>
      <xdr:rowOff>76200</xdr:rowOff>
    </xdr:from>
    <xdr:to>
      <xdr:col>15</xdr:col>
      <xdr:colOff>494030</xdr:colOff>
      <xdr:row>35</xdr:row>
      <xdr:rowOff>58420</xdr:rowOff>
    </xdr:to>
    <xdr:pic>
      <xdr:nvPicPr>
        <xdr:cNvPr id="2" name="Imag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55400" y="5829300"/>
          <a:ext cx="1243330" cy="80772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47503</xdr:colOff>
      <xdr:row>20</xdr:row>
      <xdr:rowOff>7435</xdr:rowOff>
    </xdr:from>
    <xdr:ext cx="9513823" cy="937629"/>
    <xdr:sp macro="" textlink="">
      <xdr:nvSpPr>
        <xdr:cNvPr id="2" name="Rectangle 1">
          <a:extLst>
            <a:ext uri="{FF2B5EF4-FFF2-40B4-BE49-F238E27FC236}">
              <a16:creationId xmlns:a16="http://schemas.microsoft.com/office/drawing/2014/main" id="{00000000-0008-0000-0A00-000002000000}"/>
            </a:ext>
          </a:extLst>
        </xdr:cNvPr>
        <xdr:cNvSpPr/>
      </xdr:nvSpPr>
      <xdr:spPr>
        <a:xfrm rot="19550534">
          <a:off x="839983" y="3939355"/>
          <a:ext cx="9513823" cy="937629"/>
        </a:xfrm>
        <a:prstGeom prst="rect">
          <a:avLst/>
        </a:prstGeom>
        <a:noFill/>
      </xdr:spPr>
      <xdr:txBody>
        <a:bodyPr wrap="none" lIns="91440" tIns="45720" rIns="91440" bIns="45720">
          <a:spAutoFit/>
        </a:bodyPr>
        <a:lstStyle/>
        <a:p>
          <a:pPr algn="ctr"/>
          <a:r>
            <a:rPr lang="fr-FR" sz="5400" b="1" cap="none" spc="5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rPr>
            <a:t>NA : pas de service</a:t>
          </a:r>
          <a:r>
            <a:rPr lang="fr-FR" sz="5400" b="1" cap="none" spc="50" baseline="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rPr>
            <a:t> M-Paiement</a:t>
          </a:r>
          <a:endParaRPr lang="fr-FR" sz="5400" b="1" cap="none" spc="5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Documents%20and%20Settings\kleind\Local%20Settings\Temporary%20Internet%20Files\OLK36\net-02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Documents%20and%20Settings\kleind\Local%20Settings\Temporary%20Internet%20Files\OLK36\net-02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TEMP\LA%20Submission%20Acq%20Schedule%20-%20July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Documents%20and%20Settings\Bertali\Bureau\Oct%2009\rappro\Flux99\Rapp_r&#233;gional\CENTR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pnasv02\PlanStrat\MarocTelecom\RechercheBroker\HSBC\gemstelvalOct200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pnasv02\planstrat\Users\Malitel\Documents\ADOUVENTCHIC\PROFESSION\MALITEL\CHEF%20SCE%20VI-GC\SECTION%20VI\Rapport%20journalier%20Ventes\Ventes%20%20Analyse%20Ver%201%201.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G:\Documents%20and%20Settings\Bertali\Bureau\DOCUME~1\CONS\LOCALS~1\Temp\Rar$DI00.906\Documents%20and%20Settings\k.khajjou\Bureau\Documents%20and%20Settings\m.haddouch\Local%20Settings\Temporary%20Internet%20Files\OLK124\Cl&#244;ture%2011%2003\estimation%20CA%20pr&#233;p.xls?821174F6" TargetMode="External"/><Relationship Id="rId1" Type="http://schemas.openxmlformats.org/officeDocument/2006/relationships/externalLinkPath" Target="file:///\\821174F6\estimation%20CA%20pr&#233;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Documents%20and%20Settings\k.khajjou\Bureau\DOCUME~1\K1B6F~1.KHA\LOCALS~1\Temp\Cl&#244;ture%2011%2003\estimation%20CA%20pr&#233;p.xls"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file:///G:\USERS\H3813~1.TAZ\APPDATA\LOCAL\TEMP\wz4050\Documents%20and%20Settings\Bertali\Bureau\DOCUME~1\CONS\LOCALS~1\Temp\Rar$DI00.906\Documents%20and%20Settings\k.khajjou\Bureau\DOCUME~1\K1B6F~1.KHA\LOCALS~1\Temp\Cl&#244;ture%2011%2003\estimation%20CA%20pr&#233;p.xls?DCC0B51B" TargetMode="External"/><Relationship Id="rId1" Type="http://schemas.openxmlformats.org/officeDocument/2006/relationships/externalLinkPath" Target="file:///\\DCC0B51B\estimation%20CA%20pr&#233;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USERS\H3813~1.TAZ\APPDATA\LOCAL\TEMP\wz4050\temp\cache\TEMP\Market%20data\ILD%20revenu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temp\cache\TEMP\Market%20data\ILD%20revenu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lient2\C\TBORD\FINANC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USERS\H3813~1.TAZ\APPDATA\LOCAL\TEMP\wz4050\U%20K\1999\Daisy\Cambridge\models\integrated%20merger%20mode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U%20K\1999\Daisy\Cambridge\models\integrated%20merger%20mode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2003\TMT\Clients\HP\Project%20Symphony_August%202003\Models\HPS%20Modelv9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2003\TMT\Comps\Media\US%20Comps\Entertainment%20Comps\DIV%20Entertainment%20Q%204%20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resln01s\res2\Latin%20American%20Telecoms\_All%20Published%20Models\TEO%20MODE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CDG%202008\TBG%20Mauritel%20conso\conso%20fevrier%202008\Activit&#233;%20Mobile\Base%20engagement%20CAPEX%202008%20activit&#233;%20Mobile%20VF%20fev%2008.xls"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file:///G:\USERS\H3813~1.TAZ\APPDATA\LOCAL\TEMP\wz4050\Documents%20and%20Settings\Bertali\Bureau\DOCUME~1\CONS\LOCALS~1\Temp\Rar$DI00.906\CDG%202008\TBG%20Mauritel%20conso\conso%20fevrier%202008\Activit&#233;%20Mobile\Base%20engagement%20CAPEX%202008%20activit&#233;%20Mobile%20VF%20fev%2008.xls?E8D02120" TargetMode="External"/><Relationship Id="rId1" Type="http://schemas.openxmlformats.org/officeDocument/2006/relationships/externalLinkPath" Target="file:///\\E8D02120\Base%20engagement%20CAPEX%202008%20activit&#233;%20Mobile%20VF%20fev%200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Mr%20jirari\projections\EXEC9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WINDOWS\TEMP\cap%20budget-9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WINDOWS\TEMP\cap%20budget-9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pnasv02\planstrat\Documents%20and%20Settings\ghannam\Bureau\Acquisitions\Acquisitions\RDC\C2C%20mobile%20model%20v1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R:\Admin\Thomas\R.%20Spitz\Smiths%20Group\spreadsheets\Smiths%20-%20SOTP%20valuation%20-%2006.11.07%20v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MP002\bficf\DOCUME~1\CummingA\LOCALS~1\Temp\notesF20BA6\~514951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TEMP\LA%20Submission%20Acq%20Schedule%20-%20July0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rappro\Flux99\Rapp_r&#233;gional\CENTR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USERS\H3813~1.TAZ\APPDATA\LOCAL\TEMP\wz4050\2003\TMT\Clients\HP\Project%20Symphony_August%202003\Models\HPS%20Modelv9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USERS\H3813~1.TAZ\APPDATA\LOCAL\TEMP\wz4050\2003\TMT\Comps\Media\US%20Comps\Entertainment%20Comps\DIV%20Entertainment%20Q%204%20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G:\TECHNOLOGY_COMPS\AAP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USERS\H3813~1.TAZ\APPDATA\LOCAL\TEMP\wz4050\TECHNOLOGY_COMPS\AAP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nts%20and%20Settings\Bertali\Bureau\Oct%2009\bureau\2005\Actu2\mensu%2025-07%20hors%20jui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bureau\2005\Actu2\mensu%2025-07%20hors%20ju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Documents%20and%20Settings\mmb\Mes%20documents\annexe%20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Documents%20and%20Settings\mmb\Mes%20documents\annexe%2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G:\2003\GIG\Healthcare\Clients\Novartis\Tanox\DCF%20as%20sent%20to%20client\Texas%20Co.%20DCF%20as%20sent%20to%20client%207%20August%20200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G:\USERS\H3813~1.TAZ\APPDATA\LOCAL\TEMP\wz4050\2003\GIG\Healthcare\Clients\Novartis\Tanox\DCF%20as%20sent%20to%20client\Texas%20Co.%20DCF%20as%20sent%20to%20client%207%20August%2020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Documents%20and%20Settings\Bertali\Bureau\Oct%2009\TEMP\Prev_activ\Prev_Activ_V2.2002\Prev_activ\Prev_activ_V1.2002\Prev_activ\Prev_activ_V12.2001\TEMP\TEMP\Pr&#233;v%20RM%202001%205-091.xls" TargetMode="External"/></Relationships>
</file>

<file path=xl/externalLinks/_rels/externalLink39.xml.rels><?xml version="1.0" encoding="UTF-8" standalone="yes"?>
<Relationships xmlns="http://schemas.openxmlformats.org/package/2006/relationships"><Relationship Id="rId2" Type="http://schemas.microsoft.com/office/2019/04/relationships/externalLinkLongPath" Target="file:///G:\USERS\H3813~1.TAZ\APPDATA\LOCAL\TEMP\wz4050\Documents%20and%20Settings\Bertali\Bureau\Oct%2009\TEMP\Prev_activ\Prev_Activ_V2.2002\Prev_activ\Prev_activ_V1.2002\Prev_activ\Prev_activ_V12.2001\TEMP\TEMP\Pr&#233;v%20RM%202001%205-091.xls?7E802E06" TargetMode="External"/><Relationship Id="rId1" Type="http://schemas.openxmlformats.org/officeDocument/2006/relationships/externalLinkPath" Target="file:///\\7E802E06\Pr&#233;v%20RM%202001%205-091.xls" TargetMode="External"/></Relationships>
</file>

<file path=xl/externalLinks/_rels/externalLink40.xml.rels><?xml version="1.0" encoding="UTF-8" standalone="yes"?>
<Relationships xmlns="http://schemas.openxmlformats.org/package/2006/relationships"><Relationship Id="rId2" Type="http://schemas.microsoft.com/office/2019/04/relationships/externalLinkLongPath" Target="file:///G:\Documents%20and%20Settings\Bertali\Bureau\Oct%2009\TEMP\Prev_activ\Prev_Activ_V2.2002\Prev_activ\Prev_activ_V1.2002\Prev_activ\Prev_activ_V12.2001\TEMP\Projet\Retention\RETENTION_DIRECTE\Reporting%20Ret%20Directe\Report2001\Reporting?0529BC6A" TargetMode="External"/><Relationship Id="rId1" Type="http://schemas.openxmlformats.org/officeDocument/2006/relationships/externalLinkPath" Target="file:///\\0529BC6A\Reporting"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G:\USERS\H3813~1.TAZ\APPDATA\LOCAL\TEMP\wz4050\2004\TMT\Clients\HMV\Project%20Harmony\Valuation\ML%20Financial%20Model\Merge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G:\2004\TMT\Clients\HMV\Project%20Harmony\Valuation\ML%20Financial%20Model\Merge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G:\USERS\H3813~1.TAZ\APPDATA\LOCAL\TEMP\wz4050\2003\TMT\Clients\logica\Xansa%20(7%20Oct%202003)\Model\LogicaCMG_Xansa_V1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G:\2003\TMT\Clients\logica\Xansa%20(7%20Oct%202003)\Model\LogicaCMG_Xansa_V1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G:\USERS\H3813~1.TAZ\APPDATA\LOCAL\TEMP\wz4050\CoRe\2000\Food%20Retailing\Companies\carrefour\presentations\pres07-01-2000\models\comps01-02-0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CoRe\2000\Food%20Retailing\Companies\carrefour\presentations\pres07-01-2000\models\comps01-02-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USERS\H3813~1.TAZ\APPDATA\LOCAL\TEMP\wz4050\2003\TMT\Clients\HP\Project%20BCO\Model\Project%20BCO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G:\2003\TMT\Clients\HP\Project%20BCO\Model\Project%20BCO6.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ROSES\DFS\Delphine%20Zhang\Magnitude\Structure\Mapping%20Venus%20-%20V2U%2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k.khajjou\Bureau\WINDOWS\TEMP\MODELE\REEL\icnewoldie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WINDOWS\TEMP\MODELE\REEL\icnewoldie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k.khajjou\Bureau\WINDOWS\TEMP\MODELE\REEL\oldiesR2000sst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WINDOWS\TEMP\MODELE\REEL\oldiesR2000sst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IBPAS002\ahouel\Telecom%20Equipment\CSC\CSC%20and%20Model.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G:\USERS\H3813~1.TAZ\APPDATA\LOCAL\TEMP\wz4050\FGOVERNA\NXLK\tcgi_vb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G:\FGOVERNA\NXLK\tcgi_vba.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siege7\User\WINDOWS\TEMP\MODELE\REEL\oldiesR2000sst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Ungarn%20DCS1800\MEU%20BP\Nominal%205\H%20BPlan%20nom%20-%2021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m.ouarhzani\Bureau\patrimoine%202003\WINDOWS\BUREAU\patrimoine%202000\Flux99\Rapp_r&#233;gional\CENTRA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m.ouarhzani\Bureau\patrimoine%202003\WINDOWS\BUREAU\patrimoine%202000\Flux99\Rapp_r&#233;gional\CENTRAL.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T:\Sage500\Situat&#176;%20Tresorerie\TRESORERIE\AAASTRI3.xlw"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wsen.ibd.gs.com/Telrico/THE_TELECOM_SERVICES_CSC.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G:\Documents%20and%20Settings\Bertali\Bureau\Oct%2009\Users\bennani\Desktop\TBG%20JUILLET\Documents%20and%20Settings\f.aboutammam\Local%20Settings\Temporary%20Internet%20Files\OLK61\Doss%20Analyt\Classeur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TBG\Documents%20and%20Settings\mrini.IAM-DG.000\Local%20Settings\Temporary%20Internet%20Files\OLK2\Doss%20Analyt\Classeur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Documents%20and%20Settings\f.aboutammam\Local%20Settings\Temporary%20Internet%20Files\OLK61\Doss%20Analyt\Classeur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Documents%20and%20Settings\castille.IAM-DG\Local%20Settings\Temporary%20Internet%20Files\OLK7\Doss%20Analyt\Classeur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Documents%20and%20Settings\mrini.IAM-DG.000\Local%20Settings\Temporary%20Internet%20Files\OLK2\Doss%20Analyt\Classeur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W:\Data\PROJECT\Forest%20NL\Trompet%20herberekening%20obv%20OPTA%20MT\Trompet\Totaal%20model%20Trompet\HL%20KPN%20M%20NL%201.32%20obv%20i%20mode%20nw%20dd%2011-12-20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G:\TEMP\Div%20Ent%20Comps%204Q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G:\USERS\H3813~1.TAZ\APPDATA\LOCAL\TEMP\wz4050\TEMP\Div%20Ent%20Comps%204Q00.xl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Worksheet%20in%205411%20Sotcks%20analise"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MP002\bficf\Documents%20and%20Settings\gponte\Desktop\ddss.xls" TargetMode="External"/></Relationships>
</file>

<file path=xl/externalLinks/_rels/externalLink73.xml.rels><?xml version="1.0" encoding="UTF-8" standalone="yes"?>
<Relationships xmlns="http://schemas.openxmlformats.org/package/2006/relationships"><Relationship Id="rId1" Type="http://schemas.microsoft.com/office/2006/relationships/xlExternalLinkPath/xlPathMissing" Target="AcqB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G:\Documents%20and%20Settings\brunhar\Local%20Settings\Temporary%20Internet%20Files\OLK49\T%20M%20T\2001\UK\Energis\KPNQwest\Model\E+K%20Model%20New%20d.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runhar\Local%20Settings\Temporary%20Internet%20Files\OLK49\T%20M%20T\2001\UK\Energis\KPNQwest\Model\E+K%20Model%20New%20d.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G:\USERS\H3813~1.TAZ\APPDATA\LOCAL\TEMP\wz4050\2003\TMT\Clients\Tussauds\Models\Old%20Models\Management%20Day_Model_v1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G:\2003\TMT\Clients\Tussauds\Models\Old%20Models\Management%20Day_Model_v15.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siege7\User\cdgm\K.kamar\Mes%20documents\P&#244;le%20Mobile\Co&#251;t%20d'acquisition\co&#251;t%20d'acquisition\BUD8JDID\ONPT98NW.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G:\USERS\H3813~1.TAZ\APPDATA\LOCAL\TEMP\wz4050\CONSEIL\BELKADI%20Badr\Sudre%20Nicolas\Gabon%20Telecom\Valuation\DCF\Business%20Plan\Gabon%20Telecom\Comps%20model_2003.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G:\CONSEIL\BELKADI%20Badr\Sudre%20Nicolas\Gabon%20Telecom\Valuation\DCF\Business%20Plan\Gabon%20Telecom\Comps%20model_2003.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iresln01s\res2\Telecoms\MODELS\ITALY\Telecom%20Italia\WIP\OPI.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nas\Consolidation\Temporary%20Internet%20Files\OLK4\Synth&#232;se%20KPI%20032005_blue%20book.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G:\Documents%20and%20Settings\Bertali\Bureau\Oct%2009\Budget%202006\Synth&#232;ses\mensu%2005-09.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Budget%202006\Synth&#232;ses\mensu%2005-09.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Usinwfp05lax\VOL2\SHARE\FEGPlanning\99%20PLAN\WriteDown%20Prov%2099.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G:\USERS\H3813~1.TAZ\APPDATA\LOCAL\TEMP\wz4050\TEMP\RPM%20Standalone_JM.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G:\TEMP\RPM%20Standalone_JM.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VIR98F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W:\C_HVD\Project\UMTS\Version%206.7%20V3\Mobile%20Business%206.7finanz.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A:\IMPOT\COD-CO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G:\USERS\H3813~1.TAZ\APPDATA\LOCAL\TEMP\wz4050\hmakansi\currency%20movement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G:\hmakansi\currency%20movement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G:\Private%20Equity\Private\Dealflow\Prospects%20_AB\C,D\Comair\comair3107.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G:\USERS\H3813~1.TAZ\APPDATA\LOCAL\TEMP\wz4050\Private%20Equity\Private\Dealflow\Prospects%20_AB\C,D\Comair\comair3107.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A:\AIRLINES.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G:\PROYECTOS%20SGRAL%20M&amp;A\Valoraciones\Valoracion%20DCF%20TEF\Valoraci&#243;n%20TEF%20DCF-1509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G:\USERS\H3813~1.TAZ\APPDATA\LOCAL\TEMP\wz4050\PROYECTOS%20SGRAL%20M&amp;A\Valoraciones\Valoracion%20DCF%20TEF\Valoraci&#243;n%20TEF%20DCF-150904.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rcbparsrv014\ServeurRCI\Sirene1102\Mod&#232;les\VU%2011-02%2004%20Volatilities%20VIE%20Historic.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Usinwfp05lax\VOL2\SHARE\SXS-ULT\2000Actuals\zSlates.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CDG\budget2005\budget2005_VD_mensual.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G:\Documents%20and%20Settings\Bertali\Bureau\Oct%2009\CDG\budget2005\budget2005_VD_mensual.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b.gaulandeau.IAM-DG\Local%20Settings\Temporary%20Internet%20Files\OLK34\Proj_Budg_DR2005.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b.gaulandeau.IAM-DG\Local%20Settings\Temporary%20Internet%20Files\OLK34\Proj_Budg_DR2005.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Administrateur\Local%20Settings\Temporary%20Internet%20Files\OLK1B9\BUSINESS%20PLAN%202005%20-%202010%20R&#233;vis&#233;%201\LIBERTIS%20BUSINESS%20PLAN%20DEFINITIF.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G:\Documents%20and%20Settings\Administrateur\Local%20Settings\Temporary%20Internet%20Files\OLK1B9\BUSINESS%20PLAN%202005%20-%202010%20R&#233;vis&#233;%201\LIBERTIS%20BUSINESS%20PLAN%20DEFINITIF.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G:\USERS\H3813~1.TAZ\APPDATA\LOCAL\TEMP\wz4050\windows\TEMP\BUDGET%202002.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G:\windows\TEMP\BUDGET%202002.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moftaqir\Local%20Settings\Temporary%20Internet%20Files\OLK52\Arr&#234;t&#233;s%20Janvier%202005\Masse%20Salariale%20janvier%2005.xls" TargetMode="External"/></Relationships>
</file>

<file path=xl/externalLinks/_rels/externalLink109.xml.rels><?xml version="1.0" encoding="UTF-8" standalone="yes"?>
<Relationships xmlns="http://schemas.openxmlformats.org/package/2006/relationships"><Relationship Id="rId2" Type="http://schemas.microsoft.com/office/2019/04/relationships/externalLinkLongPath" Target="file:///G:\USERS\H3813~1.TAZ\APPDATA\LOCAL\TEMP\wz4050\Documents%20and%20Settings\Bertali\Bureau\Oct%2009\Documents%20and%20Settings\moftaqir\Local%20Settings\Temporary%20Internet%20Files\OLK52\Arr&#234;t&#233;s%20Janvier%202005\Masse%20Salariale%20janvier%2005.xls?8186A4C8" TargetMode="External"/><Relationship Id="rId1" Type="http://schemas.openxmlformats.org/officeDocument/2006/relationships/externalLinkPath" Target="file:///\\8186A4C8\Masse%20Salariale%20janvier%2005.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MesEtats_FP\CHARGPERS04\FRAISPER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G:\Documents%20and%20Settings\Bertali\Bureau\Oct%2009\MesEtats_FP\CHARGPERS04\FRAISPER03.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G:\USERS\H3813~1.TAZ\APPDATA\LOCAL\TEMP\wz4050\2003\GIG\Transport\Clients\Business%20Services\Match\Presentation%20October%202003\Comps\Staffing%20Trading%20Comps%20031103.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G:\2003\GIG\Transport\Clients\Business%20Services\Match\Presentation%20October%202003\Comps\Staffing%20Trading%20Comps%20031103.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G:\rostan\STEEL_.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G:\USERS\H3813~1.TAZ\APPDATA\LOCAL\TEMP\wz4050\rostan\STEEL_.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G:\2004\TMT\Clients\HMV\Project%20Harmony\Valuation\ML%20Financial%20Model\Harmony%20Model%20v15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G:\USERS\H3813~1.TAZ\APPDATA\LOCAL\TEMP\wz4050\2004\TMT\Clients\HMV\Project%20Harmony\Valuation\ML%20Financial%20Model\Harmony%20Model%20v15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G:\USERS\H3813~1.TAZ\APPDATA\LOCAL\TEMP\wz4050\Merril%20Lynch%20-%20IBK\Telekom%20Austria\Cablecom%20Financial%20Model%20v16.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G:\Merril%20Lynch%20-%20IBK\Telekom%20Austria\Cablecom%20Financial%20Model%20v16.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G:\2005\TMT\Clients\Portugal%20Telecom\Vivo\Update%20July%2005\DCF%20Vivo%20v2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G:\USERS\H3813~1.TAZ\APPDATA\LOCAL\TEMP\wz4050\2005\TMT\Clients\Portugal%20Telecom\Vivo\Update%20July%2005\DCF%20Vivo%20v2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T:\Sage500\Situat&#176;%20Tresorerie\SITJTRE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G:\Documents%20and%20Settings\wongjoy\Application%20Data\Microsoft\Excel\XLSTART\POWER7.XLA"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wongjoy\Application%20Data\Microsoft\Excel\XLSTART\POWER7.XLA"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ibnbs029\hoosier\Sept%2001\From%20Disk%20-%20Do%20not%20use\Panther%20Merger%20Plans_9_10.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USERS\H3813~1.TAZ\APPDATA\LOCAL\TEMP\wz4050\2003\CEEMEA\Clients\Middle%20East\Lebanon\Monaco%20Assets\Models\Round%202%20Models\Valuation%20Model\Model%2073.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G:\2003\CEEMEA\Clients\Middle%20East\Lebanon\Monaco%20Assets\Models\Round%202%20Models\Valuation%20Model\Model%2073.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sysonjon\Local%20Settings\Temporary%20Internet%20Files\OLK4E36\Training_model.v1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sysonjon\Local%20Settings\Temporary%20Internet%20Files\OLK4E36\Training_model.v1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G:\USERS\H3813~1.TAZ\APPDATA\LOCAL\TEMP\wz4050\CoRe\2001\Food%20Retailing\Companies\Tesco\July%2001\Comps%20Jul01v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G:\CoRe\2001\Food%20Retailing\Companies\Tesco\July%2001\Comps%20Jul01v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iresln01s\res2\telecoms\telecoms\PROJECTS\RUSSIA\MTS%20Sistema\MTS1.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G:\Analyst\Singa_deals\Holderbank\models\tuna%20dcf\DREAMDCF.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G:\USERS\H3813~1.TAZ\APPDATA\LOCAL\TEMP\wz4050\Analyst\Singa_deals\Holderbank\models\tuna%20dcf\DREAMDCF.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W:\C_HVD\Project\UMTS\Version%206.7%20V3%20imode%20new\Mobile%20Business%206.7finanz.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G:\Documents%20and%20Settings\dshibaya\Local%20Settings\Temporary%20Internet%20Files\OLK34\Doux-Perdigao%20Combined_v131.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dshibaya\Local%20Settings\Temporary%20Internet%20Files\OLK34\Doux-Perdigao%20Combined_v13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G:\Documents%20and%20Settings\Bertali\Bureau\Oct%2009\Users\bennani\Desktop\TBG%20JUILLET\Documents%20and%20Settings\castille.IAM-DG\Local%20Settings\Temporary%20Internet%20Files\OLK7\windows\TEMP\IMMO\RME%20-%20flux%202002\MSBD.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G:\AHMSA\RT_COMP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G:\USERS\H3813~1.TAZ\APPDATA\LOCAL\TEMP\wz4050\AHMSA\RT_COMPS.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G:\USERS\H3813~1.TAZ\APPDATA\LOCAL\TEMP\wz4050\2004\TMT\Clients\Aplitec\Project%20Apple%20II\Comparables%20analysis\Trading%20comparables\IBK%20London%20comps\Aplitec%20comps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G:\2004\TMT\Clients\Aplitec\Project%20Apple%20II\Comparables%20analysis\Trading%20comparables\IBK%20London%20comps\Aplitec%20comps4.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iresln01s\res2\Telecoms\MODELS\ITALY\Telecom%20Italia\WIP\tim.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iresln01s\res2\Telecoms\MODELS\UK\VODAFONE\MODELS\Vod%20Mann%200606.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ibnbs032\motma\C-Port\The_Semiconductor_CSC_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Dmp002\bficf\UserData\COURS070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hermacar\Local%20Settings\Temporary%20Internet%20Files\OLK1DA\ISS\iss%202000-2(ELSA).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G:\Documents%20and%20Settings\hermacar\Local%20Settings\Temporary%20Internet%20Files\OLK1DA\ISS\iss%202000-2(ELSA).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nas\Consolidation\EVERYONE\CBA%20Revisions%205_97\SourcingTeam\Marketing.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G:\USERS\H3813~1.TAZ\APPDATA\LOCAL\TEMP\wz4050\Training%20NY\Valuation%20Answers\Food%20Biz%20LBO%20v1.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G:\Training%20NY\Valuation%20Answers\Food%20Biz%20LBO%20v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siege-ex1/Documents%20and%20Settings/b.benyoussef/Local%20Settings/Temporary%20Internet%20Files/OLK1D1/mobile%20business%20v7NSbis.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G:\USERS\H3813~1.TAZ\APPDATA\LOCAL\TEMP\wz4050\2003\TMT\Comps\Technology\IT%20Services\Trading%20comps\European%20Trading%20comps\November%202003\IT%20Services%20Comps%20Nov%202003%20v3xls.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G:\2003\TMT\Comps\Technology\IT%20Services\Trading%20comps\European%20Trading%20comps\November%202003\IT%20Services%20Comps%20Nov%202003%20v3xls.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A:\Cout_IAM98\cdr98%20hors%20c.n.c\sortie_appl%2098_fixe%20hors%20c.n.c.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2003\TMT\Clients\HP\Project%20Symphony_August%202003\Models\HPS%20Modelv10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G:\USERS\H3813~1.TAZ\APPDATA\LOCAL\TEMP\wz4050\2003\TMT\Clients\HP\Project%20Symphony_August%202003\Models\HPS%20Modelv102.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Dmp002\bficf\TEMP\a%20b&#226;tons%20rompus.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G:\TEMP\mfnxmodfg.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G:\USERS\H3813~1.TAZ\APPDATA\LOCAL\TEMP\wz4050\TEMP\mfnxmodfg.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T:\previsions%20rmd\prevventes%20au%2011-09.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Dmp002\bficf\aff75\spie\OPRO\master%20eval%20LB%20OPRO.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ROSES\DFS\Localfiles\Sleona\Temporary%20Internet%20Files\OLK1C6\Debt%20analysis\04%20VU%20Liquidity%20110902.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A:\Advisory\Joachim\Telecoms\Airtel\Airtel%20summary.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A:\TEMP\Mobile%20trade%20multiples%20MEDIAN%20%20based2.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G:\Documents%20and%20Settings\o.ouari\Local%20Settings\Temporary%20Internet%20Files\Content.Outlook\8897FZIL\LODOCS1\FGODET\Ownership.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G:\LODOCS1\FGODET\Ownership.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G:\Documents%20and%20Settings\Bertali\Bureau\Oct%2009\Flux99\Rapp_r&#233;gional\CENTRAL.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Flux99\Rapp_r&#233;gional\CENTRAL.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pnasv02\planstrat\Users\Malitel\Documents\ADOUVENTCHIC\PROFESSION\MALITEL\CHEF%20SCE%20VI-GC\SECTION%20VI\Rapport%20journalier%20Ventes\Mai%202009\Rapport%2022-05-200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G:\USERS\H3813~1.TAZ\APPDATA\LOCAL\TEMP\wz4050\2004\TMT\Clients\Aplitec\Project%20Apple%20II\Models\Precedents\Karel%20Model%20ML%20v60%20(fixed%20value).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G:\2004\TMT\Clients\Aplitec\Project%20Apple%20II\Models\Precedents\Karel%20Model%20ML%20v60%20(fixed%20value).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G:\Documents%20and%20Settings\Bertali\Bureau\Oct%2009\Reorg\PARTAGE\PREVI_MK\EXCEL\BU%20services\Reporting%20DSP%202004\Reorg\PARTAGE\PREVI_MK\EXCEL\BU%20services\Reporting\Reporting%20BU%20SERVICES\Donn&#233;es%20volume%20SMS.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G:\USERS\H3813~1.TAZ\APPDATA\LOCAL\TEMP\wz4050\2004\GIG\CoRe\Clients\Retail\Companies\GUS\Benchmarking\March\Experian%20comps%2012%20jan%202004.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G:\2004\GIG\CoRe\Clients\Retail\Companies\GUS\Benchmarking\March\Experian%20comps%2012%20jan%2020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G:\USERS\H3813~1.TAZ\APPDATA\LOCAL\TEMP\wz4050\Doyle\Vivendi%20(V)\5.30.02%20Bronfman%20Book\Vivendi%20US_IBK%20Model_6.5.02.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G:\Doyle\Vivendi%20(V)\5.30.02%20Bronfman%20Book\Vivendi%20US_IBK%20Model_6.5.0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G:\USERS\H3813~1.TAZ\APPDATA\LOCAL\TEMP\wz4050\2004\TMT\Clients\HMV\Project%20Harmony\Valuation\Precedent%20Models\Other%20Operating%20models\Backup%20models\Group%20forecast_ML_v3.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G:\2004\TMT\Clients\HMV\Project%20Harmony\Valuation\Precedent%20Models\Other%20Operating%20models\Backup%20models\Group%20forecast_ML_v3.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G:\USERS\H3813~1.TAZ\APPDATA\LOCAL\TEMP\wz4050\2003\TMT\Clients\Telekom%20Austria\Project%20Alps\Models\Merger%20(Mar-03)\Alps%20Model%20DH%20v.10.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G:\2003\TMT\Clients\Telekom%20Austria\Project%20Alps\Models\Merger%20(Mar-03)\Alps%20Model%20DH%20v.10.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cohenant\Local%20Settings\Temporary%20Internet%20Files\OLK32\Ale%20DCFs%20v.131.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G:\Documents%20and%20Settings\cohenant\Local%20Settings\Temporary%20Internet%20Files\OLK32\Ale%20DCFs%20v.131.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ROSES\DFS\TEMP\Internet\OLK2\01%20VU%20Liquidity%20301002.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G:\Documents%20and%20Settings\Bertali\Bureau\Oct%2009\Reorg\PARTAGE\PREVI_MK\EXCEL\BU%20services\Reporting%20DSP%202004\Reorg\PARTAGE\PREVI_MK\EXCEL\BU%20services\Reporting\Reporting%20BU%20SERVICES\Reporting%202105%20(Francs).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Users\bennani\Desktop\TBG%20JUILLET\Documents%20and%20Settings\elayadi\Local%20Settings\Temporary%20Internet%20Files\OLK39\Cours.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G:\Documents%20and%20Settings\Bertali\Bureau\Oct%2009\Users\bennani\Desktop\TBG%20JUILLET\Documents%20and%20Settings\elayadi\Local%20Settings\Temporary%20Internet%20Files\OLK39\Cours.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Documents%20and%20Settings\castille.IAM-DG\Local%20Settings\Temporary%20Internet%20Files\OLK7\windows\TEMP\IMMO\RME%20-%20flux%202002\MSBD.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iresln01s\res2\Telecoms\-%20COMPANIES\GREECE\-%20MODELS\Work%20In%20Progress\STHLY.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G:\USERS\H3813~1.TAZ\APPDATA\LOCAL\TEMP\wz4050\CoRe\1999\Food%20retailing\Colruyt\Regal1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G:\CoRe\1999\Food%20retailing\Colruyt\Regal11.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DSRV117a\a56244\TELECOM\Telecom%20new\Companies\Colt\Models\Published%20Model\COLT.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G:\Documents%20and%20Settings\Bertali\Bureau\Oct%2009\SERVICE%20IMMOBILISATIONS\IMPOT\COD-COM.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SERVICE%20IMMOBILISATIONS\IMPOT\COD-COM.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G:\Documents%20and%20Settings\Bertali\Bureau\Oct%2009\Mes%20documents\IMPOT\COD-COM.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Mes%20documents\IMPOT\COD-COM.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M%20&amp;%20A\Library\OtherTrainingMaterials\NewYork\AnalystsProgramme\Models\LBOKEY.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Users\ogouzhy.MOOV-RCA\Desktop\Canev_Filiales%20R&#233;el%20AT%20RCA_Novembre%202017(1).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G:\USERS\H3813~1.TAZ\APPDATA\LOCAL\TEMP\wz4050\LIVE\STGC%20VDF.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G:\LIVE\STGC%20VDF.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G:\Documents%20and%20Settings\Bertali\Bureau\Oct%2009\WINDOWS\Bureau\IMPOT\COD-COM.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WINDOWS\Bureau\IMPOT\COD-COM.XLS" TargetMode="External"/></Relationships>
</file>

<file path=xl/externalLinks/_rels/externalLink203.xml.rels><?xml version="1.0" encoding="UTF-8" standalone="yes"?>
<Relationships xmlns="http://schemas.openxmlformats.org/package/2006/relationships"><Relationship Id="rId1" Type="http://schemas.microsoft.com/office/2006/relationships/xlExternalLinkPath/xlPathMissing" Target="agraph21"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G:\2005\TMT\Clients\Portugal%20Telecom\Pres%20regarding%20EDP%20July%2005\Models\PT%20EDP%20Merger%20Model%20v10.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G:\USERS\H3813~1.TAZ\APPDATA\LOCAL\TEMP\wz4050\2005\TMT\Clients\Portugal%20Telecom\Pres%20regarding%20EDP%20July%2005\Models\PT%20EDP%20Merger%20Model%20v10.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G:\T%20M%20T\2000\Netherlands\KPN\Red%20Tulip%20Pitch\tibtdsotp.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G:\USERS\H3813~1.TAZ\APPDATA\LOCAL\TEMP\wz4050\T%20M%20T\2000\Netherlands\KPN\Red%20Tulip%20Pitch\tibtdsotp.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G:\Mina%20dokument\Budget%20Utfors%20group\270CpCBuild%20-%20All%20Sheets.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G:\Documents%20and%20Settings\o.ouari\Local%20Settings\Temporary%20Internet%20Files\Content.Outlook\8897FZIL\Mina%20dokument\Budget%20Utfors%20group\270CpCBuild%20-%20All%20Sheets.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G:\USERS\H3813~1.TAZ\APPDATA\LOCAL\TEMP\wz4050\M%20&amp;%20A\2000\Valhalla\Comps\e-%20Consulting%20(Nordic)\e-Business%20(application)%20Teknik\Public\Public_EU_03-Apr-00.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G:\M%20&amp;%20A\2000\Valhalla\Comps\e-%20Consulting%20(Nordic)\e-Business%20(application)%20Teknik\Public\Public_EU_03-Apr-00.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G:\USERS\H3813~1.TAZ\APPDATA\LOCAL\TEMP\wz4050\2003\TMT\Clients\mmO2\Project%20Brewery\Models\O2%20Germany%20Valuation\Bitburger%20Valuation%20v.10.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G:\2003\TMT\Clients\mmO2\Project%20Brewery\Models\O2%20Germany%20Valuation\Bitburger%20Valuation%20v.10.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riem\Local%20Settings\Temporary%20Internet%20Files\OLK6\Charges%20(OPEX)%202004.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https://webmail.menara.ma/DOCUME~1/SALMAM~1/LOCALS~1/Temp/OffreMNT-Internet15-05-03-2.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G:\HealthCare%20&amp;%20Pharmaceuticals\2002\Reseach%20database\Healthcare%20comps\Public%20Trading%20Comps\Biotech\Biotechnology%202002%20(FactSet)%20Mar%2015.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G:\USERS\H3813~1.TAZ\APPDATA\LOCAL\TEMP\wz4050\HealthCare%20&amp;%20Pharmaceuticals\2002\Reseach%20database\Healthcare%20comps\Public%20Trading%20Comps\Biotech\Biotechnology%202002%20(FactSet)%20Mar%2015.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nas\Consolidation\localfile\jchouk\Temporary%20Internet%20Files\OLK157\Pwc2\Conso%202000\Varcap.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G:\USERS\H3813~1.TAZ\APPDATA\LOCAL\TEMP\wz4050\TEMP\cc3-98.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G:\TEMP\cc3-98.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A:\temp\Links.xls" TargetMode="External"/></Relationships>
</file>

<file path=xl/externalLinks/_rels/externalLink222.xml.rels><?xml version="1.0" encoding="UTF-8" standalone="yes"?>
<Relationships xmlns="http://schemas.openxmlformats.org/package/2006/relationships"><Relationship Id="rId1" Type="http://schemas.microsoft.com/office/2006/relationships/xlExternalLinkPath/xlPathMissing" Target="useles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G:\USERS\H3813~1.TAZ\APPDATA\LOCAL\TEMP\wz4050\Team\Jonathan\JA\D_Company_Historic_Recommendations_IBES.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G:\Team\Jonathan\JA\D_Company_Historic_Recommendations_IBES.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v18%20-%20mai-juin%202007%20-%20Vivendi%204%20et%2015%20juin\Reporting%20BP%20v18.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v18%20-%20mai-juin%202007%20-%20Vivendi%204%20et%2015%20juin\Reporting%20BP%20v18.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G:\Documents%20and%20Settings\Bertali\Bureau\Oct%2009\GST\COM\COMMUT~1.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GST\COM\COMMUT~1.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iresln01s\res2\Telecoms\MODELS\GERMANY\Deutsche%20Telekom\Model\D297wip.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G:\Documents%20and%20Settings\Bertali\Bureau\Oct%2009\TEMP\Prev_activ\Prev_Activ_V2.2002\Prev_activ\Prev_activ_V1.2002\Prev_activ\Prev_activ_V12.2001\TEMP\TEMP\Pr&#233;v%20RM%202001.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TEMP\Prev_activ\Prev_Activ_V2.2002\Prev_activ\Prev_activ_V1.2002\Prev_activ\Prev_activ_V12.2001\TEMP\TEMP\Pr&#233;v%20RM%20200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W:\Data\PROJECT\TRUCS\Madonna%2006-11-2000.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G:\USERS\H3813~1.TAZ\APPDATA\LOCAL\TEMP\wz4050\TEMP\Vod_fcast_1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TEMP\Vod_fcast_15.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G:\Users\cmezui\AppData\Local\Temp\Rar$DI87.120\Copie%20de%20Canevas%20TBG%20CAR%20%202015.xlsx" TargetMode="External"/></Relationships>
</file>

<file path=xl/externalLinks/_rels/externalLink236.xml.rels><?xml version="1.0" encoding="UTF-8" standalone="yes"?>
<Relationships xmlns="http://schemas.openxmlformats.org/package/2006/relationships"><Relationship Id="rId1" Type="http://schemas.microsoft.com/office/2006/relationships/xlExternalLinkPath/xlPathMissing" Target="KENLBOPK"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P:\CTYWKBKS\LA\MEX97.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G:\USERS\H3813~1.TAZ\APPDATA\LOCAL\TEMP\wz4050\2003\TMT\Comps\Technology\IT%20Services\Trading%20comps\European%20Trading%20comps\29%20May%202003\IPS_COMPS_2003.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G:\2003\TMT\Comps\Technology\IT%20Services\Trading%20comps\European%20Trading%20comps\29%20May%202003\IPS_COMPS_2003.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NTANJOU21\DF_VE\Controle,%20Budget,%20Plan\hotline\Interfv2u\Documentation%20param&#233;trage%20-%20utilisation\Mapping%20CARAT%20Venus%20-%20V2U.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G:\Documents%20and%20Settings\Bertali\Bureau\Oct%2009\Users\bennani\Desktop\TBG%20JUILLET\Documents%20and%20Settings\castille.IAM-DG\Local%20Settings\Temporary%20Internet%20Files\OLK7\windows\TEMP\Flux99\Rapp_r&#233;gional\CENTRAL.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G:\USERS\H3813~1.TAZ\APPDATA\LOCAL\TEMP\wz4050\Comps\RADIO\4Q00%20Radio%20Comps.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G:\Comps\RADIO\4Q00%20Radio%20Comps.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ibnbs064\callas\Company%20Models\Final%20Forecast%20Equity%20Model%20010627_with%20GS%20DCF_SNS.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G:\Nouveau%20dossier%20(3)\Dossier%20cloture%20GT\budget\Synth&#232;se%20Gabon%20T&#233;l&#233;com%20Budget%202007%20V6-BIS.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G:\USERS\H3813~1.TAZ\APPDATA\LOCAL\TEMP\wz4050\Nouveau%20dossier%20(3)\Dossier%20cloture%20GT\budget\Synth&#232;se%20Gabon%20T&#233;l&#233;com%20Budget%202007%20V6-BIS.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G:\USERS\H3813~1.TAZ\APPDATA\LOCAL\TEMP\wz4050\2005\TMT\Clients\Permira\Jan%202005%20Update\Models\Pearson%20LBO%20Model%20v3.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G:\2005\TMT\Clients\Permira\Jan%202005%20Update\Models\Pearson%20LBO%20Model%20v3.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G:\Documents%20and%20Settings\Bertali\Bureau\Oct%2009\Users\bennani\Desktop\TBG%20JUILLET\Mes%20documents\Consol_PFE\Suivi_consol%2003\donn&#233;es_reporting_capex_pour_access.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Users\bennani\Desktop\TBG%20JUILLET\Mes%20documents\Consol_PFE\Suivi_consol%2003\donn&#233;es_reporting_capex_pour_access.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Mes%20documents\Consol_PFE\Suivi_consol%2003\donn&#233;es_reporting_capex_pour_access.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k.khajjou\Bureau\Mes%20documents\Consol_PFE\Suivi_consol%2003\donn&#233;es_reporting_capex_pour_access.xls" TargetMode="External"/></Relationships>
</file>

<file path=xl/externalLinks/_rels/externalLink253.xml.rels><?xml version="1.0" encoding="UTF-8" standalone="yes"?>
<Relationships xmlns="http://schemas.openxmlformats.org/package/2006/relationships"><Relationship Id="rId2" Type="http://schemas.microsoft.com/office/2019/04/relationships/externalLinkLongPath" Target="file:///G:\Documents%20and%20Settings\Bertali\Bureau\Oct%2009\TEMP\Prev_activ\Prev_Activ_V2.2002\Prev_activ\Prev_activ_V1.2002\Prev_activ\Prev_activ_V12.2001\TEMP\DONNEES\Prev_activ\Prev_activ_V9.2001\Donnes%20Perso\Reporting%20RetDir_oct00.xls?3D70A2E8" TargetMode="External"/><Relationship Id="rId1" Type="http://schemas.openxmlformats.org/officeDocument/2006/relationships/externalLinkPath" Target="file:///\\3D70A2E8\Reporting%20RetDir_oct00.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G:\USERS\H3813~1.TAZ\APPDATA\LOCAL\TEMP\wz4050\2004\TMT\Clients\Leisure%20Link\Project%20Liberty\General\Financial%20Model\ML%20Model\Financing%20Model\Old\Liberty%20LBO%20Model%20v1.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G:\2004\TMT\Clients\Leisure%20Link\Project%20Liberty\General\Financial%20Model\ML%20Model\Financing%20Model\Old\Liberty%20LBO%20Model%20v1.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G:\Documents%20and%20Settings\Bertali\Bureau\Oct%2009\TEMP\Prev_activ\Prev_Activ_V2.2002\Prev_activ\Prev_activ_V1.2002\Prev_activ\Prev_activ_V12.2001\TEMP\TEMP\Pr&#233;v%20RM%202001%206-04.xls" TargetMode="External"/></Relationships>
</file>

<file path=xl/externalLinks/_rels/externalLink257.xml.rels><?xml version="1.0" encoding="UTF-8" standalone="yes"?>
<Relationships xmlns="http://schemas.openxmlformats.org/package/2006/relationships"><Relationship Id="rId2" Type="http://schemas.microsoft.com/office/2019/04/relationships/externalLinkLongPath" Target="file:///G:\USERS\H3813~1.TAZ\APPDATA\LOCAL\TEMP\wz4050\Documents%20and%20Settings\Bertali\Bureau\Oct%2009\TEMP\Prev_activ\Prev_Activ_V2.2002\Prev_activ\Prev_activ_V1.2002\Prev_activ\Prev_activ_V12.2001\TEMP\TEMP\Pr&#233;v%20RM%202001%206-04.xls?7E802E06" TargetMode="External"/><Relationship Id="rId1" Type="http://schemas.openxmlformats.org/officeDocument/2006/relationships/externalLinkPath" Target="file:///\\7E802E06\Pr&#233;v%20RM%202001%206-04.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WIN95\TEMP\First%20Run%20Amortization.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WIN95\TEMP\First%20Run%20Amortization.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HOME\JB3\Excel\Amortization\1996%20Sci-Fi%20Inventory\Movie%20Amortization%20Analysis.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HOME\JB3\Excel\Amortization\1996%20Sci-Fi%20Inventory\Movie%20Amortization%20Analysis.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W:\Ablagen\summary%206.7.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G:\USERS\H3813~1.TAZ\APPDATA\LOCAL\TEMP\wz4050\2005\TMT\Comps\Telecom\Latin%20America%20Wireless\051003%20Latam%20Telecom%20Comps.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G:\2005\TMT\Comps\Telecom\Latin%20America%20Wireless\051003%20Latam%20Telecom%20Comps.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W:\Data\PROJECT\Forest%20NL\Trompet%20herberekening%20obv%20OPTA%20MT\Trompet\Totaal%20model%20Trompet\Trompet%20impact%20new%20MT%20tariffs%2002-04-2002.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hart-nt1\Public\EAG\Tractel\R&#233;f&#233;rences%20de%20valorisation%20et%20acqu&#233;reurs%20potentiels.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http://siege-ex1/Projet-001_IAM/IPO%202004/Admin/Contact%20list/contact%20list%20MT%2019-06-04.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G:\USERS\H3813~1.TAZ\APPDATA\LOCAL\TEMP\wz4050\CoRe\2000\Food%20Processing\Deal\barilla2\model\model04-06.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G:\CoRe\2000\Food%20Processing\Deal\barilla2\model\model04-06.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G:\USERS\H3813~1.TAZ\APPDATA\LOCAL\TEMP\wz4050\CoRe\2000\Food%20Processing\Deal\barilla2\model\model26-05.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G:\CoRe\2000\Food%20Processing\Deal\barilla2\model\model26-05.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ibk-ldn-R008\Clusters\1999\CoRe\Food%20retailing\Companies\Casino\other%20presentation\Merger6.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k.khajjou\Bureau\TBG\busness_plan_JPM\Model_IAM_BP_290500%20deliver%20MT3.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TBG\busness_plan_JPM\Model_IAM_BP_290500%20deliver%20MT3.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k.khajjou\Bureau\busness_plan_JPM\Model_IAM_BP_290500%20deliver%20MT3.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busness_plan_JPM\Model_IAM_BP_290500%20deliver%20MT3.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2005\Pilotages%20des%20stocks\Etats%20access\Stock%20par%20DR.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G:\Documents%20and%20Settings\Bertali\Bureau\Oct%2009\2005\Pilotages%20des%20stocks\Etats%20access\Stock%20par%20DR.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G:\USERS\H3813~1.TAZ\APPDATA\LOCAL\TEMP\wz4050\U%20K\2001\Perrudo\Models\CDC%20return%20analysis%20FINAL.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G:\U%20K\2001\Perrudo\Models\CDC%20return%20analysis%20FINAL.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runhar\Local%20Settings\Temporary%20Internet%20Files\OLK49\2003\TMT\Clients\mmO2\Project%20Pyramid%20(Netherlands)\Valuation\ML%20Model\Temple%20Model%20v.14.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G:\Documents%20and%20Settings\brunhar\Local%20Settings\Temporary%20Internet%20Files\OLK49\2003\TMT\Clients\mmO2\Project%20Pyramid%20(Netherlands)\Valuation\ML%20Model\Temple%20Model%20v.14.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iresln01s\res2\Telecoms\MODELS\NORWAY\Telenor\Model\TelenorIPO29Oct00.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Q1%202004\version%203%20actu.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Q1%202004\version%203%20actu.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http://tawassoul/Documents%20and%20Settings/larhrib/Local%20Settings/Temporary%20Internet%20Files/OLK70/Budget%20DSI%202007%20V1.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G:\USERS\H3813~1.TAZ\APPDATA\LOCAL\TEMP\wz4050\TEMP\cc6-98b.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G:\TEMP\cc6-98b.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ibnbs069\blscs\Meeting%20XX-XX%20re%20Various%20Topics\CSCs\Incumbent%20Telco%20CSC%20(2Q%202002)%20v6_9-27-0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Users\bennani\Desktop\TBG%20JUILLET\DOCUME~1\B3023~1.BEN\LOCALS~1\Temp\emeaTelval2305.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G:\Documents%20and%20Settings\Bertali\Bureau\Oct%2009\Users\bennani\Desktop\TBG%20JUILLET\DOCUME~1\B3023~1.BEN\LOCALS~1\Temp\emeaTelval2305.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rcbparsrv014\ServeurRCI\Local%20Files\Temporary%20Internet%20Files\OLK118\Desktop%20Folder\ExcelPC\Chapter1and2"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iresln01s\res2\Telecoms\MODELS\SPAIN\Telefonica\WIP\Telecoms\MODELS\SPAIN\Telefonica\WIP\Dimitrije\Telecoms\MODELS\FRANCE\France%20Telecom\Model\FT-6June2001.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G:\USERS\H3813~1.TAZ\APPDATA\LOCAL\TEMP\wz4050\TEMP\Hennes.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G:\TEMP\Hennes.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s.benkhemis\Local%20Settings\Temporary%20Internet%20Files\OLK2\Rep_Terminaux_Fonction\Prev_Fonctionnalite\V5.2002\p&#233;n&#233;tration%20fonctionnalit&#233;.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G:\USERS\H3813~1.TAZ\APPDATA\LOCAL\TEMP\wz4050\TEMP\mfnx-vdf.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G:\TEMP\mfnx-vdf.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G:\USERS\H3813~1.TAZ\APPDATA\LOCAL\TEMP\wz4050\2002\Open\CoRe\G&#246;ran\Corestaff\paul\DIY%20Public%20comps%20Modified%20july%2021-2002%20v2.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G:\2002\Open\CoRe\G&#246;ran\Corestaff\paul\DIY%20Public%20comps%20Modified%20july%2021-2002%20v2.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SHARE\PRODACCT\Cash%20Reports\Cash%20Reports\Forecasts\2001%20Forecasts\July%202001\Forecast%20JULY%2028a.xls" TargetMode="External"/></Relationships>
</file>

<file path=xl/externalLinks/_rels/externalLink302.xml.rels><?xml version="1.0" encoding="UTF-8" standalone="yes"?>
<Relationships xmlns="http://schemas.openxmlformats.org/package/2006/relationships"><Relationship Id="rId2" Type="http://schemas.microsoft.com/office/2019/04/relationships/externalLinkLongPath" Target="file:///G:\USERS\H3813~1.TAZ\APPDATA\LOCAL\TEMP\wz4050\Documents%20and%20Settings\Bertali\Bureau\DOCUME~1\CONS\LOCALS~1\Temp\Rar$DI00.906\SHARE\PRODACCT\Cash%20Reports\Cash%20Reports\Forecasts\2001%20Forecasts\July%202001\Forecast%20JULY%2028a.xls?4C3D7F39" TargetMode="External"/><Relationship Id="rId1" Type="http://schemas.openxmlformats.org/officeDocument/2006/relationships/externalLinkPath" Target="file:///\\4C3D7F39\Forecast%20JULY%2028a.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G:\TEMP\cc698.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G:\USERS\H3813~1.TAZ\APPDATA\LOCAL\TEMP\wz4050\TEMP\cc698.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Hpnasv02\planstrat\Documents%20and%20Settings\User\Local%20Settings\Temporary%20Internet%20Files\OLK1C\Rapport%20journallier%20VI.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G:\USERS\H3813~1.TAZ\APPDATA\LOCAL\TEMP\wz4050\CoRe\2002\Sedes\Biblio%20Models\FullValuationModel.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G:\CoRe\2002\Sedes\Biblio%20Models\FullValuationModel.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Mes%20documents\BUD8JDID\ONPT98NW.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iresln01s\res2\Telecoms\MODELS\UK\CWC\CWC_v6.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G:\Documents%20and%20Settings\Bertali\Bureau\Oct%2009\Arr&#234;t&#233;%20Septbre\Arr&#234;t&#233;%20Mai\Cl&#244;ture%20Fin%20Mai\CloturFP_Mai04.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Arr&#234;t&#233;%20Septbre\Arr&#234;t&#233;%20Mai\Cl&#244;ture%20Fin%20Mai\CloturFP_Mai04.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1995\OCTFCST\MEL\EXEC\REC-FIN.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1995\OCTFCST\MEL\EXEC\REC-FIN.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A:\SCECONSO\CH-AFF97\TEL1A12.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G:\USERS\H3813~1.TAZ\APPDATA\LOCAL\TEMP\wz4050\%60NATASHA\FABERcmps\OUTSRC\CH.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G:\%60NATASHA\FABERcmps\OUTSRC\CH.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TBG\Mes%20documents\Doss%20Analyt\Classeur1.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k.khajjou\Bureau\TBG\Mes%20documents\Doss%20Analyt\Classeur1.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G:\Documents%20and%20Settings\Bertali\Bureau\Oct%2009\Documents%20and%20Settings\k.khajjou\Bureau\Mes%20documents\Doss%20Analyt\Classeur1.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k.khajjou\Bureau\Mes%20documents\Doss%20Analyt\Classeur1.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USERS\H3813~1.TAZ\APPDATA\LOCAL\TEMP\wz4050\M%20&amp;%20A\Library\OtherTrainingMaterials\NewYork\AnalystsProgramme\Models\LBOKEY.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W:\Fez_ba\BUZING\PROJECT\Deelnemingen\E%20plus\Update%20BP%20ivm%20RvC%20dd%2016-10-2000\E%20Plus%20BP%20ivm%20RvC%2022-10-2000.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G:\USERS\H3813~1.TAZ\APPDATA\LOCAL\TEMP\wz4050\HealthCare%20&amp;%20Pharmaceuticals\2001\Reseach%20database\Company%20specific\Schwarz%20Pharma\ML%20Analyst%20Models\2001\Schwarz%20June%2011%2020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G:\HealthCare%20&amp;%20Pharmaceuticals\2001\Reseach%20database\Company%20specific\Schwarz%20Pharma\ML%20Analyst%20Models\2001\Schwarz%20June%2011%202001.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CPL\DISK2\PRIVATE\AM\Transact\Frankpile\frankisens.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G:\Documents%20and%20Settings\brunhar\Local%20Settings\Temporary%20Internet%20Files\OLK49\T%20M%20T\2002\Tools\Comps\Wireless\European%20Wireless%20Comps\Research%20Models\vod_modeldec200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runhar\Local%20Settings\Temporary%20Internet%20Files\OLK49\T%20M%20T\2002\Tools\Comps\Wireless\European%20Wireless%20Comps\Research%20Models\vod_modeldec2001.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W:\Fez_ba\Dunnink\BPNL\nw%20mod\BPLuna%205%200611.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G:\USERS\H3813~1.TAZ\APPDATA\LOCAL\TEMP\wz4050\2003\Fin%20Spons\Clients%20&amp;%20Projects\Companies\SSK%20and%20Dynea\Models\Dynea%20v2.0.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G:\2003\Fin%20Spons\Clients%20&amp;%20Projects\Companies\SSK%20and%20Dynea\Models\Dynea%20v2.0.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G:\2002\Open\Financial%20Sponsors%20Group\Major%20Projects\Punch%20Taverns\W&amp;D\Models\W&amp;D%20Model%20v.2.5.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G:\USERS\H3813~1.TAZ\APPDATA\LOCAL\TEMP\wz4050\2002\Open\Financial%20Sponsors%20Group\Major%20Projects\Punch%20Taverns\W&amp;D\Models\W&amp;D%20Model%20v.2.5.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Supplementary%20Schedules%20Dec%202004%20D25%20v2.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Supplementary%20Schedules%20Dec%202004%20D25%20v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m.ghanim\Local%20Settings\Temporary%20Internet%20Files\OLK99\TCP%20V09%2002%2008%20(2).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G:\Documents%20and%20Settings\m.ghanim\Local%20Settings\Temporary%20Internet%20Files\OLK99\TCP%20V09%2002%2008%20(2).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G:\2004\TMT\Clients\HMV\Project%20Harmony\Valuation\Precedent%20Models\Other%20Operating%20models\Apple%20Model%20v4.2.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G:\USERS\H3813~1.TAZ\APPDATA\LOCAL\TEMP\wz4050\2004\TMT\Clients\HMV\Project%20Harmony\Valuation\Precedent%20Models\Other%20Operating%20models\Apple%20Model%20v4.2.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G:\USERS\H3813~1.TAZ\APPDATA\LOCAL\TEMP\wz4050\2004\TMT\Clients\Aplitec\Project%20Apple%20II\Models\Precedents\FORECASTING.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G:\2004\TMT\Clients\Aplitec\Project%20Apple%20II\Models\Precedents\FORECASTING.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EVERYONE\CBA%20Revisions%205_97\SourcingTeam\Marketing.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EVERYONE\CBA%20Revisions%205_97\SourcingTeam\Marketing.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G:\Documents%20and%20Settings\Bertali\Bureau\Oct%2009\2002\suivi-r&#233;al02\Agadir\MSBD.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2002\suivi-r&#233;al02\Agadir\MSBD.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nas\Consolidation\Localfiles\Ndando\Temporary%20Internet%20Files\OLKF\NC002%20-%20Base%20NY%2012.2004%20v3%2013.01.2004%20v3.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kriem\Local%20Settings\Temporary%20Internet%20Files\OLK6\Charges%20(OPEX)%202004.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W:\Fez_ba\Dunnink\BPNL\nw%20mod\High%20levelBP%20Luna%205%200611.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G:\USERS\H3813~1.TAZ\APPDATA\LOCAL\TEMP\wz4050\T%20M%20T\2001\Austria\Telekom%20Austria\Model%20IBK\ML%20Base%20Case\Airtel%20DCF%202804%20Final.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G:\T%20M%20T\2001\Austria\Telekom%20Austria\Model%20IBK\ML%20Base%20Case\Airtel%20DCF%202804%20Final.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G:\USERS\H3813~1.TAZ\APPDATA\LOCAL\TEMP\wz4050\T%20M%20T\2001\Tools\Comps\Fixed%20Line\Latest%20Comps\Agenda%20August%2023%202001.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G:\T%20M%20T\2001\Tools\Comps\Fixed%20Line\Latest%20Comps\Agenda%20August%2023%202001.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G:\USERS\H3813~1.TAZ\APPDATA\LOCAL\TEMP\wz4050\2005\TMT\Clients\Telecom%20Italia\TI%20Media%20-%20Fairness\Valuation\DCF%20Analysis\TI%20Media%20DCF%20-%20Budget_v5.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G:\2005\TMT\Clients\Telecom%20Italia\TI%20Media%20-%20Fairness\Valuation\DCF%20Analysis\TI%20Media%20DCF%20-%20Budget_v5.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Oct%2009\Documents%20and%20Settings\k.khajjou\Bureau\Mes%20documents\BUD8JDID\ONPT98NW.XLS" TargetMode="External"/></Relationships>
</file>

<file path=xl/externalLinks/_rels/externalLink355.xml.rels><?xml version="1.0" encoding="UTF-8" standalone="yes"?>
<Relationships xmlns="http://schemas.openxmlformats.org/package/2006/relationships"><Relationship Id="rId2" Type="http://schemas.microsoft.com/office/2019/04/relationships/externalLinkLongPath" Target="file:///G:\Documents%20and%20Settings\Bertali\Bureau\Oct%2009\Documents%20and%20Settings\k.khajjou\Bureau\Documents%20and%20Settings\jfdeprest\Local%20Settings\Temporary%20Internet%20Files\OLK12\Mes%20documents\P&#244;le%20Mobile\Co&#251;t%20d'acquisition\co&#251;t%20d'acquisi?2B77677D" TargetMode="External"/><Relationship Id="rId1" Type="http://schemas.openxmlformats.org/officeDocument/2006/relationships/externalLinkPath" Target="file:///\\2B77677D\co&#251;t%20d'acquisi"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G:\USERS\H3813~1.TAZ\APPDATA\LOCAL\TEMP\wz4050\CoRe\1999\Household,%20Personal%20Care%20and%20Cosmetics\Companies\Benckiser\Model\Financialmodel7.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G:\CoRe\1999\Household,%20Personal%20Care%20and%20Cosmetics\Companies\Benckiser\Model\Financialmodel7.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Hpnasv02\planstrat\Documents%20and%20Settings\tsilvestre\Local%20Settings\Temporary%20Internet%20Files\OLK1F5\Lusotur%20Golf\Apresenta&#231;ao%20final\Anexos%20da%20Apresenta&#231;&#227;o%20-%20Final.xls" TargetMode="External"/></Relationships>
</file>

<file path=xl/externalLinks/_rels/externalLink359.xml.rels><?xml version="1.0" encoding="UTF-8" standalone="yes"?>
<Relationships xmlns="http://schemas.openxmlformats.org/package/2006/relationships"><Relationship Id="rId1" Type="http://schemas.microsoft.com/office/2006/relationships/xlExternalLinkPath/xlPathMissing" Target="Worksheet%20in%20%20%20Vendas%20Totais%20Clientes%202006_Hospitalar%20Mensal"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DMP002\bficf\Projects\Projects\Certora\Report\ddss.xls" TargetMode="External"/></Relationships>
</file>

<file path=xl/externalLinks/_rels/externalLink361.xml.rels><?xml version="1.0" encoding="UTF-8" standalone="yes"?>
<Relationships xmlns="http://schemas.openxmlformats.org/package/2006/relationships"><Relationship Id="rId1" Type="http://schemas.microsoft.com/office/2006/relationships/xlExternalLinkPath/xlPathMissing" Target="Worksheet%20in%20%20%20Stocks%20-%20analise" TargetMode="External"/></Relationships>
</file>

<file path=xl/externalLinks/_rels/externalLink362.xml.rels><?xml version="1.0" encoding="UTF-8" standalone="yes"?>
<Relationships xmlns="http://schemas.openxmlformats.org/package/2006/relationships"><Relationship Id="rId1" Type="http://schemas.microsoft.com/office/2006/relationships/xlExternalLinkPath/xlPathMissing" Target="Worksheet%20in%20%20%20GENERIS%20-%20Ficheiro%20de%20suporte%20global"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G:\elayadi\El%20ayadiPortable\Ann&#233;e%202009\TBG%20Filiales\10-Octobre%202009\Taux%20de%20conversion%20devises.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G:\USERS\H3813~1.TAZ\APPDATA\LOCAL\TEMP\wz4050\elayadi\El%20ayadiPortable\Ann&#233;e%202009\TBG%20Filiales\10-Octobre%202009\Taux%20de%20conversion%20devises.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G:\USERS\H3813~1.TAZ\APPDATA\LOCAL\TEMP\wz4050\M%20&amp;%20A\2001\Reemstma\Project%20Genesis\Model\AccDilution\Pro%20Forma_v1.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G:\M%20&amp;%20A\2001\Reemstma\Project%20Genesis\Model\AccDilution\Pro%20Forma_v1.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SERVICE%20IMMOBILISATIONS\IMPOT\COD-COM.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SERVICE%20IMMOBILISATIONS\IMPOT\COD-COM.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Documents%20and%20Settings\k.khajjou\Bureau\ANCIEN\EXCEL\BUD98FON\BUD98PTT.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Documents%20and%20Settings\k.khajjou\Bureau\ANCIEN\EXCEL\BUD98FON\BUD98PTT.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Documents%20and%20Settings\hmamed\Local%20Settings\Temporary%20Internet%20Files\OLK5\P&amp;L%20Mobile.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Documents%20and%20Settings\hmamed\Local%20Settings\Temporary%20Internet%20Files\OLK5\P&amp;L%20Mobile.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G:\Documents%20and%20Settings\Bertali\Bureau\DOCUME~1\CONS\LOCALS~1\Temp\Rar$DI00.906\bureau\2005\Actu2\mensu%2025-07%20hors%20juin.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G:\USERS\H3813~1.TAZ\APPDATA\LOCAL\TEMP\wz4050\Documents%20and%20Settings\Bertali\Bureau\DOCUME~1\CONS\LOCALS~1\Temp\Rar$DI00.906\bureau\2005\Actu2\mensu%2025-07%20hors%20juin.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TBG%20Moov%20Africa%20Centrafrique%20Janvier%202023%20ok.xlsx"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TBG%20Moov%20Africa%20Centrafrique%20F&#233;vrier%202023%20ok.xlsx"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TBG%20Moov%20Africa%20Centrafrique%20Mars%202023%20ok.xlsx"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TBG%20Moov%20Africa%20Centrafrique%20Avril%202023%20ok.xlsx"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TBG%20Moov%20Africa%20Centrafrique%20Mai%202023%20ok.xlsx"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TBG%20Moov%20Africa%20Centrafrique%20Juin%202023.xlsx"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TBG%20Moov%20Africa%20Centrafrique%20Juillet%202023.xlsx"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TBG%20Moov%20Africa%20Centrafrique%20Ao&#251;t%20%202023.xlsx"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TBG%20Moov%20Africa%20Centrafrique%20Septembre%20%202023%20vd.xlsx"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TBG%20Moov%20Africa%20Centrafrique%20Octobre%20%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 Q v Plan"/>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 Q v Plan"/>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amp; EBITDA"/>
      <sheetName val="Acq Spending &amp; EBITDA"/>
      <sheetName val="Auz Video"/>
      <sheetName val="Auz All Rights"/>
      <sheetName val="Ben Video"/>
      <sheetName val="Ben All Rights"/>
      <sheetName val="Fra Video"/>
      <sheetName val="Fra All Rights"/>
      <sheetName val="Ger Video"/>
      <sheetName val="Ger All Rights"/>
      <sheetName val="Ita Video"/>
      <sheetName val="Ita All Rights"/>
      <sheetName val="Sca Video"/>
      <sheetName val="Sca All Rights"/>
      <sheetName val="Spa Video"/>
      <sheetName val="Spa All Rights"/>
      <sheetName val="UK Video"/>
      <sheetName val="UK All Rights"/>
      <sheetName val="Julians Schedule -July01"/>
      <sheetName val="FX Rates"/>
      <sheetName val="Rev_&amp;_EBITDA"/>
      <sheetName val="Acq_Spending_&amp;_EBITDA"/>
      <sheetName val="Auz_Video"/>
      <sheetName val="Auz_All_Rights"/>
      <sheetName val="Ben_Video"/>
      <sheetName val="Ben_All_Rights"/>
      <sheetName val="Fra_Video"/>
      <sheetName val="Fra_All_Rights"/>
      <sheetName val="Ger_Video"/>
      <sheetName val="Ger_All_Rights"/>
      <sheetName val="Ita_Video"/>
      <sheetName val="Ita_All_Rights"/>
      <sheetName val="Sca_Video"/>
      <sheetName val="Sca_All_Rights"/>
      <sheetName val="Spa_Video"/>
      <sheetName val="Spa_All_Rights"/>
      <sheetName val="UK_Video"/>
      <sheetName val="UK_All_Rights"/>
      <sheetName val="Julians_Schedule_-July01"/>
      <sheetName val="FX_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 val="CENTRAL"/>
      <sheetName val="FX Rates"/>
      <sheetName val="A_I_A"/>
      <sheetName val="M_O"/>
      <sheetName val="M__TRANSPORT"/>
      <sheetName val="OEUVRES_D'ART"/>
      <sheetName val="FX_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graphs"/>
      <sheetName val="datastream"/>
      <sheetName val="charts"/>
      <sheetName val="analysts"/>
      <sheetName val="data"/>
      <sheetName val="definitions"/>
      <sheetName val="overview"/>
      <sheetName val="Disclaimer"/>
      <sheetName val="SENS"/>
      <sheetName val="N"/>
      <sheetName val="NAV"/>
      <sheetName val="OPS"/>
      <sheetName val="IAM "/>
      <sheetName val="R2000ssta"/>
      <sheetName val="A3ssta00"/>
      <sheetName val="PriceDB"/>
      <sheetName val="Détails commandes"/>
      <sheetName val="Catégories&amp; motifs_réclamations"/>
      <sheetName val="Cover"/>
      <sheetName val="Kosovo - Mkt Assumptions"/>
      <sheetName val="IAM_"/>
      <sheetName val="Détails_commandes"/>
      <sheetName val="Catégories&amp;_motifs_réclamations"/>
      <sheetName val="BATIMENT"/>
      <sheetName val="A.I.A"/>
      <sheetName val="IAM_1"/>
      <sheetName val="Détails_commandes1"/>
      <sheetName val="Catégories&amp;_motifs_réclamation1"/>
      <sheetName val="Kosovo_-_Mkt_Assumptions"/>
      <sheetName val="A_I_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sheetData sheetId="29"/>
      <sheetData sheetId="30"/>
      <sheetData sheetId="31"/>
      <sheetData sheetId="3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tes"/>
      <sheetName val="Vente recharges"/>
      <sheetName val="Rapport Période"/>
      <sheetName val="Suivi Mensuel"/>
      <sheetName val="Vente Annuelle"/>
      <sheetName val="Suivi Annuel"/>
      <sheetName val="Vente Mensuelle Master"/>
      <sheetName val="Vente Annuel Master"/>
      <sheetName val="Suivi Stocks"/>
      <sheetName val="Evènements"/>
      <sheetName val="Liste des Partenaires"/>
      <sheetName val="ALSK"/>
      <sheetName val="Issues"/>
      <sheetName val="AT"/>
      <sheetName val="VZ"/>
      <sheetName val="BLS"/>
      <sheetName val="CTL"/>
      <sheetName val="#REF"/>
      <sheetName val="SC - Marketing"/>
      <sheetName val="Vente_recharges"/>
      <sheetName val="Rapport_Période"/>
      <sheetName val="Suivi_Mensuel"/>
      <sheetName val="Vente_Annuelle"/>
      <sheetName val="Suivi_Annuel"/>
      <sheetName val="Vente_Mensuelle_Master"/>
      <sheetName val="Vente_Annuel_Master"/>
      <sheetName val="Suivi_Stocks"/>
      <sheetName val="Liste_des_Partenaires"/>
      <sheetName val="SC_-_Marketing"/>
      <sheetName val="A.I.A"/>
      <sheetName val="BATIMENT"/>
      <sheetName val="data"/>
      <sheetName val="datastream"/>
      <sheetName val="Vente_recharges1"/>
      <sheetName val="Rapport_Période1"/>
      <sheetName val="Suivi_Mensuel1"/>
      <sheetName val="Vente_Annuelle1"/>
      <sheetName val="Suivi_Annuel1"/>
      <sheetName val="Vente_Mensuelle_Master1"/>
      <sheetName val="Vente_Annuel_Master1"/>
      <sheetName val="Suivi_Stocks1"/>
      <sheetName val="Liste_des_Partenaires1"/>
      <sheetName val="SC_-_Marketing1"/>
      <sheetName val="A_I_A"/>
    </sheetNames>
    <sheetDataSet>
      <sheetData sheetId="0" refreshError="1"/>
      <sheetData sheetId="1"/>
      <sheetData sheetId="2" refreshError="1"/>
      <sheetData sheetId="3"/>
      <sheetData sheetId="4" refreshError="1"/>
      <sheetData sheetId="5"/>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REF"/>
      <sheetName val="Ventes"/>
      <sheetName val="Vente Annuelle"/>
      <sheetName val="Suivi Stocks"/>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REF"/>
      <sheetName val="FX Rates"/>
    </sheetNames>
    <sheetDataSet>
      <sheetData sheetId="0" refreshError="1"/>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REF"/>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ILD"/>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ILD"/>
      <sheetName val="Input"/>
      <sheetName val="Backup"/>
      <sheetName val="ADCT"/>
      <sheetName val="ADTN"/>
      <sheetName val="AFCI"/>
      <sheetName val="ALA"/>
      <sheetName val="ANDW"/>
      <sheetName val="ASND"/>
      <sheetName val="AWRE"/>
      <sheetName val="BBTK"/>
      <sheetName val="BNET"/>
      <sheetName val="CCSC"/>
      <sheetName val="CIEN"/>
      <sheetName val="CLIX"/>
      <sheetName val="COMS"/>
      <sheetName val="CS"/>
      <sheetName val="CSCO"/>
      <sheetName val="DIGI"/>
      <sheetName val="ECILF"/>
      <sheetName val="ERIC"/>
      <sheetName val="FORE"/>
      <sheetName val="GDC"/>
      <sheetName val="GIC"/>
      <sheetName val="LU"/>
      <sheetName val="MADGF"/>
      <sheetName val="MNPI"/>
      <sheetName val="MOT"/>
      <sheetName val="NN"/>
      <sheetName val="NOK"/>
      <sheetName val="NT"/>
      <sheetName val="NWK"/>
      <sheetName val="ODSI"/>
      <sheetName val="ORCTF"/>
      <sheetName val="PAIR"/>
      <sheetName val="PCMS"/>
      <sheetName val="PCTL"/>
      <sheetName val="PRMS"/>
      <sheetName val="QCOM"/>
      <sheetName val="RLT"/>
      <sheetName val="SFA"/>
      <sheetName val="SHVA"/>
      <sheetName val="SIE"/>
      <sheetName val="SP.400"/>
      <sheetName val="TLAB"/>
      <sheetName val="TRIIE"/>
      <sheetName val="VNWK"/>
      <sheetName val="VSVR"/>
      <sheetName val="VTEL"/>
      <sheetName val="WSTL"/>
      <sheetName val="XYLN"/>
      <sheetName val="Rend98_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S"/>
      <sheetName val="_REF"/>
      <sheetName val="Rend98_99"/>
      <sheetName val="U.S ILD"/>
      <sheetName val="BG"/>
      <sheetName val="GRAPHIQUES"/>
      <sheetName val="Liste"/>
      <sheetName val="U_S_ILD"/>
      <sheetName val="U_S_ILD1"/>
      <sheetName val="Magsin SAP"/>
      <sheetName val="Saisi Données"/>
      <sheetName val="Calcul Ecart"/>
      <sheetName val="Attachement sais"/>
      <sheetName val="Fichier SAP "/>
      <sheetName val="Fiuche Opportinuté "/>
      <sheetName val="Etat Commande"/>
      <sheetName val="analyse Données "/>
      <sheetName val="Materiel"/>
      <sheetName val="Liste 2"/>
      <sheetName val="Feuil1"/>
      <sheetName val="Attachement"/>
      <sheetName val="Fiuche Opportinuté"/>
      <sheetName val="PV contradictoir "/>
      <sheetName val="Compt rendu Vérif Téch"/>
      <sheetName val="PV récpt"/>
      <sheetName val="pv provisoire"/>
      <sheetName val="Procés-verbal contradictoire"/>
      <sheetName val="Feuil2"/>
      <sheetName val="Feuil3"/>
      <sheetName val="Feuil4"/>
      <sheetName val="U_S_ILD2"/>
      <sheetName val="U_S_ILD4"/>
      <sheetName val="U_S_ILD3"/>
      <sheetName val="U_S_ILD5"/>
      <sheetName val="U_S_ILD7"/>
      <sheetName val="U_S_ILD6"/>
      <sheetName val="U_S_ILD8"/>
      <sheetName val="Magsin_SAP"/>
      <sheetName val="Saisi_Données"/>
      <sheetName val="Calcul_Ecart"/>
      <sheetName val="Attachement_sais"/>
      <sheetName val="Fichier_SAP_"/>
      <sheetName val="Fiuche_Opportinuté_"/>
      <sheetName val="Etat_Commande"/>
      <sheetName val="analyse_Données_"/>
      <sheetName val="Liste_2"/>
      <sheetName val="Fiuche_Opportinuté"/>
      <sheetName val="PV_contradictoir_"/>
      <sheetName val="Compt_rendu_Vérif_Téch"/>
      <sheetName val="PV_récpt"/>
      <sheetName val="pv_provisoire"/>
      <sheetName val="Procés-verbal_contradictoire"/>
      <sheetName val="U_S_ILD9"/>
      <sheetName val="Magsin_SAP1"/>
      <sheetName val="Saisi_Données1"/>
      <sheetName val="Calcul_Ecart1"/>
      <sheetName val="Attachement_sais1"/>
      <sheetName val="Fichier_SAP_1"/>
      <sheetName val="Fiuche_Opportinuté_1"/>
      <sheetName val="Etat_Commande1"/>
      <sheetName val="analyse_Données_1"/>
      <sheetName val="Liste_21"/>
      <sheetName val="Fiuche_Opportinuté1"/>
      <sheetName val="PV_contradictoir_1"/>
      <sheetName val="Compt_rendu_Vérif_Téch1"/>
      <sheetName val="PV_récpt1"/>
      <sheetName val="pv_provisoire1"/>
      <sheetName val="Procés-verbal_contradictoire1"/>
      <sheetName val="U_S_ILD10"/>
      <sheetName val="Magsin_SAP2"/>
      <sheetName val="Saisi_Données2"/>
      <sheetName val="Calcul_Ecart2"/>
      <sheetName val="Attachement_sais2"/>
      <sheetName val="Fichier_SAP_2"/>
      <sheetName val="Fiuche_Opportinuté_2"/>
      <sheetName val="Etat_Commande2"/>
      <sheetName val="analyse_Données_2"/>
      <sheetName val="Liste_22"/>
      <sheetName val="Fiuche_Opportinuté2"/>
      <sheetName val="PV_contradictoir_2"/>
      <sheetName val="Compt_rendu_Vérif_Téch2"/>
      <sheetName val="PV_récpt2"/>
      <sheetName val="pv_provisoire2"/>
      <sheetName val="Procés-verbal_contradictoire2"/>
      <sheetName val="U_S_ILD11"/>
      <sheetName val="Magsin_SAP3"/>
      <sheetName val="Saisi_Données3"/>
      <sheetName val="Calcul_Ecart3"/>
      <sheetName val="Attachement_sais3"/>
      <sheetName val="Fichier_SAP_3"/>
      <sheetName val="Fiuche_Opportinuté_3"/>
      <sheetName val="Etat_Commande3"/>
      <sheetName val="analyse_Données_3"/>
      <sheetName val="Liste_23"/>
      <sheetName val="Fiuche_Opportinuté3"/>
      <sheetName val="PV_contradictoir_3"/>
      <sheetName val="Compt_rendu_Vérif_Téch3"/>
      <sheetName val="PV_récpt3"/>
      <sheetName val="pv_provisoire3"/>
      <sheetName val="Procés-verbal_contradictoire3"/>
      <sheetName val="Magsin_SAP8"/>
      <sheetName val="Saisi_Données8"/>
      <sheetName val="Calcul_Ecart8"/>
      <sheetName val="Attachement_sais8"/>
      <sheetName val="Fichier_SAP_8"/>
      <sheetName val="Fiuche_Opportinuté_8"/>
      <sheetName val="Etat_Commande8"/>
      <sheetName val="analyse_Données_8"/>
      <sheetName val="Liste_28"/>
      <sheetName val="Fiuche_Opportinuté8"/>
      <sheetName val="PV_contradictoir_8"/>
      <sheetName val="Compt_rendu_Vérif_Téch8"/>
      <sheetName val="PV_récpt8"/>
      <sheetName val="pv_provisoire8"/>
      <sheetName val="Procés-verbal_contradictoire8"/>
      <sheetName val="Magsin_SAP4"/>
      <sheetName val="Saisi_Données4"/>
      <sheetName val="Calcul_Ecart4"/>
      <sheetName val="Attachement_sais4"/>
      <sheetName val="Fichier_SAP_4"/>
      <sheetName val="Fiuche_Opportinuté_4"/>
      <sheetName val="Etat_Commande4"/>
      <sheetName val="analyse_Données_4"/>
      <sheetName val="Liste_24"/>
      <sheetName val="Fiuche_Opportinuté4"/>
      <sheetName val="PV_contradictoir_4"/>
      <sheetName val="Compt_rendu_Vérif_Téch4"/>
      <sheetName val="PV_récpt4"/>
      <sheetName val="pv_provisoire4"/>
      <sheetName val="Procés-verbal_contradictoire4"/>
      <sheetName val="Magsin_SAP5"/>
      <sheetName val="Saisi_Données5"/>
      <sheetName val="Calcul_Ecart5"/>
      <sheetName val="Attachement_sais5"/>
      <sheetName val="Fichier_SAP_5"/>
      <sheetName val="Fiuche_Opportinuté_5"/>
      <sheetName val="Etat_Commande5"/>
      <sheetName val="analyse_Données_5"/>
      <sheetName val="Liste_25"/>
      <sheetName val="Fiuche_Opportinuté5"/>
      <sheetName val="PV_contradictoir_5"/>
      <sheetName val="Compt_rendu_Vérif_Téch5"/>
      <sheetName val="PV_récpt5"/>
      <sheetName val="pv_provisoire5"/>
      <sheetName val="Procés-verbal_contradictoire5"/>
      <sheetName val="Magsin_SAP6"/>
      <sheetName val="Saisi_Données6"/>
      <sheetName val="Calcul_Ecart6"/>
      <sheetName val="Attachement_sais6"/>
      <sheetName val="Fichier_SAP_6"/>
      <sheetName val="Fiuche_Opportinuté_6"/>
      <sheetName val="Etat_Commande6"/>
      <sheetName val="analyse_Données_6"/>
      <sheetName val="Liste_26"/>
      <sheetName val="Fiuche_Opportinuté6"/>
      <sheetName val="PV_contradictoir_6"/>
      <sheetName val="Compt_rendu_Vérif_Téch6"/>
      <sheetName val="PV_récpt6"/>
      <sheetName val="pv_provisoire6"/>
      <sheetName val="Procés-verbal_contradictoire6"/>
      <sheetName val="Magsin_SAP7"/>
      <sheetName val="Saisi_Données7"/>
      <sheetName val="Calcul_Ecart7"/>
      <sheetName val="Attachement_sais7"/>
      <sheetName val="Fichier_SAP_7"/>
      <sheetName val="Fiuche_Opportinuté_7"/>
      <sheetName val="Etat_Commande7"/>
      <sheetName val="analyse_Données_7"/>
      <sheetName val="Liste_27"/>
      <sheetName val="Fiuche_Opportinuté7"/>
      <sheetName val="PV_contradictoir_7"/>
      <sheetName val="Compt_rendu_Vérif_Téch7"/>
      <sheetName val="PV_récpt7"/>
      <sheetName val="pv_provisoire7"/>
      <sheetName val="Procés-verbal_contradictoire7"/>
      <sheetName val="Magsin_SAP9"/>
      <sheetName val="Saisi_Données9"/>
      <sheetName val="Calcul_Ecart9"/>
      <sheetName val="Attachement_sais9"/>
      <sheetName val="Fichier_SAP_9"/>
      <sheetName val="Fiuche_Opportinuté_9"/>
      <sheetName val="Etat_Commande9"/>
      <sheetName val="analyse_Données_9"/>
      <sheetName val="Liste_29"/>
      <sheetName val="Fiuche_Opportinuté9"/>
      <sheetName val="PV_contradictoir_9"/>
      <sheetName val="Compt_rendu_Vérif_Téch9"/>
      <sheetName val="PV_récpt9"/>
      <sheetName val="pv_provisoire9"/>
      <sheetName val="Procés-verbal_contradictoire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TOC"/>
      <sheetName val="Assum"/>
      <sheetName val="sense"/>
      <sheetName val="disp"/>
      <sheetName val="Op-BS"/>
      <sheetName val="IS"/>
      <sheetName val="BSCF"/>
      <sheetName val="Ratios"/>
      <sheetName val="Matrix"/>
      <sheetName val="Contrib"/>
      <sheetName val="proforma"/>
      <sheetName val="AlbanyIS"/>
      <sheetName val="AlbanyBSCF"/>
      <sheetName val="AlbanyRat"/>
      <sheetName val="CambridgeIS"/>
      <sheetName val="CambridgeBSCF"/>
      <sheetName val="CambridgeRat"/>
      <sheetName val="LBO"/>
      <sheetName val="U.S I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TOC"/>
      <sheetName val="Assum"/>
      <sheetName val="sense"/>
      <sheetName val="disp"/>
      <sheetName val="Op-BS"/>
      <sheetName val="IS"/>
      <sheetName val="BSCF"/>
      <sheetName val="Ratios"/>
      <sheetName val="Matrix"/>
      <sheetName val="Contrib"/>
      <sheetName val="proforma"/>
      <sheetName val="AlbanyIS"/>
      <sheetName val="AlbanyBSCF"/>
      <sheetName val="AlbanyRat"/>
      <sheetName val="CambridgeIS"/>
      <sheetName val="CambridgeBSCF"/>
      <sheetName val="CambridgeRat"/>
      <sheetName val="LBO"/>
      <sheetName val="Returns"/>
      <sheetName val="DCT_titu98+Rend"/>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CAp Gem"/>
      <sheetName val="CoverPage"/>
      <sheetName val="Companies"/>
      <sheetName val="HP"/>
      <sheetName val="ATOS"/>
      <sheetName val="ATOSMult"/>
      <sheetName val="ATOS-DCF"/>
      <sheetName val="Merger"/>
      <sheetName val="Rating Bench"/>
      <sheetName val="Output Credit Ratios "/>
      <sheetName val="Output Acc -Dil"/>
      <sheetName val="Summary"/>
      <sheetName val="Opening BS"/>
      <sheetName val="ProForma"/>
      <sheetName val="Ratings"/>
      <sheetName val="Rat"/>
      <sheetName val="AccDil"/>
      <sheetName val="KeyOutputs"/>
      <sheetName val="SidebySide"/>
      <sheetName val="Premium Analysis"/>
      <sheetName val="PFIS"/>
      <sheetName val="PFBS"/>
      <sheetName val="AVP"/>
      <sheetName val="__FDSCACHE__"/>
      <sheetName val="Prices"/>
      <sheetName val="Synergies"/>
      <sheetName val="Valuation Synergies"/>
      <sheetName val="DCF of Synergies (perp)"/>
      <sheetName val="EBITA Margins"/>
      <sheetName val="OUTPAGES&gt;&gt;"/>
      <sheetName val="LOGCMG-DCF"/>
      <sheetName val="GTR"/>
      <sheetName val="LOGCMG"/>
      <sheetName val="GTR_WACC"/>
      <sheetName val="GTR-DCF"/>
      <sheetName val="CAPGEM-DCF"/>
      <sheetName val="Sema"/>
      <sheetName val="CAPGEM"/>
      <sheetName val="SemaPF"/>
      <sheetName val="SemaAccDil"/>
      <sheetName val="Sema-DCF"/>
      <sheetName val="Sema AVP"/>
      <sheetName val="Cover"/>
      <sheetName val="by de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sheetName val="Stock"/>
      <sheetName val="Summary"/>
      <sheetName val="AOL"/>
      <sheetName val="FOX"/>
      <sheetName val="NWS"/>
      <sheetName val="__FDSCACHE__"/>
      <sheetName val="V"/>
      <sheetName val="VIA"/>
      <sheetName val="DIS"/>
      <sheetName val="----OUT &amp; SUPPORT-------&gt;"/>
      <sheetName val="v preferred"/>
      <sheetName val="RMG"/>
      <sheetName val="Output Acc -Dil"/>
      <sheetName val="----OUT_&amp;_SUPPORT-------&gt;"/>
      <sheetName val="v_preferred"/>
      <sheetName val="Output_Acc_-D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 data"/>
      <sheetName val="v data ADR"/>
      <sheetName val="Telco R&amp;F"/>
      <sheetName val="Input Data Sheet"/>
      <sheetName val="Income Statement"/>
      <sheetName val="Report"/>
      <sheetName val="Balance Sheet"/>
      <sheetName val="Subsidiaries"/>
      <sheetName val="Cash Flow"/>
      <sheetName val="3Q1999preview"/>
      <sheetName val="2Q1999preview"/>
      <sheetName val="1Q1999preview"/>
      <sheetName val="FY98preview"/>
      <sheetName val="3q98preview"/>
      <sheetName val="2Q 97"/>
      <sheetName val="3Q 97"/>
      <sheetName val="1Q97"/>
      <sheetName val="2Q98preview"/>
      <sheetName val="D2 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08"/>
      <sheetName val="CAPEX PAR DIRECTION"/>
      <sheetName val="Report invest Mob"/>
      <sheetName val="Detail mensuel"/>
      <sheetName val="#REF"/>
      <sheetName val="Income Statement"/>
    </sheetNames>
    <sheetDataSet>
      <sheetData sheetId="0"/>
      <sheetData sheetId="1"/>
      <sheetData sheetId="2"/>
      <sheetData sheetId="3" refreshError="1"/>
      <sheetData sheetId="4" refreshError="1"/>
      <sheetData sheetId="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08"/>
      <sheetName val="CAPEX PAR DIRECTION"/>
      <sheetName val="Report invest Mob"/>
    </sheetNames>
    <sheetDataSet>
      <sheetData sheetId="0"/>
      <sheetData sheetId="1"/>
      <sheetData sheetId="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95"/>
      <sheetName val="INV95"/>
      <sheetName val="RECINV95"/>
      <sheetName val="INV95_BRA"/>
      <sheetName val="Rev Mob new"/>
      <sheetName val="Mobile  Clts  (2)"/>
      <sheetName val="Marge Brute Mble"/>
      <sheetName val="Mobile Ind clés Rev"/>
      <sheetName val="Ind Clés Trafic (2)"/>
      <sheetName val="Subvention"/>
      <sheetName val="Prov Créances"/>
      <sheetName val="Recouvrement"/>
      <sheetName val="ARPU segmenté"/>
      <sheetName val="coût d'acqui"/>
      <sheetName val="synth des coûts TM&amp;DEP comprise"/>
      <sheetName val="#REF"/>
      <sheetName val="CAPEX08"/>
      <sheetName val="DETAIL REPORT"/>
      <sheetName val="Bud_OPEX_Analytique_DAL_04"/>
      <sheetName val="by dept"/>
      <sheetName val="Frs Loc"/>
      <sheetName val="Detail mensuel"/>
      <sheetName val="Trafic"/>
      <sheetName val=""/>
      <sheetName val="Income Statement"/>
      <sheetName val="DCT_titu98+Rend"/>
      <sheetName val="Mobile Ind cl?s Rev"/>
      <sheetName val="Ind Cl?s Trafic (2)"/>
      <sheetName val="Prov Cr?ances"/>
      <sheetName val="ARPU segment?"/>
      <sheetName val="co?t d'acqui"/>
      <sheetName val="synth des co?ts TM&amp;DEP comprise"/>
      <sheetName val="Ciment"/>
      <sheetName val="Cur Q v Plan"/>
      <sheetName val="EXEC95"/>
      <sheetName val="Cost investments"/>
      <sheetName val="Fair value investments"/>
      <sheetName val="Other LT loans &amp; investments"/>
      <sheetName val="Invest. in equity affiliates"/>
      <sheetName val="Mobile Ind cl_s Rev"/>
      <sheetName val="Ind Cl_s Trafic (2)"/>
      <sheetName val="Prov Cr_ances"/>
      <sheetName val="ARPU segment_"/>
      <sheetName val="co_t d'acqui"/>
      <sheetName val="synth des co_ts TM&amp;DEP comprise"/>
      <sheetName val="Projets PSDSI"/>
      <sheetName val="R2000ssta"/>
      <sheetName val="A3ssta00"/>
      <sheetName val="Project_Summary"/>
      <sheetName val="ONPT"/>
      <sheetName val="Rend98_99"/>
      <sheetName val="Rev_Mob_new1"/>
      <sheetName val="Mobile__Clts__(2)1"/>
      <sheetName val="Marge_Brute_Mble1"/>
      <sheetName val="Mobile_Ind_clés_Rev1"/>
      <sheetName val="Ind_Clés_Trafic_(2)1"/>
      <sheetName val="Prov_Créances1"/>
      <sheetName val="ARPU_segmenté1"/>
      <sheetName val="coût_d'acqui1"/>
      <sheetName val="synth_des_coûts_TM&amp;DEP_compris1"/>
      <sheetName val="DETAIL_REPORT1"/>
      <sheetName val="by_dept1"/>
      <sheetName val="Frs_Loc1"/>
      <sheetName val="Detail_mensuel1"/>
      <sheetName val="Income_Statement1"/>
      <sheetName val="Mobile_Ind_cl?s_Rev1"/>
      <sheetName val="Ind_Cl?s_Trafic_(2)1"/>
      <sheetName val="Prov_Cr?ances1"/>
      <sheetName val="ARPU_segment?1"/>
      <sheetName val="co?t_d'acqui1"/>
      <sheetName val="synth_des_co?ts_TM&amp;DEP_compris1"/>
      <sheetName val="Cur_Q_v_Plan1"/>
      <sheetName val="Rev_Mob_new"/>
      <sheetName val="Mobile__Clts__(2)"/>
      <sheetName val="Marge_Brute_Mble"/>
      <sheetName val="Mobile_Ind_clés_Rev"/>
      <sheetName val="Ind_Clés_Trafic_(2)"/>
      <sheetName val="Prov_Créances"/>
      <sheetName val="ARPU_segmenté"/>
      <sheetName val="coût_d'acqui"/>
      <sheetName val="synth_des_coûts_TM&amp;DEP_comprise"/>
      <sheetName val="DETAIL_REPORT"/>
      <sheetName val="by_dept"/>
      <sheetName val="Frs_Loc"/>
      <sheetName val="Detail_mensuel"/>
      <sheetName val="Income_Statement"/>
      <sheetName val="Mobile_Ind_cl?s_Rev"/>
      <sheetName val="Ind_Cl?s_Trafic_(2)"/>
      <sheetName val="Prov_Cr?ances"/>
      <sheetName val="ARPU_segment?"/>
      <sheetName val="co?t_d'acqui"/>
      <sheetName val="synth_des_co?ts_TM&amp;DEP_comprise"/>
      <sheetName val="Cur_Q_v_Plan"/>
      <sheetName val="Mobile_Ind_cl_s_Rev"/>
      <sheetName val="Ind_Cl_s_Trafic_(2)"/>
      <sheetName val="Prov_Cr_ances"/>
      <sheetName val="ARPU_segment_"/>
      <sheetName val="co_t_d'acqui"/>
      <sheetName val="synth_des_co_ts_TM&amp;DEP_comprise"/>
      <sheetName val="Rev_Mob_new2"/>
      <sheetName val="Mobile__Clts__(2)2"/>
      <sheetName val="Marge_Brute_Mble2"/>
      <sheetName val="Mobile_Ind_clés_Rev2"/>
      <sheetName val="Ind_Clés_Trafic_(2)2"/>
      <sheetName val="Prov_Créances2"/>
      <sheetName val="ARPU_segmenté2"/>
      <sheetName val="coût_d'acqui2"/>
      <sheetName val="synth_des_coûts_TM&amp;DEP_compris2"/>
      <sheetName val="DETAIL_REPORT2"/>
      <sheetName val="by_dept2"/>
      <sheetName val="Frs_Loc2"/>
      <sheetName val="Detail_mensuel2"/>
      <sheetName val="Income_Statement2"/>
      <sheetName val="Mobile_Ind_cl?s_Rev2"/>
      <sheetName val="Ind_Cl?s_Trafic_(2)2"/>
      <sheetName val="Prov_Cr?ances2"/>
      <sheetName val="ARPU_segment?2"/>
      <sheetName val="co?t_d'acqui2"/>
      <sheetName val="synth_des_co?ts_TM&amp;DEP_compris2"/>
      <sheetName val="Cur_Q_v_Plan2"/>
      <sheetName val="Mobile_Ind_cl_s_Rev1"/>
      <sheetName val="Ind_Cl_s_Trafic_(2)1"/>
      <sheetName val="Prov_Cr_ances1"/>
      <sheetName val="ARPU_segment_1"/>
      <sheetName val="co_t_d'acqui1"/>
      <sheetName val="synth_des_co_ts_TM&amp;DEP_compris1"/>
      <sheetName val="Rev_Mob_new3"/>
      <sheetName val="Mobile__Clts__(2)3"/>
      <sheetName val="Marge_Brute_Mble3"/>
      <sheetName val="Mobile_Ind_clés_Rev3"/>
      <sheetName val="Ind_Clés_Trafic_(2)3"/>
      <sheetName val="Prov_Créances3"/>
      <sheetName val="ARPU_segmenté3"/>
      <sheetName val="coût_d'acqui3"/>
      <sheetName val="synth_des_coûts_TM&amp;DEP_compris3"/>
      <sheetName val="DETAIL_REPORT3"/>
      <sheetName val="by_dept3"/>
      <sheetName val="Frs_Loc3"/>
      <sheetName val="Detail_mensuel3"/>
      <sheetName val="Income_Statement3"/>
      <sheetName val="Mobile_Ind_cl?s_Rev3"/>
      <sheetName val="Ind_Cl?s_Trafic_(2)3"/>
      <sheetName val="Prov_Cr?ances3"/>
      <sheetName val="ARPU_segment?3"/>
      <sheetName val="co?t_d'acqui3"/>
      <sheetName val="synth_des_co?ts_TM&amp;DEP_compris3"/>
      <sheetName val="Cur_Q_v_Plan3"/>
      <sheetName val="Mobile_Ind_cl_s_Rev2"/>
      <sheetName val="Ind_Cl_s_Trafic_(2)2"/>
      <sheetName val="Prov_Cr_ances2"/>
      <sheetName val="ARPU_segment_2"/>
      <sheetName val="co_t_d'acqui2"/>
      <sheetName val="synth_des_co_ts_TM&amp;DEP_compris2"/>
      <sheetName val="Cost_investments"/>
      <sheetName val="Fair_value_investments"/>
      <sheetName val="Other_LT_loans_&amp;_investments"/>
      <sheetName val="Invest__in_equity_affiliates"/>
      <sheetName val="Projets_PSDSI"/>
      <sheetName val="Rev_Mob_new4"/>
      <sheetName val="Mobile__Clts__(2)4"/>
      <sheetName val="Marge_Brute_Mble4"/>
      <sheetName val="Mobile_Ind_clés_Rev4"/>
      <sheetName val="Ind_Clés_Trafic_(2)4"/>
      <sheetName val="Prov_Créances4"/>
      <sheetName val="ARPU_segmenté4"/>
      <sheetName val="coût_d'acqui4"/>
      <sheetName val="synth_des_coûts_TM&amp;DEP_compris4"/>
      <sheetName val="DETAIL_REPORT4"/>
      <sheetName val="by_dept4"/>
      <sheetName val="Frs_Loc4"/>
      <sheetName val="Detail_mensuel4"/>
      <sheetName val="Income_Statement4"/>
      <sheetName val="Mobile_Ind_cl?s_Rev4"/>
      <sheetName val="Ind_Cl?s_Trafic_(2)4"/>
      <sheetName val="Prov_Cr?ances4"/>
      <sheetName val="ARPU_segment?4"/>
      <sheetName val="co?t_d'acqui4"/>
      <sheetName val="synth_des_co?ts_TM&amp;DEP_compris4"/>
      <sheetName val="Cur_Q_v_Plan4"/>
      <sheetName val="Mobile_Ind_cl_s_Rev3"/>
      <sheetName val="Ind_Cl_s_Trafic_(2)3"/>
      <sheetName val="Prov_Cr_ances3"/>
      <sheetName val="ARPU_segment_3"/>
      <sheetName val="co_t_d'acqui3"/>
      <sheetName val="synth_des_co_ts_TM&amp;DEP_compris3"/>
      <sheetName val="Contivity"/>
      <sheetName val="Description of Each Section"/>
      <sheetName val="Info &amp; Versions"/>
      <sheetName val="Centrex IP"/>
      <sheetName val="PVG"/>
      <sheetName val="Element Managers"/>
      <sheetName val="Diagrams"/>
      <sheetName val="Passport 15K"/>
      <sheetName val="XA-Core Translations"/>
      <sheetName val="Tones &amp; AMA"/>
      <sheetName val="Contents"/>
      <sheetName val="Announcements"/>
      <sheetName val="ISN05 IP Addressing"/>
      <sheetName val="USP"/>
      <sheetName val="SDM"/>
      <sheetName val="Rev_Mob_new13"/>
      <sheetName val="Mobile__Clts__(2)13"/>
      <sheetName val="Marge_Brute_Mble13"/>
      <sheetName val="Mobile_Ind_clés_Rev13"/>
      <sheetName val="Ind_Clés_Trafic_(2)13"/>
      <sheetName val="Prov_Créances13"/>
      <sheetName val="ARPU_segmenté13"/>
      <sheetName val="coût_d'acqui13"/>
      <sheetName val="synth_des_coûts_TM&amp;DEP_compri13"/>
      <sheetName val="DETAIL_REPORT13"/>
      <sheetName val="by_dept13"/>
      <sheetName val="Frs_Loc13"/>
      <sheetName val="Detail_mensuel13"/>
      <sheetName val="Income_Statement13"/>
      <sheetName val="Mobile_Ind_cl?s_Rev13"/>
      <sheetName val="Ind_Cl?s_Trafic_(2)13"/>
      <sheetName val="Prov_Cr?ances13"/>
      <sheetName val="ARPU_segment?13"/>
      <sheetName val="co?t_d'acqui13"/>
      <sheetName val="synth_des_co?ts_TM&amp;DEP_compri13"/>
      <sheetName val="Cur_Q_v_Plan13"/>
      <sheetName val="Mobile_Ind_cl_s_Rev13"/>
      <sheetName val="Ind_Cl_s_Trafic_(2)13"/>
      <sheetName val="Prov_Cr_ances13"/>
      <sheetName val="ARPU_segment_13"/>
      <sheetName val="co_t_d'acqui13"/>
      <sheetName val="synth_des_co_ts_TM&amp;DEP_compri13"/>
      <sheetName val="Mobile_Ind_cl_s_Rev4"/>
      <sheetName val="Ind_Cl_s_Trafic_(2)4"/>
      <sheetName val="Prov_Cr_ances4"/>
      <sheetName val="ARPU_segment_4"/>
      <sheetName val="co_t_d'acqui4"/>
      <sheetName val="synth_des_co_ts_TM&amp;DEP_compris4"/>
      <sheetName val="Rev_Mob_new5"/>
      <sheetName val="Mobile__Clts__(2)5"/>
      <sheetName val="Marge_Brute_Mble5"/>
      <sheetName val="Mobile_Ind_clés_Rev5"/>
      <sheetName val="Ind_Clés_Trafic_(2)5"/>
      <sheetName val="Prov_Créances5"/>
      <sheetName val="ARPU_segmenté5"/>
      <sheetName val="coût_d'acqui5"/>
      <sheetName val="synth_des_coûts_TM&amp;DEP_compris5"/>
      <sheetName val="DETAIL_REPORT5"/>
      <sheetName val="by_dept5"/>
      <sheetName val="Frs_Loc5"/>
      <sheetName val="Detail_mensuel5"/>
      <sheetName val="Income_Statement5"/>
      <sheetName val="Mobile_Ind_cl?s_Rev5"/>
      <sheetName val="Ind_Cl?s_Trafic_(2)5"/>
      <sheetName val="Prov_Cr?ances5"/>
      <sheetName val="ARPU_segment?5"/>
      <sheetName val="co?t_d'acqui5"/>
      <sheetName val="synth_des_co?ts_TM&amp;DEP_compris5"/>
      <sheetName val="Cur_Q_v_Plan5"/>
      <sheetName val="Mobile_Ind_cl_s_Rev5"/>
      <sheetName val="Ind_Cl_s_Trafic_(2)5"/>
      <sheetName val="Prov_Cr_ances5"/>
      <sheetName val="ARPU_segment_5"/>
      <sheetName val="co_t_d'acqui5"/>
      <sheetName val="synth_des_co_ts_TM&amp;DEP_compris5"/>
      <sheetName val="Rev_Mob_new6"/>
      <sheetName val="Mobile__Clts__(2)6"/>
      <sheetName val="Marge_Brute_Mble6"/>
      <sheetName val="Mobile_Ind_clés_Rev6"/>
      <sheetName val="Ind_Clés_Trafic_(2)6"/>
      <sheetName val="Prov_Créances6"/>
      <sheetName val="ARPU_segmenté6"/>
      <sheetName val="coût_d'acqui6"/>
      <sheetName val="synth_des_coûts_TM&amp;DEP_compris6"/>
      <sheetName val="DETAIL_REPORT6"/>
      <sheetName val="by_dept6"/>
      <sheetName val="Frs_Loc6"/>
      <sheetName val="Detail_mensuel6"/>
      <sheetName val="Income_Statement6"/>
      <sheetName val="Mobile_Ind_cl?s_Rev6"/>
      <sheetName val="Ind_Cl?s_Trafic_(2)6"/>
      <sheetName val="Prov_Cr?ances6"/>
      <sheetName val="ARPU_segment?6"/>
      <sheetName val="co?t_d'acqui6"/>
      <sheetName val="synth_des_co?ts_TM&amp;DEP_compris6"/>
      <sheetName val="Cur_Q_v_Plan6"/>
      <sheetName val="Mobile_Ind_cl_s_Rev6"/>
      <sheetName val="Ind_Cl_s_Trafic_(2)6"/>
      <sheetName val="Prov_Cr_ances6"/>
      <sheetName val="ARPU_segment_6"/>
      <sheetName val="co_t_d'acqui6"/>
      <sheetName val="synth_des_co_ts_TM&amp;DEP_compris6"/>
      <sheetName val="Rev_Mob_new7"/>
      <sheetName val="Mobile__Clts__(2)7"/>
      <sheetName val="Marge_Brute_Mble7"/>
      <sheetName val="Mobile_Ind_clés_Rev7"/>
      <sheetName val="Ind_Clés_Trafic_(2)7"/>
      <sheetName val="Prov_Créances7"/>
      <sheetName val="ARPU_segmenté7"/>
      <sheetName val="coût_d'acqui7"/>
      <sheetName val="synth_des_coûts_TM&amp;DEP_compris7"/>
      <sheetName val="DETAIL_REPORT7"/>
      <sheetName val="by_dept7"/>
      <sheetName val="Frs_Loc7"/>
      <sheetName val="Detail_mensuel7"/>
      <sheetName val="Income_Statement7"/>
      <sheetName val="Mobile_Ind_cl?s_Rev7"/>
      <sheetName val="Ind_Cl?s_Trafic_(2)7"/>
      <sheetName val="Prov_Cr?ances7"/>
      <sheetName val="ARPU_segment?7"/>
      <sheetName val="co?t_d'acqui7"/>
      <sheetName val="synth_des_co?ts_TM&amp;DEP_compris7"/>
      <sheetName val="Cur_Q_v_Plan7"/>
      <sheetName val="Mobile_Ind_cl_s_Rev7"/>
      <sheetName val="Ind_Cl_s_Trafic_(2)7"/>
      <sheetName val="Prov_Cr_ances7"/>
      <sheetName val="ARPU_segment_7"/>
      <sheetName val="co_t_d'acqui7"/>
      <sheetName val="synth_des_co_ts_TM&amp;DEP_compris7"/>
      <sheetName val="Rev_Mob_new8"/>
      <sheetName val="Mobile__Clts__(2)8"/>
      <sheetName val="Marge_Brute_Mble8"/>
      <sheetName val="Mobile_Ind_clés_Rev8"/>
      <sheetName val="Ind_Clés_Trafic_(2)8"/>
      <sheetName val="Prov_Créances8"/>
      <sheetName val="ARPU_segmenté8"/>
      <sheetName val="coût_d'acqui8"/>
      <sheetName val="synth_des_coûts_TM&amp;DEP_compris8"/>
      <sheetName val="DETAIL_REPORT8"/>
      <sheetName val="by_dept8"/>
      <sheetName val="Frs_Loc8"/>
      <sheetName val="Detail_mensuel8"/>
      <sheetName val="Income_Statement8"/>
      <sheetName val="Mobile_Ind_cl?s_Rev8"/>
      <sheetName val="Ind_Cl?s_Trafic_(2)8"/>
      <sheetName val="Prov_Cr?ances8"/>
      <sheetName val="ARPU_segment?8"/>
      <sheetName val="co?t_d'acqui8"/>
      <sheetName val="synth_des_co?ts_TM&amp;DEP_compris8"/>
      <sheetName val="Cur_Q_v_Plan8"/>
      <sheetName val="Mobile_Ind_cl_s_Rev8"/>
      <sheetName val="Ind_Cl_s_Trafic_(2)8"/>
      <sheetName val="Prov_Cr_ances8"/>
      <sheetName val="ARPU_segment_8"/>
      <sheetName val="co_t_d'acqui8"/>
      <sheetName val="synth_des_co_ts_TM&amp;DEP_compris8"/>
      <sheetName val="Rev_Mob_new9"/>
      <sheetName val="Mobile__Clts__(2)9"/>
      <sheetName val="Marge_Brute_Mble9"/>
      <sheetName val="Mobile_Ind_clés_Rev9"/>
      <sheetName val="Ind_Clés_Trafic_(2)9"/>
      <sheetName val="Prov_Créances9"/>
      <sheetName val="ARPU_segmenté9"/>
      <sheetName val="coût_d'acqui9"/>
      <sheetName val="synth_des_coûts_TM&amp;DEP_compris9"/>
      <sheetName val="DETAIL_REPORT9"/>
      <sheetName val="by_dept9"/>
      <sheetName val="Frs_Loc9"/>
      <sheetName val="Detail_mensuel9"/>
      <sheetName val="Income_Statement9"/>
      <sheetName val="Mobile_Ind_cl?s_Rev9"/>
      <sheetName val="Ind_Cl?s_Trafic_(2)9"/>
      <sheetName val="Prov_Cr?ances9"/>
      <sheetName val="ARPU_segment?9"/>
      <sheetName val="co?t_d'acqui9"/>
      <sheetName val="synth_des_co?ts_TM&amp;DEP_compris9"/>
      <sheetName val="Cur_Q_v_Plan9"/>
      <sheetName val="Mobile_Ind_cl_s_Rev9"/>
      <sheetName val="Ind_Cl_s_Trafic_(2)9"/>
      <sheetName val="Prov_Cr_ances9"/>
      <sheetName val="ARPU_segment_9"/>
      <sheetName val="co_t_d'acqui9"/>
      <sheetName val="synth_des_co_ts_TM&amp;DEP_compris9"/>
      <sheetName val="Rev_Mob_new10"/>
      <sheetName val="Mobile__Clts__(2)10"/>
      <sheetName val="Marge_Brute_Mble10"/>
      <sheetName val="Mobile_Ind_clés_Rev10"/>
      <sheetName val="Ind_Clés_Trafic_(2)10"/>
      <sheetName val="Prov_Créances10"/>
      <sheetName val="ARPU_segmenté10"/>
      <sheetName val="coût_d'acqui10"/>
      <sheetName val="synth_des_coûts_TM&amp;DEP_compri10"/>
      <sheetName val="DETAIL_REPORT10"/>
      <sheetName val="by_dept10"/>
      <sheetName val="Frs_Loc10"/>
      <sheetName val="Detail_mensuel10"/>
      <sheetName val="Income_Statement10"/>
      <sheetName val="Mobile_Ind_cl?s_Rev10"/>
      <sheetName val="Ind_Cl?s_Trafic_(2)10"/>
      <sheetName val="Prov_Cr?ances10"/>
      <sheetName val="ARPU_segment?10"/>
      <sheetName val="co?t_d'acqui10"/>
      <sheetName val="synth_des_co?ts_TM&amp;DEP_compri10"/>
      <sheetName val="Cur_Q_v_Plan10"/>
      <sheetName val="Mobile_Ind_cl_s_Rev10"/>
      <sheetName val="Ind_Cl_s_Trafic_(2)10"/>
      <sheetName val="Prov_Cr_ances10"/>
      <sheetName val="ARPU_segment_10"/>
      <sheetName val="co_t_d'acqui10"/>
      <sheetName val="synth_des_co_ts_TM&amp;DEP_compri10"/>
      <sheetName val="Rev_Mob_new11"/>
      <sheetName val="Mobile__Clts__(2)11"/>
      <sheetName val="Marge_Brute_Mble11"/>
      <sheetName val="Mobile_Ind_clés_Rev11"/>
      <sheetName val="Ind_Clés_Trafic_(2)11"/>
      <sheetName val="Prov_Créances11"/>
      <sheetName val="ARPU_segmenté11"/>
      <sheetName val="coût_d'acqui11"/>
      <sheetName val="synth_des_coûts_TM&amp;DEP_compri11"/>
      <sheetName val="DETAIL_REPORT11"/>
      <sheetName val="by_dept11"/>
      <sheetName val="Frs_Loc11"/>
      <sheetName val="Detail_mensuel11"/>
      <sheetName val="Income_Statement11"/>
      <sheetName val="Mobile_Ind_cl?s_Rev11"/>
      <sheetName val="Ind_Cl?s_Trafic_(2)11"/>
      <sheetName val="Prov_Cr?ances11"/>
      <sheetName val="ARPU_segment?11"/>
      <sheetName val="co?t_d'acqui11"/>
      <sheetName val="synth_des_co?ts_TM&amp;DEP_compri11"/>
      <sheetName val="Cur_Q_v_Plan11"/>
      <sheetName val="Mobile_Ind_cl_s_Rev11"/>
      <sheetName val="Ind_Cl_s_Trafic_(2)11"/>
      <sheetName val="Prov_Cr_ances11"/>
      <sheetName val="ARPU_segment_11"/>
      <sheetName val="co_t_d'acqui11"/>
      <sheetName val="synth_des_co_ts_TM&amp;DEP_compri11"/>
      <sheetName val="Rev_Mob_new12"/>
      <sheetName val="Mobile__Clts__(2)12"/>
      <sheetName val="Marge_Brute_Mble12"/>
      <sheetName val="Mobile_Ind_clés_Rev12"/>
      <sheetName val="Ind_Clés_Trafic_(2)12"/>
      <sheetName val="Prov_Créances12"/>
      <sheetName val="ARPU_segmenté12"/>
      <sheetName val="coût_d'acqui12"/>
      <sheetName val="synth_des_coûts_TM&amp;DEP_compri12"/>
      <sheetName val="DETAIL_REPORT12"/>
      <sheetName val="by_dept12"/>
      <sheetName val="Frs_Loc12"/>
      <sheetName val="Detail_mensuel12"/>
      <sheetName val="Income_Statement12"/>
      <sheetName val="Mobile_Ind_cl?s_Rev12"/>
      <sheetName val="Ind_Cl?s_Trafic_(2)12"/>
      <sheetName val="Prov_Cr?ances12"/>
      <sheetName val="ARPU_segment?12"/>
      <sheetName val="co?t_d'acqui12"/>
      <sheetName val="synth_des_co?ts_TM&amp;DEP_compri12"/>
      <sheetName val="Cur_Q_v_Plan12"/>
      <sheetName val="Mobile_Ind_cl_s_Rev12"/>
      <sheetName val="Ind_Cl_s_Trafic_(2)12"/>
      <sheetName val="Prov_Cr_ances12"/>
      <sheetName val="ARPU_segment_12"/>
      <sheetName val="co_t_d'acqui12"/>
      <sheetName val="synth_des_co_ts_TM&amp;DEP_compri12"/>
      <sheetName val="Rev_Mob_new14"/>
      <sheetName val="Mobile__Clts__(2)14"/>
      <sheetName val="Marge_Brute_Mble14"/>
      <sheetName val="Mobile_Ind_clés_Rev14"/>
      <sheetName val="Ind_Clés_Trafic_(2)14"/>
      <sheetName val="Prov_Créances14"/>
      <sheetName val="ARPU_segmenté14"/>
      <sheetName val="coût_d'acqui14"/>
      <sheetName val="synth_des_coûts_TM&amp;DEP_compri14"/>
      <sheetName val="DETAIL_REPORT14"/>
      <sheetName val="by_dept14"/>
      <sheetName val="Frs_Loc14"/>
      <sheetName val="Detail_mensuel14"/>
      <sheetName val="Income_Statement14"/>
      <sheetName val="Mobile_Ind_cl?s_Rev14"/>
      <sheetName val="Ind_Cl?s_Trafic_(2)14"/>
      <sheetName val="Prov_Cr?ances14"/>
      <sheetName val="ARPU_segment?14"/>
      <sheetName val="co?t_d'acqui14"/>
      <sheetName val="synth_des_co?ts_TM&amp;DEP_compri14"/>
      <sheetName val="Cur_Q_v_Plan14"/>
      <sheetName val="Mobile_Ind_cl_s_Rev14"/>
      <sheetName val="Ind_Cl_s_Trafic_(2)14"/>
      <sheetName val="Prov_Cr_ances14"/>
      <sheetName val="ARPU_segment_14"/>
      <sheetName val="co_t_d'acqui14"/>
      <sheetName val="synth_des_co_ts_TM&amp;DEP_compri14"/>
      <sheetName val="Rev_Mob_new15"/>
      <sheetName val="Mobile__Clts__(2)15"/>
      <sheetName val="Marge_Brute_Mble15"/>
      <sheetName val="Mobile_Ind_clés_Rev15"/>
      <sheetName val="Ind_Clés_Trafic_(2)15"/>
      <sheetName val="Prov_Créances15"/>
      <sheetName val="ARPU_segmenté15"/>
      <sheetName val="coût_d'acqui15"/>
      <sheetName val="synth_des_coûts_TM&amp;DEP_compri15"/>
      <sheetName val="DETAIL_REPORT15"/>
      <sheetName val="by_dept15"/>
      <sheetName val="Frs_Loc15"/>
      <sheetName val="Detail_mensuel15"/>
      <sheetName val="Income_Statement15"/>
      <sheetName val="Mobile_Ind_cl?s_Rev15"/>
      <sheetName val="Ind_Cl?s_Trafic_(2)15"/>
      <sheetName val="Prov_Cr?ances15"/>
      <sheetName val="ARPU_segment?15"/>
      <sheetName val="co?t_d'acqui15"/>
      <sheetName val="synth_des_co?ts_TM&amp;DEP_compri15"/>
      <sheetName val="Cur_Q_v_Plan15"/>
      <sheetName val="Mobile_Ind_cl_s_Rev15"/>
      <sheetName val="Ind_Cl_s_Trafic_(2)15"/>
      <sheetName val="Prov_Cr_ances15"/>
      <sheetName val="ARPU_segment_15"/>
      <sheetName val="co_t_d'acqui15"/>
      <sheetName val="synth_des_co_ts_TM&amp;DEP_compri15"/>
      <sheetName val="Rev_Mob_new24"/>
      <sheetName val="Mobile__Clts__(2)24"/>
      <sheetName val="Marge_Brute_Mble24"/>
      <sheetName val="Mobile_Ind_clés_Rev24"/>
      <sheetName val="Ind_Clés_Trafic_(2)24"/>
      <sheetName val="Prov_Créances24"/>
      <sheetName val="ARPU_segmenté24"/>
      <sheetName val="coût_d'acqui24"/>
      <sheetName val="synth_des_coûts_TM&amp;DEP_compri24"/>
      <sheetName val="DETAIL_REPORT24"/>
      <sheetName val="by_dept24"/>
      <sheetName val="Frs_Loc24"/>
      <sheetName val="Detail_mensuel24"/>
      <sheetName val="Income_Statement24"/>
      <sheetName val="Mobile_Ind_cl?s_Rev24"/>
      <sheetName val="Ind_Cl?s_Trafic_(2)24"/>
      <sheetName val="Prov_Cr?ances24"/>
      <sheetName val="ARPU_segment?24"/>
      <sheetName val="co?t_d'acqui24"/>
      <sheetName val="synth_des_co?ts_TM&amp;DEP_compri24"/>
      <sheetName val="Cur_Q_v_Plan24"/>
      <sheetName val="Mobile_Ind_cl_s_Rev24"/>
      <sheetName val="Ind_Cl_s_Trafic_(2)24"/>
      <sheetName val="Prov_Cr_ances24"/>
      <sheetName val="ARPU_segment_24"/>
      <sheetName val="co_t_d'acqui24"/>
      <sheetName val="synth_des_co_ts_TM&amp;DEP_compri24"/>
      <sheetName val="Rev_Mob_new16"/>
      <sheetName val="Mobile__Clts__(2)16"/>
      <sheetName val="Marge_Brute_Mble16"/>
      <sheetName val="Mobile_Ind_clés_Rev16"/>
      <sheetName val="Ind_Clés_Trafic_(2)16"/>
      <sheetName val="Prov_Créances16"/>
      <sheetName val="ARPU_segmenté16"/>
      <sheetName val="coût_d'acqui16"/>
      <sheetName val="synth_des_coûts_TM&amp;DEP_compri16"/>
      <sheetName val="DETAIL_REPORT16"/>
      <sheetName val="by_dept16"/>
      <sheetName val="Frs_Loc16"/>
      <sheetName val="Detail_mensuel16"/>
      <sheetName val="Income_Statement16"/>
      <sheetName val="Mobile_Ind_cl?s_Rev16"/>
      <sheetName val="Ind_Cl?s_Trafic_(2)16"/>
      <sheetName val="Prov_Cr?ances16"/>
      <sheetName val="ARPU_segment?16"/>
      <sheetName val="co?t_d'acqui16"/>
      <sheetName val="synth_des_co?ts_TM&amp;DEP_compri16"/>
      <sheetName val="Cur_Q_v_Plan16"/>
      <sheetName val="Mobile_Ind_cl_s_Rev16"/>
      <sheetName val="Ind_Cl_s_Trafic_(2)16"/>
      <sheetName val="Prov_Cr_ances16"/>
      <sheetName val="ARPU_segment_16"/>
      <sheetName val="co_t_d'acqui16"/>
      <sheetName val="synth_des_co_ts_TM&amp;DEP_compri16"/>
      <sheetName val="Rev_Mob_new17"/>
      <sheetName val="Mobile__Clts__(2)17"/>
      <sheetName val="Marge_Brute_Mble17"/>
      <sheetName val="Mobile_Ind_clés_Rev17"/>
      <sheetName val="Ind_Clés_Trafic_(2)17"/>
      <sheetName val="Prov_Créances17"/>
      <sheetName val="ARPU_segmenté17"/>
      <sheetName val="coût_d'acqui17"/>
      <sheetName val="synth_des_coûts_TM&amp;DEP_compri17"/>
      <sheetName val="DETAIL_REPORT17"/>
      <sheetName val="by_dept17"/>
      <sheetName val="Frs_Loc17"/>
      <sheetName val="Detail_mensuel17"/>
      <sheetName val="Income_Statement17"/>
      <sheetName val="Mobile_Ind_cl?s_Rev17"/>
      <sheetName val="Ind_Cl?s_Trafic_(2)17"/>
      <sheetName val="Prov_Cr?ances17"/>
      <sheetName val="ARPU_segment?17"/>
      <sheetName val="co?t_d'acqui17"/>
      <sheetName val="synth_des_co?ts_TM&amp;DEP_compri17"/>
      <sheetName val="Cur_Q_v_Plan17"/>
      <sheetName val="Mobile_Ind_cl_s_Rev17"/>
      <sheetName val="Ind_Cl_s_Trafic_(2)17"/>
      <sheetName val="Prov_Cr_ances17"/>
      <sheetName val="ARPU_segment_17"/>
      <sheetName val="co_t_d'acqui17"/>
      <sheetName val="synth_des_co_ts_TM&amp;DEP_compri17"/>
      <sheetName val="Rev_Mob_new18"/>
      <sheetName val="Mobile__Clts__(2)18"/>
      <sheetName val="Marge_Brute_Mble18"/>
      <sheetName val="Mobile_Ind_clés_Rev18"/>
      <sheetName val="Ind_Clés_Trafic_(2)18"/>
      <sheetName val="Prov_Créances18"/>
      <sheetName val="ARPU_segmenté18"/>
      <sheetName val="coût_d'acqui18"/>
      <sheetName val="synth_des_coûts_TM&amp;DEP_compri18"/>
      <sheetName val="DETAIL_REPORT18"/>
      <sheetName val="by_dept18"/>
      <sheetName val="Frs_Loc18"/>
      <sheetName val="Detail_mensuel18"/>
      <sheetName val="Income_Statement18"/>
      <sheetName val="Mobile_Ind_cl?s_Rev18"/>
      <sheetName val="Ind_Cl?s_Trafic_(2)18"/>
      <sheetName val="Prov_Cr?ances18"/>
      <sheetName val="ARPU_segment?18"/>
      <sheetName val="co?t_d'acqui18"/>
      <sheetName val="synth_des_co?ts_TM&amp;DEP_compri18"/>
      <sheetName val="Cur_Q_v_Plan18"/>
      <sheetName val="Mobile_Ind_cl_s_Rev18"/>
      <sheetName val="Ind_Cl_s_Trafic_(2)18"/>
      <sheetName val="Prov_Cr_ances18"/>
      <sheetName val="ARPU_segment_18"/>
      <sheetName val="co_t_d'acqui18"/>
      <sheetName val="synth_des_co_ts_TM&amp;DEP_compri18"/>
      <sheetName val="Rev_Mob_new19"/>
      <sheetName val="Mobile__Clts__(2)19"/>
      <sheetName val="Marge_Brute_Mble19"/>
      <sheetName val="Mobile_Ind_clés_Rev19"/>
      <sheetName val="Ind_Clés_Trafic_(2)19"/>
      <sheetName val="Prov_Créances19"/>
      <sheetName val="ARPU_segmenté19"/>
      <sheetName val="coût_d'acqui19"/>
      <sheetName val="synth_des_coûts_TM&amp;DEP_compri19"/>
      <sheetName val="DETAIL_REPORT19"/>
      <sheetName val="by_dept19"/>
      <sheetName val="Frs_Loc19"/>
      <sheetName val="Detail_mensuel19"/>
      <sheetName val="Income_Statement19"/>
      <sheetName val="Mobile_Ind_cl?s_Rev19"/>
      <sheetName val="Ind_Cl?s_Trafic_(2)19"/>
      <sheetName val="Prov_Cr?ances19"/>
      <sheetName val="ARPU_segment?19"/>
      <sheetName val="co?t_d'acqui19"/>
      <sheetName val="synth_des_co?ts_TM&amp;DEP_compri19"/>
      <sheetName val="Cur_Q_v_Plan19"/>
      <sheetName val="Mobile_Ind_cl_s_Rev19"/>
      <sheetName val="Ind_Cl_s_Trafic_(2)19"/>
      <sheetName val="Prov_Cr_ances19"/>
      <sheetName val="ARPU_segment_19"/>
      <sheetName val="co_t_d'acqui19"/>
      <sheetName val="synth_des_co_ts_TM&amp;DEP_compri19"/>
      <sheetName val="Rev_Mob_new20"/>
      <sheetName val="Mobile__Clts__(2)20"/>
      <sheetName val="Marge_Brute_Mble20"/>
      <sheetName val="Mobile_Ind_clés_Rev20"/>
      <sheetName val="Ind_Clés_Trafic_(2)20"/>
      <sheetName val="Prov_Créances20"/>
      <sheetName val="ARPU_segmenté20"/>
      <sheetName val="coût_d'acqui20"/>
      <sheetName val="synth_des_coûts_TM&amp;DEP_compri20"/>
      <sheetName val="DETAIL_REPORT20"/>
      <sheetName val="by_dept20"/>
      <sheetName val="Frs_Loc20"/>
      <sheetName val="Detail_mensuel20"/>
      <sheetName val="Income_Statement20"/>
      <sheetName val="Mobile_Ind_cl?s_Rev20"/>
      <sheetName val="Ind_Cl?s_Trafic_(2)20"/>
      <sheetName val="Prov_Cr?ances20"/>
      <sheetName val="ARPU_segment?20"/>
      <sheetName val="co?t_d'acqui20"/>
      <sheetName val="synth_des_co?ts_TM&amp;DEP_compri20"/>
      <sheetName val="Cur_Q_v_Plan20"/>
      <sheetName val="Mobile_Ind_cl_s_Rev20"/>
      <sheetName val="Ind_Cl_s_Trafic_(2)20"/>
      <sheetName val="Prov_Cr_ances20"/>
      <sheetName val="ARPU_segment_20"/>
      <sheetName val="co_t_d'acqui20"/>
      <sheetName val="synth_des_co_ts_TM&amp;DEP_compri20"/>
      <sheetName val="Rev_Mob_new21"/>
      <sheetName val="Mobile__Clts__(2)21"/>
      <sheetName val="Marge_Brute_Mble21"/>
      <sheetName val="Mobile_Ind_clés_Rev21"/>
      <sheetName val="Ind_Clés_Trafic_(2)21"/>
      <sheetName val="Prov_Créances21"/>
      <sheetName val="ARPU_segmenté21"/>
      <sheetName val="coût_d'acqui21"/>
      <sheetName val="synth_des_coûts_TM&amp;DEP_compri21"/>
      <sheetName val="DETAIL_REPORT21"/>
      <sheetName val="by_dept21"/>
      <sheetName val="Frs_Loc21"/>
      <sheetName val="Detail_mensuel21"/>
      <sheetName val="Income_Statement21"/>
      <sheetName val="Mobile_Ind_cl?s_Rev21"/>
      <sheetName val="Ind_Cl?s_Trafic_(2)21"/>
      <sheetName val="Prov_Cr?ances21"/>
      <sheetName val="ARPU_segment?21"/>
      <sheetName val="co?t_d'acqui21"/>
      <sheetName val="synth_des_co?ts_TM&amp;DEP_compri21"/>
      <sheetName val="Cur_Q_v_Plan21"/>
      <sheetName val="Mobile_Ind_cl_s_Rev21"/>
      <sheetName val="Ind_Cl_s_Trafic_(2)21"/>
      <sheetName val="Prov_Cr_ances21"/>
      <sheetName val="ARPU_segment_21"/>
      <sheetName val="co_t_d'acqui21"/>
      <sheetName val="synth_des_co_ts_TM&amp;DEP_compri21"/>
      <sheetName val="Rev_Mob_new22"/>
      <sheetName val="Mobile__Clts__(2)22"/>
      <sheetName val="Marge_Brute_Mble22"/>
      <sheetName val="Mobile_Ind_clés_Rev22"/>
      <sheetName val="Ind_Clés_Trafic_(2)22"/>
      <sheetName val="Prov_Créances22"/>
      <sheetName val="ARPU_segmenté22"/>
      <sheetName val="coût_d'acqui22"/>
      <sheetName val="synth_des_coûts_TM&amp;DEP_compri22"/>
      <sheetName val="DETAIL_REPORT22"/>
      <sheetName val="by_dept22"/>
      <sheetName val="Frs_Loc22"/>
      <sheetName val="Detail_mensuel22"/>
      <sheetName val="Income_Statement22"/>
      <sheetName val="Mobile_Ind_cl?s_Rev22"/>
      <sheetName val="Ind_Cl?s_Trafic_(2)22"/>
      <sheetName val="Prov_Cr?ances22"/>
      <sheetName val="ARPU_segment?22"/>
      <sheetName val="co?t_d'acqui22"/>
      <sheetName val="synth_des_co?ts_TM&amp;DEP_compri22"/>
      <sheetName val="Cur_Q_v_Plan22"/>
      <sheetName val="Mobile_Ind_cl_s_Rev22"/>
      <sheetName val="Ind_Cl_s_Trafic_(2)22"/>
      <sheetName val="Prov_Cr_ances22"/>
      <sheetName val="ARPU_segment_22"/>
      <sheetName val="co_t_d'acqui22"/>
      <sheetName val="synth_des_co_ts_TM&amp;DEP_compri22"/>
      <sheetName val="Rev_Mob_new23"/>
      <sheetName val="Mobile__Clts__(2)23"/>
      <sheetName val="Marge_Brute_Mble23"/>
      <sheetName val="Mobile_Ind_clés_Rev23"/>
      <sheetName val="Ind_Clés_Trafic_(2)23"/>
      <sheetName val="Prov_Créances23"/>
      <sheetName val="ARPU_segmenté23"/>
      <sheetName val="coût_d'acqui23"/>
      <sheetName val="synth_des_coûts_TM&amp;DEP_compri23"/>
      <sheetName val="DETAIL_REPORT23"/>
      <sheetName val="by_dept23"/>
      <sheetName val="Frs_Loc23"/>
      <sheetName val="Detail_mensuel23"/>
      <sheetName val="Income_Statement23"/>
      <sheetName val="Mobile_Ind_cl?s_Rev23"/>
      <sheetName val="Ind_Cl?s_Trafic_(2)23"/>
      <sheetName val="Prov_Cr?ances23"/>
      <sheetName val="ARPU_segment?23"/>
      <sheetName val="co?t_d'acqui23"/>
      <sheetName val="synth_des_co?ts_TM&amp;DEP_compri23"/>
      <sheetName val="Cur_Q_v_Plan23"/>
      <sheetName val="Mobile_Ind_cl_s_Rev23"/>
      <sheetName val="Ind_Cl_s_Trafic_(2)23"/>
      <sheetName val="Prov_Cr_ances23"/>
      <sheetName val="ARPU_segment_23"/>
      <sheetName val="co_t_d'acqui23"/>
      <sheetName val="synth_des_co_ts_TM&amp;DEP_compri23"/>
      <sheetName val="Rev_Mob_new25"/>
      <sheetName val="Mobile__Clts__(2)25"/>
      <sheetName val="Marge_Brute_Mble25"/>
      <sheetName val="Mobile_Ind_clés_Rev25"/>
      <sheetName val="Ind_Clés_Trafic_(2)25"/>
      <sheetName val="Prov_Créances25"/>
      <sheetName val="ARPU_segmenté25"/>
      <sheetName val="coût_d'acqui25"/>
      <sheetName val="synth_des_coûts_TM&amp;DEP_compri25"/>
      <sheetName val="DETAIL_REPORT25"/>
      <sheetName val="by_dept25"/>
      <sheetName val="Frs_Loc25"/>
      <sheetName val="Detail_mensuel25"/>
      <sheetName val="Income_Statement25"/>
      <sheetName val="Mobile_Ind_cl?s_Rev25"/>
      <sheetName val="Ind_Cl?s_Trafic_(2)25"/>
      <sheetName val="Prov_Cr?ances25"/>
      <sheetName val="ARPU_segment?25"/>
      <sheetName val="co?t_d'acqui25"/>
      <sheetName val="synth_des_co?ts_TM&amp;DEP_compri25"/>
      <sheetName val="Cur_Q_v_Plan25"/>
      <sheetName val="Mobile_Ind_cl_s_Rev25"/>
      <sheetName val="Ind_Cl_s_Trafic_(2)25"/>
      <sheetName val="Prov_Cr_ances25"/>
      <sheetName val="ARPU_segment_25"/>
      <sheetName val="co_t_d'acqui25"/>
      <sheetName val="synth_des_co_ts_TM&amp;DEP_compri25"/>
      <sheetName val="Rev_Mob_new26"/>
      <sheetName val="Mobile__Clts__(2)26"/>
      <sheetName val="Marge_Brute_Mble26"/>
      <sheetName val="Mobile_Ind_clés_Rev26"/>
      <sheetName val="Ind_Clés_Trafic_(2)26"/>
      <sheetName val="Prov_Créances26"/>
      <sheetName val="ARPU_segmenté26"/>
      <sheetName val="coût_d'acqui26"/>
      <sheetName val="synth_des_coûts_TM&amp;DEP_compri26"/>
      <sheetName val="DETAIL_REPORT26"/>
      <sheetName val="by_dept26"/>
      <sheetName val="Frs_Loc26"/>
      <sheetName val="Detail_mensuel26"/>
      <sheetName val="Income_Statement26"/>
      <sheetName val="Mobile_Ind_cl?s_Rev26"/>
      <sheetName val="Ind_Cl?s_Trafic_(2)26"/>
      <sheetName val="Prov_Cr?ances26"/>
      <sheetName val="ARPU_segment?26"/>
      <sheetName val="co?t_d'acqui26"/>
      <sheetName val="synth_des_co?ts_TM&amp;DEP_compri26"/>
      <sheetName val="Cur_Q_v_Plan26"/>
      <sheetName val="Mobile_Ind_cl_s_Rev26"/>
      <sheetName val="Ind_Cl_s_Trafic_(2)26"/>
      <sheetName val="Prov_Cr_ances26"/>
      <sheetName val="ARPU_segment_26"/>
      <sheetName val="co_t_d'acqui26"/>
      <sheetName val="synth_des_co_ts_TM&amp;DEP_compri26"/>
      <sheetName val="Controls"/>
      <sheetName val="Rev_Mob_new31"/>
      <sheetName val="Mobile__Clts__(2)31"/>
      <sheetName val="Marge_Brute_Mble31"/>
      <sheetName val="Mobile_Ind_clés_Rev31"/>
      <sheetName val="Ind_Clés_Trafic_(2)31"/>
      <sheetName val="Prov_Créances31"/>
      <sheetName val="ARPU_segmenté31"/>
      <sheetName val="coût_d'acqui31"/>
      <sheetName val="synth_des_coûts_TM&amp;DEP_compri31"/>
      <sheetName val="DETAIL_REPORT31"/>
      <sheetName val="by_dept31"/>
      <sheetName val="Frs_Loc31"/>
      <sheetName val="Detail_mensuel31"/>
      <sheetName val="Income_Statement31"/>
      <sheetName val="Mobile_Ind_cl?s_Rev31"/>
      <sheetName val="Ind_Cl?s_Trafic_(2)31"/>
      <sheetName val="Prov_Cr?ances31"/>
      <sheetName val="ARPU_segment?31"/>
      <sheetName val="co?t_d'acqui31"/>
      <sheetName val="synth_des_co?ts_TM&amp;DEP_compri31"/>
      <sheetName val="Cur_Q_v_Plan31"/>
      <sheetName val="Mobile_Ind_cl_s_Rev31"/>
      <sheetName val="Ind_Cl_s_Trafic_(2)31"/>
      <sheetName val="Prov_Cr_ances31"/>
      <sheetName val="ARPU_segment_31"/>
      <sheetName val="co_t_d'acqui31"/>
      <sheetName val="synth_des_co_ts_TM&amp;DEP_compri31"/>
      <sheetName val="Cost_investments5"/>
      <sheetName val="Fair_value_investments5"/>
      <sheetName val="Other_LT_loans_&amp;_investments5"/>
      <sheetName val="Invest__in_equity_affiliates5"/>
      <sheetName val="Projets_PSDSI5"/>
      <sheetName val="Description_of_Each_Section4"/>
      <sheetName val="Info_&amp;_Versions4"/>
      <sheetName val="Centrex_IP4"/>
      <sheetName val="Element_Managers4"/>
      <sheetName val="Passport_15K4"/>
      <sheetName val="XA-Core_Translations4"/>
      <sheetName val="Tones_&amp;_AMA4"/>
      <sheetName val="ISN05_IP_Addressing4"/>
      <sheetName val="Rev_Mob_new30"/>
      <sheetName val="Mobile__Clts__(2)30"/>
      <sheetName val="Marge_Brute_Mble30"/>
      <sheetName val="Mobile_Ind_clés_Rev30"/>
      <sheetName val="Ind_Clés_Trafic_(2)30"/>
      <sheetName val="Prov_Créances30"/>
      <sheetName val="ARPU_segmenté30"/>
      <sheetName val="coût_d'acqui30"/>
      <sheetName val="synth_des_coûts_TM&amp;DEP_compri30"/>
      <sheetName val="DETAIL_REPORT30"/>
      <sheetName val="by_dept30"/>
      <sheetName val="Frs_Loc30"/>
      <sheetName val="Detail_mensuel30"/>
      <sheetName val="Income_Statement30"/>
      <sheetName val="Mobile_Ind_cl?s_Rev30"/>
      <sheetName val="Ind_Cl?s_Trafic_(2)30"/>
      <sheetName val="Prov_Cr?ances30"/>
      <sheetName val="ARPU_segment?30"/>
      <sheetName val="co?t_d'acqui30"/>
      <sheetName val="synth_des_co?ts_TM&amp;DEP_compri30"/>
      <sheetName val="Cur_Q_v_Plan30"/>
      <sheetName val="Mobile_Ind_cl_s_Rev30"/>
      <sheetName val="Ind_Cl_s_Trafic_(2)30"/>
      <sheetName val="Prov_Cr_ances30"/>
      <sheetName val="ARPU_segment_30"/>
      <sheetName val="co_t_d'acqui30"/>
      <sheetName val="synth_des_co_ts_TM&amp;DEP_compri30"/>
      <sheetName val="Cost_investments4"/>
      <sheetName val="Fair_value_investments4"/>
      <sheetName val="Other_LT_loans_&amp;_investments4"/>
      <sheetName val="Invest__in_equity_affiliates4"/>
      <sheetName val="Projets_PSDSI4"/>
      <sheetName val="Description_of_Each_Section3"/>
      <sheetName val="Info_&amp;_Versions3"/>
      <sheetName val="Centrex_IP3"/>
      <sheetName val="Element_Managers3"/>
      <sheetName val="Passport_15K3"/>
      <sheetName val="XA-Core_Translations3"/>
      <sheetName val="Tones_&amp;_AMA3"/>
      <sheetName val="ISN05_IP_Addressing3"/>
      <sheetName val="Rev_Mob_new27"/>
      <sheetName val="Mobile__Clts__(2)27"/>
      <sheetName val="Marge_Brute_Mble27"/>
      <sheetName val="Mobile_Ind_clés_Rev27"/>
      <sheetName val="Ind_Clés_Trafic_(2)27"/>
      <sheetName val="Prov_Créances27"/>
      <sheetName val="ARPU_segmenté27"/>
      <sheetName val="coût_d'acqui27"/>
      <sheetName val="synth_des_coûts_TM&amp;DEP_compri27"/>
      <sheetName val="DETAIL_REPORT27"/>
      <sheetName val="by_dept27"/>
      <sheetName val="Frs_Loc27"/>
      <sheetName val="Detail_mensuel27"/>
      <sheetName val="Income_Statement27"/>
      <sheetName val="Mobile_Ind_cl?s_Rev27"/>
      <sheetName val="Ind_Cl?s_Trafic_(2)27"/>
      <sheetName val="Prov_Cr?ances27"/>
      <sheetName val="ARPU_segment?27"/>
      <sheetName val="co?t_d'acqui27"/>
      <sheetName val="synth_des_co?ts_TM&amp;DEP_compri27"/>
      <sheetName val="Cur_Q_v_Plan27"/>
      <sheetName val="Mobile_Ind_cl_s_Rev27"/>
      <sheetName val="Ind_Cl_s_Trafic_(2)27"/>
      <sheetName val="Prov_Cr_ances27"/>
      <sheetName val="ARPU_segment_27"/>
      <sheetName val="co_t_d'acqui27"/>
      <sheetName val="synth_des_co_ts_TM&amp;DEP_compri27"/>
      <sheetName val="Cost_investments1"/>
      <sheetName val="Fair_value_investments1"/>
      <sheetName val="Other_LT_loans_&amp;_investments1"/>
      <sheetName val="Invest__in_equity_affiliates1"/>
      <sheetName val="Projets_PSDSI1"/>
      <sheetName val="Description_of_Each_Section"/>
      <sheetName val="Info_&amp;_Versions"/>
      <sheetName val="Centrex_IP"/>
      <sheetName val="Element_Managers"/>
      <sheetName val="Passport_15K"/>
      <sheetName val="XA-Core_Translations"/>
      <sheetName val="Tones_&amp;_AMA"/>
      <sheetName val="ISN05_IP_Addressing"/>
      <sheetName val="Rev_Mob_new28"/>
      <sheetName val="Mobile__Clts__(2)28"/>
      <sheetName val="Marge_Brute_Mble28"/>
      <sheetName val="Mobile_Ind_clés_Rev28"/>
      <sheetName val="Ind_Clés_Trafic_(2)28"/>
      <sheetName val="Prov_Créances28"/>
      <sheetName val="ARPU_segmenté28"/>
      <sheetName val="coût_d'acqui28"/>
      <sheetName val="synth_des_coûts_TM&amp;DEP_compri28"/>
      <sheetName val="DETAIL_REPORT28"/>
      <sheetName val="by_dept28"/>
      <sheetName val="Frs_Loc28"/>
      <sheetName val="Detail_mensuel28"/>
      <sheetName val="Income_Statement28"/>
      <sheetName val="Mobile_Ind_cl?s_Rev28"/>
      <sheetName val="Ind_Cl?s_Trafic_(2)28"/>
      <sheetName val="Prov_Cr?ances28"/>
      <sheetName val="ARPU_segment?28"/>
      <sheetName val="co?t_d'acqui28"/>
      <sheetName val="synth_des_co?ts_TM&amp;DEP_compri28"/>
      <sheetName val="Cur_Q_v_Plan28"/>
      <sheetName val="Mobile_Ind_cl_s_Rev28"/>
      <sheetName val="Ind_Cl_s_Trafic_(2)28"/>
      <sheetName val="Prov_Cr_ances28"/>
      <sheetName val="ARPU_segment_28"/>
      <sheetName val="co_t_d'acqui28"/>
      <sheetName val="synth_des_co_ts_TM&amp;DEP_compri28"/>
      <sheetName val="Cost_investments2"/>
      <sheetName val="Fair_value_investments2"/>
      <sheetName val="Other_LT_loans_&amp;_investments2"/>
      <sheetName val="Invest__in_equity_affiliates2"/>
      <sheetName val="Projets_PSDSI2"/>
      <sheetName val="Description_of_Each_Section1"/>
      <sheetName val="Info_&amp;_Versions1"/>
      <sheetName val="Centrex_IP1"/>
      <sheetName val="Element_Managers1"/>
      <sheetName val="Passport_15K1"/>
      <sheetName val="XA-Core_Translations1"/>
      <sheetName val="Tones_&amp;_AMA1"/>
      <sheetName val="ISN05_IP_Addressing1"/>
      <sheetName val="Rev_Mob_new29"/>
      <sheetName val="Mobile__Clts__(2)29"/>
      <sheetName val="Marge_Brute_Mble29"/>
      <sheetName val="Mobile_Ind_clés_Rev29"/>
      <sheetName val="Ind_Clés_Trafic_(2)29"/>
      <sheetName val="Prov_Créances29"/>
      <sheetName val="ARPU_segmenté29"/>
      <sheetName val="coût_d'acqui29"/>
      <sheetName val="synth_des_coûts_TM&amp;DEP_compri29"/>
      <sheetName val="DETAIL_REPORT29"/>
      <sheetName val="by_dept29"/>
      <sheetName val="Frs_Loc29"/>
      <sheetName val="Detail_mensuel29"/>
      <sheetName val="Income_Statement29"/>
      <sheetName val="Mobile_Ind_cl?s_Rev29"/>
      <sheetName val="Ind_Cl?s_Trafic_(2)29"/>
      <sheetName val="Prov_Cr?ances29"/>
      <sheetName val="ARPU_segment?29"/>
      <sheetName val="co?t_d'acqui29"/>
      <sheetName val="synth_des_co?ts_TM&amp;DEP_compri29"/>
      <sheetName val="Cur_Q_v_Plan29"/>
      <sheetName val="Mobile_Ind_cl_s_Rev29"/>
      <sheetName val="Ind_Cl_s_Trafic_(2)29"/>
      <sheetName val="Prov_Cr_ances29"/>
      <sheetName val="ARPU_segment_29"/>
      <sheetName val="co_t_d'acqui29"/>
      <sheetName val="synth_des_co_ts_TM&amp;DEP_compri29"/>
      <sheetName val="Cost_investments3"/>
      <sheetName val="Fair_value_investments3"/>
      <sheetName val="Other_LT_loans_&amp;_investments3"/>
      <sheetName val="Invest__in_equity_affiliates3"/>
      <sheetName val="Projets_PSDSI3"/>
      <sheetName val="Description_of_Each_Section2"/>
      <sheetName val="Info_&amp;_Versions2"/>
      <sheetName val="Centrex_IP2"/>
      <sheetName val="Element_Managers2"/>
      <sheetName val="Passport_15K2"/>
      <sheetName val="XA-Core_Translations2"/>
      <sheetName val="Tones_&amp;_AMA2"/>
      <sheetName val="ISN05_IP_Addressing2"/>
      <sheetName val="P.EQUIPEMENT99"/>
      <sheetName val="８Ｗ満足"/>
      <sheetName val="单布点级成本测算"/>
      <sheetName val="Vendas por produto e cliente"/>
      <sheetName val="XREF"/>
      <sheetName val="CCS7 Signalling MTP"/>
      <sheetName val="Softswitch Translations"/>
      <sheetName val="Movimento provisões"/>
      <sheetName val="Stocks lead"/>
      <sheetName val="Data"/>
      <sheetName val="Graphics"/>
      <sheetName val="A3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 dept"/>
      <sheetName val="MEX95IB"/>
      <sheetName val="CH95"/>
    </sheetNames>
    <sheetDataSet>
      <sheetData sheetId="0"/>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 dept"/>
      <sheetName val="CH95"/>
      <sheetName val="CAPEX08"/>
    </sheetNames>
    <sheetDataSet>
      <sheetData sheetId="0"/>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t accounts"/>
      <sheetName val="Projections"/>
      <sheetName val="Feuil2"/>
      <sheetName val="Valo"/>
      <sheetName val="Back up &gt;&gt;&gt;"/>
      <sheetName val="Key historical financials"/>
      <sheetName val="OUTPUT"/>
      <sheetName val="Charts"/>
      <sheetName val="Banques"/>
      <sheetName val="revenue"/>
      <sheetName val="Capex"/>
      <sheetName val="Payables"/>
      <sheetName val="cash flow"/>
      <sheetName val="Données"/>
      <sheetName val="Macroeconomics"/>
      <sheetName val="Budget 08"/>
      <sheetName val="Input"/>
      <sheetName val="Traffic 08"/>
      <sheetName val="coût d'exploitation"/>
      <sheetName val="Coût location VSAT"/>
      <sheetName val="Feuil1"/>
      <sheetName val="useless"/>
      <sheetName val="CAPEX08"/>
      <sheetName val="C2C mobile model v11"/>
      <sheetName val="Mgt_accounts"/>
      <sheetName val="Back_up_&gt;&gt;&gt;"/>
      <sheetName val="Key_historical_financials"/>
      <sheetName val="cash_flow"/>
      <sheetName val="Budget_08"/>
      <sheetName val="Traffic_08"/>
      <sheetName val="coût_d'exploitation"/>
      <sheetName val="Coût_location_VSAT"/>
      <sheetName val="C2C_mobile_model_v11"/>
      <sheetName val="Mgt_accounts1"/>
      <sheetName val="Back_up_&gt;&gt;&gt;1"/>
      <sheetName val="Key_historical_financials1"/>
      <sheetName val="cash_flow1"/>
      <sheetName val="Budget_081"/>
      <sheetName val="Traffic_081"/>
      <sheetName val="coût_d'exploitation1"/>
      <sheetName val="Coût_location_VSAT1"/>
      <sheetName val="C2C_mobile_model_v111"/>
      <sheetName val="Mgt_accounts2"/>
      <sheetName val="Back_up_&gt;&gt;&gt;2"/>
      <sheetName val="Key_historical_financials2"/>
      <sheetName val="cash_flow2"/>
      <sheetName val="Budget_082"/>
      <sheetName val="Traffic_082"/>
      <sheetName val="coût_d'exploitation2"/>
      <sheetName val="Coût_location_VSAT2"/>
      <sheetName val="C2C_mobile_model_v112"/>
      <sheetName val="Mgt_accounts3"/>
      <sheetName val="Back_up_&gt;&gt;&gt;3"/>
      <sheetName val="Key_historical_financials3"/>
      <sheetName val="cash_flow3"/>
      <sheetName val="Budget_083"/>
      <sheetName val="Traffic_083"/>
      <sheetName val="coût_d'exploitation3"/>
      <sheetName val="Coût_location_VSAT3"/>
      <sheetName val="C2C_mobile_model_v113"/>
      <sheetName val="Mgt_accounts4"/>
      <sheetName val="Back_up_&gt;&gt;&gt;4"/>
      <sheetName val="Key_historical_financials4"/>
      <sheetName val="cash_flow4"/>
      <sheetName val="Budget_084"/>
      <sheetName val="Traffic_084"/>
      <sheetName val="coût_d'exploitation4"/>
      <sheetName val="Coût_location_VSAT4"/>
      <sheetName val="C2C_mobile_model_v1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 val="Charts (2)"/>
      <sheetName val="User Guide"/>
      <sheetName val="Colour pannel"/>
      <sheetName val="Charts"/>
      <sheetName val="ds"/>
      <sheetName val="Financials"/>
      <sheetName val="SOTP"/>
      <sheetName val="Projections"/>
      <sheetName val="Banques"/>
      <sheetName val="Key historical financials"/>
      <sheetName val="OUTPUT"/>
      <sheetName val="Vendas por produto e cliente"/>
      <sheetName val="XREF"/>
      <sheetName val="Charts_(2)"/>
      <sheetName val="User_Guide"/>
      <sheetName val="Colour_pannel"/>
      <sheetName val="Key_historical_financials"/>
      <sheetName val="Vendas_por_produto_e_cliente"/>
      <sheetName val="Charts_(2)1"/>
      <sheetName val="User_Guide1"/>
      <sheetName val="Colour_pannel1"/>
      <sheetName val="Key_historical_financials1"/>
      <sheetName val="Vendas_por_produto_e_cliente1"/>
      <sheetName val="Charts_(2)2"/>
      <sheetName val="User_Guide2"/>
      <sheetName val="Colour_pannel2"/>
      <sheetName val="Key_historical_financials2"/>
      <sheetName val="Vendas_por_produto_e_cliente2"/>
      <sheetName val="Charts_(2)3"/>
      <sheetName val="User_Guide3"/>
      <sheetName val="Colour_pannel3"/>
      <sheetName val="Key_historical_financials3"/>
      <sheetName val="Vendas_por_produto_e_cliente3"/>
      <sheetName val="Charts_(2)4"/>
      <sheetName val="User_Guide4"/>
      <sheetName val="Colour_pannel4"/>
      <sheetName val="Key_historical_financials4"/>
      <sheetName val="Vendas_por_produto_e_cliente4"/>
    </sheetNames>
    <sheetDataSet>
      <sheetData sheetId="0"/>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Colour pannel"/>
      <sheetName val="Charts"/>
      <sheetName val="Strategic buyers"/>
      <sheetName val="Tables and numbers"/>
      <sheetName val="Input"/>
      <sheetName val="SOTP"/>
      <sheetName val="Charts (2)"/>
      <sheetName val="User_Guide"/>
      <sheetName val="Colour_pannel"/>
      <sheetName val="Strategic_buyers"/>
      <sheetName val="Tables_and_numbers"/>
      <sheetName val="Charts_(2)"/>
      <sheetName val="useless"/>
      <sheetName val="User_Guide1"/>
      <sheetName val="Colour_pannel1"/>
      <sheetName val="Strategic_buyers1"/>
      <sheetName val="Tables_and_numbers1"/>
      <sheetName val="Charts_(2)1"/>
      <sheetName val="User_Guide2"/>
      <sheetName val="Colour_pannel2"/>
      <sheetName val="Strategic_buyers2"/>
      <sheetName val="Tables_and_numbers2"/>
      <sheetName val="Charts_(2)2"/>
      <sheetName val="User_Guide3"/>
      <sheetName val="Colour_pannel3"/>
      <sheetName val="Strategic_buyers3"/>
      <sheetName val="Tables_and_numbers3"/>
      <sheetName val="Charts_(2)3"/>
      <sheetName val="User_Guide4"/>
      <sheetName val="Colour_pannel4"/>
      <sheetName val="Strategic_buyers4"/>
      <sheetName val="Tables_and_numbers4"/>
      <sheetName val="Charts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amp; EBITDA"/>
      <sheetName val="Acq Spending &amp; EBITDA"/>
      <sheetName val="Auz Video"/>
      <sheetName val="Auz All Rights"/>
      <sheetName val="Ben Video"/>
      <sheetName val="Ben All Rights"/>
      <sheetName val="Fra Video"/>
      <sheetName val="Fra All Rights"/>
      <sheetName val="Ger Video"/>
      <sheetName val="Ger All Rights"/>
      <sheetName val="Ita Video"/>
      <sheetName val="Ita All Rights"/>
      <sheetName val="Sca Video"/>
      <sheetName val="Sca All Rights"/>
      <sheetName val="Spa Video"/>
      <sheetName val="Spa All Rights"/>
      <sheetName val="UK Video"/>
      <sheetName val="UK All Rights"/>
      <sheetName val="Julians Schedule -July01"/>
      <sheetName val="FX Rates"/>
      <sheetName val="BATI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CAp Gem"/>
      <sheetName val="CoverPage"/>
      <sheetName val="Companies"/>
      <sheetName val="HP"/>
      <sheetName val="ATOS"/>
      <sheetName val="ATOSMult"/>
      <sheetName val="ATOS-DCF"/>
      <sheetName val="Merger"/>
      <sheetName val="Rating Bench"/>
      <sheetName val="Output Credit Ratios "/>
      <sheetName val="Output Acc -Dil"/>
      <sheetName val="Summary"/>
      <sheetName val="Opening BS"/>
      <sheetName val="ProForma"/>
      <sheetName val="Ratings"/>
      <sheetName val="Rat"/>
      <sheetName val="AccDil"/>
      <sheetName val="KeyOutputs"/>
      <sheetName val="SidebySide"/>
      <sheetName val="Premium Analysis"/>
      <sheetName val="PFIS"/>
      <sheetName val="PFBS"/>
      <sheetName val="AVP"/>
      <sheetName val="__FDSCACHE__"/>
      <sheetName val="Prices"/>
      <sheetName val="Synergies"/>
      <sheetName val="Valuation Synergies"/>
      <sheetName val="DCF of Synergies (perp)"/>
      <sheetName val="EBITA Margins"/>
      <sheetName val="OUTPAGES&gt;&gt;"/>
      <sheetName val="LOGCMG-DCF"/>
      <sheetName val="GTR"/>
      <sheetName val="LOGCMG"/>
      <sheetName val="GTR_WACC"/>
      <sheetName val="GTR-DCF"/>
      <sheetName val="CAPGEM-DCF"/>
      <sheetName val="Sema"/>
      <sheetName val="CAPGEM"/>
      <sheetName val="SemaPF"/>
      <sheetName val="SemaAccDil"/>
      <sheetName val="Sema-DCF"/>
      <sheetName val="Sema AVP"/>
      <sheetName val="Autres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sheetName val="Stock"/>
      <sheetName val="Summary"/>
      <sheetName val="AOL"/>
      <sheetName val="FOX"/>
      <sheetName val="NWS"/>
      <sheetName val="__FDSCACHE__"/>
      <sheetName val="V"/>
      <sheetName val="VIA"/>
      <sheetName val="DIS"/>
      <sheetName val="----OUT &amp; SUPPORT-------&gt;"/>
      <sheetName val="v preferred"/>
      <sheetName val="RMG"/>
      <sheetName val="euronext100"/>
      <sheetName val="Masi"/>
      <sheetName val="Casablanca"/>
      <sheetName val="Parisd"/>
      <sheetName val="Pari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PL"/>
      <sheetName val="merger"/>
      <sheetName val="Stock"/>
    </sheetNames>
    <sheetDataSet>
      <sheetData sheetId="0" refreshError="1"/>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PL"/>
      <sheetName val="merger"/>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
      <sheetName val="Feuil2"/>
      <sheetName val="Parc"/>
      <sheetName val="Marge"/>
      <sheetName val="ARPU"/>
      <sheetName val="subvention"/>
      <sheetName val="Trafic"/>
      <sheetName val="Graphe"/>
      <sheetName val="segments (2)"/>
      <sheetName val="Saisonnalité"/>
      <sheetName val="Mix résil"/>
      <sheetName val="Mix"/>
      <sheetName val="Liste"/>
      <sheetName val="Hypo parc"/>
      <sheetName val="RI &amp; RO"/>
      <sheetName val="segments"/>
      <sheetName val="Tarifs"/>
      <sheetName val="promo"/>
      <sheetName val="Feuil1"/>
      <sheetName val="commissions"/>
      <sheetName val="Tx impayé"/>
      <sheetName val="SMS"/>
      <sheetName val="VMS"/>
      <sheetName val="MMS"/>
      <sheetName val="SV"/>
      <sheetName val="GPRS"/>
      <sheetName val="Autres Sces"/>
      <sheetName val="Packs pp"/>
      <sheetName val="Tarifs (2)"/>
      <sheetName val="Marge (2)"/>
      <sheetName val="Parc tarifs"/>
      <sheetName val="recap achats"/>
      <sheetName val="subv T4"/>
      <sheetName val="Analyse parc"/>
      <sheetName val="segments_(2)"/>
      <sheetName val="Mix_résil"/>
      <sheetName val="Hypo_parc"/>
      <sheetName val="RI_&amp;_RO"/>
      <sheetName val="Tx_impayé"/>
      <sheetName val="Autres_Sces"/>
      <sheetName val="Packs_pp"/>
      <sheetName val="Tarifs_(2)"/>
      <sheetName val="Marge_(2)"/>
      <sheetName val="Parc_tarifs"/>
      <sheetName val="recap_achats"/>
      <sheetName val="subv_T4"/>
      <sheetName val="Analyse_parc"/>
    </sheetNames>
    <definedNames>
      <definedName name="Nb_de_paiements_par_an" refersTo="#REF!" sheetId="6"/>
      <definedName name="O" refersTo="#REF!" sheetId="6"/>
      <definedName name="VolFactor" refersTo="#REF!" sheetId="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
      <sheetName val="Feuil2"/>
      <sheetName val="Parc"/>
      <sheetName val="Marge"/>
      <sheetName val="ARPU"/>
      <sheetName val="subvention"/>
      <sheetName val="Trafic"/>
      <sheetName val="Graphe"/>
      <sheetName val="segments (2)"/>
      <sheetName val="Saisonnalité"/>
      <sheetName val="Mix résil"/>
      <sheetName val="Mix"/>
      <sheetName val="Liste"/>
      <sheetName val="Hypo parc"/>
      <sheetName val="RI &amp; RO"/>
      <sheetName val="segments"/>
      <sheetName val="Tarifs"/>
      <sheetName val="promo"/>
      <sheetName val="Feuil1"/>
      <sheetName val="commissions"/>
      <sheetName val="Tx impayé"/>
      <sheetName val="SMS"/>
      <sheetName val="VMS"/>
      <sheetName val="MMS"/>
      <sheetName val="SV"/>
      <sheetName val="GPRS"/>
      <sheetName val="Autres Sces"/>
      <sheetName val="Packs pp"/>
      <sheetName val="Tarifs (2)"/>
      <sheetName val="Marge (2)"/>
      <sheetName val="Parc tarifs"/>
      <sheetName val="recap achats"/>
      <sheetName val="subv T4"/>
      <sheetName val="Analyse parc"/>
    </sheetNames>
    <definedNames>
      <definedName name="Nb_de_paiements_par_an" refersTo="#REF!" sheetId="6"/>
      <definedName name="O" refersTo="#REF!" sheetId="6"/>
      <definedName name="VolFactor" refersTo="#REF!" sheetId="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e 2"/>
      <sheetName val="#REF"/>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e 2"/>
      <sheetName val="#REF"/>
      <sheetName val="CA Internet"/>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__FDSCACHE__"/>
      <sheetName val="Assumptions page"/>
      <sheetName val="Component Out Put"/>
      <sheetName val="Going Concern-DCF"/>
      <sheetName val="Xolair DCF"/>
      <sheetName val="Lic DCF"/>
      <sheetName val="Costs"/>
      <sheetName val="Model"/>
      <sheetName val="Input&gt;&gt;&gt;"/>
      <sheetName val="Manufacturing Option"/>
      <sheetName val="Xolair-Asthma"/>
      <sheetName val="Xolair-Peanuts"/>
      <sheetName val="EUROPE"/>
      <sheetName val="Traf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__FDSCACHE__"/>
      <sheetName val="Assumptions page"/>
      <sheetName val="Component Out Put"/>
      <sheetName val="Going Concern-DCF"/>
      <sheetName val="Xolair DCF"/>
      <sheetName val="Lic DCF"/>
      <sheetName val="Costs"/>
      <sheetName val="Model"/>
      <sheetName val="Input&gt;&gt;&gt;"/>
      <sheetName val="Manufacturing Option"/>
      <sheetName val="Xolair-Asthma"/>
      <sheetName val="Xolair-Pean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RM"/>
      <sheetName val="RMD"/>
      <sheetName val="RMD pour tous"/>
      <sheetName val="RMD Carré Rouge"/>
      <sheetName val="Prév globale"/>
      <sheetName val="Ordre"/>
      <sheetName val="Assumptions pag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RM"/>
      <sheetName val="RMD"/>
      <sheetName val="RMD pour tous"/>
      <sheetName val="RMD Carré Rouge"/>
      <sheetName val="Prév globale"/>
      <sheetName val="Ordre"/>
      <sheetName val="Assumptions pag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heetName val="fev-01"/>
      <sheetName val="Synthèse RMD"/>
      <sheetName val="Mix Mob Z10"/>
      <sheetName val="Mix Mob Z06"/>
      <sheetName val="Daily Z10"/>
      <sheetName val="Daily Z06"/>
      <sheetName val="Module1"/>
      <sheetName val="RMD Carré Rouge"/>
      <sheetName val="RMD"/>
      <sheetName val="RMD pour to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verPage"/>
      <sheetName val="Contents"/>
      <sheetName val="Target"/>
      <sheetName val="Acquirer"/>
      <sheetName val="Merger"/>
      <sheetName val="Opening BS"/>
      <sheetName val="Combined"/>
      <sheetName val="KeyOutputs"/>
      <sheetName val="Sensitivities"/>
      <sheetName val="Combined Ratios"/>
      <sheetName val="AVP"/>
      <sheetName val="PFOut1"/>
      <sheetName val="PFOut2"/>
      <sheetName val="EarningsContribution"/>
      <sheetName val="ValueContribution"/>
      <sheetName val="CombGrSumm"/>
      <sheetName val="SideBySideSumm"/>
      <sheetName val="CombSumm"/>
      <sheetName val="AcqSumm"/>
      <sheetName val="TgtSummAcqCurr"/>
      <sheetName val="TgtSummTgtCurr"/>
      <sheetName val="RMD Carré Rouge"/>
      <sheetName val="RMD pour tous"/>
      <sheetName val="RM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verPage"/>
      <sheetName val="Contents"/>
      <sheetName val="Target"/>
      <sheetName val="Acquirer"/>
      <sheetName val="Merger"/>
      <sheetName val="Opening BS"/>
      <sheetName val="Combined"/>
      <sheetName val="KeyOutputs"/>
      <sheetName val="Sensitivities"/>
      <sheetName val="Combined Ratios"/>
      <sheetName val="AVP"/>
      <sheetName val="PFOut1"/>
      <sheetName val="PFOut2"/>
      <sheetName val="EarningsContribution"/>
      <sheetName val="ValueContribution"/>
      <sheetName val="CombGrSumm"/>
      <sheetName val="SideBySideSumm"/>
      <sheetName val="CombSumm"/>
      <sheetName val="AcqSumm"/>
      <sheetName val="TgtSummAcqCurr"/>
      <sheetName val="TgtSummTgtCurr"/>
      <sheetName val="Output"/>
      <sheetName val="Daily Z10"/>
      <sheetName val="Opening_BS"/>
      <sheetName val="Combined_Ratios"/>
      <sheetName val="Daily_Z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P_Sensitivities"/>
      <sheetName val="CoverPage"/>
      <sheetName val="Companies"/>
      <sheetName val="Contents"/>
      <sheetName val="Merger"/>
      <sheetName val="Opening BS"/>
      <sheetName val="FCF_Analysis"/>
      <sheetName val="ProForma"/>
      <sheetName val="Contribution_SBS_Logica"/>
      <sheetName val="SBS_bar_chart_valuation"/>
      <sheetName val="SidebySide"/>
      <sheetName val="__FDSCACHE__"/>
      <sheetName val="Xansa_bar_chart_valuation"/>
      <sheetName val="Xansa_DCF"/>
      <sheetName val="KeyOutputs"/>
      <sheetName val="AVP"/>
      <sheetName val="Sensitivities"/>
      <sheetName val="AcqCombSumm"/>
      <sheetName val="TgtSumm"/>
      <sheetName val="PFOut1"/>
      <sheetName val="Options_Schedule"/>
      <sheetName val="CombGrSumm"/>
      <sheetName val="OUT &gt;&gt;&gt;"/>
      <sheetName val="Acquirer"/>
      <sheetName val="Combin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P_Sensitivities"/>
      <sheetName val="CoverPage"/>
      <sheetName val="Companies"/>
      <sheetName val="Contents"/>
      <sheetName val="Merger"/>
      <sheetName val="Opening BS"/>
      <sheetName val="FCF_Analysis"/>
      <sheetName val="ProForma"/>
      <sheetName val="Contribution_SBS_Logica"/>
      <sheetName val="SBS_bar_chart_valuation"/>
      <sheetName val="SidebySide"/>
      <sheetName val="__FDSCACHE__"/>
      <sheetName val="Xansa_bar_chart_valuation"/>
      <sheetName val="Xansa_DCF"/>
      <sheetName val="KeyOutputs"/>
      <sheetName val="AVP"/>
      <sheetName val="Sensitivities"/>
      <sheetName val="AcqCombSumm"/>
      <sheetName val="TgtSumm"/>
      <sheetName val="PFOut1"/>
      <sheetName val="Options_Schedule"/>
      <sheetName val="CombGrSumm"/>
      <sheetName val="OUT &gt;&gt;&gt;"/>
      <sheetName val="Output Acc -Dil"/>
      <sheetName val="Acquirer"/>
      <sheetName val="Combined"/>
      <sheetName val="Opening_BS"/>
      <sheetName val="OUT_&gt;&gt;&gt;"/>
      <sheetName val="Output_Acc_-D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Ass"/>
      <sheetName val="targetlist"/>
      <sheetName val="CompsI"/>
      <sheetName val="CompsII"/>
      <sheetName val="CompsIII"/>
      <sheetName val="tes-met"/>
      <sheetName val="bupmet"/>
      <sheetName val="bup2"/>
      <sheetName val="bup3"/>
      <sheetName val="Merger--&gt;"/>
      <sheetName val="Inputs"/>
      <sheetName val="PF"/>
      <sheetName val="Sensitivity"/>
      <sheetName val="AD"/>
      <sheetName val="Value model--&gt;"/>
      <sheetName val="Acq"/>
      <sheetName val="Tar"/>
      <sheetName val="Contri"/>
      <sheetName val="Comb"/>
      <sheetName val="Ahold--&gt;"/>
      <sheetName val="Tesco"/>
      <sheetName val="Carref"/>
      <sheetName val="EPS"/>
      <sheetName val="syn2"/>
      <sheetName val="comp&amp;l"/>
      <sheetName val="TVI3"/>
      <sheetName val="VAmin"/>
      <sheetName val="VAmax"/>
      <sheetName val="Car--&gt;"/>
      <sheetName val="EPS2"/>
      <sheetName val="syn3"/>
      <sheetName val="comp&amp;l2"/>
      <sheetName val="TVI4"/>
      <sheetName val="IIC"/>
      <sheetName val="VAmin2"/>
      <sheetName val="VAmax2"/>
      <sheetName val="US--&gt;"/>
      <sheetName val="Kro"/>
      <sheetName val="Alb"/>
      <sheetName val="Sfw"/>
      <sheetName val="Wmart"/>
      <sheetName val="Europe--&gt;"/>
      <sheetName val="Aho"/>
      <sheetName val="Ava"/>
      <sheetName val="carr-pro"/>
      <sheetName val="Cas"/>
      <sheetName val="Car1"/>
      <sheetName val="Car"/>
      <sheetName val="Col"/>
      <sheetName val="Con"/>
      <sheetName val="Del"/>
      <sheetName val="Gib"/>
      <sheetName val="Lau"/>
      <sheetName val="Met"/>
      <sheetName val="Pro"/>
      <sheetName val="Pry"/>
      <sheetName val="Sup"/>
      <sheetName val="UK--&gt;"/>
      <sheetName val="Mor"/>
      <sheetName val="Sfwplc"/>
      <sheetName val="Sai"/>
      <sheetName val="Som"/>
      <sheetName val="Tes"/>
      <sheetName val="Unused--&gt;"/>
      <sheetName val="Sens1"/>
      <sheetName val="Sens2"/>
      <sheetName val="RelVal"/>
      <sheetName val="TVI"/>
      <sheetName val="VAA"/>
      <sheetName val="TVI2"/>
      <sheetName val="VAA2"/>
      <sheetName val="Syn"/>
      <sheetName val="AVP"/>
      <sheetName val="Module1"/>
      <sheetName val="Merger"/>
      <sheetName val="Compan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Ass"/>
      <sheetName val="targetlist"/>
      <sheetName val="CompsI"/>
      <sheetName val="CompsII"/>
      <sheetName val="CompsIII"/>
      <sheetName val="tes-met"/>
      <sheetName val="bupmet"/>
      <sheetName val="bup2"/>
      <sheetName val="bup3"/>
      <sheetName val="Merger--&gt;"/>
      <sheetName val="Inputs"/>
      <sheetName val="PF"/>
      <sheetName val="Sensitivity"/>
      <sheetName val="AD"/>
      <sheetName val="Value model--&gt;"/>
      <sheetName val="Acq"/>
      <sheetName val="Tar"/>
      <sheetName val="Contri"/>
      <sheetName val="Comb"/>
      <sheetName val="Ahold--&gt;"/>
      <sheetName val="Tesco"/>
      <sheetName val="Carref"/>
      <sheetName val="EPS"/>
      <sheetName val="syn2"/>
      <sheetName val="comp&amp;l"/>
      <sheetName val="TVI3"/>
      <sheetName val="VAmin"/>
      <sheetName val="VAmax"/>
      <sheetName val="Car--&gt;"/>
      <sheetName val="EPS2"/>
      <sheetName val="syn3"/>
      <sheetName val="comp&amp;l2"/>
      <sheetName val="TVI4"/>
      <sheetName val="IIC"/>
      <sheetName val="VAmin2"/>
      <sheetName val="VAmax2"/>
      <sheetName val="US--&gt;"/>
      <sheetName val="Kro"/>
      <sheetName val="Alb"/>
      <sheetName val="Sfw"/>
      <sheetName val="Wmart"/>
      <sheetName val="Europe--&gt;"/>
      <sheetName val="Aho"/>
      <sheetName val="Ava"/>
      <sheetName val="carr-pro"/>
      <sheetName val="Cas"/>
      <sheetName val="Car1"/>
      <sheetName val="Car"/>
      <sheetName val="Col"/>
      <sheetName val="Con"/>
      <sheetName val="Del"/>
      <sheetName val="Gib"/>
      <sheetName val="Lau"/>
      <sheetName val="Met"/>
      <sheetName val="Pro"/>
      <sheetName val="Pry"/>
      <sheetName val="Sup"/>
      <sheetName val="UK--&gt;"/>
      <sheetName val="Mor"/>
      <sheetName val="Sfwplc"/>
      <sheetName val="Sai"/>
      <sheetName val="Som"/>
      <sheetName val="Tes"/>
      <sheetName val="Unused--&gt;"/>
      <sheetName val="Sens1"/>
      <sheetName val="Sens2"/>
      <sheetName val="RelVal"/>
      <sheetName val="TVI"/>
      <sheetName val="VAA"/>
      <sheetName val="TVI2"/>
      <sheetName val="VAA2"/>
      <sheetName val="Syn"/>
      <sheetName val="AVP"/>
      <sheetName val="Module1"/>
      <sheetName val="switch"/>
      <sheetName val="Merger"/>
      <sheetName val="Companies"/>
      <sheetName val="Value_model--&g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Definitions"/>
      <sheetName val="Sara New Scope"/>
      <sheetName val="Valuation Sara New Scope"/>
      <sheetName val="DCF of Sara New Scop (perp)"/>
      <sheetName val="DCF of Sara New Scope (EBITDA)"/>
      <sheetName val="Valuation NIS-CSI"/>
      <sheetName val="Restructuring"/>
      <sheetName val="Valuation Restructuring"/>
      <sheetName val="DCF of Restructuring (perp)"/>
      <sheetName val="Valuation Total New Scope"/>
      <sheetName val="Valuation BCO"/>
      <sheetName val="DCF of BCO (perp)"/>
      <sheetName val="DCF of BCO (EBITDA)"/>
      <sheetName val="O&amp;G"/>
      <sheetName val="Haendel"/>
      <sheetName val="__FDSCACHE__"/>
      <sheetName val="TradinOverview"/>
      <sheetName val="BCO"/>
      <sheetName val="Combined PL"/>
      <sheetName val="Combined BS"/>
      <sheetName val="Accretion_Dilution"/>
      <sheetName val="AVP"/>
      <sheetName val="Buyers"/>
      <sheetName val="Scenarios Summary"/>
      <sheetName val="Credit Ratios Impact"/>
      <sheetName val="Comb"/>
      <sheetName val="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Definitions"/>
      <sheetName val="Sara New Scope"/>
      <sheetName val="Valuation Sara New Scope"/>
      <sheetName val="DCF of Sara New Scop (perp)"/>
      <sheetName val="DCF of Sara New Scope (EBITDA)"/>
      <sheetName val="Valuation NIS-CSI"/>
      <sheetName val="Restructuring"/>
      <sheetName val="Valuation Restructuring"/>
      <sheetName val="DCF of Restructuring (perp)"/>
      <sheetName val="Valuation Total New Scope"/>
      <sheetName val="Valuation BCO"/>
      <sheetName val="DCF of BCO (perp)"/>
      <sheetName val="DCF of BCO (EBITDA)"/>
      <sheetName val="O&amp;G"/>
      <sheetName val="Haendel"/>
      <sheetName val="__FDSCACHE__"/>
      <sheetName val="TradinOverview"/>
      <sheetName val="BCO"/>
      <sheetName val="Combined PL"/>
      <sheetName val="Combined BS"/>
      <sheetName val="Accretion_Dilution"/>
      <sheetName val="AVP"/>
      <sheetName val="Buyers"/>
      <sheetName val="Scenarios Summary"/>
      <sheetName val="Credit Ratios Impact"/>
      <sheetName val="Acq"/>
      <sheetName val="Comb"/>
      <sheetName val="Ass"/>
      <sheetName val="Sara_New_Scope"/>
      <sheetName val="Valuation_Sara_New_Scope"/>
      <sheetName val="DCF_of_Sara_New_Scop_(perp)"/>
      <sheetName val="DCF_of_Sara_New_Scope_(EBITDA)"/>
      <sheetName val="Valuation_NIS-CSI"/>
      <sheetName val="Valuation_Restructuring"/>
      <sheetName val="DCF_of_Restructuring_(perp)"/>
      <sheetName val="Valuation_Total_New_Scope"/>
      <sheetName val="Valuation_BCO"/>
      <sheetName val="DCF_of_BCO_(perp)"/>
      <sheetName val="DCF_of_BCO_(EBITDA)"/>
      <sheetName val="Combined_PL"/>
      <sheetName val="Combined_BS"/>
      <sheetName val="Scenarios_Summary"/>
      <sheetName val="Credit_Ratios_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sheetName val="Liabilities"/>
      <sheetName val="P&amp;L (VUP)"/>
      <sheetName val="P&amp;L (ENV.)"/>
      <sheetName val="P&amp;L (VTI )"/>
      <sheetName val="P&amp;L (CANAL+)"/>
      <sheetName val="P&amp;L (VU NET)"/>
      <sheetName val="P&amp;L (MUSIC)"/>
      <sheetName val="Reporting Units"/>
      <sheetName val="Flow"/>
      <sheetName val="P&amp;L"/>
      <sheetName val="Audit ID"/>
      <sheetName val="Wacnt"/>
      <sheetName val="Account VENUS"/>
      <sheetName val="Code libelle"/>
      <sheetName val="O-V ACTIF"/>
      <sheetName val="O-V PASSIF"/>
      <sheetName val="Liquidity"/>
      <sheetName val="FX Rates"/>
      <sheetName val="Daily Z10"/>
      <sheetName val="RMD Carré Rouge"/>
      <sheetName val="RMD"/>
      <sheetName val="Indicateur Financiers"/>
      <sheetName val="P_L B.U"/>
      <sheetName val="P&amp;L_(VUP)"/>
      <sheetName val="P&amp;L_(ENV_)"/>
      <sheetName val="P&amp;L_(VTI_)"/>
      <sheetName val="P&amp;L_(CANAL+)"/>
      <sheetName val="P&amp;L_(VU_NET)"/>
      <sheetName val="P&amp;L_(MUSIC)"/>
      <sheetName val="Reporting_Units"/>
      <sheetName val="Audit_ID"/>
      <sheetName val="Account_VENUS"/>
      <sheetName val="Code_libelle"/>
      <sheetName val="O-V_ACTIF"/>
      <sheetName val="O-V_PASSIF"/>
      <sheetName val="FX_Rates"/>
      <sheetName val="Daily_Z10"/>
      <sheetName val="RMD_Carré_Rouge"/>
      <sheetName val="Indicateur_Financiers"/>
      <sheetName val="P_L_B_U"/>
      <sheetName val="CoverPage"/>
      <sheetName val="Combined PL"/>
      <sheetName val="Definitions"/>
      <sheetName val="Haendel"/>
      <sheetName val="O_V ACTIF"/>
      <sheetName val="O_V PASSIF"/>
      <sheetName val="P&amp;L_(VUP)1"/>
      <sheetName val="P&amp;L_(ENV_)1"/>
      <sheetName val="P&amp;L_(VTI_)1"/>
      <sheetName val="P&amp;L_(CANAL+)1"/>
      <sheetName val="P&amp;L_(VU_NET)1"/>
      <sheetName val="P&amp;L_(MUSIC)1"/>
      <sheetName val="Reporting_Units1"/>
      <sheetName val="Audit_ID1"/>
      <sheetName val="Account_VENUS1"/>
      <sheetName val="Code_libelle1"/>
      <sheetName val="O-V_ACTIF1"/>
      <sheetName val="O-V_PASSIF1"/>
      <sheetName val="FX_Rates1"/>
      <sheetName val="Daily_Z101"/>
      <sheetName val="RMD_Carré_Rouge1"/>
      <sheetName val="Indicateur_Financiers1"/>
      <sheetName val="P_L_B_U1"/>
      <sheetName val="Combined_PL"/>
      <sheetName val="O_V_ACTIF"/>
      <sheetName val="O_V_PASS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00"/>
      <sheetName val="CoverPage"/>
      <sheetName val="Combined PL"/>
      <sheetName val="Definitions"/>
      <sheetName val="Haendel"/>
    </sheetNames>
    <sheetDataSet>
      <sheetData sheetId="0" refreshError="1"/>
      <sheetData sheetId="1" refreshError="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00"/>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ssta00"/>
      <sheetName val="R2000ssta"/>
      <sheetName val="A300"/>
    </sheetNames>
    <sheetDataSet>
      <sheetData sheetId="0" refreshError="1"/>
      <sheetData sheetId="1" refreshError="1"/>
      <sheetData sheetId="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ssta00"/>
      <sheetName val="R2000ssta"/>
      <sheetName val="BATIMENT"/>
    </sheetNames>
    <sheetDataSet>
      <sheetData sheetId="0" refreshError="1"/>
      <sheetData sheetId="1" refreshError="1"/>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2)"/>
      <sheetName val="Westell CSC"/>
      <sheetName val="Output1"/>
      <sheetName val="Output2"/>
      <sheetName val="Input"/>
      <sheetName val="Merger"/>
      <sheetName val="Summary Fact Sheet"/>
      <sheetName val="MDUMMY"/>
      <sheetName val="Credit Comp"/>
      <sheetName val="Sheet3"/>
      <sheetName val="NLV_CSC"/>
      <sheetName val="Backup"/>
      <sheetName val="Merger Dune"/>
      <sheetName val="Merger Exotic "/>
      <sheetName val="Merger Summary"/>
      <sheetName val="Exotic Price Reaction"/>
      <sheetName val="R&amp;D Graph"/>
      <sheetName val="RevGraph"/>
      <sheetName val="Sheet2"/>
      <sheetName val="Margin_Growth"/>
      <sheetName val="RegGraph"/>
      <sheetName val="LTM Multiples"/>
      <sheetName val="ECILF"/>
      <sheetName val="PAIR"/>
      <sheetName val="AWRE"/>
      <sheetName val="ORCTF"/>
      <sheetName val="VNWK"/>
      <sheetName val="WSTL"/>
      <sheetName val="CIEN"/>
      <sheetName val="DLNK"/>
      <sheetName val="MNPI"/>
      <sheetName val="PCMS"/>
      <sheetName val="GEMS"/>
      <sheetName val="SPCT"/>
      <sheetName val="WJ"/>
      <sheetName val="ODSI"/>
      <sheetName val="CCSC"/>
      <sheetName val="TRIIE"/>
      <sheetName val="RLT"/>
      <sheetName val="SP.400"/>
      <sheetName val="ADCT"/>
      <sheetName val="ALA"/>
      <sheetName val="ADTN"/>
      <sheetName val="AFCI"/>
      <sheetName val="ASND"/>
      <sheetName val="BNET"/>
      <sheetName val="BBTK"/>
      <sheetName val="COMS"/>
      <sheetName val="CS"/>
      <sheetName val="CSCO"/>
      <sheetName val="DIGI"/>
      <sheetName val="ERIC"/>
      <sheetName val="FORE"/>
      <sheetName val="GDC"/>
      <sheetName val="GIC"/>
      <sheetName val="MADGF"/>
      <sheetName val="MOT"/>
      <sheetName val="NN"/>
      <sheetName val="NOK"/>
      <sheetName val="NPIX"/>
      <sheetName val="NT"/>
      <sheetName val="NWK"/>
      <sheetName val="PRMS"/>
      <sheetName val="ANDW"/>
      <sheetName val="QCOM"/>
      <sheetName val="SFA"/>
      <sheetName val="SIE"/>
      <sheetName val="SHVA"/>
      <sheetName val="XYLN"/>
      <sheetName val="LU"/>
      <sheetName val="TLAB"/>
      <sheetName val="PCTL"/>
      <sheetName val="VTEL"/>
      <sheetName val="CLIX"/>
      <sheetName val="VSVR"/>
      <sheetName val="KeyStats"/>
      <sheetName val="Merger_(2)"/>
      <sheetName val="Westell_CSC"/>
      <sheetName val="Summary_Fact_Sheet"/>
      <sheetName val="Credit_Comp"/>
      <sheetName val="Merger_Dune"/>
      <sheetName val="Merger_Exotic_"/>
      <sheetName val="Merger_Summary"/>
      <sheetName val="Exotic_Price_Reaction"/>
      <sheetName val="R&amp;D_Graph"/>
      <sheetName val="LTM_Multiples"/>
      <sheetName val="SP_400"/>
      <sheetName val="Merger_(2)1"/>
      <sheetName val="Westell_CSC1"/>
      <sheetName val="Summary_Fact_Sheet1"/>
      <sheetName val="Credit_Comp1"/>
      <sheetName val="Merger_Dune1"/>
      <sheetName val="Merger_Exotic_1"/>
      <sheetName val="Merger_Summary1"/>
      <sheetName val="Exotic_Price_Reaction1"/>
      <sheetName val="R&amp;D_Graph1"/>
      <sheetName val="LTM_Multiples1"/>
      <sheetName val="SP_4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_VDF"/>
      <sheetName val="Summary Page_VDF"/>
      <sheetName val="Invested capital_VDF"/>
      <sheetName val="NOPAT_VDF"/>
      <sheetName val="WACC_VDF"/>
      <sheetName val="DCF_VDF"/>
      <sheetName val="PV of Op Leases_VDF"/>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_VDF"/>
      <sheetName val="Summary Page_VDF"/>
      <sheetName val="Invested capital_VDF"/>
      <sheetName val="NOPAT_VDF"/>
      <sheetName val="WACC_VDF"/>
      <sheetName val="DCF_VDF"/>
      <sheetName val="PV of Op Leases_VDF"/>
      <sheetName val="ALSK"/>
      <sheetName val="Issues"/>
      <sheetName val="AT"/>
      <sheetName val="VZ"/>
      <sheetName val="BLS"/>
      <sheetName val="CTL"/>
      <sheetName val="A300"/>
      <sheetName val="Income_Statement_VDF"/>
      <sheetName val="Summary_Page_VDF"/>
      <sheetName val="Invested_capital_VDF"/>
      <sheetName val="PV_of_Op_Leases_VDF"/>
      <sheetName val="Input"/>
      <sheetName val="Backup"/>
      <sheetName val="ADCT"/>
      <sheetName val="ADTN"/>
      <sheetName val="AFCI"/>
      <sheetName val="ALA"/>
      <sheetName val="ANDW"/>
      <sheetName val="ASND"/>
      <sheetName val="AWRE"/>
      <sheetName val="BBTK"/>
      <sheetName val="BNET"/>
      <sheetName val="CCSC"/>
      <sheetName val="CIEN"/>
      <sheetName val="CLIX"/>
      <sheetName val="COMS"/>
      <sheetName val="CS"/>
      <sheetName val="CSCO"/>
      <sheetName val="DIGI"/>
      <sheetName val="ECILF"/>
      <sheetName val="ERIC"/>
      <sheetName val="FORE"/>
      <sheetName val="GDC"/>
      <sheetName val="GIC"/>
      <sheetName val="LU"/>
      <sheetName val="MADGF"/>
      <sheetName val="MNPI"/>
      <sheetName val="MOT"/>
      <sheetName val="NN"/>
      <sheetName val="NOK"/>
      <sheetName val="NT"/>
      <sheetName val="NWK"/>
      <sheetName val="ODSI"/>
      <sheetName val="ORCTF"/>
      <sheetName val="PAIR"/>
      <sheetName val="PCMS"/>
      <sheetName val="PCTL"/>
      <sheetName val="PRMS"/>
      <sheetName val="QCOM"/>
      <sheetName val="RLT"/>
      <sheetName val="SFA"/>
      <sheetName val="SHVA"/>
      <sheetName val="SIE"/>
      <sheetName val="SP.400"/>
      <sheetName val="TLAB"/>
      <sheetName val="TRIIE"/>
      <sheetName val="VNWK"/>
      <sheetName val="VSVR"/>
      <sheetName val="VTEL"/>
      <sheetName val="WSTL"/>
      <sheetName val="XYL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sta00"/>
      <sheetName val="A2ssta00"/>
      <sheetName val="A1ssta00"/>
      <sheetName val="A3ssta00"/>
      <sheetName val="R2000ssta"/>
      <sheetName val="BATIMENT"/>
      <sheetName val="A.I.A"/>
      <sheetName val="A300"/>
      <sheetName val="A_I_A"/>
      <sheetName val="#REF"/>
      <sheetName val="synth des coûts TM&amp;DEP comprise"/>
      <sheetName val="MS"/>
      <sheetName val="BUDGET tréso (2)"/>
      <sheetName val="A_I_A1"/>
      <sheetName val="b capex"/>
      <sheetName val="CDMA"/>
      <sheetName val="Lis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refreshError="1"/>
      <sheetData sheetId="15" refreshError="1"/>
      <sheetData sheetId="1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merkung"/>
      <sheetName val="Bid"/>
      <sheetName val="Bid Tabs für Text"/>
      <sheetName val="Sensitivity Bid"/>
      <sheetName val="P&amp;L"/>
      <sheetName val="Bal Sheet"/>
      <sheetName val="CFStat"/>
      <sheetName val="Ratios"/>
      <sheetName val="P&amp;L (EUR)"/>
      <sheetName val="Bal Sheet (EUR)"/>
      <sheetName val="CFStat (EUR)"/>
      <sheetName val="Financial Measures"/>
      <sheetName val="Regress"/>
      <sheetName val="Valuation (EUR)"/>
      <sheetName val="Fincalc"/>
      <sheetName val="Valuation HUF"/>
      <sheetName val="Rev-S"/>
      <sheetName val="MobMarket-C"/>
      <sheetName val="Prod 1-C"/>
      <sheetName val="Prod 2-C"/>
      <sheetName val="Prod 3-C"/>
      <sheetName val="Prod 4-C"/>
      <sheetName val="Prod 5-C"/>
      <sheetName val="FixMarket-C"/>
      <sheetName val="Prod 6-C"/>
      <sheetName val="Roam-C"/>
      <sheetName val="IntCo-C"/>
      <sheetName val="VAS-C"/>
      <sheetName val="Handsets&amp;SC"/>
      <sheetName val="Usergroups"/>
      <sheetName val="Op.Meas."/>
      <sheetName val="Summary OPEX"/>
      <sheetName val="Personnel"/>
      <sheetName val="O&amp;M"/>
      <sheetName val="Frequency &amp; Licence"/>
      <sheetName val="Interconnection"/>
      <sheetName val="Transmission costs"/>
      <sheetName val="Marketing &amp; Distribution"/>
      <sheetName val="Other G&amp;A"/>
      <sheetName val="Capex-C"/>
      <sheetName val="Depr-C"/>
      <sheetName val="CAPEX Summary"/>
      <sheetName val="LL"/>
      <sheetName val="IFB-Calc"/>
      <sheetName val="'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PT"/>
      <sheetName val="Feuil3"/>
      <sheetName val="Feuil2"/>
      <sheetName val="Feuil1"/>
      <sheetName val="RECAP CA PREPAYE GLOBAL "/>
      <sheetName val="CAprépayéGLOBAL "/>
      <sheetName val="RECAP RECHARGES"/>
      <sheetName val="prépayéRECHARGES"/>
      <sheetName val="RECAP POCHETTES"/>
      <sheetName val="prépayéPOCHETTE  "/>
      <sheetName val="PRP 3G"/>
      <sheetName val="NA internet hd prp"/>
      <sheetName val="graph prépayé global"/>
      <sheetName val="graph  pochette"/>
      <sheetName val="Graph recharge"/>
      <sheetName val="RECAP PREPAYE"/>
      <sheetName val="Taux d'identi global "/>
      <sheetName val="RECAP dr fixe"/>
      <sheetName val="RECAP dr fixe (2)"/>
      <sheetName val="GRAP FIXE POST"/>
      <sheetName val="GraphTELECARTES"/>
      <sheetName val="GraphPOSPMOBILE"/>
      <sheetName val="GraphADSL"/>
      <sheetName val="RECAPGRAPHE"/>
      <sheetName val="internet Mobile"/>
      <sheetName val="COMPARAISON"/>
      <sheetName val="POSTPAYE 3G"/>
      <sheetName val="POSTPAYE 3G (2)"/>
      <sheetName val="NA internet hd pop"/>
      <sheetName val="RES internet hd pop "/>
      <sheetName val="RECAP "/>
      <sheetName val="RECAP fixe"/>
      <sheetName val="recapmobile"/>
      <sheetName val="recapadsl"/>
      <sheetName val="NA GP"/>
      <sheetName val="RES GP"/>
      <sheetName val="prof"/>
      <sheetName val="RES PROF"/>
      <sheetName val="ESES"/>
      <sheetName val="RESESES"/>
      <sheetName val="TBK"/>
      <sheetName val="RESTBK"/>
      <sheetName val="cartesàpuces"/>
      <sheetName val="manzil"/>
      <sheetName val="ADSLGP"/>
      <sheetName val="adslESES"/>
      <sheetName val="resadsl"/>
      <sheetName val="ADSLMES"/>
      <sheetName val="TVADSL"/>
      <sheetName val="BATIMENT"/>
      <sheetName val="O-V ACTIF"/>
      <sheetName val="O-V PASSIF"/>
      <sheetName val="A.I.A"/>
      <sheetName val="A300"/>
      <sheetName val="Tab nouveau reporting"/>
      <sheetName val="RECRUTEMENT"/>
      <sheetName val="CIG+OV"/>
      <sheetName val="RECAP_CA_PREPAYE_GLOBAL_"/>
      <sheetName val="CAprépayéGLOBAL_"/>
      <sheetName val="RECAP_RECHARGES"/>
      <sheetName val="RECAP_POCHETTES"/>
      <sheetName val="prépayéPOCHETTE__"/>
      <sheetName val="PRP_3G"/>
      <sheetName val="NA_internet_hd_prp"/>
      <sheetName val="graph_prépayé_global"/>
      <sheetName val="graph__pochette"/>
      <sheetName val="Graph_recharge"/>
      <sheetName val="RECAP_PREPAYE"/>
      <sheetName val="Taux_d'identi_global_"/>
      <sheetName val="RECAP_dr_fixe"/>
      <sheetName val="RECAP_dr_fixe_(2)"/>
      <sheetName val="GRAP_FIXE_POST"/>
      <sheetName val="internet_Mobile"/>
      <sheetName val="POSTPAYE_3G"/>
      <sheetName val="POSTPAYE_3G_(2)"/>
      <sheetName val="NA_internet_hd_pop"/>
      <sheetName val="RES_internet_hd_pop_"/>
      <sheetName val="RECAP_"/>
      <sheetName val="RECAP_fixe"/>
      <sheetName val="NA_GP"/>
      <sheetName val="RES_GP"/>
      <sheetName val="RES_PROF"/>
      <sheetName val="O-V_ACTIF"/>
      <sheetName val="O-V_PASSIF"/>
      <sheetName val="A_I_A"/>
      <sheetName val="Tab_nouveau_reporting"/>
      <sheetName val="AAASTRI3"/>
      <sheetName val="Indicateur Financiers"/>
      <sheetName val="Cover"/>
      <sheetName val="P&amp;L conso"/>
      <sheetName val="Opex Consolidés"/>
      <sheetName val="CA Mobile"/>
      <sheetName val="Marge Mobile"/>
      <sheetName val="P&amp;L Mobile"/>
      <sheetName val="Cash conso"/>
      <sheetName val="Capex Consolidés"/>
      <sheetName val="Parc Mobile"/>
      <sheetName val="Trafic mobile"/>
      <sheetName val="Indicateurs Mobile"/>
      <sheetName val="Parc fixe"/>
      <sheetName val="Parc Internet"/>
      <sheetName val="CA Fixe"/>
      <sheetName val="Marge Fixe"/>
      <sheetName val="P&amp;L- Fixe"/>
      <sheetName val="Trafic Fixe"/>
      <sheetName val="Indicateurs Fixe &amp; internet"/>
      <sheetName val="Réalisé de trésorerie"/>
      <sheetName val="Détail projets Capex"/>
      <sheetName val="SHL et management fees"/>
      <sheetName val="NRI 2015"/>
      <sheetName val="RH et QS"/>
      <sheetName val="BA clients opérateurs"/>
      <sheetName val="Activité Inter moblile 2016"/>
      <sheetName val="Activité Inter moblile 2017"/>
      <sheetName val="poids off net"/>
      <sheetName val="Poids trafic"/>
      <sheetName val="BDD"/>
      <sheetName val="LISTES SITE"/>
      <sheetName val="TABLE SITE"/>
      <sheetName val="FILTRE"/>
      <sheetName val="DONNEES"/>
      <sheetName val="LISTES_SITE"/>
      <sheetName val="TABLE_SITE"/>
      <sheetName val="LISTES_SITE2"/>
      <sheetName val="TABLE_SITE2"/>
      <sheetName val="RECAP_CA_PREPAYE_GLOBAL_2"/>
      <sheetName val="CAprépayéGLOBAL_2"/>
      <sheetName val="RECAP_RECHARGES2"/>
      <sheetName val="RECAP_POCHETTES2"/>
      <sheetName val="prépayéPOCHETTE__2"/>
      <sheetName val="PRP_3G2"/>
      <sheetName val="NA_internet_hd_prp2"/>
      <sheetName val="graph_prépayé_global2"/>
      <sheetName val="graph__pochette2"/>
      <sheetName val="Graph_recharge2"/>
      <sheetName val="RECAP_PREPAYE2"/>
      <sheetName val="Taux_d'identi_global_2"/>
      <sheetName val="RECAP_dr_fixe2"/>
      <sheetName val="RECAP_dr_fixe_(2)2"/>
      <sheetName val="GRAP_FIXE_POST2"/>
      <sheetName val="internet_Mobile2"/>
      <sheetName val="POSTPAYE_3G2"/>
      <sheetName val="POSTPAYE_3G_(2)2"/>
      <sheetName val="NA_internet_hd_pop2"/>
      <sheetName val="RES_internet_hd_pop_2"/>
      <sheetName val="RECAP_2"/>
      <sheetName val="RECAP_fixe2"/>
      <sheetName val="NA_GP2"/>
      <sheetName val="RES_GP2"/>
      <sheetName val="RES_PROF2"/>
      <sheetName val="O-V_ACTIF2"/>
      <sheetName val="O-V_PASSIF2"/>
      <sheetName val="A_I_A2"/>
      <sheetName val="Tab_nouveau_reporting2"/>
      <sheetName val="LISTES_SITE1"/>
      <sheetName val="TABLE_SITE1"/>
      <sheetName val="RECAP_CA_PREPAYE_GLOBAL_1"/>
      <sheetName val="CAprépayéGLOBAL_1"/>
      <sheetName val="RECAP_RECHARGES1"/>
      <sheetName val="RECAP_POCHETTES1"/>
      <sheetName val="prépayéPOCHETTE__1"/>
      <sheetName val="PRP_3G1"/>
      <sheetName val="NA_internet_hd_prp1"/>
      <sheetName val="graph_prépayé_global1"/>
      <sheetName val="graph__pochette1"/>
      <sheetName val="Graph_recharge1"/>
      <sheetName val="RECAP_PREPAYE1"/>
      <sheetName val="Taux_d'identi_global_1"/>
      <sheetName val="RECAP_dr_fixe1"/>
      <sheetName val="RECAP_dr_fixe_(2)1"/>
      <sheetName val="GRAP_FIXE_POST1"/>
      <sheetName val="internet_Mobile1"/>
      <sheetName val="POSTPAYE_3G1"/>
      <sheetName val="POSTPAYE_3G_(2)1"/>
      <sheetName val="NA_internet_hd_pop1"/>
      <sheetName val="RES_internet_hd_pop_1"/>
      <sheetName val="RECAP_1"/>
      <sheetName val="RECAP_fixe1"/>
      <sheetName val="NA_GP1"/>
      <sheetName val="RES_GP1"/>
      <sheetName val="RES_PROF1"/>
      <sheetName val="O-V_ACTIF1"/>
      <sheetName val="O-V_PASSIF1"/>
      <sheetName val="A_I_A1"/>
      <sheetName val="Tab_nouveau_reporting1"/>
      <sheetName val="LISTES_SITE3"/>
      <sheetName val="TABLE_SITE3"/>
      <sheetName val="RECAP_CA_PREPAYE_GLOBAL_3"/>
      <sheetName val="CAprépayéGLOBAL_3"/>
      <sheetName val="RECAP_RECHARGES3"/>
      <sheetName val="RECAP_POCHETTES3"/>
      <sheetName val="prépayéPOCHETTE__3"/>
      <sheetName val="PRP_3G3"/>
      <sheetName val="NA_internet_hd_prp3"/>
      <sheetName val="graph_prépayé_global3"/>
      <sheetName val="graph__pochette3"/>
      <sheetName val="Graph_recharge3"/>
      <sheetName val="RECAP_PREPAYE3"/>
      <sheetName val="Taux_d'identi_global_3"/>
      <sheetName val="RECAP_dr_fixe3"/>
      <sheetName val="RECAP_dr_fixe_(2)3"/>
      <sheetName val="GRAP_FIXE_POST3"/>
      <sheetName val="internet_Mobile3"/>
      <sheetName val="POSTPAYE_3G3"/>
      <sheetName val="POSTPAYE_3G_(2)3"/>
      <sheetName val="NA_internet_hd_pop3"/>
      <sheetName val="RES_internet_hd_pop_3"/>
      <sheetName val="RECAP_3"/>
      <sheetName val="RECAP_fixe3"/>
      <sheetName val="NA_GP3"/>
      <sheetName val="RES_GP3"/>
      <sheetName val="RES_PROF3"/>
      <sheetName val="O-V_ACTIF3"/>
      <sheetName val="O-V_PASSIF3"/>
      <sheetName val="A_I_A3"/>
      <sheetName val="Tab_nouveau_reporting3"/>
      <sheetName val="amort"/>
      <sheetName val="Data"/>
      <sheetName val="RECAP_CA_PREPAYE_GLOBAL_4"/>
      <sheetName val="CAprépayéGLOBAL_4"/>
      <sheetName val="RECAP_RECHARGES4"/>
      <sheetName val="RECAP_POCHETTES4"/>
      <sheetName val="prépayéPOCHETTE__4"/>
      <sheetName val="PRP_3G4"/>
      <sheetName val="NA_internet_hd_prp4"/>
      <sheetName val="graph_prépayé_global4"/>
      <sheetName val="graph__pochette4"/>
      <sheetName val="Graph_recharge4"/>
      <sheetName val="RECAP_PREPAYE4"/>
      <sheetName val="Taux_d'identi_global_4"/>
      <sheetName val="RECAP_dr_fixe4"/>
      <sheetName val="RECAP_dr_fixe_(2)4"/>
      <sheetName val="GRAP_FIXE_POST4"/>
      <sheetName val="internet_Mobile4"/>
      <sheetName val="POSTPAYE_3G4"/>
      <sheetName val="POSTPAYE_3G_(2)4"/>
      <sheetName val="NA_internet_hd_pop4"/>
      <sheetName val="RES_internet_hd_pop_4"/>
      <sheetName val="RECAP_4"/>
      <sheetName val="RECAP_fixe4"/>
      <sheetName val="NA_GP4"/>
      <sheetName val="RES_GP4"/>
      <sheetName val="RES_PROF4"/>
      <sheetName val="O-V_ACTIF4"/>
      <sheetName val="O-V_PASSIF4"/>
      <sheetName val="A_I_A4"/>
      <sheetName val="Tab_nouveau_reporting4"/>
      <sheetName val="Indicateur_Financiers"/>
      <sheetName val="P&amp;L_conso"/>
      <sheetName val="Opex_Consolidés"/>
      <sheetName val="CA_Mobile"/>
      <sheetName val="Marge_Mobile"/>
      <sheetName val="P&amp;L_Mobile"/>
      <sheetName val="Cash_conso"/>
      <sheetName val="Capex_Consolidés"/>
      <sheetName val="Parc_Mobile"/>
      <sheetName val="Trafic_mobile"/>
      <sheetName val="Indicateurs_Mobile"/>
      <sheetName val="Parc_fixe"/>
      <sheetName val="Parc_Internet"/>
      <sheetName val="CA_Fixe"/>
      <sheetName val="Marge_Fixe"/>
      <sheetName val="P&amp;L-_Fixe"/>
      <sheetName val="Trafic_Fixe"/>
      <sheetName val="Indicateurs_Fixe_&amp;_internet"/>
      <sheetName val="Réalisé_de_trésorerie"/>
      <sheetName val="Détail_projets_Capex"/>
      <sheetName val="SHL_et_management_fees"/>
      <sheetName val="NRI_2015"/>
      <sheetName val="RH_et_QS"/>
      <sheetName val="BA_clients_opérateurs"/>
      <sheetName val="Activité_Inter_moblile_2016"/>
      <sheetName val="Activité_Inter_moblile_2017"/>
      <sheetName val="poids_off_net"/>
      <sheetName val="Poids_trafic"/>
      <sheetName val="LISTES_SITE4"/>
      <sheetName val="TABLE_SITE4"/>
      <sheetName val="Vir94"/>
      <sheetName val="CCS7 Signalling MTP"/>
      <sheetName val="Softswitch Translations"/>
      <sheetName val="7-capex"/>
      <sheetName val="6-div"/>
      <sheetName val="5-sponsoring"/>
      <sheetName val="4 spots"/>
      <sheetName val="3-2honoraires Com"/>
      <sheetName val="3-1honoraires SE"/>
      <sheetName val="2-média"/>
      <sheetName val="1-affichage"/>
      <sheetName val="recap produits"/>
      <sheetName val="Recap rubriques"/>
      <sheetName val="Comm Janvier"/>
      <sheetName val="dct_titu98+rend"/>
      <sheetName val="RECAP INVEST AU 31-12-2019"/>
      <sheetName val="IAM "/>
      <sheetName val="GARDIENNAGE"/>
      <sheetName val="Contivity"/>
      <sheetName val="Description of Each Section"/>
      <sheetName val="Info &amp; Versions"/>
      <sheetName val="Centrex IP"/>
      <sheetName val="PVG"/>
      <sheetName val="Element Managers"/>
      <sheetName val="Diagrams"/>
      <sheetName val="Passport 15K"/>
      <sheetName val="XA-Core Translations"/>
      <sheetName val="Tones &amp; AMA"/>
      <sheetName val="Contents"/>
      <sheetName val="Announcements"/>
      <sheetName val="ISN05 IP Addressing"/>
      <sheetName val="USP"/>
      <sheetName val="SDM"/>
      <sheetName val="CH95"/>
      <sheetName val="RECAP_INVEST_AU_31-12-2019"/>
      <sheetName val="RECAP_CA_PREPAYE_GLOBAL_5"/>
      <sheetName val="CAprépayéGLOBAL_5"/>
      <sheetName val="RECAP_RECHARGES5"/>
      <sheetName val="RECAP_POCHETTES5"/>
      <sheetName val="prépayéPOCHETTE__5"/>
      <sheetName val="PRP_3G5"/>
      <sheetName val="NA_internet_hd_prp5"/>
      <sheetName val="graph_prépayé_global5"/>
      <sheetName val="graph__pochette5"/>
      <sheetName val="Graph_recharge5"/>
      <sheetName val="RECAP_PREPAYE5"/>
      <sheetName val="Taux_d'identi_global_5"/>
      <sheetName val="RECAP_dr_fixe5"/>
      <sheetName val="RECAP_dr_fixe_(2)5"/>
      <sheetName val="GRAP_FIXE_POST5"/>
      <sheetName val="internet_Mobile5"/>
      <sheetName val="POSTPAYE_3G5"/>
      <sheetName val="POSTPAYE_3G_(2)5"/>
      <sheetName val="NA_internet_hd_pop5"/>
      <sheetName val="RES_internet_hd_pop_5"/>
      <sheetName val="RECAP_5"/>
      <sheetName val="RECAP_fixe5"/>
      <sheetName val="NA_GP5"/>
      <sheetName val="RES_GP5"/>
      <sheetName val="RES_PROF5"/>
      <sheetName val="O-V_ACTIF5"/>
      <sheetName val="O-V_PASSIF5"/>
      <sheetName val="A_I_A5"/>
      <sheetName val="Tab_nouveau_reporting5"/>
      <sheetName val="Indicateur_Financiers1"/>
      <sheetName val="P&amp;L_conso1"/>
      <sheetName val="Opex_Consolidés1"/>
      <sheetName val="CA_Mobile1"/>
      <sheetName val="Marge_Mobile1"/>
      <sheetName val="P&amp;L_Mobile1"/>
      <sheetName val="Cash_conso1"/>
      <sheetName val="Capex_Consolidés1"/>
      <sheetName val="Parc_Mobile1"/>
      <sheetName val="Trafic_mobile1"/>
      <sheetName val="Indicateurs_Mobile1"/>
      <sheetName val="Parc_fixe1"/>
      <sheetName val="Parc_Internet1"/>
      <sheetName val="CA_Fixe1"/>
      <sheetName val="Marge_Fixe1"/>
      <sheetName val="P&amp;L-_Fixe1"/>
      <sheetName val="Trafic_Fixe1"/>
      <sheetName val="Indicateurs_Fixe_&amp;_internet1"/>
      <sheetName val="Réalisé_de_trésorerie1"/>
      <sheetName val="Détail_projets_Capex1"/>
      <sheetName val="SHL_et_management_fees1"/>
      <sheetName val="NRI_20151"/>
      <sheetName val="RH_et_QS1"/>
      <sheetName val="BA_clients_opérateurs1"/>
      <sheetName val="Activité_Inter_moblile_20161"/>
      <sheetName val="Activité_Inter_moblile_20171"/>
      <sheetName val="poids_off_net1"/>
      <sheetName val="Poids_trafic1"/>
      <sheetName val="LISTES_SITE5"/>
      <sheetName val="TABLE_SITE5"/>
      <sheetName val="CCS7_Signalling_MTP"/>
      <sheetName val="Softswitch_Translations"/>
      <sheetName val="4_spots"/>
      <sheetName val="3-2honoraires_Com"/>
      <sheetName val="3-1honoraires_SE"/>
      <sheetName val="recap_produits"/>
      <sheetName val="Recap_rubriques"/>
      <sheetName val="Comm_Janvier"/>
      <sheetName val="MS"/>
      <sheetName val="RECAP_INVEST_AU_31-12-20191"/>
      <sheetName val="RECAP_CA_PREPAYE_GLOBAL_6"/>
      <sheetName val="CAprépayéGLOBAL_6"/>
      <sheetName val="RECAP_RECHARGES6"/>
      <sheetName val="RECAP_POCHETTES6"/>
      <sheetName val="prépayéPOCHETTE__6"/>
      <sheetName val="PRP_3G6"/>
      <sheetName val="NA_internet_hd_prp6"/>
      <sheetName val="graph_prépayé_global6"/>
      <sheetName val="graph__pochette6"/>
      <sheetName val="Graph_recharge6"/>
      <sheetName val="RECAP_PREPAYE6"/>
      <sheetName val="Taux_d'identi_global_6"/>
      <sheetName val="RECAP_dr_fixe6"/>
      <sheetName val="RECAP_dr_fixe_(2)6"/>
      <sheetName val="GRAP_FIXE_POST6"/>
      <sheetName val="internet_Mobile6"/>
      <sheetName val="POSTPAYE_3G6"/>
      <sheetName val="POSTPAYE_3G_(2)6"/>
      <sheetName val="NA_internet_hd_pop6"/>
      <sheetName val="RES_internet_hd_pop_6"/>
      <sheetName val="RECAP_6"/>
      <sheetName val="RECAP_fixe6"/>
      <sheetName val="NA_GP6"/>
      <sheetName val="RES_GP6"/>
      <sheetName val="RES_PROF6"/>
      <sheetName val="O-V_ACTIF6"/>
      <sheetName val="O-V_PASSIF6"/>
      <sheetName val="A_I_A6"/>
      <sheetName val="Tab_nouveau_reporting6"/>
      <sheetName val="Indicateur_Financiers2"/>
      <sheetName val="P&amp;L_conso2"/>
      <sheetName val="Opex_Consolidés2"/>
      <sheetName val="CA_Mobile2"/>
      <sheetName val="Marge_Mobile2"/>
      <sheetName val="P&amp;L_Mobile2"/>
      <sheetName val="Cash_conso2"/>
      <sheetName val="Capex_Consolidés2"/>
      <sheetName val="Parc_Mobile2"/>
      <sheetName val="Trafic_mobile2"/>
      <sheetName val="Indicateurs_Mobile2"/>
      <sheetName val="Parc_fixe2"/>
      <sheetName val="Parc_Internet2"/>
      <sheetName val="CA_Fixe2"/>
      <sheetName val="Marge_Fixe2"/>
      <sheetName val="P&amp;L-_Fixe2"/>
      <sheetName val="Trafic_Fixe2"/>
      <sheetName val="Indicateurs_Fixe_&amp;_internet2"/>
      <sheetName val="Réalisé_de_trésorerie2"/>
      <sheetName val="Détail_projets_Capex2"/>
      <sheetName val="SHL_et_management_fees2"/>
      <sheetName val="NRI_20152"/>
      <sheetName val="RH_et_QS2"/>
      <sheetName val="BA_clients_opérateurs2"/>
      <sheetName val="Activité_Inter_moblile_20162"/>
      <sheetName val="Activité_Inter_moblile_20172"/>
      <sheetName val="poids_off_net2"/>
      <sheetName val="Poids_trafic2"/>
      <sheetName val="LISTES_SITE6"/>
      <sheetName val="TABLE_SITE6"/>
      <sheetName val="CCS7_Signalling_MTP1"/>
      <sheetName val="Softswitch_Translations1"/>
      <sheetName val="4_spots1"/>
      <sheetName val="3-2honoraires_Com1"/>
      <sheetName val="3-1honoraires_SE1"/>
      <sheetName val="recap_produits1"/>
      <sheetName val="Recap_rubriques1"/>
      <sheetName val="Comm_Janvier1"/>
      <sheetName val="RECAP_INVEST_AU_31-12-20192"/>
      <sheetName val="RECAP_CA_PREPAYE_GLOBAL_7"/>
      <sheetName val="CAprépayéGLOBAL_7"/>
      <sheetName val="RECAP_RECHARGES7"/>
      <sheetName val="RECAP_POCHETTES7"/>
      <sheetName val="prépayéPOCHETTE__7"/>
      <sheetName val="PRP_3G7"/>
      <sheetName val="NA_internet_hd_prp7"/>
      <sheetName val="graph_prépayé_global7"/>
      <sheetName val="graph__pochette7"/>
      <sheetName val="Graph_recharge7"/>
      <sheetName val="RECAP_PREPAYE7"/>
      <sheetName val="Taux_d'identi_global_7"/>
      <sheetName val="RECAP_dr_fixe7"/>
      <sheetName val="RECAP_dr_fixe_(2)7"/>
      <sheetName val="GRAP_FIXE_POST7"/>
      <sheetName val="internet_Mobile7"/>
      <sheetName val="POSTPAYE_3G7"/>
      <sheetName val="POSTPAYE_3G_(2)7"/>
      <sheetName val="NA_internet_hd_pop7"/>
      <sheetName val="RES_internet_hd_pop_7"/>
      <sheetName val="RECAP_7"/>
      <sheetName val="RECAP_fixe7"/>
      <sheetName val="NA_GP7"/>
      <sheetName val="RES_GP7"/>
      <sheetName val="RES_PROF7"/>
      <sheetName val="O-V_ACTIF7"/>
      <sheetName val="O-V_PASSIF7"/>
      <sheetName val="A_I_A7"/>
      <sheetName val="Tab_nouveau_reporting7"/>
      <sheetName val="Indicateur_Financiers3"/>
      <sheetName val="P&amp;L_conso3"/>
      <sheetName val="Opex_Consolidés3"/>
      <sheetName val="CA_Mobile3"/>
      <sheetName val="Marge_Mobile3"/>
      <sheetName val="P&amp;L_Mobile3"/>
      <sheetName val="Cash_conso3"/>
      <sheetName val="Capex_Consolidés3"/>
      <sheetName val="Parc_Mobile3"/>
      <sheetName val="Trafic_mobile3"/>
      <sheetName val="Indicateurs_Mobile3"/>
      <sheetName val="Parc_fixe3"/>
      <sheetName val="Parc_Internet3"/>
      <sheetName val="CA_Fixe3"/>
      <sheetName val="Marge_Fixe3"/>
      <sheetName val="P&amp;L-_Fixe3"/>
      <sheetName val="Trafic_Fixe3"/>
      <sheetName val="Indicateurs_Fixe_&amp;_internet3"/>
      <sheetName val="Réalisé_de_trésorerie3"/>
      <sheetName val="Détail_projets_Capex3"/>
      <sheetName val="SHL_et_management_fees3"/>
      <sheetName val="NRI_20153"/>
      <sheetName val="RH_et_QS3"/>
      <sheetName val="BA_clients_opérateurs3"/>
      <sheetName val="Activité_Inter_moblile_20163"/>
      <sheetName val="Activité_Inter_moblile_20173"/>
      <sheetName val="poids_off_net3"/>
      <sheetName val="Poids_trafic3"/>
      <sheetName val="LISTES_SITE7"/>
      <sheetName val="TABLE_SITE7"/>
      <sheetName val="CCS7_Signalling_MTP2"/>
      <sheetName val="Softswitch_Translations2"/>
      <sheetName val="4_spots2"/>
      <sheetName val="3-2honoraires_Com2"/>
      <sheetName val="3-1honoraires_SE2"/>
      <sheetName val="recap_produits2"/>
      <sheetName val="Recap_rubriques2"/>
      <sheetName val="Comm_Janvier2"/>
      <sheetName val="check"/>
      <sheetName val="Prepaid"/>
      <sheetName val="Prepaid_conso"/>
      <sheetName val="Parc prepaid 1 mois"/>
      <sheetName val="Prepaid_1mois"/>
      <sheetName val="Postpaid"/>
      <sheetName val="Internet"/>
      <sheetName val="Produits voix en fin de vie"/>
      <sheetName val="P&amp;l global détaillé "/>
      <sheetName val="Project_Summary"/>
      <sheetName val="FCOC"/>
      <sheetName val="MAILEGUH"/>
      <sheetName val="FIXDATA"/>
      <sheetName val="CPABSS"/>
      <sheetName val="Entry"/>
      <sheetName val="VARDATA"/>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
      <sheetName val="Notes"/>
      <sheetName val="Output_Broadband"/>
      <sheetName val="Output_Telcos"/>
      <sheetName val="MasterPriceIDLookup"/>
      <sheetName val="Issues"/>
      <sheetName val="Pricing Data"/>
      <sheetName val="BRW"/>
      <sheetName val="GBLX"/>
      <sheetName val="IN"/>
      <sheetName val="ITCD"/>
      <sheetName val="LVLT"/>
      <sheetName val="MFNX"/>
      <sheetName val="NOPT"/>
      <sheetName val="TSIX"/>
      <sheetName val="TCM"/>
      <sheetName val="WCG"/>
      <sheetName val="T"/>
      <sheetName val="BLS"/>
      <sheetName val="Q"/>
      <sheetName val="USW"/>
      <sheetName val="SBC"/>
      <sheetName val="FON"/>
      <sheetName val="VZ"/>
      <sheetName val="GTE"/>
      <sheetName val="WCOM"/>
      <sheetName val="ALSK"/>
      <sheetName val="AT"/>
      <sheetName val="CTL"/>
      <sheetName val="CTCO"/>
      <sheetName val="IDTC"/>
      <sheetName val="PRTL"/>
      <sheetName val="RSLC"/>
      <sheetName val="VYTL"/>
      <sheetName val="BCE"/>
      <sheetName val="CNW"/>
      <sheetName val="ENT"/>
      <sheetName val="FTHL"/>
      <sheetName val="STRX"/>
      <sheetName val="TGRP"/>
      <sheetName val="IIXC"/>
      <sheetName val="TDS"/>
      <sheetName val="FRO"/>
      <sheetName val="STGC"/>
      <sheetName val="PGEX"/>
      <sheetName val="Sources"/>
      <sheetName val="Responsibility Schedule"/>
      <sheetName val="Prices"/>
      <sheetName val="A.I.A"/>
      <sheetName val="BATIMENT"/>
      <sheetName val="Pricing_Data"/>
      <sheetName val="Responsibility_Schedule"/>
      <sheetName val="A_I_A"/>
      <sheetName val="ONPT"/>
      <sheetName val="Pricing_Data1"/>
      <sheetName val="Responsibility_Schedule1"/>
      <sheetName val="A_I_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refreshError="1"/>
      <sheetData sheetId="54"/>
      <sheetData sheetId="55"/>
      <sheetData sheetId="56"/>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écap_ana_réalisé"/>
      <sheetName val="répart.selon parc"/>
      <sheetName val="clés de répartition"/>
      <sheetName val="Répar Rev.intercomp"/>
      <sheetName val="NMT &amp; RAKKAS"/>
      <sheetName val="Revenus hors intercomp."/>
    </sheetNames>
    <sheetDataSet>
      <sheetData sheetId="0" refreshError="1"/>
      <sheetData sheetId="1" refreshError="1"/>
      <sheetData sheetId="2"/>
      <sheetData sheetId="3"/>
      <sheetData sheetId="4"/>
      <sheetData sheetId="5"/>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 val="Revenus hors intercomp."/>
    </sheetNames>
    <sheetDataSet>
      <sheetData sheetId="0" refreshError="1"/>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General"/>
      <sheetName val="Valuation DCF"/>
      <sheetName val="Marketscenarios"/>
      <sheetName val="Market"/>
      <sheetName val="Keydrivers KPN"/>
      <sheetName val="Keydrivers KPN ESP"/>
      <sheetName val="Machine devices"/>
      <sheetName val="MVNO's"/>
      <sheetName val="M3C"/>
      <sheetName val="PL and CF KPN NLG"/>
      <sheetName val="PL and CF KPN Euro"/>
      <sheetName val="capex total"/>
      <sheetName val="Ebitda calculation ISP"/>
      <sheetName val="Ebitda calculation ESP"/>
      <sheetName val="Summary all scenarios"/>
      <sheetName val="Inventory handsets"/>
      <sheetName val="Data for charts"/>
      <sheetName val="Chart marketshare gross"/>
      <sheetName val="Chart marketshare year end"/>
      <sheetName val="Chart base year end"/>
      <sheetName val="Chart arpu"/>
      <sheetName val="Chart revenue"/>
      <sheetName val="Chart ebitda"/>
      <sheetName val="Chart ebitdamargin"/>
      <sheetName val="Chart capex"/>
      <sheetName val="Chart cum cf"/>
      <sheetName val="Marketshare"/>
      <sheetName val="Subs year end"/>
      <sheetName val="ARPU"/>
      <sheetName val="Ebitda"/>
      <sheetName val="Ebitdamargin"/>
      <sheetName val="Capex"/>
      <sheetName val="Cum free CF"/>
      <sheetName val="Copysheet for 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Update"/>
      <sheetName val="Summary"/>
      <sheetName val="FOX"/>
      <sheetName val="AOLTWX"/>
      <sheetName val="NWS"/>
      <sheetName val="USAI"/>
      <sheetName val="VIA"/>
      <sheetName val="DIS"/>
      <sheetName val="VO"/>
      <sheetName val="PRICES1"/>
      <sheetName val="Stock"/>
      <sheetName val="Revenus hors intercomp_"/>
      <sheetName val="Revenus_hors_intercomp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Update"/>
      <sheetName val="Summary"/>
      <sheetName val="FOX"/>
      <sheetName val="AOLTWX"/>
      <sheetName val="NWS"/>
      <sheetName val="USAI"/>
      <sheetName val="VIA"/>
      <sheetName val="DIS"/>
      <sheetName val="VO"/>
      <sheetName val="PRIC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XREF"/>
      <sheetName val="Tickmarks"/>
      <sheetName val="Revenus hors intercomp_"/>
      <sheetName val="CUMUL"/>
      <sheetName val="AOLTWX"/>
      <sheetName val="FOX"/>
      <sheetName val="VIA"/>
      <sheetName val="PRICES1"/>
      <sheetName val="Stocks lead"/>
      <sheetName val="Charts"/>
      <sheetName val="Revenus hors intercomp."/>
      <sheetName val="Movimento provisõe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sheetName val="Organigrama Farma"/>
      <sheetName val="Separação"/>
      <sheetName val="P&amp;L"/>
      <sheetName val="P&amp;L (2)"/>
      <sheetName val="Sales"/>
      <sheetName val="Changes bridge c"/>
      <sheetName val="Bridge2"/>
      <sheetName val="Margin"/>
      <sheetName val="Margin (2)"/>
      <sheetName val="monthly sales- correcto!!!"/>
      <sheetName val="Total"/>
      <sheetName val="Total (2)"/>
      <sheetName val="Hosp Clientes"/>
      <sheetName val="Products H1 (2)"/>
      <sheetName val="Prod Hosp margem"/>
      <sheetName val="N2 (3)"/>
      <sheetName val="N2 (4)"/>
      <sheetName val="D2 (3)"/>
      <sheetName val="D2 (4)"/>
      <sheetName val="E2 (2)"/>
      <sheetName val="E2"/>
      <sheetName val="FSE"/>
      <sheetName val="ESS - monthly"/>
      <sheetName val="OCO"/>
      <sheetName val="Pessoal"/>
      <sheetName val="No pessoal"/>
      <sheetName val="Financial results"/>
      <sheetName val="Extraordinary results"/>
      <sheetName val="BS Farma1"/>
      <sheetName val="BS Bridge2"/>
      <sheetName val="Capex - farma e transfer"/>
      <sheetName val="Fixed Assets (2)"/>
      <sheetName val="Investimentos"/>
      <sheetName val="Investimentos (2)"/>
      <sheetName val="BS Biogeneris"/>
      <sheetName val="DR Biogeneris"/>
      <sheetName val="BS Generis Esp"/>
      <sheetName val="DR Generis Esp"/>
      <sheetName val="Stocks (2)"/>
      <sheetName val="Stocks 1"/>
      <sheetName val="Stocks lead"/>
      <sheetName val="Bad debt"/>
      <sheetName val="Bad debt (2)"/>
      <sheetName val="Reconciliação Ageing Balancete"/>
      <sheetName val="Analise clientes2"/>
      <sheetName val="Movimento"/>
      <sheetName val="APDE"/>
      <sheetName val="DPAE"/>
      <sheetName val="Equity"/>
      <sheetName val="Passivo"/>
      <sheetName val="Forn"/>
      <sheetName val="Banks"/>
      <sheetName val="Rec bancaria"/>
      <sheetName val="Endivi"/>
      <sheetName val="Links"/>
      <sheetName val="XREF"/>
      <sheetName val="Movimento provisões"/>
      <sheetName val="Organigrama_Farma"/>
      <sheetName val="P&amp;L_(2)"/>
      <sheetName val="Changes_bridge_c"/>
      <sheetName val="Margin_(2)"/>
      <sheetName val="monthly_sales-_correcto!!!"/>
      <sheetName val="Total_(2)"/>
      <sheetName val="Hosp_Clientes"/>
      <sheetName val="Products_H1_(2)"/>
      <sheetName val="Prod_Hosp_margem"/>
      <sheetName val="N2_(3)"/>
      <sheetName val="N2_(4)"/>
      <sheetName val="D2_(3)"/>
      <sheetName val="D2_(4)"/>
      <sheetName val="E2_(2)"/>
      <sheetName val="ESS_-_monthly"/>
      <sheetName val="No_pessoal"/>
      <sheetName val="Financial_results"/>
      <sheetName val="Extraordinary_results"/>
      <sheetName val="BS_Farma1"/>
      <sheetName val="BS_Bridge2"/>
      <sheetName val="Capex_-_farma_e_transfer"/>
      <sheetName val="Fixed_Assets_(2)"/>
      <sheetName val="Investimentos_(2)"/>
      <sheetName val="BS_Biogeneris"/>
      <sheetName val="DR_Biogeneris"/>
      <sheetName val="BS_Generis_Esp"/>
      <sheetName val="DR_Generis_Esp"/>
      <sheetName val="Stocks_(2)"/>
      <sheetName val="Stocks_1"/>
      <sheetName val="Stocks_lead"/>
      <sheetName val="Bad_debt"/>
      <sheetName val="Bad_debt_(2)"/>
      <sheetName val="Reconciliação_Ageing_Balancete"/>
      <sheetName val="Analise_clientes2"/>
      <sheetName val="Rec_bancaria"/>
      <sheetName val="Movimento_provisões"/>
      <sheetName val="Organigrama_Farma1"/>
      <sheetName val="P&amp;L_(2)1"/>
      <sheetName val="Changes_bridge_c1"/>
      <sheetName val="Margin_(2)1"/>
      <sheetName val="monthly_sales-_correcto!!!1"/>
      <sheetName val="Total_(2)1"/>
      <sheetName val="Hosp_Clientes1"/>
      <sheetName val="Products_H1_(2)1"/>
      <sheetName val="Prod_Hosp_margem1"/>
      <sheetName val="N2_(3)1"/>
      <sheetName val="N2_(4)1"/>
      <sheetName val="D2_(3)1"/>
      <sheetName val="D2_(4)1"/>
      <sheetName val="E2_(2)1"/>
      <sheetName val="ESS_-_monthly1"/>
      <sheetName val="No_pessoal1"/>
      <sheetName val="Financial_results1"/>
      <sheetName val="Extraordinary_results1"/>
      <sheetName val="BS_Farma11"/>
      <sheetName val="BS_Bridge21"/>
      <sheetName val="Capex_-_farma_e_transfer1"/>
      <sheetName val="Fixed_Assets_(2)1"/>
      <sheetName val="Investimentos_(2)1"/>
      <sheetName val="BS_Biogeneris1"/>
      <sheetName val="DR_Biogeneris1"/>
      <sheetName val="BS_Generis_Esp1"/>
      <sheetName val="DR_Generis_Esp1"/>
      <sheetName val="Stocks_(2)1"/>
      <sheetName val="Stocks_11"/>
      <sheetName val="Stocks_lead1"/>
      <sheetName val="Bad_debt1"/>
      <sheetName val="Bad_debt_(2)1"/>
      <sheetName val="Reconciliação_Ageing_Balancete1"/>
      <sheetName val="Analise_clientes21"/>
      <sheetName val="Rec_bancaria1"/>
      <sheetName val="Movimento_provisões1"/>
      <sheetName val="Organigrama_Farma2"/>
      <sheetName val="P&amp;L_(2)2"/>
      <sheetName val="Changes_bridge_c2"/>
      <sheetName val="Margin_(2)2"/>
      <sheetName val="monthly_sales-_correcto!!!2"/>
      <sheetName val="Total_(2)2"/>
      <sheetName val="Hosp_Clientes2"/>
      <sheetName val="Products_H1_(2)2"/>
      <sheetName val="Prod_Hosp_margem2"/>
      <sheetName val="N2_(3)2"/>
      <sheetName val="N2_(4)2"/>
      <sheetName val="D2_(3)2"/>
      <sheetName val="D2_(4)2"/>
      <sheetName val="E2_(2)2"/>
      <sheetName val="ESS_-_monthly2"/>
      <sheetName val="No_pessoal2"/>
      <sheetName val="Financial_results2"/>
      <sheetName val="Extraordinary_results2"/>
      <sheetName val="BS_Farma12"/>
      <sheetName val="BS_Bridge22"/>
      <sheetName val="Capex_-_farma_e_transfer2"/>
      <sheetName val="Fixed_Assets_(2)2"/>
      <sheetName val="Investimentos_(2)2"/>
      <sheetName val="BS_Biogeneris2"/>
      <sheetName val="DR_Biogeneris2"/>
      <sheetName val="BS_Generis_Esp2"/>
      <sheetName val="DR_Generis_Esp2"/>
      <sheetName val="Stocks_(2)2"/>
      <sheetName val="Stocks_12"/>
      <sheetName val="Stocks_lead2"/>
      <sheetName val="Bad_debt2"/>
      <sheetName val="Bad_debt_(2)2"/>
      <sheetName val="Reconciliação_Ageing_Balancete2"/>
      <sheetName val="Analise_clientes22"/>
      <sheetName val="Rec_bancaria2"/>
      <sheetName val="Movimento_provisões2"/>
      <sheetName val="Organigrama_Farma3"/>
      <sheetName val="P&amp;L_(2)3"/>
      <sheetName val="Changes_bridge_c3"/>
      <sheetName val="Margin_(2)3"/>
      <sheetName val="monthly_sales-_correcto!!!3"/>
      <sheetName val="Total_(2)3"/>
      <sheetName val="Hosp_Clientes3"/>
      <sheetName val="Products_H1_(2)3"/>
      <sheetName val="Prod_Hosp_margem3"/>
      <sheetName val="N2_(3)3"/>
      <sheetName val="N2_(4)3"/>
      <sheetName val="D2_(3)3"/>
      <sheetName val="D2_(4)3"/>
      <sheetName val="E2_(2)3"/>
      <sheetName val="ESS_-_monthly3"/>
      <sheetName val="No_pessoal3"/>
      <sheetName val="Financial_results3"/>
      <sheetName val="Extraordinary_results3"/>
      <sheetName val="BS_Farma13"/>
      <sheetName val="BS_Bridge23"/>
      <sheetName val="Capex_-_farma_e_transfer3"/>
      <sheetName val="Fixed_Assets_(2)3"/>
      <sheetName val="Investimentos_(2)3"/>
      <sheetName val="BS_Biogeneris3"/>
      <sheetName val="DR_Biogeneris3"/>
      <sheetName val="BS_Generis_Esp3"/>
      <sheetName val="DR_Generis_Esp3"/>
      <sheetName val="Stocks_(2)3"/>
      <sheetName val="Stocks_13"/>
      <sheetName val="Stocks_lead3"/>
      <sheetName val="Bad_debt3"/>
      <sheetName val="Bad_debt_(2)3"/>
      <sheetName val="Reconciliação_Ageing_Balancete3"/>
      <sheetName val="Analise_clientes23"/>
      <sheetName val="Rec_bancaria3"/>
      <sheetName val="Movimento_provisões3"/>
      <sheetName val="Organigrama_Farma4"/>
      <sheetName val="P&amp;L_(2)4"/>
      <sheetName val="Changes_bridge_c4"/>
      <sheetName val="Margin_(2)4"/>
      <sheetName val="monthly_sales-_correcto!!!4"/>
      <sheetName val="Total_(2)4"/>
      <sheetName val="Hosp_Clientes4"/>
      <sheetName val="Products_H1_(2)4"/>
      <sheetName val="Prod_Hosp_margem4"/>
      <sheetName val="N2_(3)4"/>
      <sheetName val="N2_(4)4"/>
      <sheetName val="D2_(3)4"/>
      <sheetName val="D2_(4)4"/>
      <sheetName val="E2_(2)4"/>
      <sheetName val="ESS_-_monthly4"/>
      <sheetName val="No_pessoal4"/>
      <sheetName val="Financial_results4"/>
      <sheetName val="Extraordinary_results4"/>
      <sheetName val="BS_Farma14"/>
      <sheetName val="BS_Bridge24"/>
      <sheetName val="Capex_-_farma_e_transfer4"/>
      <sheetName val="Fixed_Assets_(2)4"/>
      <sheetName val="Investimentos_(2)4"/>
      <sheetName val="BS_Biogeneris4"/>
      <sheetName val="DR_Biogeneris4"/>
      <sheetName val="BS_Generis_Esp4"/>
      <sheetName val="DR_Generis_Esp4"/>
      <sheetName val="Stocks_(2)4"/>
      <sheetName val="Stocks_14"/>
      <sheetName val="Stocks_lead4"/>
      <sheetName val="Bad_debt4"/>
      <sheetName val="Bad_debt_(2)4"/>
      <sheetName val="Reconciliação_Ageing_Balancete4"/>
      <sheetName val="Analise_clientes24"/>
      <sheetName val="Rec_bancaria4"/>
      <sheetName val="Movimento_provisões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qBS"/>
      <sheetName val="Inputs"/>
      <sheetName val="Stocks lead"/>
      <sheetName val="CoverPage"/>
      <sheetName val="Combined PL"/>
      <sheetName val="Definitions"/>
      <sheetName val="Haende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ntrol"/>
      <sheetName val="Summary"/>
      <sheetName val="op BS"/>
      <sheetName val="Pro forma Financials"/>
      <sheetName val="RatingsMult"/>
      <sheetName val="Energis"/>
      <sheetName val="KPNQwest"/>
      <sheetName val="E"/>
      <sheetName val="K"/>
      <sheetName val="Ind Fin Mod"/>
      <sheetName val="DCF EBITDA Synergies"/>
      <sheetName val="DCF Capex Synergies"/>
      <sheetName val="DCFTotal Synergies"/>
      <sheetName val="Synergies"/>
      <sheetName val="Side by Side (syn)"/>
      <sheetName val="Side by Side (no syn)"/>
      <sheetName val="EBITDA"/>
      <sheetName val="KPN Own"/>
      <sheetName val="Summary Fins"/>
      <sheetName val="Interest Cover"/>
      <sheetName val="Ownership"/>
      <sheetName val="EuroAssets"/>
      <sheetName val="PF Revenue Analysis_tbc"/>
      <sheetName val="Print"/>
      <sheetName val="EVA PF"/>
      <sheetName val="EVA E"/>
      <sheetName val="EVA K"/>
      <sheetName val="EVA DTP Inputs"/>
      <sheetName val="Simple Model for Sensitivities"/>
      <sheetName val="AOLTWX"/>
      <sheetName val="FOX"/>
      <sheetName val="VIA"/>
      <sheetName val="PRICES1"/>
      <sheetName val="Acq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ntrol"/>
      <sheetName val="Summary"/>
      <sheetName val="op BS"/>
      <sheetName val="Pro forma Financials"/>
      <sheetName val="RatingsMult"/>
      <sheetName val="Energis"/>
      <sheetName val="KPNQwest"/>
      <sheetName val="E"/>
      <sheetName val="K"/>
      <sheetName val="Ind Fin Mod"/>
      <sheetName val="DCF EBITDA Synergies"/>
      <sheetName val="DCF Capex Synergies"/>
      <sheetName val="DCFTotal Synergies"/>
      <sheetName val="Synergies"/>
      <sheetName val="Side by Side (syn)"/>
      <sheetName val="Side by Side (no syn)"/>
      <sheetName val="EBITDA"/>
      <sheetName val="KPN Own"/>
      <sheetName val="Summary Fins"/>
      <sheetName val="Interest Cover"/>
      <sheetName val="Ownership"/>
      <sheetName val="EuroAssets"/>
      <sheetName val="PF Revenue Analysis_tbc"/>
      <sheetName val="Print"/>
      <sheetName val="EVA PF"/>
      <sheetName val="EVA E"/>
      <sheetName val="EVA K"/>
      <sheetName val="EVA DTP Inputs"/>
      <sheetName val="AOLTWX"/>
      <sheetName val="FOX"/>
      <sheetName val="VIA"/>
      <sheetName val="PRIC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roup Summary"/>
      <sheetName val="AVP"/>
      <sheetName val="MTs"/>
      <sheetName val="TPs"/>
      <sheetName val="NBD"/>
      <sheetName val="Centre"/>
      <sheetName val="MTL"/>
      <sheetName val="MTNY"/>
      <sheetName val="MTLV"/>
      <sheetName val="MTA"/>
      <sheetName val="MTHK"/>
      <sheetName val="BALE"/>
      <sheetName val="WC"/>
      <sheetName val="ATP"/>
      <sheetName val="ATH"/>
      <sheetName val="HP"/>
      <sheetName val="CWOA"/>
      <sheetName val="TP"/>
      <sheetName val="RC"/>
      <sheetName val="NBD - Echo"/>
      <sheetName val="NBD - LE"/>
      <sheetName val="NBD - MT 6"/>
      <sheetName val="NBD - HPH"/>
      <sheetName val="NBD - ATH3"/>
      <sheetName val="NBD - MT 7"/>
      <sheetName val="NBD - Eur TP B"/>
      <sheetName val="NBD - Liberty"/>
      <sheetName val="NBD - CWoAH"/>
      <sheetName val="NBD - EUR TP C"/>
      <sheetName val="CDC Returns"/>
      <sheetName val="Previous Plan - Admissions"/>
      <sheetName val="Previous Plan - SPH"/>
      <sheetName val="Previous Plan - Revenue"/>
      <sheetName val="Previous Plan - EBITDA"/>
      <sheetName val="Capital Structure - DTP"/>
      <sheetName val="Capital Structure"/>
      <sheetName val="Growth charts 03 - 08"/>
      <sheetName val="Revenue"/>
      <sheetName val="Admissions Chart"/>
      <sheetName val="Admissions breakdown"/>
      <sheetName val="Spend per head breakdown"/>
      <sheetName val="EBITDA"/>
      <sheetName val="EBITDA Bridge"/>
      <sheetName val="Charterhouse EBITDA Bridge"/>
      <sheetName val="Management EBITDA Bridge"/>
      <sheetName val="Capex"/>
      <sheetName val="Securitisation"/>
      <sheetName val="Debt Profile"/>
      <sheetName val="BCP Output"/>
      <sheetName val="Capex Schedule"/>
      <sheetName val="Control"/>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roup Summary"/>
      <sheetName val="AVP"/>
      <sheetName val="MTs"/>
      <sheetName val="TPs"/>
      <sheetName val="NBD"/>
      <sheetName val="Centre"/>
      <sheetName val="MTL"/>
      <sheetName val="MTNY"/>
      <sheetName val="MTLV"/>
      <sheetName val="MTA"/>
      <sheetName val="MTHK"/>
      <sheetName val="BALE"/>
      <sheetName val="WC"/>
      <sheetName val="ATP"/>
      <sheetName val="ATH"/>
      <sheetName val="HP"/>
      <sheetName val="CWOA"/>
      <sheetName val="TP"/>
      <sheetName val="RC"/>
      <sheetName val="NBD - Echo"/>
      <sheetName val="NBD - LE"/>
      <sheetName val="NBD - MT 6"/>
      <sheetName val="NBD - HPH"/>
      <sheetName val="NBD - ATH3"/>
      <sheetName val="NBD - MT 7"/>
      <sheetName val="NBD - Eur TP B"/>
      <sheetName val="NBD - Liberty"/>
      <sheetName val="NBD - CWoAH"/>
      <sheetName val="NBD - EUR TP C"/>
      <sheetName val="CDC Returns"/>
      <sheetName val="Previous Plan - Admissions"/>
      <sheetName val="Previous Plan - SPH"/>
      <sheetName val="Previous Plan - Revenue"/>
      <sheetName val="Previous Plan - EBITDA"/>
      <sheetName val="Capital Structure - DTP"/>
      <sheetName val="Capital Structure"/>
      <sheetName val="Growth charts 03 - 08"/>
      <sheetName val="Revenue"/>
      <sheetName val="Admissions Chart"/>
      <sheetName val="Admissions breakdown"/>
      <sheetName val="Spend per head breakdown"/>
      <sheetName val="EBITDA"/>
      <sheetName val="EBITDA Bridge"/>
      <sheetName val="Charterhouse EBITDA Bridge"/>
      <sheetName val="Management EBITDA Bridge"/>
      <sheetName val="Capex"/>
      <sheetName val="Securitisation"/>
      <sheetName val="Debt Profile"/>
      <sheetName val="BCP Output"/>
      <sheetName val="Capex Schedule"/>
      <sheetName val="CoverPage"/>
      <sheetName val="Combined PL"/>
      <sheetName val="Definitions"/>
      <sheetName val="Haendel"/>
      <sheetName val="Control"/>
      <sheetName val="Summary"/>
      <sheetName val="Group_Summary"/>
      <sheetName val="NBD_-_Echo"/>
      <sheetName val="NBD_-_LE"/>
      <sheetName val="NBD_-_MT_6"/>
      <sheetName val="NBD_-_HPH"/>
      <sheetName val="NBD_-_ATH3"/>
      <sheetName val="NBD_-_MT_7"/>
      <sheetName val="NBD_-_Eur_TP_B"/>
      <sheetName val="NBD_-_Liberty"/>
      <sheetName val="NBD_-_CWoAH"/>
      <sheetName val="NBD_-_EUR_TP_C"/>
      <sheetName val="CDC_Returns"/>
      <sheetName val="Previous_Plan_-_Admissions"/>
      <sheetName val="Previous_Plan_-_SPH"/>
      <sheetName val="Previous_Plan_-_Revenue"/>
      <sheetName val="Previous_Plan_-_EBITDA"/>
      <sheetName val="Capital_Structure_-_DTP"/>
      <sheetName val="Capital_Structure"/>
      <sheetName val="Growth_charts_03_-_08"/>
      <sheetName val="Admissions_Chart"/>
      <sheetName val="Admissions_breakdown"/>
      <sheetName val="Spend_per_head_breakdown"/>
      <sheetName val="EBITDA_Bridge"/>
      <sheetName val="Charterhouse_EBITDA_Bridge"/>
      <sheetName val="Management_EBITDA_Bridge"/>
      <sheetName val="Debt_Profile"/>
      <sheetName val="BCP_Output"/>
      <sheetName val="Capex_Schedule"/>
      <sheetName val="Combined_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che C. Adm_Fin_Bud"/>
      <sheetName val="Source DCT"/>
      <sheetName val="PRODUIT PAR DRT"/>
      <sheetName val="Summary "/>
      <sheetName val="MS"/>
    </sheetNames>
    <sheetDataSet>
      <sheetData sheetId="0" refreshError="1"/>
      <sheetData sheetId="1" refreshError="1"/>
      <sheetData sheetId="2" refreshError="1"/>
      <sheetData sheetId="3" refreshError="1"/>
      <sheetData sheetId="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Guide"/>
      <sheetName val="Parameters"/>
      <sheetName val="Forecast data"/>
      <sheetName val="Synthesis"/>
      <sheetName val="Graph"/>
      <sheetName val="Market Values"/>
      <sheetName val="Multiples"/>
      <sheetName val="Regressions"/>
      <sheetName val="Ratios"/>
      <sheetName val="Beta"/>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Guide"/>
      <sheetName val="Parameters"/>
      <sheetName val="Forecast data"/>
      <sheetName val="Synthesis"/>
      <sheetName val="Graph"/>
      <sheetName val="Market Values"/>
      <sheetName val="Multiples"/>
      <sheetName val="Regressions"/>
      <sheetName val="Ratios"/>
      <sheetName val="Beta"/>
      <sheetName val="Pro Forma"/>
      <sheetName val="Cover"/>
      <sheetName val="Forecast_data"/>
      <sheetName val="Market_Values"/>
      <sheetName val="Pro_For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F"/>
      <sheetName val="UPDATE"/>
      <sheetName val="Output"/>
      <sheetName val="Assumptions"/>
      <sheetName val="Italy"/>
      <sheetName val="Parameters"/>
      <sheetName val="Market Values"/>
      <sheetName val="Market_Values"/>
      <sheetName val="Market_Values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 C+"/>
      <sheetName val="Distrib CSAT"/>
      <sheetName val="Distrib VU"/>
      <sheetName val="Edition KPI"/>
      <sheetName val="Cinéma KPI"/>
      <sheetName val="Base KPI"/>
      <sheetName val="Revenus hors intercomp."/>
      <sheetName val="Tableau 4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
      <sheetName val="Parc"/>
      <sheetName val="Marge"/>
      <sheetName val="ARPU"/>
      <sheetName val="subvention"/>
      <sheetName val="Trafic"/>
      <sheetName val="Détail activ pp"/>
      <sheetName val="détail autres achats"/>
      <sheetName val="Reversements"/>
      <sheetName val="ARPU pop"/>
      <sheetName val="ARPU pp"/>
      <sheetName val="gratuité ARPU pp"/>
      <sheetName val="promo"/>
      <sheetName val="Tarifs"/>
      <sheetName val="Abo vs Trafic"/>
      <sheetName val="segments"/>
      <sheetName val="Mix résil"/>
      <sheetName val="Détail_activ_pp"/>
      <sheetName val="détail_autres_achats"/>
      <sheetName val="ARPU_pop"/>
      <sheetName val="ARPU_pp"/>
      <sheetName val="gratuité_ARPU_pp"/>
      <sheetName val="Abo_vs_Trafic"/>
      <sheetName val="Mix_résil"/>
    </sheetNames>
    <definedNames>
      <definedName name="BANQUE" refersTo="#REF!" sheetId="5"/>
      <definedName name="BAZ" refersTo="#REF!" sheetId="5"/>
      <definedName name="bbb" refersTo="#REF!" sheetId="5"/>
      <definedName name="DRA" refersTo="#REF!" sheetId="5"/>
      <definedName name="ExpandOutputs" refersTo="#REF!" sheetId="5"/>
      <definedName name="F" refersTo="#REF!" sheetId="5"/>
      <definedName name="F_SMS_Data" refersTo="#REF!" sheetId="5"/>
      <definedName name="ffff" refersTo="#REF!" sheetId="5"/>
      <definedName name="fffffffff" refersTo="#REF!" sheetId="5"/>
      <definedName name="_xlbgnm.FRU2003" refersTo="#REF!" sheetId="5"/>
      <definedName name="FRU2003" sheetId="5"/>
      <definedName name="G" refersTo="#REF!" sheetId="5"/>
      <definedName name="HardCodedEquityCost" refersTo="#REF!" sheetId="5"/>
      <definedName name="ISPctList" refersTo="#REF!" sheetId="5"/>
      <definedName name="LastAmort" refersTo="#REF!" sheetId="5"/>
      <definedName name="Premier_paiement" refersTo="#REF!" sheetId="5"/>
      <definedName name="qa" refersTo="#REF!" sheetId="5"/>
      <definedName name="qq" refersTo="#REF!" sheetId="5"/>
      <definedName name="T" refersTo="#REF!" sheetId="5"/>
      <definedName name="TAmort" refersTo="#REF!" sheetId="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
      <sheetName val="Parc"/>
      <sheetName val="Marge"/>
      <sheetName val="ARPU"/>
      <sheetName val="subvention"/>
      <sheetName val="Trafic"/>
      <sheetName val="Détail activ pp"/>
      <sheetName val="détail autres achats"/>
      <sheetName val="Reversements"/>
      <sheetName val="ARPU pop"/>
      <sheetName val="ARPU pp"/>
      <sheetName val="gratuité ARPU pp"/>
      <sheetName val="promo"/>
      <sheetName val="Tarifs"/>
      <sheetName val="Abo vs Trafic"/>
      <sheetName val="segments"/>
      <sheetName val="Mix résil"/>
    </sheetNames>
    <definedNames>
      <definedName name="BANQUE" refersTo="#REF!" sheetId="5"/>
      <definedName name="BAZ" refersTo="#REF!" sheetId="5"/>
      <definedName name="bbb" refersTo="#REF!" sheetId="5"/>
      <definedName name="DRA" refersTo="#REF!" sheetId="5"/>
      <definedName name="ExpandOutputs" refersTo="#REF!" sheetId="5"/>
      <definedName name="F" refersTo="#REF!" sheetId="5"/>
      <definedName name="F_SMS_Data" refersTo="#REF!" sheetId="5"/>
      <definedName name="ffff" refersTo="#REF!" sheetId="5"/>
      <definedName name="fffffffff" refersTo="#REF!" sheetId="5"/>
      <definedName name="_xlbgnm.FRU2003" refersTo="#REF!" sheetId="5"/>
      <definedName name="FRU2003" sheetId="5"/>
      <definedName name="G" refersTo="#REF!" sheetId="5"/>
      <definedName name="HardCodedEquityCost" refersTo="#REF!" sheetId="5"/>
      <definedName name="ISPctList" refersTo="#REF!" sheetId="5"/>
      <definedName name="LastAmort" refersTo="#REF!" sheetId="5"/>
      <definedName name="Premier_paiement" refersTo="#REF!" sheetId="5"/>
      <definedName name="qa" refersTo="#REF!" sheetId="5"/>
      <definedName name="qq" refersTo="#REF!" sheetId="5"/>
      <definedName name="T" refersTo="#REF!" sheetId="5"/>
      <definedName name="TAmort" refersTo="#REF!" sheetId="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LTIMATES"/>
      <sheetName val="Revenus hors intercomp."/>
      <sheetName val="BOX OFFICE"/>
      <sheetName val="BG"/>
      <sheetName val="H"/>
      <sheetName val="decis14a3_bk"/>
      <sheetName val="BOX_OFFICE"/>
      <sheetName val="Revenus_hors_intercomp_"/>
      <sheetName val="BOX_OFFICE1"/>
      <sheetName val="Revenus_hors_intercomp_1"/>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Index"/>
      <sheetName val="Sum"/>
      <sheetName val="LTM"/>
      <sheetName val="P&amp;L"/>
      <sheetName val="BS"/>
      <sheetName val="CFS"/>
      <sheetName val="Assump"/>
      <sheetName val="Depr"/>
      <sheetName val="Amort"/>
      <sheetName val="Debt"/>
      <sheetName val="Conv. Debt"/>
      <sheetName val="Preferred"/>
      <sheetName val="Conv. Pref."/>
      <sheetName val="Tax"/>
      <sheetName val="Options"/>
      <sheetName val="Shares Outstanding"/>
      <sheetName val="Firm Value"/>
      <sheetName val="Premium"/>
      <sheetName val="DCF_10"/>
      <sheetName val="DCF_5"/>
      <sheetName val="Comps"/>
      <sheetName val="LBO"/>
      <sheetName val="HighYield"/>
      <sheetName val="CitiFin"/>
      <sheetName val="EVA"/>
      <sheetName val="Check"/>
      <sheetName val="Print Controls"/>
      <sheetName val="Print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Index"/>
      <sheetName val="Sum"/>
      <sheetName val="LTM"/>
      <sheetName val="P&amp;L"/>
      <sheetName val="BS"/>
      <sheetName val="CFS"/>
      <sheetName val="Assump"/>
      <sheetName val="Depr"/>
      <sheetName val="Amort"/>
      <sheetName val="Debt"/>
      <sheetName val="Conv. Debt"/>
      <sheetName val="Preferred"/>
      <sheetName val="Conv. Pref."/>
      <sheetName val="Tax"/>
      <sheetName val="Options"/>
      <sheetName val="Shares Outstanding"/>
      <sheetName val="Firm Value"/>
      <sheetName val="Premium"/>
      <sheetName val="DCF_10"/>
      <sheetName val="DCF_5"/>
      <sheetName val="Comps"/>
      <sheetName val="LBO"/>
      <sheetName val="HighYield"/>
      <sheetName val="CitiFin"/>
      <sheetName val="EVA"/>
      <sheetName val="Check"/>
      <sheetName val="Print Controls"/>
      <sheetName val="PrintMacro"/>
      <sheetName val="Control"/>
      <sheetName val="Summary"/>
      <sheetName val="Trafic"/>
      <sheetName val="Conv__Debt"/>
      <sheetName val="Conv__Pref_"/>
      <sheetName val="Shares_Outstanding"/>
      <sheetName val="Firm_Value"/>
      <sheetName val="Print_Controls"/>
      <sheetName val="ULTIM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r94"/>
      <sheetName val="tab98Fonc"/>
      <sheetName val="Répartition"/>
      <sheetName val="Vir95"/>
      <sheetName val="Vir96"/>
      <sheetName val="vir97"/>
      <sheetName val="Vir98"/>
      <sheetName val="Récap_Vir98 DRT"/>
      <sheetName val="Vir99"/>
      <sheetName val="VIR98FON"/>
      <sheetName val="Revenus hors intercomp_"/>
      <sheetName val="ULTIMATES"/>
      <sheetName val="decis14a3_bk"/>
      <sheetName val="Tab nouveau reporting"/>
      <sheetName val="RECRUTEMENT"/>
      <sheetName val="PRV01PL37.5"/>
      <sheetName val="Revenus hors intercomp."/>
      <sheetName val="BATIMENT"/>
      <sheetName val="A3ssta00"/>
      <sheetName val="R2000ssta"/>
      <sheetName val="Récap_Vir98_DRT"/>
      <sheetName val="Revenus_hors_intercomp_"/>
      <sheetName val="Tab_nouveau_reporting"/>
      <sheetName val="PRV01PL37_5"/>
      <sheetName val="Revenus_hors_intercomp_1"/>
      <sheetName val="Controls"/>
      <sheetName val="TCD"/>
      <sheetName val="Base_PCG"/>
      <sheetName val="BG2002V2"/>
      <sheetName val=" B"/>
      <sheetName val="BAHIA"/>
      <sheetName val="BALANCE_2001_2002"/>
      <sheetName val="ONPT"/>
      <sheetName val="Trafic"/>
      <sheetName val="Menu"/>
      <sheetName val="cpc95bel"/>
      <sheetName val="Capex Tanger"/>
      <sheetName val="Récap_Vir98_DRT2"/>
      <sheetName val="Revenus_hors_intercomp_2"/>
      <sheetName val="Récap_Vir98_DRT1"/>
      <sheetName val="Récap_Vir98_DRT3"/>
      <sheetName val="Revenus_hors_intercomp_3"/>
      <sheetName val="GCB activités"/>
      <sheetName val="Mois"/>
      <sheetName val="Récap_Vir98_DRT4"/>
      <sheetName val="Revenus_hors_intercomp_4"/>
      <sheetName val="Tab_nouveau_reporting1"/>
      <sheetName val="PRV01PL37_51"/>
      <sheetName val="Revenus_hors_intercomp_5"/>
      <sheetName val="_B"/>
      <sheetName val="Capex_Tanger"/>
      <sheetName val="GCB_activités"/>
      <sheetName val="MAIPLH"/>
      <sheetName val="A3 &amp; B22 DC"/>
      <sheetName val="Table des échéances"/>
      <sheetName val="XA-Core Translations"/>
      <sheetName val="4.0 Interconnects"/>
      <sheetName val="5.0 CCS7"/>
      <sheetName val="G"/>
      <sheetName val="Récap_Vir98_DRT5"/>
      <sheetName val="Revenus_hors_intercomp_6"/>
      <sheetName val="Tab_nouveau_reporting2"/>
      <sheetName val="Revenus_hors_intercomp_7"/>
      <sheetName val="PRV01PL37_52"/>
      <sheetName val="_B1"/>
      <sheetName val="Capex_Tanger1"/>
      <sheetName val="GCB_activités1"/>
      <sheetName val="Récap_Vir98_DRT6"/>
      <sheetName val="Revenus_hors_intercomp_8"/>
      <sheetName val="Tab_nouveau_reporting3"/>
      <sheetName val="Revenus_hors_intercomp_9"/>
      <sheetName val="PRV01PL37_53"/>
      <sheetName val="_B2"/>
      <sheetName val="Capex_Tanger2"/>
      <sheetName val="GCB_activités2"/>
      <sheetName val="Récap_Vir98_DRT8"/>
      <sheetName val="Revenus_hors_intercomp_12"/>
      <sheetName val="Tab_nouveau_reporting5"/>
      <sheetName val="Revenus_hors_intercomp_13"/>
      <sheetName val="PRV01PL37_55"/>
      <sheetName val="_B4"/>
      <sheetName val="Capex_Tanger4"/>
      <sheetName val="GCB_activités4"/>
      <sheetName val="Récap_Vir98_DRT7"/>
      <sheetName val="Revenus_hors_intercomp_10"/>
      <sheetName val="Tab_nouveau_reporting4"/>
      <sheetName val="Revenus_hors_intercomp_11"/>
      <sheetName val="PRV01PL37_54"/>
      <sheetName val="_B3"/>
      <sheetName val="Capex_Tanger3"/>
      <sheetName val="GCB_activités3"/>
      <sheetName val="Récap_Vir98_DRT9"/>
      <sheetName val="Revenus_hors_intercomp_14"/>
      <sheetName val="Tab_nouveau_reporting6"/>
      <sheetName val="Revenus_hors_intercomp_15"/>
      <sheetName val="PRV01PL37_56"/>
      <sheetName val="_B5"/>
      <sheetName val="Capex_Tanger5"/>
      <sheetName val="GCB_activités5"/>
      <sheetName val="Récap_Vir98_DRT10"/>
      <sheetName val="Revenus_hors_intercomp_16"/>
      <sheetName val="Tab_nouveau_reporting7"/>
      <sheetName val="Revenus_hors_intercomp_17"/>
      <sheetName val="PRV01PL37_57"/>
      <sheetName val="_B6"/>
      <sheetName val="Capex_Tanger6"/>
      <sheetName val="GCB_activités6"/>
      <sheetName val="Récap_Vir98_DRT12"/>
      <sheetName val="Revenus_hors_intercomp_20"/>
      <sheetName val="Tab_nouveau_reporting9"/>
      <sheetName val="Revenus_hors_intercomp_21"/>
      <sheetName val="PRV01PL37_59"/>
      <sheetName val="_B8"/>
      <sheetName val="Capex_Tanger8"/>
      <sheetName val="GCB_activités8"/>
      <sheetName val="Récap_Vir98_DRT11"/>
      <sheetName val="Revenus_hors_intercomp_18"/>
      <sheetName val="Tab_nouveau_reporting8"/>
      <sheetName val="Revenus_hors_intercomp_19"/>
      <sheetName val="PRV01PL37_58"/>
      <sheetName val="_B7"/>
      <sheetName val="Capex_Tanger7"/>
      <sheetName val="GCB_activités7"/>
      <sheetName val="Feui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refreshError="1"/>
      <sheetData sheetId="43" refreshError="1"/>
      <sheetData sheetId="44"/>
      <sheetData sheetId="45"/>
      <sheetData sheetId="46"/>
      <sheetData sheetId="47"/>
      <sheetData sheetId="48"/>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Overview"/>
      <sheetName val="Scenarios"/>
      <sheetName val="INPUTS"/>
      <sheetName val="Total Market"/>
      <sheetName val="Consumer"/>
      <sheetName val="Bus"/>
      <sheetName val="Kunden"/>
      <sheetName val="Application"/>
      <sheetName val="Umsatz"/>
      <sheetName val="SAC"/>
      <sheetName val="upgrade"/>
      <sheetName val="Opex"/>
      <sheetName val="NatRoam"/>
      <sheetName val="I-Mode "/>
      <sheetName val="Capex"/>
      <sheetName val="GuV"/>
      <sheetName val="GuV Bus"/>
      <sheetName val="GuV Cons"/>
      <sheetName val="Annual"/>
      <sheetName val="Mobile Business 6.7finanz"/>
      <sheetName val="Total_Market"/>
      <sheetName val="I-Mode_"/>
      <sheetName val="GuV_Bus"/>
      <sheetName val="GuV_Cons"/>
      <sheetName val="Mobile_Business_6_7finan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 val="Feuil1"/>
      <sheetName val="Provinces"/>
      <sheetName val="Feuil2"/>
      <sheetName val="Feuil3"/>
      <sheetName val="DRH capex"/>
      <sheetName val="social capex "/>
      <sheetName val="Vir94"/>
      <sheetName val="Cannevas"/>
      <sheetName val="BG0603"/>
      <sheetName val="BALANCE_2001_2002"/>
      <sheetName val="Trafic"/>
      <sheetName val="Opex"/>
      <sheetName val="Kunden"/>
      <sheetName val="GuV"/>
      <sheetName val="decis14a3_bk"/>
      <sheetName val="U Participation"/>
      <sheetName val="BG0602"/>
      <sheetName val="Revenus hors intercomp_"/>
      <sheetName val="Capex Tanger"/>
      <sheetName val="Feuil13"/>
      <sheetName val="Budget data splité 2015 2106"/>
      <sheetName val="subs"/>
      <sheetName val="UsagePerSub"/>
      <sheetName val="ARMU"/>
      <sheetName val="Subs_Summary"/>
      <sheetName val="Usage_Summary"/>
      <sheetName val=" budget digtal  2015 -2016"/>
      <sheetName val="Feuil8"/>
      <sheetName val="ARMU_Summary"/>
      <sheetName val="EPIQ"/>
      <sheetName val="FIRST"/>
      <sheetName val="VIVO"/>
      <sheetName val="Control 1er trim"/>
      <sheetName val="Old Rev Vivo"/>
      <sheetName val="RECAP SEGMENT"/>
      <sheetName val="Consumer postpaid"/>
      <sheetName val="Business postpaid"/>
      <sheetName val="Business prepaid"/>
      <sheetName val="CORPORATE SOLUTION"/>
      <sheetName val="High End (Privilège) (2)"/>
      <sheetName val="Feuil10"/>
      <sheetName val="Rev inter entrant reparti "/>
      <sheetName val="Incoming"/>
      <sheetName val="Autres revenus"/>
      <sheetName val="SEGMENT 1"/>
      <sheetName val="AXE DE REVENU 1"/>
      <sheetName val="SYNTHESE VOIX"/>
      <sheetName val="GRATH SYNTHESE VOIX"/>
      <sheetName val="SYNTHESE SMS"/>
      <sheetName val="GRATH SYNTHESE SMS"/>
      <sheetName val="SEGMENT 2"/>
      <sheetName val="MoU_Off Net"/>
      <sheetName val="RECAP DES MACRO FULL YEAR"/>
      <sheetName val="Feuil7"/>
      <sheetName val="RECAP DES MACRO Q1"/>
      <sheetName val="RECAP + GRATH"/>
      <sheetName val="Feuil4"/>
      <sheetName val="Feuil5"/>
      <sheetName val="Feuil6"/>
      <sheetName val="RECAP 6+6 VS 3+9"/>
      <sheetName val="RECAP 6+6 VS 3+9 (3)"/>
      <sheetName val="RECAP 6+6 VS 3+9 (2)"/>
      <sheetName val="RECAP + GRATH (2)"/>
      <sheetName val="Feuil1 (2)"/>
      <sheetName val="Feuil9"/>
      <sheetName val="cpc95bel"/>
      <sheetName val="Tab de tréso"/>
      <sheetName val="Bilan"/>
    </sheetNames>
    <sheetDataSet>
      <sheetData sheetId="0"/>
      <sheetData sheetId="1"/>
      <sheetData sheetId="2"/>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Sheet1"/>
      <sheetName val="Sheet2"/>
      <sheetName val="Sheet3"/>
    </sheetNames>
    <sheetDataSet>
      <sheetData sheetId="0" refreshError="1"/>
      <sheetData sheetId="1" refreshError="1"/>
      <sheetData sheetId="2" refreshError="1"/>
      <sheetData sheetId="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Sheet1"/>
      <sheetName val="Sheet2"/>
      <sheetName val="Sheet3"/>
      <sheetName val="merger"/>
      <sheetName val="Controls"/>
      <sheetName val="BATIM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Joburg traffic"/>
      <sheetName val="Cape town traffic"/>
      <sheetName val="Forecasts"/>
      <sheetName val="Financial performance"/>
      <sheetName val="Analyst sentiment"/>
      <sheetName val="trading at prices"/>
      <sheetName val="Shareholding"/>
      <sheetName val="IATA stats"/>
      <sheetName val="Aircraft"/>
      <sheetName val="Aircraft leases"/>
      <sheetName val="Aircraft for Document"/>
      <sheetName val="price"/>
      <sheetName val="Price volume"/>
      <sheetName val="indices"/>
      <sheetName val="Jet fuel"/>
      <sheetName val="share price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Joburg traffic"/>
      <sheetName val="Cape town traffic"/>
      <sheetName val="Forecasts"/>
      <sheetName val="Financial performance"/>
      <sheetName val="Analyst sentiment"/>
      <sheetName val="trading at prices"/>
      <sheetName val="Shareholding"/>
      <sheetName val="IATA stats"/>
      <sheetName val="Aircraft"/>
      <sheetName val="Aircraft leases"/>
      <sheetName val="Aircraft for Document"/>
      <sheetName val="price"/>
      <sheetName val="Price volume"/>
      <sheetName val="indices"/>
      <sheetName val="Jet fuel"/>
      <sheetName val="share price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s"/>
      <sheetName val="share prices"/>
      <sheetName val="Sheet3"/>
      <sheetName val="Cap Table"/>
      <sheetName val="Cashflows for DCF"/>
      <sheetName val="Assum"/>
      <sheetName val="share_prices"/>
      <sheetName val="Cap_Table"/>
      <sheetName val="Cashflows_for_DC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leta Analistas"/>
      <sheetName val="Analistas"/>
      <sheetName val="OUTPUT TEF"/>
      <sheetName val="TdE"/>
      <sheetName val="Telesp"/>
      <sheetName val="TASA"/>
      <sheetName val="CTC"/>
      <sheetName val="TdP"/>
      <sheetName val="TEA"/>
      <sheetName val="TIW"/>
      <sheetName val="TDeuts"/>
      <sheetName val="TPIxgrupo"/>
      <sheetName val="Grupo Atento"/>
      <sheetName val="TPIxlinea"/>
      <sheetName val="Resumen Valoración"/>
      <sheetName val="Market value"/>
      <sheetName val="Hipotesis"/>
      <sheetName val="Terra"/>
      <sheetName val="indices"/>
      <sheetName val="shar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leta Analistas"/>
      <sheetName val="Analistas"/>
      <sheetName val="OUTPUT TEF"/>
      <sheetName val="TdE"/>
      <sheetName val="Telesp"/>
      <sheetName val="TASA"/>
      <sheetName val="CTC"/>
      <sheetName val="TdP"/>
      <sheetName val="TEA"/>
      <sheetName val="TIW"/>
      <sheetName val="TDeuts"/>
      <sheetName val="TPIxgrupo"/>
      <sheetName val="Grupo Atento"/>
      <sheetName val="TPIxlinea"/>
      <sheetName val="Resumen Valoración"/>
      <sheetName val="Market value"/>
      <sheetName val="Hipotesis"/>
      <sheetName val="Terra"/>
      <sheetName val="ind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Sheet1"/>
      <sheetName val="Chart Vol CAC 40"/>
      <sheetName val="Sheet2"/>
      <sheetName val="Sheet3"/>
      <sheetName val="Volumes"/>
      <sheetName val="volumes 1 an"/>
      <sheetName val="volumes 1 an cum"/>
      <sheetName val="volumes IPO"/>
      <sheetName val="volumes IPO cum"/>
      <sheetName val="Chart Vol VE"/>
      <sheetName val="Chart Vol VE rebased"/>
      <sheetName val="ULTIMATES"/>
      <sheetName val="Stocks lead"/>
      <sheetName val="Market value"/>
      <sheetName val="BATIMENT"/>
      <sheetName val="Vir94"/>
      <sheetName val="Chart_Vol_CAC_40"/>
      <sheetName val="volumes_1_an"/>
      <sheetName val="volumes_1_an_cum"/>
      <sheetName val="volumes_IPO"/>
      <sheetName val="volumes_IPO_cum"/>
      <sheetName val="Chart_Vol_VE"/>
      <sheetName val="Chart_Vol_VE_rebased"/>
      <sheetName val="Stocks_lead"/>
      <sheetName val="Market_value"/>
      <sheetName val="Chart_Vol_CAC_401"/>
      <sheetName val="volumes_1_an1"/>
      <sheetName val="volumes_1_an_cum1"/>
      <sheetName val="volumes_IPO1"/>
      <sheetName val="volumes_IPO_cum1"/>
      <sheetName val="Chart_Vol_VE1"/>
      <sheetName val="Chart_Vol_VE_rebased1"/>
      <sheetName val="Market_value1"/>
      <sheetName val="Stocks_lead1"/>
      <sheetName val="Chart_Vol_CAC_402"/>
      <sheetName val="volumes_1_an2"/>
      <sheetName val="volumes_1_an_cum2"/>
      <sheetName val="volumes_IPO2"/>
      <sheetName val="volumes_IPO_cum2"/>
      <sheetName val="Chart_Vol_VE2"/>
      <sheetName val="Chart_Vol_VE_rebased2"/>
      <sheetName val="Market_value2"/>
      <sheetName val="Stocks_lead2"/>
      <sheetName val="Chart_Vol_CAC_403"/>
      <sheetName val="volumes_1_an3"/>
      <sheetName val="volumes_1_an_cum3"/>
      <sheetName val="volumes_IPO3"/>
      <sheetName val="volumes_IPO_cum3"/>
      <sheetName val="Chart_Vol_VE3"/>
      <sheetName val="Chart_Vol_VE_rebased3"/>
      <sheetName val="Market_value3"/>
      <sheetName val="Stocks_lead3"/>
      <sheetName val="Chart_Vol_CAC_404"/>
      <sheetName val="volumes_1_an4"/>
      <sheetName val="volumes_1_an_cum4"/>
      <sheetName val="volumes_IPO4"/>
      <sheetName val="volumes_IPO_cum4"/>
      <sheetName val="Chart_Vol_VE4"/>
      <sheetName val="Chart_Vol_VE_rebased4"/>
      <sheetName val="Market_value4"/>
      <sheetName val="Stocks_lead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 OFFICE"/>
      <sheetName val="ULTIMATES"/>
      <sheetName val="Sheet1"/>
      <sheetName val="Vir94"/>
      <sheetName val="BATIMENT"/>
      <sheetName val="Market value"/>
      <sheetName val="BOX_OFFICE"/>
      <sheetName val="BOX_OFFICE1"/>
      <sheetName val="Market_value"/>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617"/>
      <sheetName val="Récap Budget 2005"/>
      <sheetName val="DRH_A_Exploser_OK"/>
      <sheetName val="DRH_opex"/>
      <sheetName val="DRH capex"/>
      <sheetName val="social opex"/>
      <sheetName val="social capex "/>
      <sheetName val="log opex"/>
      <sheetName val="log capex"/>
      <sheetName val="DCF opex"/>
      <sheetName val="achats opex"/>
      <sheetName val="DSI opex"/>
      <sheetName val="DSI capex"/>
      <sheetName val="juridique opex"/>
      <sheetName val="presid opex"/>
      <sheetName val=" presidence capex"/>
      <sheetName val="reglementation opex"/>
      <sheetName val="comm opex"/>
      <sheetName val="comm capex"/>
      <sheetName val="qualité opex"/>
      <sheetName val="Market val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617"/>
      <sheetName val="Récap Budget 2005"/>
      <sheetName val="DRH_A_Exploser_OK"/>
      <sheetName val="DRH_opex"/>
      <sheetName val="DRH capex"/>
      <sheetName val="social opex"/>
      <sheetName val="social capex "/>
      <sheetName val="log opex"/>
      <sheetName val="log capex"/>
      <sheetName val="DCF opex"/>
      <sheetName val="achats opex"/>
      <sheetName val="DSI opex"/>
      <sheetName val="DSI capex"/>
      <sheetName val="juridique opex"/>
      <sheetName val="presid opex"/>
      <sheetName val=" presidence capex"/>
      <sheetName val="reglementation opex"/>
      <sheetName val="comm opex"/>
      <sheetName val="comm capex"/>
      <sheetName val="qualité op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itulés Directions"/>
      <sheetName val="Conso 7 Drs"/>
      <sheetName val="Aga"/>
      <sheetName val="Casa"/>
      <sheetName val="Fes"/>
      <sheetName val="Mkch"/>
      <sheetName val="Ouj"/>
      <sheetName val="Rab"/>
      <sheetName val="Set"/>
      <sheetName val="DRH capex"/>
      <sheetName val="social capex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itulés Directions"/>
      <sheetName val="Conso 7 Drs"/>
      <sheetName val="Aga"/>
      <sheetName val="Casa"/>
      <sheetName val="Fes"/>
      <sheetName val="Mkch"/>
      <sheetName val="Ouj"/>
      <sheetName val="Rab"/>
      <sheetName val="Set"/>
      <sheetName val="DRH capex"/>
      <sheetName val="social capex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 (2)"/>
      <sheetName val="SENS (2)"/>
      <sheetName val="SIM (2)"/>
      <sheetName val="For Graph (2)"/>
      <sheetName val="S9 (2)"/>
      <sheetName val="S8 (2)"/>
      <sheetName val="S7 (2)"/>
      <sheetName val="S5 (2)"/>
      <sheetName val="S4 (2)"/>
      <sheetName val="S3 (2)"/>
      <sheetName val="S2 (2)"/>
      <sheetName val="S1 (2)"/>
      <sheetName val="NAV (2)"/>
      <sheetName val="CPX (2)"/>
      <sheetName val="TAX (2)"/>
      <sheetName val="WC (2)"/>
      <sheetName val="MKT (2)"/>
      <sheetName val="OPS (2)"/>
      <sheetName val="CF (2)"/>
      <sheetName val="DCF (2)"/>
      <sheetName val="DEBT (2)"/>
      <sheetName val="P&amp;L (2)"/>
      <sheetName val="MKT"/>
      <sheetName val="OPS"/>
      <sheetName val="CPX"/>
      <sheetName val="P&amp;L"/>
      <sheetName val="BS (2)"/>
      <sheetName val="BS"/>
      <sheetName val="CF"/>
      <sheetName val="WC"/>
      <sheetName val="TAX"/>
      <sheetName val="DEBT"/>
      <sheetName val="DCF"/>
      <sheetName val="ACT"/>
      <sheetName val="NAV"/>
      <sheetName val="SENS"/>
      <sheetName val="N"/>
      <sheetName val="For Graph"/>
      <sheetName val="S1"/>
      <sheetName val="S2"/>
      <sheetName val="S3"/>
      <sheetName val="S4"/>
      <sheetName val="S5"/>
      <sheetName val="S7"/>
      <sheetName val="S8"/>
      <sheetName val="S9"/>
      <sheetName val="SIM"/>
      <sheetName val="c1"/>
      <sheetName val="c2"/>
      <sheetName val="c3"/>
      <sheetName val="c4"/>
      <sheetName val="c5"/>
      <sheetName val="c6"/>
      <sheetName val="c7"/>
      <sheetName val="c8"/>
      <sheetName val="c9"/>
      <sheetName val="c10"/>
      <sheetName val="c11"/>
      <sheetName val="c12"/>
      <sheetName val="c13"/>
      <sheetName val="c14"/>
      <sheetName val="c15"/>
      <sheetName val="c16"/>
      <sheetName val="c17"/>
      <sheetName val="c18"/>
      <sheetName val="c19"/>
      <sheetName val="c19a"/>
      <sheetName val="c20"/>
      <sheetName val="c20a"/>
      <sheetName val="c21"/>
      <sheetName val="c22"/>
      <sheetName val="c23"/>
      <sheetName val="c24"/>
      <sheetName val="c24a"/>
      <sheetName val="c25"/>
      <sheetName val="c26"/>
      <sheetName val="c27"/>
      <sheetName val="c28"/>
      <sheetName val="c29"/>
      <sheetName val="Comparison"/>
      <sheetName val="comp1"/>
      <sheetName val="comp2"/>
      <sheetName val="comp3"/>
      <sheetName val="comp4"/>
      <sheetName val="comp5"/>
      <sheetName val="comp6"/>
      <sheetName val="comp7"/>
      <sheetName val="comp8"/>
      <sheetName val="comp9"/>
      <sheetName val="comp10"/>
      <sheetName val="comp11"/>
      <sheetName val="comp12"/>
      <sheetName val="comp13"/>
      <sheetName val="comp14"/>
      <sheetName val="A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 (2)"/>
      <sheetName val="SENS (2)"/>
      <sheetName val="SIM (2)"/>
      <sheetName val="For Graph (2)"/>
      <sheetName val="S9 (2)"/>
      <sheetName val="S8 (2)"/>
      <sheetName val="S7 (2)"/>
      <sheetName val="S5 (2)"/>
      <sheetName val="S4 (2)"/>
      <sheetName val="S3 (2)"/>
      <sheetName val="S2 (2)"/>
      <sheetName val="S1 (2)"/>
      <sheetName val="NAV (2)"/>
      <sheetName val="CPX (2)"/>
      <sheetName val="TAX (2)"/>
      <sheetName val="WC (2)"/>
      <sheetName val="MKT (2)"/>
      <sheetName val="OPS (2)"/>
      <sheetName val="CF (2)"/>
      <sheetName val="DCF (2)"/>
      <sheetName val="DEBT (2)"/>
      <sheetName val="P&amp;L (2)"/>
      <sheetName val="MKT"/>
      <sheetName val="OPS"/>
      <sheetName val="CPX"/>
      <sheetName val="P&amp;L"/>
      <sheetName val="BS (2)"/>
      <sheetName val="BS"/>
      <sheetName val="CF"/>
      <sheetName val="WC"/>
      <sheetName val="TAX"/>
      <sheetName val="DEBT"/>
      <sheetName val="DCF"/>
      <sheetName val="ACT"/>
      <sheetName val="NAV"/>
      <sheetName val="SENS"/>
      <sheetName val="N"/>
      <sheetName val="For Graph"/>
      <sheetName val="S1"/>
      <sheetName val="S2"/>
      <sheetName val="S3"/>
      <sheetName val="S4"/>
      <sheetName val="S5"/>
      <sheetName val="S7"/>
      <sheetName val="S8"/>
      <sheetName val="S9"/>
      <sheetName val="SIM"/>
      <sheetName val="c1"/>
      <sheetName val="c2"/>
      <sheetName val="c3"/>
      <sheetName val="c4"/>
      <sheetName val="c5"/>
      <sheetName val="c6"/>
      <sheetName val="c7"/>
      <sheetName val="c8"/>
      <sheetName val="c9"/>
      <sheetName val="c10"/>
      <sheetName val="c11"/>
      <sheetName val="c12"/>
      <sheetName val="c13"/>
      <sheetName val="c14"/>
      <sheetName val="c15"/>
      <sheetName val="c16"/>
      <sheetName val="c17"/>
      <sheetName val="c18"/>
      <sheetName val="c19"/>
      <sheetName val="c19a"/>
      <sheetName val="c20"/>
      <sheetName val="c20a"/>
      <sheetName val="c21"/>
      <sheetName val="c22"/>
      <sheetName val="c23"/>
      <sheetName val="c24"/>
      <sheetName val="c24a"/>
      <sheetName val="c25"/>
      <sheetName val="c26"/>
      <sheetName val="c27"/>
      <sheetName val="c28"/>
      <sheetName val="c29"/>
      <sheetName val="Comparison"/>
      <sheetName val="comp1"/>
      <sheetName val="comp2"/>
      <sheetName val="comp3"/>
      <sheetName val="comp4"/>
      <sheetName val="comp5"/>
      <sheetName val="comp6"/>
      <sheetName val="comp7"/>
      <sheetName val="comp8"/>
      <sheetName val="comp9"/>
      <sheetName val="comp10"/>
      <sheetName val="comp11"/>
      <sheetName val="comp12"/>
      <sheetName val="comp13"/>
      <sheetName val="comp14"/>
      <sheetName val="Aga"/>
      <sheetName val="N_(2)"/>
      <sheetName val="SENS_(2)"/>
      <sheetName val="SIM_(2)"/>
      <sheetName val="For_Graph_(2)"/>
      <sheetName val="S9_(2)"/>
      <sheetName val="S8_(2)"/>
      <sheetName val="S7_(2)"/>
      <sheetName val="S5_(2)"/>
      <sheetName val="S4_(2)"/>
      <sheetName val="S3_(2)"/>
      <sheetName val="S2_(2)"/>
      <sheetName val="S1_(2)"/>
      <sheetName val="NAV_(2)"/>
      <sheetName val="CPX_(2)"/>
      <sheetName val="TAX_(2)"/>
      <sheetName val="WC_(2)"/>
      <sheetName val="MKT_(2)"/>
      <sheetName val="OPS_(2)"/>
      <sheetName val="CF_(2)"/>
      <sheetName val="DCF_(2)"/>
      <sheetName val="DEBT_(2)"/>
      <sheetName val="P&amp;L_(2)"/>
      <sheetName val="BS_(2)"/>
      <sheetName val="For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  "/>
      <sheetName val="Exploitation"/>
      <sheetName val="R.Entreprises"/>
      <sheetName val="Etudes"/>
      <sheetName val="R.International"/>
      <sheetName val="Environnement"/>
      <sheetName val="B.FONCTIONNEMENT"/>
      <sheetName val="FONCT.Réseaux_Sces"/>
      <sheetName val="A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  "/>
      <sheetName val="Exploitation"/>
      <sheetName val="R.Entreprises"/>
      <sheetName val="Etudes"/>
      <sheetName val="R.International"/>
      <sheetName val="Environnement"/>
      <sheetName val="B.FONCTIONNEMENT"/>
      <sheetName val="FONCT.Réseaux_Sces"/>
      <sheetName val="Aga"/>
      <sheetName val="SENS"/>
      <sheetName val="N"/>
      <sheetName val="NAV"/>
      <sheetName val="OPS"/>
      <sheetName val="RL__"/>
      <sheetName val="R_Entreprises"/>
      <sheetName val="R_International"/>
      <sheetName val="B_FONCTIONNEMENT"/>
      <sheetName val="FONCT_Réseaux_S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Récap Rapproch Cpta-Gestion"/>
      <sheetName val="Rapprocht Cpta-Gestion (2)"/>
      <sheetName val="Rapprocht Cpta-Gestion"/>
      <sheetName val="Récap cumulée"/>
      <sheetName val="FP Cumulé "/>
      <sheetName val="FP Mensuel"/>
      <sheetName val="Page de Garde (CAP)"/>
      <sheetName val="CàP_Mois"/>
      <sheetName val="CàP Dcembre 04"/>
      <sheetName val="Page de Garde"/>
      <sheetName val="AutresPostes"/>
      <sheetName val="Page de Garde (CRFT)"/>
      <sheetName val="CRFTs"/>
      <sheetName val="Aut_Indm_HN"/>
      <sheetName val="CES_10_04"/>
      <sheetName val="Page de Garde (capex) "/>
      <sheetName val="Capex Formation"/>
      <sheetName val="Page de Garde (effect)"/>
      <sheetName val="Evol_Effect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Récap Rapproch Cpta-Gestion"/>
      <sheetName val="Rapprocht Cpta-Gestion (2)"/>
      <sheetName val="Rapprocht Cpta-Gestion"/>
      <sheetName val="Récap cumulée"/>
      <sheetName val="FP Cumulé "/>
      <sheetName val="FP Mensuel"/>
      <sheetName val="Page de Garde (CAP)"/>
      <sheetName val="CàP_Mois"/>
      <sheetName val="CàP Dcembre 04"/>
      <sheetName val="Page de Garde"/>
      <sheetName val="AutresPostes"/>
      <sheetName val="Page de Garde (CRFT)"/>
      <sheetName val="CRFTs"/>
      <sheetName val="Aut_Indm_HN"/>
      <sheetName val="CES_10_04"/>
      <sheetName val="Page de Garde (capex) "/>
      <sheetName val="Capex Formation"/>
      <sheetName val="Page de Garde (effect)"/>
      <sheetName val="Evol_Effect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2002"/>
      <sheetName val="CAP2003"/>
      <sheetName val="CàP_Mois"/>
      <sheetName val="ACTU_1"/>
      <sheetName val="ACTU_2"/>
      <sheetName val="ACTU_3"/>
      <sheetName val="ACTU1_MENS"/>
      <sheetName val="Budg2003"/>
      <sheetName val="CUMUL12_03"/>
      <sheetName val="FP_Jan"/>
      <sheetName val="FP_Fev"/>
      <sheetName val="FP_mar"/>
      <sheetName val="FP_Avr"/>
      <sheetName val="FP_Mai"/>
      <sheetName val="FP_Jun"/>
      <sheetName val="FP_Jul"/>
      <sheetName val="FP_Aot"/>
      <sheetName val="FP_Sep"/>
      <sheetName val="FP_Oct"/>
      <sheetName val="FP_Nov"/>
      <sheetName val="FP_Déc"/>
      <sheetName val="Q1_03"/>
      <sheetName val="Réalis_Antérs"/>
      <sheetName val="REALIS_DR"/>
      <sheetName val="sal_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2002"/>
      <sheetName val="CAP2003"/>
      <sheetName val="CàP_Mois"/>
      <sheetName val="ACTU_1"/>
      <sheetName val="ACTU_2"/>
      <sheetName val="ACTU_3"/>
      <sheetName val="ACTU1_MENS"/>
      <sheetName val="Budg2003"/>
      <sheetName val="CUMUL12_03"/>
      <sheetName val="FP_Jan"/>
      <sheetName val="FP_Fev"/>
      <sheetName val="FP_mar"/>
      <sheetName val="FP_Avr"/>
      <sheetName val="FP_Mai"/>
      <sheetName val="FP_Jun"/>
      <sheetName val="FP_Jul"/>
      <sheetName val="FP_Aot"/>
      <sheetName val="FP_Sep"/>
      <sheetName val="FP_Oct"/>
      <sheetName val="FP_Nov"/>
      <sheetName val="FP_Déc"/>
      <sheetName val="Q1_03"/>
      <sheetName val="Réalis_Antérs"/>
      <sheetName val="REALIS_DR"/>
      <sheetName val="sal_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_Current"/>
      <sheetName val="__FDSCACHE__"/>
      <sheetName val="Inputs"/>
      <sheetName val="Data"/>
      <sheetName val="Target"/>
      <sheetName val="Co1"/>
      <sheetName val="Co2"/>
      <sheetName val="Co3"/>
      <sheetName val="Co4"/>
      <sheetName val="Co5"/>
      <sheetName val="Co6"/>
      <sheetName val="Co7"/>
      <sheetName val="Co8"/>
      <sheetName val="Co13"/>
      <sheetName val="Co20"/>
      <sheetName val="Co9"/>
      <sheetName val="Co10"/>
      <sheetName val="Co11"/>
      <sheetName val="Co12"/>
      <sheetName val="Co14"/>
      <sheetName val="Co16"/>
      <sheetName val="Co17"/>
      <sheetName val="Co18"/>
      <sheetName val="Co19"/>
      <sheetName val="Co15"/>
      <sheetName val="Currencies"/>
      <sheetName val="DTP"/>
      <sheetName val="OUT&gt;&gt;&gt;"/>
      <sheetName val="Help"/>
      <sheetName val="Check"/>
      <sheetName val="Calenderised"/>
      <sheetName val="Perf 1"/>
      <sheetName val="Perf 2"/>
      <sheetName val="Non-calendarised"/>
      <sheetName val="WACC"/>
      <sheetName val="UK"/>
      <sheetName val="EUROPE"/>
      <sheetName val="DTP Permira"/>
      <sheetName val="Output_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_Current"/>
      <sheetName val="__FDSCACHE__"/>
      <sheetName val="Inputs"/>
      <sheetName val="Data"/>
      <sheetName val="Target"/>
      <sheetName val="Co1"/>
      <sheetName val="Co2"/>
      <sheetName val="Co3"/>
      <sheetName val="Co4"/>
      <sheetName val="Co5"/>
      <sheetName val="Co6"/>
      <sheetName val="Co7"/>
      <sheetName val="Co8"/>
      <sheetName val="Co13"/>
      <sheetName val="Co20"/>
      <sheetName val="Co9"/>
      <sheetName val="Co10"/>
      <sheetName val="Co11"/>
      <sheetName val="Co12"/>
      <sheetName val="Co14"/>
      <sheetName val="Co16"/>
      <sheetName val="Co17"/>
      <sheetName val="Co18"/>
      <sheetName val="Co19"/>
      <sheetName val="Co15"/>
      <sheetName val="Currencies"/>
      <sheetName val="DTP"/>
      <sheetName val="OUT&gt;&gt;&gt;"/>
      <sheetName val="Help"/>
      <sheetName val="Check"/>
      <sheetName val="Calenderised"/>
      <sheetName val="Perf 1"/>
      <sheetName val="Perf 2"/>
      <sheetName val="Non-calendarised"/>
      <sheetName val="WACC"/>
      <sheetName val="UK"/>
      <sheetName val="EUROPE"/>
      <sheetName val="DTP Permira"/>
      <sheetName val="Output_old"/>
      <sheetName val="Sheet1"/>
      <sheetName val="CàP_Mois"/>
      <sheetName val="Perf_1"/>
      <sheetName val="Perf_2"/>
      <sheetName val="DTP_Permi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kt Cap"/>
      <sheetName val="WACC-ML"/>
      <sheetName val="Comps"/>
      <sheetName val="Assumptions"/>
      <sheetName val="EUROPE"/>
      <sheetName val="Mkt_Cap"/>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kt Cap"/>
      <sheetName val="WACC-ML"/>
      <sheetName val="Comps"/>
      <sheetName val="EUROPE"/>
    </sheetNames>
    <sheetDataSet>
      <sheetData sheetId="0" refreshError="1"/>
      <sheetData sheetId="1" refreshError="1"/>
      <sheetData sheetId="2" refreshError="1"/>
      <sheetData sheetId="3" refreshError="1"/>
      <sheetData sheetId="4"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Disclaimer"/>
      <sheetName val="TOC"/>
      <sheetName val="Drivers -- &gt;"/>
      <sheetName val="Transaction Assumptions"/>
      <sheetName val="Post Transaction Structure"/>
      <sheetName val="AssumptionsGroup"/>
      <sheetName val="Op. Assum. 2"/>
      <sheetName val="To Print for Meeting"/>
      <sheetName val="Market Data"/>
      <sheetName val="Summary -- &gt; "/>
      <sheetName val="Rev"/>
      <sheetName val="Rev-D"/>
      <sheetName val="Rev-G"/>
      <sheetName val="Rev-P"/>
      <sheetName val="EBITA_"/>
      <sheetName val="EBITA-D"/>
      <sheetName val="EBITA-G"/>
      <sheetName val="EBITA-P"/>
      <sheetName val="Benchmarking --&gt;"/>
      <sheetName val="Consensus"/>
      <sheetName val="Stores"/>
      <sheetName val="Space"/>
      <sheetName val="Revenues"/>
      <sheetName val="EBITA"/>
      <sheetName val="LFL Growth"/>
      <sheetName val="Space Growth"/>
      <sheetName val="Others"/>
      <sheetName val="Divisional Breakdown --&gt;"/>
      <sheetName val="Group"/>
      <sheetName val="UK &amp; Ireland"/>
      <sheetName val="Assumption Bridge"/>
      <sheetName val="Revs - UK &amp; Ireland"/>
      <sheetName val="EBITA - UK &amp; Ireland"/>
      <sheetName val="Capex - UK &amp; Ireland"/>
      <sheetName val="Wetrock"/>
      <sheetName val="Revs - Wetrock"/>
      <sheetName val="EBITA - Wetrock"/>
      <sheetName val="Capex - Wetrock"/>
      <sheetName val="Harmony Interactive"/>
      <sheetName val="Revs - HI"/>
      <sheetName val="EBITA - HI"/>
      <sheetName val="Capex - HI"/>
      <sheetName val="Asia Pacific"/>
      <sheetName val="Revs - Asia Pacific"/>
      <sheetName val="EBITA - Asia Pacific"/>
      <sheetName val="Capex - Asia Pacific"/>
      <sheetName val="North America"/>
      <sheetName val="Revs - North America"/>
      <sheetName val="EBITA - North America"/>
      <sheetName val="Capex - North America"/>
      <sheetName val="Financial Statements --&gt;"/>
      <sheetName val="Sensitivity"/>
      <sheetName val="P&amp;L"/>
      <sheetName val="BS"/>
      <sheetName val="CF"/>
      <sheetName val="Credit Ratios"/>
      <sheetName val="Acqs and Divs --&gt;"/>
      <sheetName val="Opening BS"/>
      <sheetName val="Divestiture"/>
      <sheetName val="Schedules --&gt;"/>
      <sheetName val="Working Capital"/>
      <sheetName val="Depreciation"/>
      <sheetName val="Operating Leases"/>
      <sheetName val="Debt &amp; Cash"/>
      <sheetName val="Tax"/>
      <sheetName val="Shareholders Equity"/>
      <sheetName val="Fin. Structure"/>
      <sheetName val="LBO --&gt;"/>
      <sheetName val="AVP"/>
      <sheetName val="Cover"/>
      <sheetName val="Assumptions"/>
      <sheetName val="State"/>
      <sheetName val="Cash_Sweep"/>
      <sheetName val="OBS"/>
      <sheetName val="IRR_Analysis"/>
      <sheetName val="Comps --&gt;"/>
      <sheetName val="__FDSCACHE__"/>
      <sheetName val="Borders"/>
      <sheetName val="B&amp;N"/>
      <sheetName val="Pres OUTPUT"/>
      <sheetName val="Previous LBO Leverage"/>
      <sheetName val="Benchmarking output"/>
      <sheetName val="LFL"/>
      <sheetName val="SOTP"/>
      <sheetName val="Market Share"/>
      <sheetName val="Giles"/>
      <sheetName val="Bright"/>
      <sheetName val="McLaughlin"/>
      <sheetName val="EBITA Bridge"/>
      <sheetName val="Capex Bridge"/>
      <sheetName val="CF Profile"/>
      <sheetName val="EBITAB"/>
      <sheetName val="Capex"/>
      <sheetName val="Revenue Mix"/>
      <sheetName val="EBITA Mix"/>
      <sheetName val="Capex Evo"/>
      <sheetName val="Evolution"/>
      <sheetName val="Summary"/>
      <sheetName val="Bridge"/>
      <sheetName val="Valuation"/>
      <sheetName val="LBO"/>
      <sheetName val="OUT"/>
      <sheetName val="Scenario Management"/>
      <sheetName val="WC"/>
      <sheetName val="Valuation Summary --&gt;"/>
      <sheetName val="Performance Statistics --&gt;"/>
      <sheetName val="Log"/>
      <sheetName val="Net Assets"/>
      <sheetName val="Industry Forecast --&gt;"/>
      <sheetName val="IF - UK &amp; Ireland"/>
      <sheetName val="IF - Asia Pacific"/>
      <sheetName val="IF - North America"/>
      <sheetName val="IF - Books"/>
      <sheetName val="EntUK"/>
      <sheetName val="FX"/>
      <sheetName val="inputs"/>
      <sheetName val="Mkt Cap"/>
      <sheetName val="INPUT"/>
      <sheetName val="Drivers_--_&gt;"/>
      <sheetName val="Transaction_Assumptions"/>
      <sheetName val="Post_Transaction_Structure"/>
      <sheetName val="Op__Assum__2"/>
      <sheetName val="To_Print_for_Meeting"/>
      <sheetName val="Market_Data"/>
      <sheetName val="Summary_--_&gt;_"/>
      <sheetName val="Benchmarking_--&gt;"/>
      <sheetName val="LFL_Growth"/>
      <sheetName val="Space_Growth"/>
      <sheetName val="Divisional_Breakdown_--&gt;"/>
      <sheetName val="UK_&amp;_Ireland"/>
      <sheetName val="Assumption_Bridge"/>
      <sheetName val="Revs_-_UK_&amp;_Ireland"/>
      <sheetName val="EBITA_-_UK_&amp;_Ireland"/>
      <sheetName val="Capex_-_UK_&amp;_Ireland"/>
      <sheetName val="Revs_-_Wetrock"/>
      <sheetName val="EBITA_-_Wetrock"/>
      <sheetName val="Capex_-_Wetrock"/>
      <sheetName val="Harmony_Interactive"/>
      <sheetName val="Revs_-_HI"/>
      <sheetName val="EBITA_-_HI"/>
      <sheetName val="Capex_-_HI"/>
      <sheetName val="Asia_Pacific"/>
      <sheetName val="Revs_-_Asia_Pacific"/>
      <sheetName val="EBITA_-_Asia_Pacific"/>
      <sheetName val="Capex_-_Asia_Pacific"/>
      <sheetName val="North_America"/>
      <sheetName val="Revs_-_North_America"/>
      <sheetName val="EBITA_-_North_America"/>
      <sheetName val="Capex_-_North_America"/>
      <sheetName val="Financial_Statements_--&gt;"/>
      <sheetName val="Credit_Ratios"/>
      <sheetName val="Acqs_and_Divs_--&gt;"/>
      <sheetName val="Opening_BS"/>
      <sheetName val="Schedules_--&gt;"/>
      <sheetName val="Working_Capital"/>
      <sheetName val="Operating_Leases"/>
      <sheetName val="Debt_&amp;_Cash"/>
      <sheetName val="Shareholders_Equity"/>
      <sheetName val="Fin__Structure"/>
      <sheetName val="LBO_--&gt;"/>
      <sheetName val="Comps_--&gt;"/>
      <sheetName val="Pres_OUTPUT"/>
      <sheetName val="Previous_LBO_Leverage"/>
      <sheetName val="Benchmarking_output"/>
      <sheetName val="Market_Share"/>
      <sheetName val="EBITA_Bridge"/>
      <sheetName val="Capex_Bridge"/>
      <sheetName val="CF_Profile"/>
      <sheetName val="Revenue_Mix"/>
      <sheetName val="EBITA_Mix"/>
      <sheetName val="Capex_Evo"/>
      <sheetName val="Scenario_Management"/>
      <sheetName val="Valuation_Summary_--&gt;"/>
      <sheetName val="Performance_Statistics_--&gt;"/>
      <sheetName val="Net_Assets"/>
      <sheetName val="Industry_Forecast_--&gt;"/>
      <sheetName val="IF_-_UK_&amp;_Ireland"/>
      <sheetName val="IF_-_Asia_Pacific"/>
      <sheetName val="IF_-_North_America"/>
      <sheetName val="IF_-_Books"/>
      <sheetName val="Mkt_Cap"/>
      <sheetName val="ADELPH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Disclaimer"/>
      <sheetName val="TOC"/>
      <sheetName val="Drivers -- &gt;"/>
      <sheetName val="Transaction Assumptions"/>
      <sheetName val="Post Transaction Structure"/>
      <sheetName val="AssumptionsGroup"/>
      <sheetName val="Op. Assum. 2"/>
      <sheetName val="To Print for Meeting"/>
      <sheetName val="Market Data"/>
      <sheetName val="Summary -- &gt; "/>
      <sheetName val="Rev"/>
      <sheetName val="Rev-D"/>
      <sheetName val="Rev-G"/>
      <sheetName val="Rev-P"/>
      <sheetName val="EBITA_"/>
      <sheetName val="EBITA-D"/>
      <sheetName val="EBITA-G"/>
      <sheetName val="EBITA-P"/>
      <sheetName val="Benchmarking --&gt;"/>
      <sheetName val="Consensus"/>
      <sheetName val="Stores"/>
      <sheetName val="Space"/>
      <sheetName val="Revenues"/>
      <sheetName val="EBITA"/>
      <sheetName val="LFL Growth"/>
      <sheetName val="Space Growth"/>
      <sheetName val="Others"/>
      <sheetName val="Divisional Breakdown --&gt;"/>
      <sheetName val="Group"/>
      <sheetName val="UK &amp; Ireland"/>
      <sheetName val="Assumption Bridge"/>
      <sheetName val="Revs - UK &amp; Ireland"/>
      <sheetName val="EBITA - UK &amp; Ireland"/>
      <sheetName val="Capex - UK &amp; Ireland"/>
      <sheetName val="Wetrock"/>
      <sheetName val="Revs - Wetrock"/>
      <sheetName val="EBITA - Wetrock"/>
      <sheetName val="Capex - Wetrock"/>
      <sheetName val="Harmony Interactive"/>
      <sheetName val="Revs - HI"/>
      <sheetName val="EBITA - HI"/>
      <sheetName val="Capex - HI"/>
      <sheetName val="Asia Pacific"/>
      <sheetName val="Revs - Asia Pacific"/>
      <sheetName val="EBITA - Asia Pacific"/>
      <sheetName val="Capex - Asia Pacific"/>
      <sheetName val="North America"/>
      <sheetName val="Revs - North America"/>
      <sheetName val="EBITA - North America"/>
      <sheetName val="Capex - North America"/>
      <sheetName val="Financial Statements --&gt;"/>
      <sheetName val="Sensitivity"/>
      <sheetName val="P&amp;L"/>
      <sheetName val="BS"/>
      <sheetName val="CF"/>
      <sheetName val="Credit Ratios"/>
      <sheetName val="Acqs and Divs --&gt;"/>
      <sheetName val="Opening BS"/>
      <sheetName val="Divestiture"/>
      <sheetName val="Schedules --&gt;"/>
      <sheetName val="Working Capital"/>
      <sheetName val="Depreciation"/>
      <sheetName val="Operating Leases"/>
      <sheetName val="Debt &amp; Cash"/>
      <sheetName val="Tax"/>
      <sheetName val="Shareholders Equity"/>
      <sheetName val="Fin. Structure"/>
      <sheetName val="LBO --&gt;"/>
      <sheetName val="AVP"/>
      <sheetName val="Cover"/>
      <sheetName val="Assumptions"/>
      <sheetName val="State"/>
      <sheetName val="Cash_Sweep"/>
      <sheetName val="OBS"/>
      <sheetName val="IRR_Analysis"/>
      <sheetName val="Comps --&gt;"/>
      <sheetName val="__FDSCACHE__"/>
      <sheetName val="Borders"/>
      <sheetName val="B&amp;N"/>
      <sheetName val="Pres OUTPUT"/>
      <sheetName val="Previous LBO Leverage"/>
      <sheetName val="Benchmarking output"/>
      <sheetName val="LFL"/>
      <sheetName val="SOTP"/>
      <sheetName val="Market Share"/>
      <sheetName val="Giles"/>
      <sheetName val="Bright"/>
      <sheetName val="McLaughlin"/>
      <sheetName val="EBITA Bridge"/>
      <sheetName val="Capex Bridge"/>
      <sheetName val="CF Profile"/>
      <sheetName val="EBITAB"/>
      <sheetName val="Capex"/>
      <sheetName val="Revenue Mix"/>
      <sheetName val="EBITA Mix"/>
      <sheetName val="Capex Evo"/>
      <sheetName val="Evolution"/>
      <sheetName val="Summary"/>
      <sheetName val="Bridge"/>
      <sheetName val="Valuation"/>
      <sheetName val="LBO"/>
      <sheetName val="OUT"/>
      <sheetName val="Scenario Management"/>
      <sheetName val="WC"/>
      <sheetName val="Valuation Summary --&gt;"/>
      <sheetName val="Performance Statistics --&gt;"/>
      <sheetName val="Log"/>
      <sheetName val="Net Assets"/>
      <sheetName val="Industry Forecast --&gt;"/>
      <sheetName val="IF - UK &amp; Ireland"/>
      <sheetName val="IF - Asia Pacific"/>
      <sheetName val="IF - North America"/>
      <sheetName val="IF - Books"/>
      <sheetName val="EntUK"/>
      <sheetName val="FX"/>
      <sheetName val="Mkt Cap"/>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_dl"/>
      <sheetName val="Group"/>
      <sheetName val="LBO"/>
      <sheetName val="NOLs"/>
      <sheetName val="Barra Betas"/>
      <sheetName val="Debt and Int"/>
      <sheetName val="Cover"/>
      <sheetName val="Valuation"/>
      <sheetName val="Sensitivities"/>
      <sheetName val="Old Sensitivities Output"/>
      <sheetName val="DCF Comp"/>
      <sheetName val="Drivers"/>
      <sheetName val="Analog CATV"/>
      <sheetName val="Digital CATV"/>
      <sheetName val="Hispeed"/>
      <sheetName val="Digital Phone"/>
      <sheetName val="Other Divisions"/>
      <sheetName val="Capex and Dep"/>
      <sheetName val="DTP Riders"/>
      <sheetName val="DCF"/>
      <sheetName val="LBO Output"/>
      <sheetName val="__FDSCACHE__"/>
      <sheetName val="DTP"/>
      <sheetName val="State"/>
      <sheetName val="NOLs-LBO"/>
      <sheetName val="OBS"/>
      <sheetName val="IRR"/>
      <sheetName val="WACC"/>
      <sheetName val="Historicals"/>
      <sheetName val="B-Plan V Actual"/>
      <sheetName val="Bank Book"/>
      <sheetName val="CF"/>
      <sheetName val="AssumptionsGroup"/>
      <sheetName val="Scenario Manag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_dl"/>
      <sheetName val="Group"/>
      <sheetName val="LBO"/>
      <sheetName val="NOLs"/>
      <sheetName val="Barra Betas"/>
      <sheetName val="Debt and Int"/>
      <sheetName val="Cover"/>
      <sheetName val="Valuation"/>
      <sheetName val="Sensitivities"/>
      <sheetName val="Old Sensitivities Output"/>
      <sheetName val="DCF Comp"/>
      <sheetName val="Drivers"/>
      <sheetName val="Analog CATV"/>
      <sheetName val="Digital CATV"/>
      <sheetName val="Hispeed"/>
      <sheetName val="Digital Phone"/>
      <sheetName val="Other Divisions"/>
      <sheetName val="Capex and Dep"/>
      <sheetName val="DTP Riders"/>
      <sheetName val="DCF"/>
      <sheetName val="LBO Output"/>
      <sheetName val="__FDSCACHE__"/>
      <sheetName val="DTP"/>
      <sheetName val="State"/>
      <sheetName val="NOLs-LBO"/>
      <sheetName val="OBS"/>
      <sheetName val="IRR"/>
      <sheetName val="WACC"/>
      <sheetName val="Historicals"/>
      <sheetName val="B-Plan V Actual"/>
      <sheetName val="Bank Book"/>
      <sheetName val="CF"/>
      <sheetName val="AssumptionsGroup"/>
      <sheetName val="Scenario Management"/>
      <sheetName val="Barra_Betas"/>
      <sheetName val="Debt_and_Int"/>
      <sheetName val="Old_Sensitivities_Output"/>
      <sheetName val="DCF_Comp"/>
      <sheetName val="Analog_CATV"/>
      <sheetName val="Digital_CATV"/>
      <sheetName val="Digital_Phone"/>
      <sheetName val="Other_Divisions"/>
      <sheetName val="Capex_and_Dep"/>
      <sheetName val="DTP_Riders"/>
      <sheetName val="LBO_Output"/>
      <sheetName val="B-Plan_V_Actual"/>
      <sheetName val="Bank_Book"/>
      <sheetName val="Scenario_Manag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Ex Rate"/>
      <sheetName val="Benchmarking Vs. Assumtions"/>
      <sheetName val="Old One Third"/>
      <sheetName val="Scenarios TCP"/>
      <sheetName val="Scenarios TCO"/>
      <sheetName val="Scenarios TLC"/>
      <sheetName val="Scenarios TSD"/>
      <sheetName val="Scenarios CRT"/>
      <sheetName val="Scenarios TELEMIG"/>
      <sheetName val="Implied DCF Mult"/>
      <sheetName val="Telesp Celular"/>
      <sheetName val="Tele Centro Oeste"/>
      <sheetName val="TeleLeste"/>
      <sheetName val="Tele Sudeste"/>
      <sheetName val="CRT Celular"/>
      <sheetName val="TELEMIG"/>
      <sheetName val="Shareholding Structure"/>
      <sheetName val="Summary"/>
      <sheetName val="OneThird-Incorp"/>
      <sheetName val="OneThirdFF-Post"/>
      <sheetName val="Scenario 1-Post"/>
      <sheetName val="Scenario 3-Post"/>
      <sheetName val="Rider Status Quov2"/>
      <sheetName val="Rider1-Post"/>
      <sheetName val="Rider3-Post"/>
      <sheetName val="Incorp-OneThird"/>
      <sheetName val="Trans Assump - TCP"/>
      <sheetName val="Trans Assump - TCO"/>
      <sheetName val="Targets"/>
      <sheetName val="Acquiror1"/>
      <sheetName val="Acquiror2"/>
      <sheetName val="Scenario 1-Pre"/>
      <sheetName val="Scenario 2-Pre"/>
      <sheetName val="Scenario 3-Pre"/>
      <sheetName val="Scenario 1T"/>
      <sheetName val="Scenario 2T"/>
      <sheetName val="Scenario 3T"/>
      <sheetName val="Trans Assump - BRLCL"/>
      <sheetName val="Scenario 3T BRZLCL"/>
      <sheetName val="Rider3T-Brzlcl"/>
      <sheetName val="Output - Brasilcel"/>
      <sheetName val="33% tndr vs cap"/>
      <sheetName val="Marcelo (2)"/>
      <sheetName val="Scenario 1TC"/>
      <sheetName val="Scenario 2TC"/>
      <sheetName val="Scenario 3TC"/>
      <sheetName val="Flowback"/>
      <sheetName val="Flowback T"/>
      <sheetName val="Flowback TC"/>
      <sheetName val="Rider Status Quo"/>
      <sheetName val="Rider1-Pre"/>
      <sheetName val="Rider2-Pre"/>
      <sheetName val="Rider3-Pre"/>
      <sheetName val="Rider1T"/>
      <sheetName val="Rider2T"/>
      <sheetName val="Rider3T"/>
      <sheetName val="Rider1TC"/>
      <sheetName val="Rider2TC"/>
      <sheetName val="Rider3TC"/>
      <sheetName val="Rider1T (2)"/>
      <sheetName val="Rider2T (2)"/>
      <sheetName val="Rider3T (2)"/>
      <sheetName val="Rider1TC (2)"/>
      <sheetName val="Rider2TC (2)"/>
      <sheetName val="Rider3TC (2)"/>
      <sheetName val="Rider3TC BRZLCL"/>
      <sheetName val="TheMatrix"/>
      <sheetName val="Marcelo"/>
      <sheetName val="Rider Flowback"/>
      <sheetName val="Rider Flowback T"/>
      <sheetName val="Rider Flowback TC"/>
      <sheetName val="Rider Summary"/>
      <sheetName val="Rider Summary T"/>
      <sheetName val="Rider Summary TC"/>
      <sheetName val="OneThirdFF-Pre"/>
      <sheetName val="Scenario 2-Post"/>
      <sheetName val="Rider2-Post"/>
      <sheetName val="TakePrivate"/>
      <sheetName val="Take Private"/>
      <sheetName val="90%TO"/>
      <sheetName val="90% Tender Offer"/>
      <sheetName val="Incorp-Withdraw"/>
      <sheetName val="Debt Capacity"/>
      <sheetName val="__FDSCACHE__"/>
      <sheetName val="Withdraw"/>
      <sheetName val="Scenario 1-Withdraw"/>
      <sheetName val="Scenario 3-Withdraw"/>
      <sheetName val="Rider Status Quo Withdraw"/>
      <sheetName val="Rider1-Withdraw"/>
      <sheetName val="Rider3-Withdraw"/>
      <sheetName val="TCP2"/>
      <sheetName val="Comps"/>
      <sheetName val="report_dl"/>
      <sheetName val="Ex_Rate"/>
      <sheetName val="Benchmarking_Vs__Assumtions"/>
      <sheetName val="Old_One_Third"/>
      <sheetName val="Scenarios_TCP"/>
      <sheetName val="Scenarios_TCO"/>
      <sheetName val="Scenarios_TLC"/>
      <sheetName val="Scenarios_TSD"/>
      <sheetName val="Scenarios_CRT"/>
      <sheetName val="Scenarios_TELEMIG"/>
      <sheetName val="Implied_DCF_Mult"/>
      <sheetName val="Telesp_Celular"/>
      <sheetName val="Tele_Centro_Oeste"/>
      <sheetName val="Tele_Sudeste"/>
      <sheetName val="CRT_Celular"/>
      <sheetName val="Shareholding_Structure"/>
      <sheetName val="Scenario_1-Post"/>
      <sheetName val="Scenario_3-Post"/>
      <sheetName val="Rider_Status_Quov2"/>
      <sheetName val="Trans_Assump_-_TCP"/>
      <sheetName val="Trans_Assump_-_TCO"/>
      <sheetName val="Scenario_1-Pre"/>
      <sheetName val="Scenario_2-Pre"/>
      <sheetName val="Scenario_3-Pre"/>
      <sheetName val="Scenario_1T"/>
      <sheetName val="Scenario_2T"/>
      <sheetName val="Scenario_3T"/>
      <sheetName val="Trans_Assump_-_BRLCL"/>
      <sheetName val="Scenario_3T_BRZLCL"/>
      <sheetName val="Output_-_Brasilcel"/>
      <sheetName val="33%_tndr_vs_cap"/>
      <sheetName val="Marcelo_(2)"/>
      <sheetName val="Scenario_1TC"/>
      <sheetName val="Scenario_2TC"/>
      <sheetName val="Scenario_3TC"/>
      <sheetName val="Flowback_T"/>
      <sheetName val="Flowback_TC"/>
      <sheetName val="Rider_Status_Quo"/>
      <sheetName val="Rider1T_(2)"/>
      <sheetName val="Rider2T_(2)"/>
      <sheetName val="Rider3T_(2)"/>
      <sheetName val="Rider1TC_(2)"/>
      <sheetName val="Rider2TC_(2)"/>
      <sheetName val="Rider3TC_(2)"/>
      <sheetName val="Rider3TC_BRZLCL"/>
      <sheetName val="Rider_Flowback"/>
      <sheetName val="Rider_Flowback_T"/>
      <sheetName val="Rider_Flowback_TC"/>
      <sheetName val="Rider_Summary"/>
      <sheetName val="Rider_Summary_T"/>
      <sheetName val="Rider_Summary_TC"/>
      <sheetName val="Scenario_2-Post"/>
      <sheetName val="Take_Private"/>
      <sheetName val="90%_Tender_Offer"/>
      <sheetName val="Debt_Capacity"/>
      <sheetName val="Scenario_1-Withdraw"/>
      <sheetName val="Scenario_3-Withdraw"/>
      <sheetName val="Rider_Status_Quo_Withdra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Ex Rate"/>
      <sheetName val="Benchmarking Vs. Assumtions"/>
      <sheetName val="Old One Third"/>
      <sheetName val="Scenarios TCP"/>
      <sheetName val="Scenarios TCO"/>
      <sheetName val="Scenarios TLC"/>
      <sheetName val="Scenarios TSD"/>
      <sheetName val="Scenarios CRT"/>
      <sheetName val="Scenarios TELEMIG"/>
      <sheetName val="Implied DCF Mult"/>
      <sheetName val="Telesp Celular"/>
      <sheetName val="Tele Centro Oeste"/>
      <sheetName val="TeleLeste"/>
      <sheetName val="Tele Sudeste"/>
      <sheetName val="CRT Celular"/>
      <sheetName val="TELEMIG"/>
      <sheetName val="Shareholding Structure"/>
      <sheetName val="Summary"/>
      <sheetName val="OneThird-Incorp"/>
      <sheetName val="OneThirdFF-Post"/>
      <sheetName val="Scenario 1-Post"/>
      <sheetName val="Scenario 3-Post"/>
      <sheetName val="Rider Status Quov2"/>
      <sheetName val="Rider1-Post"/>
      <sheetName val="Rider3-Post"/>
      <sheetName val="Incorp-OneThird"/>
      <sheetName val="Trans Assump - TCP"/>
      <sheetName val="Trans Assump - TCO"/>
      <sheetName val="Targets"/>
      <sheetName val="Acquiror1"/>
      <sheetName val="Acquiror2"/>
      <sheetName val="Scenario 1-Pre"/>
      <sheetName val="Scenario 2-Pre"/>
      <sheetName val="Scenario 3-Pre"/>
      <sheetName val="Scenario 1T"/>
      <sheetName val="Scenario 2T"/>
      <sheetName val="Scenario 3T"/>
      <sheetName val="Trans Assump - BRLCL"/>
      <sheetName val="Scenario 3T BRZLCL"/>
      <sheetName val="Rider3T-Brzlcl"/>
      <sheetName val="Output - Brasilcel"/>
      <sheetName val="33% tndr vs cap"/>
      <sheetName val="Marcelo (2)"/>
      <sheetName val="Scenario 1TC"/>
      <sheetName val="Scenario 2TC"/>
      <sheetName val="Scenario 3TC"/>
      <sheetName val="Flowback"/>
      <sheetName val="Flowback T"/>
      <sheetName val="Flowback TC"/>
      <sheetName val="Rider Status Quo"/>
      <sheetName val="Rider1-Pre"/>
      <sheetName val="Rider2-Pre"/>
      <sheetName val="Rider3-Pre"/>
      <sheetName val="Rider1T"/>
      <sheetName val="Rider2T"/>
      <sheetName val="Rider3T"/>
      <sheetName val="Rider1TC"/>
      <sheetName val="Rider2TC"/>
      <sheetName val="Rider3TC"/>
      <sheetName val="Rider1T (2)"/>
      <sheetName val="Rider2T (2)"/>
      <sheetName val="Rider3T (2)"/>
      <sheetName val="Rider1TC (2)"/>
      <sheetName val="Rider2TC (2)"/>
      <sheetName val="Rider3TC (2)"/>
      <sheetName val="Rider3TC BRZLCL"/>
      <sheetName val="TheMatrix"/>
      <sheetName val="Marcelo"/>
      <sheetName val="Rider Flowback"/>
      <sheetName val="Rider Flowback T"/>
      <sheetName val="Rider Flowback TC"/>
      <sheetName val="Rider Summary"/>
      <sheetName val="Rider Summary T"/>
      <sheetName val="Rider Summary TC"/>
      <sheetName val="OneThirdFF-Pre"/>
      <sheetName val="Scenario 2-Post"/>
      <sheetName val="Rider2-Post"/>
      <sheetName val="TakePrivate"/>
      <sheetName val="Take Private"/>
      <sheetName val="90%TO"/>
      <sheetName val="90% Tender Offer"/>
      <sheetName val="Incorp-Withdraw"/>
      <sheetName val="Debt Capacity"/>
      <sheetName val="__FDSCACHE__"/>
      <sheetName val="Withdraw"/>
      <sheetName val="Scenario 1-Withdraw"/>
      <sheetName val="Scenario 3-Withdraw"/>
      <sheetName val="Rider Status Quo Withdraw"/>
      <sheetName val="Rider1-Withdraw"/>
      <sheetName val="Rider3-Withdraw"/>
      <sheetName val="TCP2"/>
      <sheetName val="report_d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Budget 2007 Rem"/>
      <sheetName val="Ecart budgétaire 02-2007 "/>
      <sheetName val="Augmentations"/>
      <sheetName val="Recrutements 2007"/>
      <sheetName val="Rétab Sal 2007"/>
      <sheetName val="IMPACT DES AUGMENTATION"/>
      <sheetName val="RECAP SORTIE"/>
      <sheetName val="BASE SORTIE"/>
      <sheetName val="RECRUTEMENT"/>
      <sheetName val="Nominations"/>
      <sheetName val="Chang Tx Ancienneté"/>
      <sheetName val="DV"/>
      <sheetName val="ONPT"/>
      <sheetName val="GLOBAL"/>
      <sheetName val="Feuil1"/>
      <sheetName val="Feuil1 (2)"/>
      <sheetName val="IAM "/>
      <sheetName val="MENSUEL"/>
      <sheetName val="CHEQUES ENCAISS"/>
      <sheetName val="_x0007_LOBAL"/>
      <sheetName val="Feuil1 _x0008_2)"/>
      <sheetName val="CHEQUES ENC@ISS"/>
      <sheetName val="IMPACT DES AUG_x000d_E_x000e_TATION"/>
      <sheetName val="RECAP SOPTIE"/>
      <sheetName val="IMPACT DES AUG_x000a_E_x000e_TATION"/>
      <sheetName val="Vir94"/>
      <sheetName val="Project Information"/>
      <sheetName val="Catégories&amp; motifs_réclamations"/>
      <sheetName val="CàP_Mois"/>
      <sheetName val="BUDGET REVISE"/>
      <sheetName val="DM 30-09-06"/>
      <sheetName val="Audit gauge"/>
      <sheetName val="IMPACT DES AUG_E_x000e_TATION"/>
      <sheetName val="Rend98_99"/>
      <sheetName val="BAL-N"/>
      <sheetName val="BAL-N-1"/>
      <sheetName val="Feuil1_(2)"/>
      <sheetName val="IAM_"/>
      <sheetName val="CHEQUES_ENCAISS"/>
      <sheetName val="Budget_2007_Rem"/>
      <sheetName val="Ecart_budgétaire_02-2007_"/>
      <sheetName val="Recrutements_2007"/>
      <sheetName val="Rétab_Sal_2007"/>
      <sheetName val="IMPACT_DES_AUGMENTATION"/>
      <sheetName val="RECAP_SORTIE"/>
      <sheetName val="BASE_SORTIE"/>
      <sheetName val="Chang_Tx_Ancienneté"/>
      <sheetName val="LOBAL"/>
      <sheetName val="Feuil1_2)"/>
      <sheetName val="CHEQUES_ENC@ISS"/>
      <sheetName val="IMPACT_DES_AUG_x000a_ETATION"/>
      <sheetName val="RECAP_SOPTIE"/>
      <sheetName val="Project_Information"/>
      <sheetName val="Catégories&amp;_motifs_réclamations"/>
      <sheetName val="BUDGET_REVISE"/>
      <sheetName val="DM_30-09-06"/>
      <sheetName val="Audit_gauge"/>
      <sheetName val="IMPACT_DES_AUG_ETATION"/>
      <sheetName val="CiorSA"/>
      <sheetName val="Données de base-Prod"/>
      <sheetName val="Feuil6"/>
      <sheetName val="Feuil3"/>
      <sheetName val="Feuil5"/>
      <sheetName val="Interconnect cost"/>
      <sheetName val="Rev summary"/>
      <sheetName val="Budget administratif EY, BG &amp;TG"/>
      <sheetName val="1.0"/>
      <sheetName val="3.00.BILAN"/>
      <sheetName val="Analitica VS general"/>
      <sheetName val="Key Indicators"/>
      <sheetName val="Capex Agadir BW"/>
      <sheetName val="Capex Casa BW"/>
      <sheetName val="Capex Fes BW"/>
      <sheetName val="Capex Marrakech BW"/>
      <sheetName val="Capex Oujda BW"/>
      <sheetName val="Capex Rabat BW"/>
      <sheetName val="Capex Settat BW"/>
      <sheetName val="Capex Tanger BW"/>
      <sheetName val="Opex Fes BW"/>
      <sheetName val="Opex Settat BW"/>
      <sheetName val="indicateurs"/>
      <sheetName val="liste des choix"/>
      <sheetName val="Capex"/>
      <sheetName val="Build"/>
      <sheetName val="BATIMENT"/>
      <sheetName val="R.Entreprises"/>
      <sheetName val="Table"/>
      <sheetName val="ARDECIDE"/>
      <sheetName val="CCS7 Signalling MTP"/>
      <sheetName val="Softswitch Translations"/>
      <sheetName val="Feuil1_(2)1"/>
      <sheetName val="IAM_1"/>
      <sheetName val="CHEQUES_ENCAISS1"/>
      <sheetName val="Budget_2007_Rem1"/>
      <sheetName val="Ecart_budgétaire_02-2007_1"/>
      <sheetName val="Recrutements_20071"/>
      <sheetName val="Rétab_Sal_20071"/>
      <sheetName val="IMPACT_DES_AUGMENTATION1"/>
      <sheetName val="RECAP_SORTIE1"/>
      <sheetName val="BASE_SORTIE1"/>
      <sheetName val="Chang_Tx_Ancienneté1"/>
      <sheetName val="CHEQUES_ENC@ISS1"/>
      <sheetName val="RECAP_SOPTIE1"/>
      <sheetName val="Project_Information1"/>
      <sheetName val="Catégories&amp;_motifs_réclamation1"/>
      <sheetName val="BUDGET_REVISE1"/>
      <sheetName val="DM_30-09-061"/>
      <sheetName val="Audit_gauge1"/>
      <sheetName val="Données_de_base-Prod"/>
      <sheetName val="Interconnect_cost"/>
      <sheetName val="Rev_summary"/>
      <sheetName val="Budget_administratif_EY,_BG_&amp;TG"/>
      <sheetName val="1_0"/>
      <sheetName val="3_00_BILAN"/>
      <sheetName val="Analitica_VS_general"/>
      <sheetName val="Key_Indicators"/>
      <sheetName val="Capex_Agadir_BW"/>
      <sheetName val="Capex_Casa_BW"/>
      <sheetName val="Capex_Fes_BW"/>
      <sheetName val="Capex_Marrakech_BW"/>
      <sheetName val="Capex_Oujda_BW"/>
      <sheetName val="Capex_Rabat_BW"/>
      <sheetName val="Capex_Settat_BW"/>
      <sheetName val="Capex_Tanger_BW"/>
      <sheetName val="Opex_Fes_BW"/>
      <sheetName val="Opex_Settat_BW"/>
      <sheetName val="liste_des_choix"/>
      <sheetName val="R_Entreprises"/>
      <sheetName val="4.0 Interconnects"/>
      <sheetName val="5.0 CCS7"/>
      <sheetName val="Controls"/>
      <sheetName val="Detail mensuel"/>
      <sheetName val="_ref"/>
      <sheetName val="A"/>
      <sheetName val="HW"/>
      <sheetName val="Feuil1_(2)2"/>
      <sheetName val="IAM_2"/>
      <sheetName val="CHEQUES_ENCAISS2"/>
      <sheetName val="Budget_2007_Rem2"/>
      <sheetName val="Ecart_budgétaire_02-2007_2"/>
      <sheetName val="Recrutements_20072"/>
      <sheetName val="Rétab_Sal_20072"/>
      <sheetName val="IMPACT_DES_AUGMENTATION2"/>
      <sheetName val="RECAP_SORTIE2"/>
      <sheetName val="BASE_SORTIE2"/>
      <sheetName val="Chang_Tx_Ancienneté2"/>
      <sheetName val="CHEQUES_ENC@ISS2"/>
      <sheetName val="RECAP_SOPTIE2"/>
      <sheetName val="Project_Information2"/>
      <sheetName val="Catégories&amp;_motifs_réclamation2"/>
      <sheetName val="BUDGET_REVISE2"/>
      <sheetName val="DM_30-09-062"/>
      <sheetName val="Audit_gauge2"/>
      <sheetName val="Données_de_base-Prod1"/>
      <sheetName val="Interconnect_cost1"/>
      <sheetName val="Rev_summary1"/>
      <sheetName val="Budget_administratif_EY,_BG_&amp;T1"/>
      <sheetName val="1_01"/>
      <sheetName val="3_00_BILAN1"/>
      <sheetName val="Analitica_VS_general1"/>
      <sheetName val="Key_Indicators1"/>
      <sheetName val="Capex_Agadir_BW1"/>
      <sheetName val="Capex_Casa_BW1"/>
      <sheetName val="Capex_Fes_BW1"/>
      <sheetName val="Capex_Marrakech_BW1"/>
      <sheetName val="Capex_Oujda_BW1"/>
      <sheetName val="Capex_Rabat_BW1"/>
      <sheetName val="Capex_Settat_BW1"/>
      <sheetName val="Capex_Tanger_BW1"/>
      <sheetName val="Opex_Fes_BW1"/>
      <sheetName val="Opex_Settat_BW1"/>
      <sheetName val="liste_des_choix1"/>
      <sheetName val="R_Entreprises1"/>
      <sheetName val="CCS7_Signalling_MTP"/>
      <sheetName val="Softswitch_Translations"/>
      <sheetName val="4_0_Interconnects"/>
      <sheetName val="5_0_CCS7"/>
      <sheetName val="第一站点升级"/>
      <sheetName val="全网升级"/>
      <sheetName val="CN软件升级工时"/>
      <sheetName val="CN维保等效网元系数"/>
      <sheetName val="Project_Summary"/>
      <sheetName val="Input"/>
      <sheetName val="hpMGCvm"/>
      <sheetName val="Stela"/>
      <sheetName val="Output_Phoenix"/>
      <sheetName val="hpISCvm"/>
      <sheetName val="Feuil1_(2)3"/>
      <sheetName val="IAM_3"/>
      <sheetName val="CHEQUES_ENCAISS3"/>
      <sheetName val="Budget_2007_Rem3"/>
      <sheetName val="Ecart_budgétaire_02-2007_3"/>
      <sheetName val="Recrutements_20073"/>
      <sheetName val="Rétab_Sal_20073"/>
      <sheetName val="IMPACT_DES_AUGMENTATION3"/>
      <sheetName val="RECAP_SORTIE3"/>
      <sheetName val="BASE_SORTIE3"/>
      <sheetName val="Chang_Tx_Ancienneté3"/>
      <sheetName val="CHEQUES_ENC@ISS3"/>
      <sheetName val="RECAP_SOPTIE3"/>
      <sheetName val="Project_Information3"/>
      <sheetName val="Catégories&amp;_motifs_réclamation3"/>
      <sheetName val="BUDGET_REVISE3"/>
      <sheetName val="DM_30-09-063"/>
      <sheetName val="Audit_gauge3"/>
      <sheetName val="Données_de_base-Prod2"/>
      <sheetName val="Interconnect_cost2"/>
      <sheetName val="Rev_summary2"/>
      <sheetName val="Budget_administratif_EY,_BG_&amp;T2"/>
      <sheetName val="1_02"/>
      <sheetName val="3_00_BILAN2"/>
      <sheetName val="Analitica_VS_general2"/>
      <sheetName val="Key_Indicators2"/>
      <sheetName val="Capex_Agadir_BW2"/>
      <sheetName val="Capex_Casa_BW2"/>
      <sheetName val="Capex_Fes_BW2"/>
      <sheetName val="Capex_Marrakech_BW2"/>
      <sheetName val="Capex_Oujda_BW2"/>
      <sheetName val="Capex_Rabat_BW2"/>
      <sheetName val="Capex_Settat_BW2"/>
      <sheetName val="Capex_Tanger_BW2"/>
      <sheetName val="Opex_Fes_BW2"/>
      <sheetName val="Opex_Settat_BW2"/>
      <sheetName val="liste_des_choix2"/>
      <sheetName val="R_Entreprises2"/>
      <sheetName val="CCS7_Signalling_MTP1"/>
      <sheetName val="Softswitch_Translations1"/>
      <sheetName val="4_0_Interconnects1"/>
      <sheetName val="5_0_CCS71"/>
      <sheetName val="Feuil1_(2)4"/>
      <sheetName val="IAM_4"/>
      <sheetName val="CHEQUES_ENCAISS4"/>
      <sheetName val="Budget_2007_Rem4"/>
      <sheetName val="Ecart_budgétaire_02-2007_4"/>
      <sheetName val="Recrutements_20074"/>
      <sheetName val="Rétab_Sal_20074"/>
      <sheetName val="IMPACT_DES_AUGMENTATION4"/>
      <sheetName val="RECAP_SORTIE4"/>
      <sheetName val="BASE_SORTIE4"/>
      <sheetName val="Chang_Tx_Ancienneté4"/>
      <sheetName val="CHEQUES_ENC@ISS4"/>
      <sheetName val="RECAP_SOPTIE4"/>
      <sheetName val="Project_Information4"/>
      <sheetName val="Catégories&amp;_motifs_réclamation4"/>
      <sheetName val="BUDGET_REVISE4"/>
      <sheetName val="DM_30-09-064"/>
      <sheetName val="Audit_gauge4"/>
      <sheetName val="Données_de_base-Prod3"/>
      <sheetName val="Interconnect_cost3"/>
      <sheetName val="Rev_summary3"/>
      <sheetName val="Budget_administratif_EY,_BG_&amp;T3"/>
      <sheetName val="1_03"/>
      <sheetName val="3_00_BILAN3"/>
      <sheetName val="Analitica_VS_general3"/>
      <sheetName val="Key_Indicators3"/>
      <sheetName val="Capex_Agadir_BW3"/>
      <sheetName val="Capex_Casa_BW3"/>
      <sheetName val="Capex_Fes_BW3"/>
      <sheetName val="Capex_Marrakech_BW3"/>
      <sheetName val="Capex_Oujda_BW3"/>
      <sheetName val="Capex_Rabat_BW3"/>
      <sheetName val="Capex_Settat_BW3"/>
      <sheetName val="Capex_Tanger_BW3"/>
      <sheetName val="Opex_Fes_BW3"/>
      <sheetName val="Opex_Settat_BW3"/>
      <sheetName val="liste_des_choix3"/>
      <sheetName val="R_Entreprises3"/>
      <sheetName val="CCS7_Signalling_MTP2"/>
      <sheetName val="Softswitch_Translations2"/>
      <sheetName val="4_0_Interconnects2"/>
      <sheetName val="5_0_CCS72"/>
      <sheetName val="LE02 SIEGE"/>
      <sheetName val="hypothèse"/>
      <sheetName val="Feuil1_(2)5"/>
      <sheetName val="IAM_5"/>
      <sheetName val="CHEQUES_ENCAISS5"/>
      <sheetName val="Budget_2007_Rem5"/>
      <sheetName val="Ecart_budgétaire_02-2007_5"/>
      <sheetName val="Recrutements_20075"/>
      <sheetName val="Rétab_Sal_20075"/>
      <sheetName val="IMPACT_DES_AUGMENTATION5"/>
      <sheetName val="RECAP_SORTIE5"/>
      <sheetName val="BASE_SORTIE5"/>
      <sheetName val="Chang_Tx_Ancienneté5"/>
      <sheetName val="CHEQUES_ENC@ISS5"/>
      <sheetName val="RECAP_SOPTIE5"/>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7"/>
      <sheetName val="indices"/>
      <sheetName val="Trans Assump - TCP"/>
      <sheetName val="Ex Rate"/>
      <sheetName val="IAM "/>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7"/>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cription"/>
      <sheetName val="Inputs"/>
      <sheetName val="AVP_Panther"/>
      <sheetName val="Panther Merger Plan"/>
      <sheetName val="GSChartLabels"/>
      <sheetName val="Estimates"/>
      <sheetName val="CY Estimates"/>
      <sheetName val="CY Estimates ($)"/>
      <sheetName val="Panther Merger Plans_9_10"/>
      <sheetName val="SummaryP&amp;L"/>
      <sheetName val="Panther_Merger_Plan"/>
      <sheetName val="CY_Estimates"/>
      <sheetName val="CY_Estimates_($)"/>
      <sheetName val="Panther_Merger_Plans_9_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ALUATION&gt;&gt;&gt;&gt;"/>
      <sheetName val="Transaction Summary"/>
      <sheetName val="Valuation_Summary"/>
      <sheetName val="Public Comps by Business Risk"/>
      <sheetName val="Sum of the Parts"/>
      <sheetName val="Output Sheet - DCF By Business "/>
      <sheetName val="Output Sheet - DCF By Drivers"/>
      <sheetName val="DCF_By Driver Assumptions Base"/>
      <sheetName val="DCF_By Driver Assumptions Mixed"/>
      <sheetName val="DCF_By Driver Assumptions Down"/>
      <sheetName val="DCF_By Driver Assumptions Up"/>
      <sheetName val="WACC_Mid_Incumbents"/>
      <sheetName val="Performance Statistics &gt;&gt;&gt;&gt;"/>
      <sheetName val="Breakdown by Business"/>
      <sheetName val="CONSOLIDATED FINANCIALS&gt;&gt;&gt;&gt;&gt;"/>
      <sheetName val="Income Statement"/>
      <sheetName val="Balance Sheet"/>
      <sheetName val="Synthetic Cash Flow"/>
      <sheetName val="Capex Schedule"/>
      <sheetName val="Debt &amp; Cash Schedules"/>
      <sheetName val="Shareholders' Equity Schedule"/>
      <sheetName val="Tangible Assets Schedule"/>
      <sheetName val="D&amp;A Schedule"/>
      <sheetName val="Depreciation Schedule"/>
      <sheetName val="Intangible Assets Schedule"/>
      <sheetName val="SG&amp;A Schedule"/>
      <sheetName val="Working Capital Assumptions"/>
      <sheetName val="Dividend Schedule"/>
      <sheetName val="Tax Schedule"/>
      <sheetName val="Other Balance Sheet items"/>
      <sheetName val="Additional_Stakes"/>
      <sheetName val="Mobile&gt;&gt;&gt;&gt;&gt; "/>
      <sheetName val="Mobile - Market Assumptions"/>
      <sheetName val="Mobile - Subscriber Statistics"/>
      <sheetName val="Mobile - Income Statement"/>
      <sheetName val="Fixed Line&gt;&gt;&gt;&gt;&gt; "/>
      <sheetName val="Fixed Line - Mkt Assumptions"/>
      <sheetName val="Fixed Line - Mkt Assumption (2)"/>
      <sheetName val="Fixed Line - Income Statement"/>
      <sheetName val="Internet&gt;&gt;&gt;&gt;&gt;"/>
      <sheetName val="Internet Market Assumptions"/>
      <sheetName val="Internet Market Assumptions (2)"/>
      <sheetName val="Internet Income Statement"/>
      <sheetName val="Internet Income Statement (2)"/>
      <sheetName val="Internet Income Statement (3)"/>
      <sheetName val="Cable&gt;&gt;&gt;&gt;&gt; "/>
      <sheetName val="Cable Market Assumptions"/>
      <sheetName val="Cable Income Statement"/>
      <sheetName val="Cable Income Statement (2)"/>
      <sheetName val="International&gt;&gt;&gt;&gt;&gt; "/>
      <sheetName val="Intl Income Statement"/>
      <sheetName val="Int - Syn Capex Schedule"/>
      <sheetName val="Kosovo - Mkt Assumptions"/>
      <sheetName val="Kosovo - Income Statement"/>
      <sheetName val="Kosovo - Income Statement (2)"/>
      <sheetName val="Afghanistan - Mkt Assumptions"/>
      <sheetName val="Afghanistan - Income Statement"/>
      <sheetName val="Afghanistan - Income Statem (2)"/>
      <sheetName val="Project X - Market Assumptions"/>
      <sheetName val="Project X - Income Statement"/>
      <sheetName val="Project Y - Market Assumptions"/>
      <sheetName val="__FDSCACHE__"/>
      <sheetName val="Project Y - Income Statement"/>
      <sheetName val="Project Z - Market Assumptions"/>
      <sheetName val="Project Z - Income Statement"/>
      <sheetName val="GSM for BOATS"/>
      <sheetName val="Hubbing - Income Statement"/>
      <sheetName val="Int - Shareholder's Loan"/>
      <sheetName val="Call Centre &gt;&gt;&gt;&gt;&gt;  "/>
      <sheetName val="Call Centre - Income Statement"/>
      <sheetName val="Divona &gt;&gt;&gt;&gt;&gt;"/>
      <sheetName val="Divona - Income Statement"/>
      <sheetName val="License Value &gt;&gt;&gt;&gt;&gt;"/>
      <sheetName val="Overview"/>
      <sheetName val="Details"/>
      <sheetName val="Implied License Value"/>
      <sheetName val="Unaudited 2003 Results&gt;&gt;&gt;&gt;&gt;"/>
      <sheetName val="Comparaison actual vs budget-BP"/>
      <sheetName val="Cash flow Comparison"/>
      <sheetName val="Ageing of debtors"/>
      <sheetName val="From Data Room&gt;&gt;&gt;"/>
      <sheetName val="Cash_and_Cash Equivalents"/>
      <sheetName val="Budget_v_Actual"/>
      <sheetName val="Capex_Summary"/>
      <sheetName val="Capex_breakdown"/>
      <sheetName val="Assets"/>
      <sheetName val="Provisions"/>
      <sheetName val="Budgeted_V_Actual"/>
      <sheetName val="Model 7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ALUATION&gt;&gt;&gt;&gt;"/>
      <sheetName val="Transaction Summary"/>
      <sheetName val="Valuation_Summary"/>
      <sheetName val="Public Comps by Business Risk"/>
      <sheetName val="Sum of the Parts"/>
      <sheetName val="Output Sheet - DCF By Business "/>
      <sheetName val="Output Sheet - DCF By Drivers"/>
      <sheetName val="DCF_By Driver Assumptions Base"/>
      <sheetName val="DCF_By Driver Assumptions Mixed"/>
      <sheetName val="DCF_By Driver Assumptions Down"/>
      <sheetName val="DCF_By Driver Assumptions Up"/>
      <sheetName val="WACC_Mid_Incumbents"/>
      <sheetName val="Performance Statistics &gt;&gt;&gt;&gt;"/>
      <sheetName val="Breakdown by Business"/>
      <sheetName val="CONSOLIDATED FINANCIALS&gt;&gt;&gt;&gt;&gt;"/>
      <sheetName val="Income Statement"/>
      <sheetName val="Balance Sheet"/>
      <sheetName val="Synthetic Cash Flow"/>
      <sheetName val="Capex Schedule"/>
      <sheetName val="Debt &amp; Cash Schedules"/>
      <sheetName val="Shareholders' Equity Schedule"/>
      <sheetName val="Tangible Assets Schedule"/>
      <sheetName val="D&amp;A Schedule"/>
      <sheetName val="Depreciation Schedule"/>
      <sheetName val="Intangible Assets Schedule"/>
      <sheetName val="SG&amp;A Schedule"/>
      <sheetName val="Working Capital Assumptions"/>
      <sheetName val="Dividend Schedule"/>
      <sheetName val="Tax Schedule"/>
      <sheetName val="Other Balance Sheet items"/>
      <sheetName val="Additional_Stakes"/>
      <sheetName val="Mobile&gt;&gt;&gt;&gt;&gt; "/>
      <sheetName val="Mobile - Market Assumptions"/>
      <sheetName val="Mobile - Subscriber Statistics"/>
      <sheetName val="Mobile - Income Statement"/>
      <sheetName val="Fixed Line&gt;&gt;&gt;&gt;&gt; "/>
      <sheetName val="Fixed Line - Mkt Assumptions"/>
      <sheetName val="Fixed Line - Mkt Assumption (2)"/>
      <sheetName val="Fixed Line - Income Statement"/>
      <sheetName val="Internet&gt;&gt;&gt;&gt;&gt;"/>
      <sheetName val="Internet Market Assumptions"/>
      <sheetName val="Internet Market Assumptions (2)"/>
      <sheetName val="Internet Income Statement"/>
      <sheetName val="Internet Income Statement (2)"/>
      <sheetName val="Internet Income Statement (3)"/>
      <sheetName val="Cable&gt;&gt;&gt;&gt;&gt; "/>
      <sheetName val="Cable Market Assumptions"/>
      <sheetName val="Cable Income Statement"/>
      <sheetName val="Cable Income Statement (2)"/>
      <sheetName val="International&gt;&gt;&gt;&gt;&gt; "/>
      <sheetName val="Intl Income Statement"/>
      <sheetName val="Int - Syn Capex Schedule"/>
      <sheetName val="Kosovo - Mkt Assumptions"/>
      <sheetName val="Kosovo - Income Statement"/>
      <sheetName val="Kosovo - Income Statement (2)"/>
      <sheetName val="Afghanistan - Mkt Assumptions"/>
      <sheetName val="Afghanistan - Income Statement"/>
      <sheetName val="Afghanistan - Income Statem (2)"/>
      <sheetName val="Project X - Market Assumptions"/>
      <sheetName val="Project X - Income Statement"/>
      <sheetName val="Project Y - Market Assumptions"/>
      <sheetName val="__FDSCACHE__"/>
      <sheetName val="Project Y - Income Statement"/>
      <sheetName val="Project Z - Market Assumptions"/>
      <sheetName val="Project Z - Income Statement"/>
      <sheetName val="GSM for BOATS"/>
      <sheetName val="Hubbing - Income Statement"/>
      <sheetName val="Int - Shareholder's Loan"/>
      <sheetName val="Call Centre &gt;&gt;&gt;&gt;&gt;  "/>
      <sheetName val="Call Centre - Income Statement"/>
      <sheetName val="Divona &gt;&gt;&gt;&gt;&gt;"/>
      <sheetName val="Divona - Income Statement"/>
      <sheetName val="License Value &gt;&gt;&gt;&gt;&gt;"/>
      <sheetName val="Overview"/>
      <sheetName val="Details"/>
      <sheetName val="Implied License Value"/>
      <sheetName val="Unaudited 2003 Results&gt;&gt;&gt;&gt;&gt;"/>
      <sheetName val="Comparaison actual vs budget-BP"/>
      <sheetName val="Cash flow Comparison"/>
      <sheetName val="Ageing of debtors"/>
      <sheetName val="From Data Room&gt;&gt;&gt;"/>
      <sheetName val="Cash_and_Cash Equivalents"/>
      <sheetName val="Budget_v_Actual"/>
      <sheetName val="Capex_Summary"/>
      <sheetName val="Capex_breakdown"/>
      <sheetName val="Assets"/>
      <sheetName val="Provisions"/>
      <sheetName val="Budgeted_V_Actual"/>
      <sheetName val="Sheet1"/>
      <sheetName val="Model 73"/>
      <sheetName val="Transaction_Summary"/>
      <sheetName val="Public_Comps_by_Business_Risk"/>
      <sheetName val="Sum_of_the_Parts"/>
      <sheetName val="Output_Sheet_-_DCF_By_Business_"/>
      <sheetName val="Output_Sheet_-_DCF_By_Drivers"/>
      <sheetName val="DCF_By_Driver_Assumptions_Base"/>
      <sheetName val="DCF_By_Driver_Assumptions_Mixed"/>
      <sheetName val="DCF_By_Driver_Assumptions_Down"/>
      <sheetName val="DCF_By_Driver_Assumptions_Up"/>
      <sheetName val="Performance_Statistics_&gt;&gt;&gt;&gt;"/>
      <sheetName val="Breakdown_by_Business"/>
      <sheetName val="CONSOLIDATED_FINANCIALS&gt;&gt;&gt;&gt;&gt;"/>
      <sheetName val="Income_Statement"/>
      <sheetName val="Balance_Sheet"/>
      <sheetName val="Synthetic_Cash_Flow"/>
      <sheetName val="Capex_Schedule"/>
      <sheetName val="Debt_&amp;_Cash_Schedules"/>
      <sheetName val="Shareholders'_Equity_Schedule"/>
      <sheetName val="Tangible_Assets_Schedule"/>
      <sheetName val="D&amp;A_Schedule"/>
      <sheetName val="Depreciation_Schedule"/>
      <sheetName val="Intangible_Assets_Schedule"/>
      <sheetName val="SG&amp;A_Schedule"/>
      <sheetName val="Working_Capital_Assumptions"/>
      <sheetName val="Dividend_Schedule"/>
      <sheetName val="Tax_Schedule"/>
      <sheetName val="Other_Balance_Sheet_items"/>
      <sheetName val="Mobile&gt;&gt;&gt;&gt;&gt;_"/>
      <sheetName val="Mobile_-_Market_Assumptions"/>
      <sheetName val="Mobile_-_Subscriber_Statistics"/>
      <sheetName val="Mobile_-_Income_Statement"/>
      <sheetName val="Fixed_Line&gt;&gt;&gt;&gt;&gt;_"/>
      <sheetName val="Fixed_Line_-_Mkt_Assumptions"/>
      <sheetName val="Fixed_Line_-_Mkt_Assumption_(2)"/>
      <sheetName val="Fixed_Line_-_Income_Statement"/>
      <sheetName val="Internet_Market_Assumptions"/>
      <sheetName val="Internet_Market_Assumptions_(2)"/>
      <sheetName val="Internet_Income_Statement"/>
      <sheetName val="Internet_Income_Statement_(2)"/>
      <sheetName val="Internet_Income_Statement_(3)"/>
      <sheetName val="Cable&gt;&gt;&gt;&gt;&gt;_"/>
      <sheetName val="Cable_Market_Assumptions"/>
      <sheetName val="Cable_Income_Statement"/>
      <sheetName val="Cable_Income_Statement_(2)"/>
      <sheetName val="International&gt;&gt;&gt;&gt;&gt;_"/>
      <sheetName val="Intl_Income_Statement"/>
      <sheetName val="Int_-_Syn_Capex_Schedule"/>
      <sheetName val="Kosovo_-_Mkt_Assumptions"/>
      <sheetName val="Kosovo_-_Income_Statement"/>
      <sheetName val="Kosovo_-_Income_Statement_(2)"/>
      <sheetName val="Afghanistan_-_Mkt_Assumptions"/>
      <sheetName val="Afghanistan_-_Income_Statement"/>
      <sheetName val="Afghanistan_-_Income_Statem_(2)"/>
      <sheetName val="Project_X_-_Market_Assumptions"/>
      <sheetName val="Project_X_-_Income_Statement"/>
      <sheetName val="Project_Y_-_Market_Assumptions"/>
      <sheetName val="Project_Y_-_Income_Statement"/>
      <sheetName val="Project_Z_-_Market_Assumptions"/>
      <sheetName val="Project_Z_-_Income_Statement"/>
      <sheetName val="GSM_for_BOATS"/>
      <sheetName val="Hubbing_-_Income_Statement"/>
      <sheetName val="Int_-_Shareholder's_Loan"/>
      <sheetName val="Call_Centre_&gt;&gt;&gt;&gt;&gt;__"/>
      <sheetName val="Call_Centre_-_Income_Statement"/>
      <sheetName val="Divona_&gt;&gt;&gt;&gt;&gt;"/>
      <sheetName val="Divona_-_Income_Statement"/>
      <sheetName val="License_Value_&gt;&gt;&gt;&gt;&gt;"/>
      <sheetName val="Implied_License_Value"/>
      <sheetName val="Unaudited_2003_Results&gt;&gt;&gt;&gt;&gt;"/>
      <sheetName val="Comparaison_actual_vs_budget-BP"/>
      <sheetName val="Cash_flow_Comparison"/>
      <sheetName val="Ageing_of_debtors"/>
      <sheetName val="From_Data_Room&gt;&gt;&gt;"/>
      <sheetName val="Cash_and_Cash_Equivalents"/>
      <sheetName val="Model_7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ver"/>
      <sheetName val="Assume"/>
      <sheetName val="State"/>
      <sheetName val="Workings"/>
      <sheetName val="OBS"/>
      <sheetName val="IRR"/>
      <sheetName val="Kosovo - Mkt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ver"/>
      <sheetName val="Assume"/>
      <sheetName val="State"/>
      <sheetName val="Workings"/>
      <sheetName val="OBS"/>
      <sheetName val="IRR"/>
      <sheetName val="Assum"/>
      <sheetName val="Kosovo - Mkt Assumptions"/>
      <sheetName val="Kosovo_-_Mkt_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1"/>
      <sheetName val="Input2"/>
      <sheetName val="Input3"/>
      <sheetName val="Proforma"/>
      <sheetName val="EPSClub"/>
      <sheetName val="EPSSpad"/>
      <sheetName val="Contrib"/>
      <sheetName val="AcqFin"/>
      <sheetName val="PFIS"/>
      <sheetName val="TV"/>
      <sheetName val="Value"/>
      <sheetName val="VC"/>
      <sheetName val="Acq"/>
      <sheetName val="__FDSCACHE__"/>
      <sheetName val="Targ"/>
      <sheetName val="Co1"/>
      <sheetName val="Co2"/>
      <sheetName val="Co3"/>
      <sheetName val="Co5"/>
      <sheetName val="Co6"/>
      <sheetName val="Co7"/>
      <sheetName val="Co8"/>
      <sheetName val="Co10"/>
      <sheetName val="Co13"/>
      <sheetName val="Co14"/>
      <sheetName val="Co16"/>
      <sheetName val="Out0"/>
      <sheetName val="Club-&gt;"/>
      <sheetName val="Casino"/>
      <sheetName val="AVP"/>
      <sheetName val="Spade-&gt;"/>
      <sheetName val="Safeway"/>
      <sheetName val="Tesco"/>
      <sheetName val="AVP (2)"/>
      <sheetName val="Co15"/>
      <sheetName val="Scatter"/>
      <sheetName val="Co4"/>
      <sheetName val="Co9"/>
      <sheetName val="Co17"/>
      <sheetName val="Co18"/>
      <sheetName val="Co19"/>
      <sheetName val="Co20"/>
      <sheetName val="Co21"/>
      <sheetName val="Co22"/>
      <sheetName val="Co23"/>
      <sheetName val="Co24"/>
      <sheetName val="EPS (2)"/>
      <sheetName val="Debt"/>
      <sheetName val="DelhaizeBreak"/>
      <sheetName val="AholdBreak"/>
      <sheetName val="sainsbu"/>
      <sheetName val="sainsbu (2)"/>
      <sheetName val="Sum EPS+D"/>
      <sheetName val="Sum EPS+D (2)"/>
      <sheetName val="Co11"/>
      <sheetName val="Co12"/>
      <sheetName val="Int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1"/>
      <sheetName val="Input2"/>
      <sheetName val="Input3"/>
      <sheetName val="Proforma"/>
      <sheetName val="EPSClub"/>
      <sheetName val="EPSSpad"/>
      <sheetName val="Contrib"/>
      <sheetName val="AcqFin"/>
      <sheetName val="PFIS"/>
      <sheetName val="TV"/>
      <sheetName val="Value"/>
      <sheetName val="VC"/>
      <sheetName val="Acq"/>
      <sheetName val="__FDSCACHE__"/>
      <sheetName val="Targ"/>
      <sheetName val="Co1"/>
      <sheetName val="Co2"/>
      <sheetName val="Co3"/>
      <sheetName val="Co5"/>
      <sheetName val="Co6"/>
      <sheetName val="Co7"/>
      <sheetName val="Co8"/>
      <sheetName val="Co10"/>
      <sheetName val="Co13"/>
      <sheetName val="Co14"/>
      <sheetName val="Co16"/>
      <sheetName val="Out0"/>
      <sheetName val="Club-&gt;"/>
      <sheetName val="Casino"/>
      <sheetName val="AVP"/>
      <sheetName val="Spade-&gt;"/>
      <sheetName val="Safeway"/>
      <sheetName val="Tesco"/>
      <sheetName val="AVP (2)"/>
      <sheetName val="Co15"/>
      <sheetName val="Scatter"/>
      <sheetName val="Co4"/>
      <sheetName val="Co9"/>
      <sheetName val="Co17"/>
      <sheetName val="Co18"/>
      <sheetName val="Co19"/>
      <sheetName val="Co20"/>
      <sheetName val="Co21"/>
      <sheetName val="Co22"/>
      <sheetName val="Co23"/>
      <sheetName val="Co24"/>
      <sheetName val="EPS (2)"/>
      <sheetName val="Debt"/>
      <sheetName val="DelhaizeBreak"/>
      <sheetName val="AholdBreak"/>
      <sheetName val="sainsbu"/>
      <sheetName val="sainsbu (2)"/>
      <sheetName val="Sum EPS+D"/>
      <sheetName val="Sum EPS+D (2)"/>
      <sheetName val="Co11"/>
      <sheetName val="Co12"/>
      <sheetName val="Merger"/>
      <sheetName val="Acquirer"/>
      <sheetName val="Combined"/>
      <sheetName val="Intro"/>
      <sheetName val="AVP_(2)"/>
      <sheetName val="EPS_(2)"/>
      <sheetName val="sainsbu_(2)"/>
      <sheetName val="Sum_EPS+D"/>
      <sheetName val="Sum_EPS+D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Mkt forecast"/>
      <sheetName val="Financial"/>
      <sheetName val="DCF"/>
      <sheetName val="Mob Mkt assumptions"/>
      <sheetName val="EPSClub"/>
      <sheetName val="Co2"/>
      <sheetName val="Casino"/>
      <sheetName val="Proforma"/>
      <sheetName val="EPSSpad"/>
      <sheetName val="Mkt_forecast"/>
      <sheetName val="Mob_Mkt_assumptions"/>
      <sheetName val="Mkt_forecast1"/>
      <sheetName val="Mob_Mkt_assumption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CC"/>
      <sheetName val="Assumptions page"/>
      <sheetName val="EPSClub"/>
      <sheetName val="Co2"/>
      <sheetName val="Casino"/>
      <sheetName val="Proforma"/>
      <sheetName val="EPSSpad"/>
      <sheetName val="Mkt forec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CC"/>
      <sheetName val="EPSClub"/>
      <sheetName val="Co2"/>
      <sheetName val="Casino"/>
      <sheetName val="Proforma"/>
      <sheetName val="EPSSpa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Overview"/>
      <sheetName val="Scenarios"/>
      <sheetName val="INPUTS"/>
      <sheetName val="Total Market"/>
      <sheetName val="Consumer"/>
      <sheetName val="Bus"/>
      <sheetName val="Kunden"/>
      <sheetName val="Application"/>
      <sheetName val="Umsatz"/>
      <sheetName val="SAC"/>
      <sheetName val="upgrade"/>
      <sheetName val="Opex"/>
      <sheetName val="NatRoam"/>
      <sheetName val="I-Mode "/>
      <sheetName val="Capex"/>
      <sheetName val="GuV"/>
      <sheetName val="GuV Bus"/>
      <sheetName val="GuV Cons"/>
      <sheetName val="Annual"/>
      <sheetName val="Mobile Business 6.7finanz"/>
      <sheetName val="Gross adds E-Plus"/>
      <sheetName val="WACC"/>
      <sheetName val="Total_Market"/>
      <sheetName val="I-Mode_"/>
      <sheetName val="GuV_Bus"/>
      <sheetName val="GuV_Cons"/>
      <sheetName val="Mobile_Business_6_7finanz"/>
      <sheetName val="Gross_adds_E-P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Cover"/>
      <sheetName val="inputs"/>
      <sheetName val="Divider1"/>
      <sheetName val="Macro"/>
      <sheetName val="is"/>
      <sheetName val="bs"/>
      <sheetName val="cf"/>
      <sheetName val="wk"/>
      <sheetName val="ltitems"/>
      <sheetName val="se"/>
      <sheetName val="shares"/>
      <sheetName val="debt"/>
      <sheetName val="DCF"/>
      <sheetName val="Int"/>
      <sheetName val="Divider2"/>
      <sheetName val="Frangosul Value"/>
      <sheetName val="Divider3"/>
      <sheetName val="Trans Assump"/>
      <sheetName val="Perdigão"/>
      <sheetName val="Doux"/>
      <sheetName val="Implied Mult"/>
      <sheetName val="Pres. Backup"/>
      <sheetName val="T Funds"/>
      <sheetName val="Opening BS"/>
      <sheetName val="PF IS"/>
      <sheetName val="Syn"/>
      <sheetName val="Report"/>
      <sheetName val="Financials"/>
      <sheetName val="report_dl"/>
      <sheetName val="WACC"/>
      <sheetName val="Opex"/>
      <sheetName val="SAC"/>
      <sheetName val="upgrade"/>
      <sheetName val="Kunden"/>
      <sheetName val="Umsat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Cover"/>
      <sheetName val="inputs"/>
      <sheetName val="Divider1"/>
      <sheetName val="Macro"/>
      <sheetName val="is"/>
      <sheetName val="bs"/>
      <sheetName val="cf"/>
      <sheetName val="wk"/>
      <sheetName val="ltitems"/>
      <sheetName val="se"/>
      <sheetName val="shares"/>
      <sheetName val="debt"/>
      <sheetName val="DCF"/>
      <sheetName val="Int"/>
      <sheetName val="Divider2"/>
      <sheetName val="Frangosul Value"/>
      <sheetName val="Divider3"/>
      <sheetName val="Trans Assump"/>
      <sheetName val="Perdigão"/>
      <sheetName val="Doux"/>
      <sheetName val="Implied Mult"/>
      <sheetName val="Pres. Backup"/>
      <sheetName val="T Funds"/>
      <sheetName val="Opening BS"/>
      <sheetName val="PF IS"/>
      <sheetName val="Syn"/>
      <sheetName val="Report"/>
      <sheetName val="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2)"/>
      <sheetName val="COUT"/>
      <sheetName val="PLAN2"/>
      <sheetName val="Sheet2"/>
      <sheetName val="MS (3)"/>
      <sheetName val="Sheet1"/>
      <sheetName val="Plan1"/>
      <sheetName val="6 et 18"/>
      <sheetName val="MS"/>
      <sheetName val="MS_(2)"/>
      <sheetName val="MS_(3)"/>
      <sheetName val="6_et_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kt Cap"/>
      <sheetName val="INPUT"/>
      <sheetName val="MS"/>
    </sheetNames>
    <sheetDataSet>
      <sheetData sheetId="0" refreshError="1"/>
      <sheetData sheetId="1" refreshError="1"/>
      <sheetData sheetId="2" refreshError="1"/>
      <sheetData sheetId="3"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S"/>
    </sheetNames>
    <sheetDataSet>
      <sheetData sheetId="0" refreshError="1"/>
      <sheetData sheetId="1"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CheckFree"/>
      <sheetName val="Certegy"/>
      <sheetName val="Intercept"/>
      <sheetName val="BISYS"/>
      <sheetName val="Digital_Insight"/>
      <sheetName val="Fidelity"/>
      <sheetName val="Telecomunications"/>
      <sheetName val="Global_Payments"/>
      <sheetName val="National_Processing"/>
      <sheetName val="Alliance"/>
      <sheetName val="First_Data"/>
      <sheetName val="iPayment"/>
      <sheetName val="Open_Solutions"/>
      <sheetName val="Fiserv"/>
      <sheetName val="R2"/>
      <sheetName val="Output"/>
      <sheetName val="__FDSCACHE__"/>
      <sheetName val="Operational Benchmarking"/>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CheckFree"/>
      <sheetName val="Certegy"/>
      <sheetName val="Intercept"/>
      <sheetName val="BISYS"/>
      <sheetName val="Digital_Insight"/>
      <sheetName val="Fidelity"/>
      <sheetName val="Telecomunications"/>
      <sheetName val="Global_Payments"/>
      <sheetName val="National_Processing"/>
      <sheetName val="Alliance"/>
      <sheetName val="First_Data"/>
      <sheetName val="iPayment"/>
      <sheetName val="Open_Solutions"/>
      <sheetName val="Fiserv"/>
      <sheetName val="R2"/>
      <sheetName val="Output"/>
      <sheetName val="__FDSCACHE__"/>
      <sheetName val="Operational Benchmarking"/>
      <sheetName val="D&amp;A"/>
      <sheetName val="Comps"/>
      <sheetName val="Operational_Benchma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sheetName val="Italy"/>
      <sheetName val="TIM Financials (Lit)"/>
      <sheetName val="TIM Financials "/>
      <sheetName val="Assumptions"/>
      <sheetName val="Output"/>
      <sheetName val="Value"/>
      <sheetName val="DCF"/>
      <sheetName val="TIM_Financials_(Lit)"/>
      <sheetName val="TIM_Financials_"/>
      <sheetName val="TIM_Financials_(Lit)1"/>
      <sheetName val="TIM_Financials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D Mann"/>
      <sheetName val="Macro"/>
      <sheetName val="Qtly"/>
      <sheetName val="Financials"/>
      <sheetName val="SOP"/>
      <sheetName val="Transacts"/>
      <sheetName val="Consol"/>
      <sheetName val="Segment"/>
      <sheetName val="UK"/>
      <sheetName val="US"/>
      <sheetName val="Other Int'l"/>
      <sheetName val="Portal"/>
      <sheetName val="Holdings"/>
      <sheetName val="Tables"/>
      <sheetName val="BS Consol"/>
      <sheetName val="D2"/>
      <sheetName val="SFR"/>
      <sheetName val="Lib"/>
      <sheetName val="OPI"/>
      <sheetName val="Euro"/>
      <sheetName val="Pan"/>
      <sheetName val="Telecel"/>
      <sheetName val="Mann"/>
      <sheetName val="ORA"/>
      <sheetName val="Vodafone"/>
      <sheetName val="Airtouch"/>
      <sheetName val="UPDATE"/>
      <sheetName val="Value"/>
      <sheetName val="EqDCF"/>
      <sheetName val="Mkt forecast"/>
      <sheetName val="Assumptions"/>
      <sheetName val="Ita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miconductor CSC"/>
      <sheetName val="AVP_with MOT_C-Port"/>
      <sheetName val="AVP_Standalone_C-Port_Current"/>
      <sheetName val="AVP_with MOT_C-Port_Future"/>
      <sheetName val="AVP_Standalon_C-Port_Future"/>
      <sheetName val="Bus Model Comps"/>
      <sheetName val="__________"/>
      <sheetName val="WC Comparisons"/>
      <sheetName val="Comps"/>
      <sheetName val="Prices"/>
      <sheetName val="Company Names"/>
      <sheetName val="Update Macro"/>
      <sheetName val="Multi-ID Lookup"/>
      <sheetName val="Warnings"/>
      <sheetName val="Instructions"/>
      <sheetName val="Description"/>
      <sheetName val="Financials"/>
      <sheetName val="Financials (2)"/>
      <sheetName val="Financials (3)"/>
      <sheetName val="Financials (4)"/>
      <sheetName val="Market Cap vs. PE"/>
      <sheetName val="Data (2)"/>
      <sheetName val="Data"/>
      <sheetName val="BY EPS"/>
      <sheetName val="Semis_by_EPS"/>
      <sheetName val="Semis_by_size"/>
      <sheetName val="By Size"/>
      <sheetName val="Sheet1"/>
      <sheetName val="Yahoo Tickers"/>
      <sheetName val="Update Status"/>
      <sheetName val="EqDCF"/>
      <sheetName val="Semiconductor_CSC"/>
      <sheetName val="AVP_with_MOT_C-Port"/>
      <sheetName val="AVP_with_MOT_C-Port_Future"/>
      <sheetName val="Bus_Model_Comps"/>
      <sheetName val="WC_Comparisons"/>
      <sheetName val="Company_Names"/>
      <sheetName val="Update_Macro"/>
      <sheetName val="Multi-ID_Lookup"/>
      <sheetName val="Financials_(2)"/>
      <sheetName val="Financials_(3)"/>
      <sheetName val="Financials_(4)"/>
      <sheetName val="Market_Cap_vs__PE"/>
      <sheetName val="Data_(2)"/>
      <sheetName val="BY_EPS"/>
      <sheetName val="By_Size"/>
      <sheetName val="Yahoo_Tickers"/>
      <sheetName val="Update_Status"/>
      <sheetName val="Semiconductor_CSC1"/>
      <sheetName val="AVP_with_MOT_C-Port1"/>
      <sheetName val="AVP_with_MOT_C-Port_Future1"/>
      <sheetName val="Bus_Model_Comps1"/>
      <sheetName val="WC_Comparisons1"/>
      <sheetName val="Company_Names1"/>
      <sheetName val="Update_Macro1"/>
      <sheetName val="Multi-ID_Lookup1"/>
      <sheetName val="Financials_(2)1"/>
      <sheetName val="Financials_(3)1"/>
      <sheetName val="Financials_(4)1"/>
      <sheetName val="Market_Cap_vs__PE1"/>
      <sheetName val="Data_(2)1"/>
      <sheetName val="BY_EPS1"/>
      <sheetName val="By_Size1"/>
      <sheetName val="Yahoo_Tickers1"/>
      <sheetName val="Update_Statu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MI"/>
      <sheetName val="AW"/>
      <sheetName val="WCX"/>
      <sheetName val="WI"/>
      <sheetName val="CW"/>
      <sheetName val="RSG"/>
      <sheetName val="#REF"/>
      <sheetName val="Expense Adjustments"/>
      <sheetName val="Medoc Detail"/>
      <sheetName val="compsge"/>
      <sheetName val="Notes"/>
      <sheetName val="COURS0702"/>
      <sheetName val="Données Spéc."/>
      <sheetName val="synthgraph"/>
      <sheetName val="Hyp"/>
      <sheetName val="Detailed Sauternes Case"/>
      <sheetName val="Source graph comps"/>
      <sheetName val="Valo Medoc Case"/>
      <sheetName val="Sauternes_Case"/>
      <sheetName val="Medoc FY US$"/>
      <sheetName val="Medoc CY US$"/>
      <sheetName val="MS"/>
      <sheetName val="Sheet1"/>
      <sheetName val="Prices"/>
      <sheetName val="synthgraph DCF"/>
      <sheetName val="MODELE"/>
      <sheetName val="Output"/>
      <sheetName val="R.Entreprises"/>
      <sheetName val="Expense_Adjustments"/>
      <sheetName val="Medoc_Detail"/>
      <sheetName val="Données_Spéc_"/>
      <sheetName val="Detailed_Sauternes_Case"/>
      <sheetName val="Source_graph_comps"/>
      <sheetName val="Valo_Medoc_Case"/>
      <sheetName val="Medoc_FY_US$"/>
      <sheetName val="Medoc_CY_US$"/>
      <sheetName val="synthgraph_DCF"/>
      <sheetName val="R_Entreprises"/>
      <sheetName val="Expense_Adjustments1"/>
      <sheetName val="Medoc_Detail1"/>
      <sheetName val="Données_Spéc_1"/>
      <sheetName val="Detailed_Sauternes_Case1"/>
      <sheetName val="Source_graph_comps1"/>
      <sheetName val="Valo_Medoc_Case1"/>
      <sheetName val="Medoc_FY_US$1"/>
      <sheetName val="Medoc_CY_US$1"/>
      <sheetName val="synthgraph_DCF1"/>
      <sheetName val="R_Entreprises1"/>
      <sheetName val="Expense_Adjustments2"/>
      <sheetName val="Medoc_Detail2"/>
      <sheetName val="Données_Spéc_2"/>
      <sheetName val="Detailed_Sauternes_Case2"/>
      <sheetName val="Source_graph_comps2"/>
      <sheetName val="Valo_Medoc_Case2"/>
      <sheetName val="Medoc_FY_US$2"/>
      <sheetName val="Medoc_CY_US$2"/>
      <sheetName val="synthgraph_DCF2"/>
      <sheetName val="R_Entreprises2"/>
      <sheetName val="Expense_Adjustments3"/>
      <sheetName val="Medoc_Detail3"/>
      <sheetName val="Données_Spéc_3"/>
      <sheetName val="Detailed_Sauternes_Case3"/>
      <sheetName val="Source_graph_comps3"/>
      <sheetName val="Valo_Medoc_Case3"/>
      <sheetName val="Medoc_FY_US$3"/>
      <sheetName val="Medoc_CY_US$3"/>
      <sheetName val="synthgraph_DCF3"/>
      <sheetName val="R_Entreprises3"/>
      <sheetName val="Expense_Adjustments4"/>
      <sheetName val="Medoc_Detail4"/>
      <sheetName val="Données_Spéc_4"/>
      <sheetName val="Detailed_Sauternes_Case4"/>
      <sheetName val="Source_graph_comps4"/>
      <sheetName val="Valo_Medoc_Case4"/>
      <sheetName val="Medoc_FY_US$4"/>
      <sheetName val="Medoc_CY_US$4"/>
      <sheetName val="synthgraph_DCF4"/>
      <sheetName val="R_Entreprises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ents"/>
      <sheetName val="News"/>
      <sheetName val="PL"/>
      <sheetName val="HYorQ"/>
      <sheetName val="Mix"/>
      <sheetName val="Bal"/>
      <sheetName val="FF"/>
      <sheetName val="Acq"/>
      <sheetName val="Shares"/>
      <sheetName val="Empl"/>
      <sheetName val="EV"/>
      <sheetName val="DCF"/>
      <sheetName val="DCFsimple"/>
      <sheetName val="DuPont"/>
      <sheetName val="Print"/>
      <sheetName val="ELSA - Forecasts"/>
      <sheetName val="ELSA - Data Sheet"/>
      <sheetName val="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ents"/>
      <sheetName val="News"/>
      <sheetName val="PL"/>
      <sheetName val="HYorQ"/>
      <sheetName val="Mix"/>
      <sheetName val="Bal"/>
      <sheetName val="FF"/>
      <sheetName val="Acq"/>
      <sheetName val="Shares"/>
      <sheetName val="Empl"/>
      <sheetName val="EV"/>
      <sheetName val="DCF"/>
      <sheetName val="DCFsimple"/>
      <sheetName val="DuPont"/>
      <sheetName val="Print"/>
      <sheetName val="ELSA - Forecasts"/>
      <sheetName val="ELSA - Data Sheet"/>
      <sheetName val="AC_master"/>
      <sheetName val="Output"/>
      <sheetName val="ELSA_-_Forecasts"/>
      <sheetName val="ELSA_-_Data_Sheet"/>
      <sheetName val="AW"/>
      <sheetName val="RS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 Marketing"/>
      <sheetName val="MEDIAL"/>
    </sheetNames>
    <sheetDataSet>
      <sheetData sheetId="0" refreshError="1"/>
      <sheetData sheetId="1"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Food_BS"/>
      <sheetName val="OPBS"/>
      <sheetName val="IS"/>
      <sheetName val="BSCF"/>
      <sheetName val="Ratios"/>
      <sheetName val="Return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Food_BS"/>
      <sheetName val="OPBS"/>
      <sheetName val="IS"/>
      <sheetName val="BSCF"/>
      <sheetName val="Ratios"/>
      <sheetName val="Returns"/>
      <sheetName val="KENLBOPK"/>
      <sheetName val="Ac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aram"/>
      <sheetName val="Abonnés"/>
      <sheetName val="Inputs"/>
      <sheetName val="Outgoing revenues"/>
      <sheetName val="Incoming revenues"/>
      <sheetName val="ARPU&amp;Revenue Summary"/>
      <sheetName val="CoS&amp;Opex"/>
      <sheetName val="Capex&amp;Depr"/>
      <sheetName val="FinInputs"/>
      <sheetName val="FinStatements"/>
      <sheetName val="Valuation"/>
      <sheetName val="Side Calcs=&gt;"/>
      <sheetName val="PIM"/>
      <sheetName val="FinCalculations"/>
      <sheetName val="Tariff Input Data"/>
      <sheetName val="lists"/>
      <sheetName val="Afford_input&amp;results"/>
      <sheetName val="Afford_analysis"/>
      <sheetName val="c7"/>
      <sheetName val="c1"/>
      <sheetName val="c3"/>
      <sheetName val="c2"/>
      <sheetName val="c4"/>
      <sheetName val="c5"/>
      <sheetName val="c6"/>
      <sheetName val="Control Panel"/>
      <sheetName val="Assumptions"/>
      <sheetName val="Outgoing_revenues"/>
      <sheetName val="Incoming_revenues"/>
      <sheetName val="ARPU&amp;Revenue_Summary"/>
      <sheetName val="Side_Calcs=&gt;"/>
      <sheetName val="Tariff_Input_Data"/>
      <sheetName val="Control_Panel"/>
      <sheetName val="Outgoing_revenues1"/>
      <sheetName val="Incoming_revenues1"/>
      <sheetName val="ARPU&amp;Revenue_Summary1"/>
      <sheetName val="Side_Calcs=&gt;1"/>
      <sheetName val="Tariff_Input_Data1"/>
      <sheetName val="Control_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Alten"/>
      <sheetName val="Altran"/>
      <sheetName val="Atos"/>
      <sheetName val="Capita"/>
      <sheetName val="CGEY"/>
      <sheetName val="Computacenter"/>
      <sheetName val="Detica"/>
      <sheetName val="Dimension.Data"/>
      <sheetName val="Getronics"/>
      <sheetName val="Gfi"/>
      <sheetName val="IDS_Scheer"/>
      <sheetName val="Indra"/>
      <sheetName val="ITNET"/>
      <sheetName val="LogicaCMG"/>
      <sheetName val="Morse"/>
      <sheetName val="Ordina"/>
      <sheetName val="PinkRoccade"/>
      <sheetName val="Sopra"/>
      <sheetName val="Steria"/>
      <sheetName val="Telindus"/>
      <sheetName val="TietoEnator"/>
      <sheetName val="Transiciel"/>
      <sheetName val="Unilog"/>
      <sheetName val="WM_Data"/>
      <sheetName val="Xansa"/>
      <sheetName val="__FDSCACHE__"/>
      <sheetName val="Output_ Europe"/>
      <sheetName val="WACC_ITServices"/>
      <sheetName val="Credit_Comps"/>
      <sheetName val="Regression_EV_Sales"/>
      <sheetName val="Reg_EV_Sales_CY"/>
      <sheetName val="Regression_PE"/>
      <sheetName val="Out Pages----&gt;"/>
      <sheetName val="Indra Financial Impact &gt;&gt;&gt;"/>
      <sheetName val="Indra_PinkRoccade"/>
      <sheetName val="Indra_Detica"/>
      <sheetName val="Indra_Ordina"/>
      <sheetName val="Indra_ThalesIS"/>
      <sheetName val="Damovo-Indra"/>
      <sheetName val="Output_Profiles"/>
      <sheetName val="WACC"/>
      <sheetName val="WACC_Output"/>
      <sheetName val="DTP_Output"/>
      <sheetName val="Logica_m&amp;a_analysis"/>
      <sheetName val="credit_stats"/>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Alten"/>
      <sheetName val="Altran"/>
      <sheetName val="Atos"/>
      <sheetName val="Capita"/>
      <sheetName val="CGEY"/>
      <sheetName val="Computacenter"/>
      <sheetName val="Detica"/>
      <sheetName val="Dimension.Data"/>
      <sheetName val="Getronics"/>
      <sheetName val="Gfi"/>
      <sheetName val="IDS_Scheer"/>
      <sheetName val="Indra"/>
      <sheetName val="ITNET"/>
      <sheetName val="LogicaCMG"/>
      <sheetName val="Morse"/>
      <sheetName val="Ordina"/>
      <sheetName val="PinkRoccade"/>
      <sheetName val="Sopra"/>
      <sheetName val="Steria"/>
      <sheetName val="Telindus"/>
      <sheetName val="TietoEnator"/>
      <sheetName val="Transiciel"/>
      <sheetName val="Unilog"/>
      <sheetName val="WM_Data"/>
      <sheetName val="Xansa"/>
      <sheetName val="__FDSCACHE__"/>
      <sheetName val="Output_ Europe"/>
      <sheetName val="WACC_ITServices"/>
      <sheetName val="Credit_Comps"/>
      <sheetName val="Regression_EV_Sales"/>
      <sheetName val="Reg_EV_Sales_CY"/>
      <sheetName val="Regression_PE"/>
      <sheetName val="Out Pages----&gt;"/>
      <sheetName val="Indra Financial Impact &gt;&gt;&gt;"/>
      <sheetName val="Indra_PinkRoccade"/>
      <sheetName val="Indra_Detica"/>
      <sheetName val="Indra_Ordina"/>
      <sheetName val="Indra_ThalesIS"/>
      <sheetName val="Damovo-Indra"/>
      <sheetName val="Output_Profiles"/>
      <sheetName val="WACC"/>
      <sheetName val="WACC_Output"/>
      <sheetName val="DTP_Output"/>
      <sheetName val="Logica_m&amp;a_analysis"/>
      <sheetName val="credit_stats"/>
      <sheetName val="Merger"/>
      <sheetName val="Companies"/>
      <sheetName val="Assumptions"/>
      <sheetName val="Dimension_Data"/>
      <sheetName val="Output__Europe"/>
      <sheetName val="Out_Pages----&gt;"/>
      <sheetName val="Indra_Financial_Impact_&gt;&gt;&gt;"/>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 des coûts TM&amp;DEP comprise"/>
      <sheetName val="particularités"/>
      <sheetName val="TM_Cle_abt"/>
      <sheetName val="coût_mn_seg"/>
      <sheetName val="act_cles"/>
      <sheetName val="Racc"/>
      <sheetName val="location_circuits"/>
      <sheetName val="parc_abonnés"/>
      <sheetName val="Accroiss"/>
      <sheetName val="C.A_crédit_internat;"/>
      <sheetName val="C.A_solde"/>
      <sheetName val="TM_Cle"/>
      <sheetName val="charges par seg"/>
      <sheetName val="volume en mn 365jrs"/>
      <sheetName val="volume en mn_309jrs"/>
      <sheetName val="mn98_12mois"/>
      <sheetName val="Publiponie"/>
      <sheetName val="coût_Publiponie"/>
      <sheetName val="volumétrie par segment en mn"/>
      <sheetName val="coût d'une mn par segment"/>
      <sheetName val="coût par accés hors TM&amp;DEP"/>
      <sheetName val="TI"/>
      <sheetName val="seg_nature"/>
      <sheetName val="TI_LGD"/>
      <sheetName val="TM_Cle_solde"/>
      <sheetName val="prov_solde"/>
      <sheetName val="coût_moyen par ligne"/>
      <sheetName val="note_internationale"/>
      <sheetName val="coût_international"/>
      <sheetName val="accès_compar"/>
      <sheetName val="comp97-98"/>
      <sheetName val="comp98_conseil"/>
      <sheetName val="compar HQP"/>
      <sheetName val="compar+QP"/>
      <sheetName val="synth98"/>
      <sheetName val="coût d'une mn segment_97-98"/>
      <sheetName val="accès97_98"/>
      <sheetName val="racc1"/>
      <sheetName val="Abon_raccord"/>
      <sheetName val="comp_sce_univ98-97"/>
      <sheetName val="stratégie"/>
      <sheetName val="Sce-Univ 98 (à_edite)"/>
      <sheetName val="SU_finances"/>
      <sheetName val="proj_abt-99"/>
      <sheetName val="cmles_parc"/>
      <sheetName val="Sce-Univ 98_parc"/>
      <sheetName val="coût par accés logique interco"/>
      <sheetName val="synth des coûts TM_DEP comprise"/>
      <sheetName val="Feuil1"/>
      <sheetName val="Feuil2"/>
      <sheetName val="Feuil3"/>
      <sheetName val="Vir94"/>
      <sheetName val="MS"/>
      <sheetName val="AW"/>
      <sheetName val="RSG"/>
      <sheetName val="Feuil9"/>
      <sheetName val="PRODUIT PAR DRT"/>
      <sheetName val="Description of Each Section"/>
      <sheetName val="Softswitch Translations"/>
      <sheetName val="CCS7 Signalling MTP"/>
      <sheetName val="Features, Tones &amp; AMA"/>
      <sheetName val="Interconnects Datafill"/>
      <sheetName val="BATIMENT"/>
      <sheetName val="Catégories&amp; motifs_réclamations"/>
      <sheetName val="IAM "/>
      <sheetName val="DISCOUNT"/>
      <sheetName val="31.12.05"/>
      <sheetName val="31.10.05"/>
      <sheetName val="BF RTTE 8"/>
      <sheetName val="Loan Data"/>
      <sheetName val="ANEX99"/>
      <sheetName val="M210 &amp; M215"/>
      <sheetName val="Office"/>
      <sheetName val="particularit?s"/>
      <sheetName val="co?t_mn_seg"/>
      <sheetName val="parc_abonn?s"/>
      <sheetName val="C.A_cr?dit_internat;"/>
      <sheetName val="co?t_Publiponie"/>
      <sheetName val="volum?trie par segment en mn"/>
      <sheetName val="co?t d'une mn par segment"/>
      <sheetName val="co?t par acc?s hors TM&amp;DEP"/>
      <sheetName val="co?t_moyen par ligne"/>
      <sheetName val="synth des co?ts TM&amp;DEP comprise"/>
      <sheetName val="co?t_international"/>
      <sheetName val="acc?s_compar"/>
      <sheetName val="co?t d'une mn segment_97-98"/>
      <sheetName val="acc?s97_98"/>
      <sheetName val="strat?gie"/>
      <sheetName val="Sce-Univ 98 (?_edite)"/>
      <sheetName val="co?t par acc?s logique interco"/>
      <sheetName val="synth des co?ts TM_DEP comprise"/>
      <sheetName val="Capex Tanger"/>
      <sheetName val="Capex Agadir BW"/>
      <sheetName val="Capex Casa BW"/>
      <sheetName val="Capex Fes BW"/>
      <sheetName val="Capex Marrakech BW"/>
      <sheetName val="Capex Oujda BW"/>
      <sheetName val="Capex Rabat BW"/>
      <sheetName val="Capex Settat BW"/>
      <sheetName val="Capex Tanger BW"/>
      <sheetName val="Opex Fes BW"/>
      <sheetName val="Opex Settat BW"/>
      <sheetName val="G400"/>
      <sheetName val="Dogus"/>
      <sheetName val="Calcul"/>
      <sheetName val="particularit_s"/>
      <sheetName val="co_t_mn_seg"/>
      <sheetName val="parc_abonn_s"/>
      <sheetName val="C.A_cr_dit_internat;"/>
      <sheetName val="co_t_Publiponie"/>
      <sheetName val="volum_trie par segment en mn"/>
      <sheetName val="co_t d'une mn par segment"/>
      <sheetName val="co_t par acc_s hors TM&amp;DEP"/>
      <sheetName val="co_t_moyen par ligne"/>
      <sheetName val="synth des co_ts TM&amp;DEP comprise"/>
      <sheetName val="co_t_international"/>
      <sheetName val="acc_s_compar"/>
      <sheetName val="co_t d'une mn segment_97-98"/>
      <sheetName val="acc_s97_98"/>
      <sheetName val="strat_gie"/>
      <sheetName val="Sce-Univ 98 (__edite)"/>
      <sheetName val="co_t par acc_s logique interco"/>
      <sheetName val="synth des co_ts TM_DEP comprise"/>
      <sheetName val="S.P1"/>
      <sheetName val="S_Traffic Model Entry"/>
      <sheetName val="synth_des_coûts_TM&amp;DEP_comprise"/>
      <sheetName val="C_A_crédit_internat;"/>
      <sheetName val="C_A_solde"/>
      <sheetName val="charges_par_seg"/>
      <sheetName val="volume_en_mn_365jrs"/>
      <sheetName val="volume_en_mn_309jrs"/>
      <sheetName val="volumétrie_par_segment_en_mn"/>
      <sheetName val="coût_d'une_mn_par_segment"/>
      <sheetName val="coût_par_accés_hors_TM&amp;DEP"/>
      <sheetName val="coût_moyen_par_ligne"/>
      <sheetName val="compar_HQP"/>
      <sheetName val="coût_d'une_mn_segment_97-98"/>
      <sheetName val="Sce-Univ_98_(à_edite)"/>
      <sheetName val="Sce-Univ_98_parc"/>
      <sheetName val="coût_par_accés_logique_interco"/>
      <sheetName val="synth_des_coûts_TM_DEP_comprise"/>
      <sheetName val="Internet Mobile-09"/>
      <sheetName val="P.EQUIPEMENT99"/>
      <sheetName val="MOB"/>
      <sheetName val="ONPT"/>
      <sheetName val="Revenus hors intercomp."/>
      <sheetName val="PRODUIT_PAR_DRT"/>
      <sheetName val="Description_of_Each_Section"/>
      <sheetName val="Softswitch_Translations"/>
      <sheetName val="CCS7_Signalling_MTP"/>
      <sheetName val="Features,_Tones_&amp;_AMA"/>
      <sheetName val="Interconnects_Datafill"/>
      <sheetName val="Catégories&amp;_motifs_réclamations"/>
      <sheetName val="IAM_"/>
      <sheetName val="C_A_cr?dit_internat;"/>
      <sheetName val="volum?trie_par_segment_en_mn"/>
      <sheetName val="co?t_d'une_mn_par_segment"/>
      <sheetName val="co?t_par_acc?s_hors_TM&amp;DEP"/>
      <sheetName val="co?t_moyen_par_ligne"/>
      <sheetName val="synth_des_co?ts_TM&amp;DEP_comprise"/>
      <sheetName val="co?t_d'une_mn_segment_97-98"/>
      <sheetName val="Sce-Univ_98_(?_edite)"/>
      <sheetName val="co?t_par_acc?s_logique_interco"/>
      <sheetName val="synth_des_co?ts_TM_DEP_comprise"/>
      <sheetName val="31_12_05"/>
      <sheetName val="31_10_05"/>
      <sheetName val="BF_RTTE_8"/>
      <sheetName val="Loan_Data"/>
      <sheetName val="M210_&amp;_M215"/>
      <sheetName val="Capex_Tanger"/>
      <sheetName val="Capex_Agadir_BW"/>
      <sheetName val="Capex_Casa_BW"/>
      <sheetName val="Capex_Fes_BW"/>
      <sheetName val="Capex_Marrakech_BW"/>
      <sheetName val="Capex_Oujda_BW"/>
      <sheetName val="Capex_Rabat_BW"/>
      <sheetName val="Capex_Settat_BW"/>
      <sheetName val="Capex_Tanger_BW"/>
      <sheetName val="Opex_Fes_BW"/>
      <sheetName val="Opex_Settat_BW"/>
      <sheetName val="C_A_cr_dit_internat;"/>
      <sheetName val="volum_trie_par_segment_en_mn"/>
      <sheetName val="co_t_d'une_mn_par_segment"/>
      <sheetName val="co_t_par_acc_s_hors_TM&amp;DEP"/>
      <sheetName val="co_t_moyen_par_ligne"/>
      <sheetName val="synth_des_co_ts_TM&amp;DEP_comprise"/>
      <sheetName val="co_t_d'une_mn_segment_97-98"/>
      <sheetName val="Sce-Univ_98_(__edite)"/>
      <sheetName val="co_t_par_acc_s_logique_interco"/>
      <sheetName val="synth_des_co_ts_TM_DEP_comprise"/>
      <sheetName val="S_P1"/>
      <sheetName val="S_Traffic_Model_Entry"/>
      <sheetName val="synth_des_coûts_TM&amp;DEP_compris1"/>
      <sheetName val="C_A_crédit_internat;1"/>
      <sheetName val="C_A_solde1"/>
      <sheetName val="charges_par_seg1"/>
      <sheetName val="volume_en_mn_365jrs1"/>
      <sheetName val="volume_en_mn_309jrs1"/>
      <sheetName val="volumétrie_par_segment_en_mn1"/>
      <sheetName val="coût_d'une_mn_par_segment1"/>
      <sheetName val="coût_par_accés_hors_TM&amp;DEP1"/>
      <sheetName val="coût_moyen_par_ligne1"/>
      <sheetName val="compar_HQP1"/>
      <sheetName val="coût_d'une_mn_segment_97-981"/>
      <sheetName val="Sce-Univ_98_(à_edite)1"/>
      <sheetName val="Sce-Univ_98_parc1"/>
      <sheetName val="coût_par_accés_logique_interco1"/>
      <sheetName val="synth_des_coûts_TM_DEP_compris1"/>
      <sheetName val="PRODUIT_PAR_DRT1"/>
      <sheetName val="Description_of_Each_Section1"/>
      <sheetName val="Softswitch_Translations1"/>
      <sheetName val="CCS7_Signalling_MTP1"/>
      <sheetName val="Features,_Tones_&amp;_AMA1"/>
      <sheetName val="Interconnects_Datafill1"/>
      <sheetName val="Catégories&amp;_motifs_réclamation1"/>
      <sheetName val="IAM_1"/>
      <sheetName val="C_A_cr?dit_internat;1"/>
      <sheetName val="volum?trie_par_segment_en_mn1"/>
      <sheetName val="co?t_d'une_mn_par_segment1"/>
      <sheetName val="co?t_par_acc?s_hors_TM&amp;DEP1"/>
      <sheetName val="co?t_moyen_par_ligne1"/>
      <sheetName val="synth_des_co?ts_TM&amp;DEP_compris1"/>
      <sheetName val="co?t_d'une_mn_segment_97-981"/>
      <sheetName val="Sce-Univ_98_(?_edite)1"/>
      <sheetName val="co?t_par_acc?s_logique_interco1"/>
      <sheetName val="synth_des_co?ts_TM_DEP_compris1"/>
      <sheetName val="31_12_051"/>
      <sheetName val="31_10_051"/>
      <sheetName val="BF_RTTE_81"/>
      <sheetName val="Loan_Data1"/>
      <sheetName val="M210_&amp;_M2151"/>
      <sheetName val="Capex_Tanger1"/>
      <sheetName val="Capex_Agadir_BW1"/>
      <sheetName val="Capex_Casa_BW1"/>
      <sheetName val="Capex_Fes_BW1"/>
      <sheetName val="Capex_Marrakech_BW1"/>
      <sheetName val="Capex_Oujda_BW1"/>
      <sheetName val="Capex_Rabat_BW1"/>
      <sheetName val="Capex_Settat_BW1"/>
      <sheetName val="Capex_Tanger_BW1"/>
      <sheetName val="Opex_Fes_BW1"/>
      <sheetName val="Opex_Settat_BW1"/>
      <sheetName val="C_A_cr_dit_internat;1"/>
      <sheetName val="volum_trie_par_segment_en_mn1"/>
      <sheetName val="co_t_d'une_mn_par_segment1"/>
      <sheetName val="co_t_par_acc_s_hors_TM&amp;DEP1"/>
      <sheetName val="co_t_moyen_par_ligne1"/>
      <sheetName val="synth_des_co_ts_TM&amp;DEP_compris1"/>
      <sheetName val="co_t_d'une_mn_segment_97-981"/>
      <sheetName val="Sce-Univ_98_(__edite)1"/>
      <sheetName val="co_t_par_acc_s_logique_interco1"/>
      <sheetName val="synth_des_co_ts_TM_DEP_compris1"/>
      <sheetName val="S_P11"/>
      <sheetName val="S_Traffic_Model_Entry1"/>
      <sheetName val="synth_des_coûts_TM&amp;DEP_compris3"/>
      <sheetName val="C_A_crédit_internat;3"/>
      <sheetName val="C_A_solde3"/>
      <sheetName val="charges_par_seg3"/>
      <sheetName val="volume_en_mn_365jrs3"/>
      <sheetName val="volume_en_mn_309jrs3"/>
      <sheetName val="volumétrie_par_segment_en_mn3"/>
      <sheetName val="coût_d'une_mn_par_segment3"/>
      <sheetName val="coût_par_accés_hors_TM&amp;DEP3"/>
      <sheetName val="coût_moyen_par_ligne3"/>
      <sheetName val="compar_HQP3"/>
      <sheetName val="coût_d'une_mn_segment_97-983"/>
      <sheetName val="Sce-Univ_98_(à_edite)3"/>
      <sheetName val="Sce-Univ_98_parc3"/>
      <sheetName val="coût_par_accés_logique_interco3"/>
      <sheetName val="synth_des_coûts_TM_DEP_compris3"/>
      <sheetName val="PRODUIT_PAR_DRT3"/>
      <sheetName val="Description_of_Each_Section3"/>
      <sheetName val="Softswitch_Translations3"/>
      <sheetName val="CCS7_Signalling_MTP3"/>
      <sheetName val="Features,_Tones_&amp;_AMA3"/>
      <sheetName val="Interconnects_Datafill3"/>
      <sheetName val="Catégories&amp;_motifs_réclamation3"/>
      <sheetName val="IAM_3"/>
      <sheetName val="C_A_cr?dit_internat;3"/>
      <sheetName val="volum?trie_par_segment_en_mn3"/>
      <sheetName val="co?t_d'une_mn_par_segment3"/>
      <sheetName val="co?t_par_acc?s_hors_TM&amp;DEP3"/>
      <sheetName val="co?t_moyen_par_ligne3"/>
      <sheetName val="synth_des_co?ts_TM&amp;DEP_compris3"/>
      <sheetName val="co?t_d'une_mn_segment_97-983"/>
      <sheetName val="Sce-Univ_98_(?_edite)3"/>
      <sheetName val="co?t_par_acc?s_logique_interco3"/>
      <sheetName val="synth_des_co?ts_TM_DEP_compris3"/>
      <sheetName val="31_12_053"/>
      <sheetName val="31_10_053"/>
      <sheetName val="BF_RTTE_83"/>
      <sheetName val="Loan_Data3"/>
      <sheetName val="M210_&amp;_M2153"/>
      <sheetName val="Capex_Tanger3"/>
      <sheetName val="Capex_Agadir_BW3"/>
      <sheetName val="Capex_Casa_BW3"/>
      <sheetName val="Capex_Fes_BW3"/>
      <sheetName val="Capex_Marrakech_BW3"/>
      <sheetName val="Capex_Oujda_BW3"/>
      <sheetName val="Capex_Rabat_BW3"/>
      <sheetName val="Capex_Settat_BW3"/>
      <sheetName val="Capex_Tanger_BW3"/>
      <sheetName val="Opex_Fes_BW3"/>
      <sheetName val="Opex_Settat_BW3"/>
      <sheetName val="C_A_cr_dit_internat;3"/>
      <sheetName val="volum_trie_par_segment_en_mn3"/>
      <sheetName val="co_t_d'une_mn_par_segment3"/>
      <sheetName val="co_t_par_acc_s_hors_TM&amp;DEP3"/>
      <sheetName val="co_t_moyen_par_ligne3"/>
      <sheetName val="synth_des_co_ts_TM&amp;DEP_compris3"/>
      <sheetName val="co_t_d'une_mn_segment_97-983"/>
      <sheetName val="Sce-Univ_98_(__edite)3"/>
      <sheetName val="co_t_par_acc_s_logique_interco3"/>
      <sheetName val="synth_des_co_ts_TM_DEP_compris3"/>
      <sheetName val="S_P13"/>
      <sheetName val="S_Traffic_Model_Entry3"/>
      <sheetName val="synth_des_coûts_TM&amp;DEP_compris2"/>
      <sheetName val="C_A_crédit_internat;2"/>
      <sheetName val="C_A_solde2"/>
      <sheetName val="charges_par_seg2"/>
      <sheetName val="volume_en_mn_365jrs2"/>
      <sheetName val="volume_en_mn_309jrs2"/>
      <sheetName val="volumétrie_par_segment_en_mn2"/>
      <sheetName val="coût_d'une_mn_par_segment2"/>
      <sheetName val="coût_par_accés_hors_TM&amp;DEP2"/>
      <sheetName val="coût_moyen_par_ligne2"/>
      <sheetName val="compar_HQP2"/>
      <sheetName val="coût_d'une_mn_segment_97-982"/>
      <sheetName val="Sce-Univ_98_(à_edite)2"/>
      <sheetName val="Sce-Univ_98_parc2"/>
      <sheetName val="coût_par_accés_logique_interco2"/>
      <sheetName val="synth_des_coûts_TM_DEP_compris2"/>
      <sheetName val="PRODUIT_PAR_DRT2"/>
      <sheetName val="Description_of_Each_Section2"/>
      <sheetName val="Softswitch_Translations2"/>
      <sheetName val="CCS7_Signalling_MTP2"/>
      <sheetName val="Features,_Tones_&amp;_AMA2"/>
      <sheetName val="Interconnects_Datafill2"/>
      <sheetName val="Catégories&amp;_motifs_réclamation2"/>
      <sheetName val="IAM_2"/>
      <sheetName val="C_A_cr?dit_internat;2"/>
      <sheetName val="volum?trie_par_segment_en_mn2"/>
      <sheetName val="co?t_d'une_mn_par_segment2"/>
      <sheetName val="co?t_par_acc?s_hors_TM&amp;DEP2"/>
      <sheetName val="co?t_moyen_par_ligne2"/>
      <sheetName val="synth_des_co?ts_TM&amp;DEP_compris2"/>
      <sheetName val="co?t_d'une_mn_segment_97-982"/>
      <sheetName val="Sce-Univ_98_(?_edite)2"/>
      <sheetName val="co?t_par_acc?s_logique_interco2"/>
      <sheetName val="synth_des_co?ts_TM_DEP_compris2"/>
      <sheetName val="31_12_052"/>
      <sheetName val="31_10_052"/>
      <sheetName val="BF_RTTE_82"/>
      <sheetName val="Loan_Data2"/>
      <sheetName val="M210_&amp;_M2152"/>
      <sheetName val="Capex_Tanger2"/>
      <sheetName val="Capex_Agadir_BW2"/>
      <sheetName val="Capex_Casa_BW2"/>
      <sheetName val="Capex_Fes_BW2"/>
      <sheetName val="Capex_Marrakech_BW2"/>
      <sheetName val="Capex_Oujda_BW2"/>
      <sheetName val="Capex_Rabat_BW2"/>
      <sheetName val="Capex_Settat_BW2"/>
      <sheetName val="Capex_Tanger_BW2"/>
      <sheetName val="Opex_Fes_BW2"/>
      <sheetName val="Opex_Settat_BW2"/>
      <sheetName val="C_A_cr_dit_internat;2"/>
      <sheetName val="volum_trie_par_segment_en_mn2"/>
      <sheetName val="co_t_d'une_mn_par_segment2"/>
      <sheetName val="co_t_par_acc_s_hors_TM&amp;DEP2"/>
      <sheetName val="co_t_moyen_par_ligne2"/>
      <sheetName val="synth_des_co_ts_TM&amp;DEP_compris2"/>
      <sheetName val="co_t_d'une_mn_segment_97-982"/>
      <sheetName val="Sce-Univ_98_(__edite)2"/>
      <sheetName val="co_t_par_acc_s_logique_interco2"/>
      <sheetName val="synth_des_co_ts_TM_DEP_compris2"/>
      <sheetName val="S_P12"/>
      <sheetName val="S_Traffic_Model_Entry2"/>
      <sheetName val="synth_des_coûts_TM&amp;DEP_compris4"/>
      <sheetName val="C_A_crédit_internat;4"/>
      <sheetName val="C_A_solde4"/>
      <sheetName val="charges_par_seg4"/>
      <sheetName val="volume_en_mn_365jrs4"/>
      <sheetName val="volume_en_mn_309jrs4"/>
      <sheetName val="volumétrie_par_segment_en_mn4"/>
      <sheetName val="coût_d'une_mn_par_segment4"/>
      <sheetName val="coût_par_accés_hors_TM&amp;DEP4"/>
      <sheetName val="coût_moyen_par_ligne4"/>
      <sheetName val="compar_HQP4"/>
      <sheetName val="coût_d'une_mn_segment_97-984"/>
      <sheetName val="Sce-Univ_98_(à_edite)4"/>
      <sheetName val="Sce-Univ_98_parc4"/>
      <sheetName val="coût_par_accés_logique_interco4"/>
      <sheetName val="synth_des_coûts_TM_DEP_compris4"/>
      <sheetName val="PRODUIT_PAR_DRT4"/>
      <sheetName val="Description_of_Each_Section4"/>
      <sheetName val="Softswitch_Translations4"/>
      <sheetName val="CCS7_Signalling_MTP4"/>
      <sheetName val="Features,_Tones_&amp;_AMA4"/>
      <sheetName val="Interconnects_Datafill4"/>
      <sheetName val="Catégories&amp;_motifs_réclamation4"/>
      <sheetName val="IAM_4"/>
      <sheetName val="C_A_cr?dit_internat;4"/>
      <sheetName val="volum?trie_par_segment_en_mn4"/>
      <sheetName val="co?t_d'une_mn_par_segment4"/>
      <sheetName val="co?t_par_acc?s_hors_TM&amp;DEP4"/>
      <sheetName val="co?t_moyen_par_ligne4"/>
      <sheetName val="synth_des_co?ts_TM&amp;DEP_compris4"/>
      <sheetName val="co?t_d'une_mn_segment_97-984"/>
      <sheetName val="Sce-Univ_98_(?_edite)4"/>
      <sheetName val="co?t_par_acc?s_logique_interco4"/>
      <sheetName val="synth_des_co?ts_TM_DEP_compris4"/>
      <sheetName val="31_12_054"/>
      <sheetName val="31_10_054"/>
      <sheetName val="BF_RTTE_84"/>
      <sheetName val="Loan_Data4"/>
      <sheetName val="M210_&amp;_M2154"/>
      <sheetName val="Capex_Tanger4"/>
      <sheetName val="Capex_Agadir_BW4"/>
      <sheetName val="Capex_Casa_BW4"/>
      <sheetName val="Capex_Fes_BW4"/>
      <sheetName val="Capex_Marrakech_BW4"/>
      <sheetName val="Capex_Oujda_BW4"/>
      <sheetName val="Capex_Rabat_BW4"/>
      <sheetName val="Capex_Settat_BW4"/>
      <sheetName val="Capex_Tanger_BW4"/>
      <sheetName val="Opex_Fes_BW4"/>
      <sheetName val="Opex_Settat_BW4"/>
      <sheetName val="C_A_cr_dit_internat;4"/>
      <sheetName val="volum_trie_par_segment_en_mn4"/>
      <sheetName val="co_t_d'une_mn_par_segment4"/>
      <sheetName val="co_t_par_acc_s_hors_TM&amp;DEP4"/>
      <sheetName val="co_t_moyen_par_ligne4"/>
      <sheetName val="synth_des_co_ts_TM&amp;DEP_compris4"/>
      <sheetName val="co_t_d'une_mn_segment_97-984"/>
      <sheetName val="Sce-Univ_98_(__edite)4"/>
      <sheetName val="co_t_par_acc_s_logique_interco4"/>
      <sheetName val="synth_des_co_ts_TM_DEP_compris4"/>
      <sheetName val="S_P14"/>
      <sheetName val="S_Traffic_Model_Entry4"/>
      <sheetName val="synth_des_coûts_TM&amp;DEP_compris5"/>
      <sheetName val="C_A_crédit_internat;5"/>
      <sheetName val="C_A_solde5"/>
      <sheetName val="charges_par_seg5"/>
      <sheetName val="volume_en_mn_365jrs5"/>
      <sheetName val="volume_en_mn_309jrs5"/>
      <sheetName val="volumétrie_par_segment_en_mn5"/>
      <sheetName val="coût_d'une_mn_par_segment5"/>
      <sheetName val="coût_par_accés_hors_TM&amp;DEP5"/>
      <sheetName val="coût_moyen_par_ligne5"/>
      <sheetName val="compar_HQP5"/>
      <sheetName val="coût_d'une_mn_segment_97-985"/>
      <sheetName val="Sce-Univ_98_(à_edite)5"/>
      <sheetName val="Sce-Univ_98_parc5"/>
      <sheetName val="coût_par_accés_logique_interco5"/>
      <sheetName val="synth_des_coûts_TM_DEP_compris5"/>
      <sheetName val="PRODUIT_PAR_DRT5"/>
      <sheetName val="Description_of_Each_Section5"/>
      <sheetName val="Softswitch_Translations5"/>
      <sheetName val="CCS7_Signalling_MTP5"/>
      <sheetName val="Features,_Tones_&amp;_AMA5"/>
      <sheetName val="Interconnects_Datafill5"/>
      <sheetName val="Catégories&amp;_motifs_réclamation5"/>
      <sheetName val="IAM_5"/>
      <sheetName val="C_A_cr?dit_internat;5"/>
      <sheetName val="volum?trie_par_segment_en_mn5"/>
      <sheetName val="co?t_d'une_mn_par_segment5"/>
      <sheetName val="co?t_par_acc?s_hors_TM&amp;DEP5"/>
      <sheetName val="co?t_moyen_par_ligne5"/>
      <sheetName val="synth_des_co?ts_TM&amp;DEP_compris5"/>
      <sheetName val="co?t_d'une_mn_segment_97-985"/>
      <sheetName val="Sce-Univ_98_(?_edite)5"/>
      <sheetName val="co?t_par_acc?s_logique_interco5"/>
      <sheetName val="synth_des_co?ts_TM_DEP_compris5"/>
      <sheetName val="31_12_055"/>
      <sheetName val="31_10_055"/>
      <sheetName val="BF_RTTE_85"/>
      <sheetName val="Loan_Data5"/>
      <sheetName val="M210_&amp;_M2155"/>
      <sheetName val="Capex_Tanger5"/>
      <sheetName val="Capex_Agadir_BW5"/>
      <sheetName val="Capex_Casa_BW5"/>
      <sheetName val="Capex_Fes_BW5"/>
      <sheetName val="Capex_Marrakech_BW5"/>
      <sheetName val="Capex_Oujda_BW5"/>
      <sheetName val="Capex_Rabat_BW5"/>
      <sheetName val="Capex_Settat_BW5"/>
      <sheetName val="Capex_Tanger_BW5"/>
      <sheetName val="Opex_Fes_BW5"/>
      <sheetName val="Opex_Settat_BW5"/>
      <sheetName val="C_A_cr_dit_internat;5"/>
      <sheetName val="volum_trie_par_segment_en_mn5"/>
      <sheetName val="co_t_d'une_mn_par_segment5"/>
      <sheetName val="co_t_par_acc_s_hors_TM&amp;DEP5"/>
      <sheetName val="co_t_moyen_par_ligne5"/>
      <sheetName val="synth_des_co_ts_TM&amp;DEP_compris5"/>
      <sheetName val="co_t_d'une_mn_segment_97-985"/>
      <sheetName val="Sce-Univ_98_(__edite)5"/>
      <sheetName val="co_t_par_acc_s_logique_interco5"/>
      <sheetName val="synth_des_co_ts_TM_DEP_compris5"/>
      <sheetName val="S_P15"/>
      <sheetName val="S_Traffic_Model_Entry5"/>
      <sheetName val="synth_des_coûts_TM&amp;DEP_compris7"/>
      <sheetName val="C_A_crédit_internat;7"/>
      <sheetName val="C_A_solde7"/>
      <sheetName val="charges_par_seg7"/>
      <sheetName val="volume_en_mn_365jrs7"/>
      <sheetName val="volume_en_mn_309jrs7"/>
      <sheetName val="volumétrie_par_segment_en_mn7"/>
      <sheetName val="coût_d'une_mn_par_segment7"/>
      <sheetName val="coût_par_accés_hors_TM&amp;DEP7"/>
      <sheetName val="coût_moyen_par_ligne7"/>
      <sheetName val="compar_HQP7"/>
      <sheetName val="coût_d'une_mn_segment_97-987"/>
      <sheetName val="Sce-Univ_98_(à_edite)7"/>
      <sheetName val="Sce-Univ_98_parc7"/>
      <sheetName val="coût_par_accés_logique_interco7"/>
      <sheetName val="synth_des_coûts_TM_DEP_compris7"/>
      <sheetName val="PRODUIT_PAR_DRT7"/>
      <sheetName val="Description_of_Each_Section7"/>
      <sheetName val="Softswitch_Translations7"/>
      <sheetName val="CCS7_Signalling_MTP7"/>
      <sheetName val="Features,_Tones_&amp;_AMA7"/>
      <sheetName val="Interconnects_Datafill7"/>
      <sheetName val="Catégories&amp;_motifs_réclamation7"/>
      <sheetName val="IAM_7"/>
      <sheetName val="C_A_cr?dit_internat;7"/>
      <sheetName val="volum?trie_par_segment_en_mn7"/>
      <sheetName val="co?t_d'une_mn_par_segment7"/>
      <sheetName val="co?t_par_acc?s_hors_TM&amp;DEP7"/>
      <sheetName val="co?t_moyen_par_ligne7"/>
      <sheetName val="synth_des_co?ts_TM&amp;DEP_compris7"/>
      <sheetName val="co?t_d'une_mn_segment_97-987"/>
      <sheetName val="Sce-Univ_98_(?_edite)7"/>
      <sheetName val="co?t_par_acc?s_logique_interco7"/>
      <sheetName val="synth_des_co?ts_TM_DEP_compris7"/>
      <sheetName val="31_12_057"/>
      <sheetName val="31_10_057"/>
      <sheetName val="BF_RTTE_87"/>
      <sheetName val="Loan_Data7"/>
      <sheetName val="M210_&amp;_M2157"/>
      <sheetName val="Capex_Tanger7"/>
      <sheetName val="Capex_Agadir_BW7"/>
      <sheetName val="Capex_Casa_BW7"/>
      <sheetName val="Capex_Fes_BW7"/>
      <sheetName val="Capex_Marrakech_BW7"/>
      <sheetName val="Capex_Oujda_BW7"/>
      <sheetName val="Capex_Rabat_BW7"/>
      <sheetName val="Capex_Settat_BW7"/>
      <sheetName val="Capex_Tanger_BW7"/>
      <sheetName val="Opex_Fes_BW7"/>
      <sheetName val="Opex_Settat_BW7"/>
      <sheetName val="C_A_cr_dit_internat;7"/>
      <sheetName val="volum_trie_par_segment_en_mn7"/>
      <sheetName val="co_t_d'une_mn_par_segment7"/>
      <sheetName val="co_t_par_acc_s_hors_TM&amp;DEP7"/>
      <sheetName val="co_t_moyen_par_ligne7"/>
      <sheetName val="synth_des_co_ts_TM&amp;DEP_compris7"/>
      <sheetName val="co_t_d'une_mn_segment_97-987"/>
      <sheetName val="Sce-Univ_98_(__edite)7"/>
      <sheetName val="co_t_par_acc_s_logique_interco7"/>
      <sheetName val="synth_des_co_ts_TM_DEP_compris7"/>
      <sheetName val="S_P17"/>
      <sheetName val="S_Traffic_Model_Entry7"/>
      <sheetName val="synth_des_coûts_TM&amp;DEP_compris6"/>
      <sheetName val="C_A_crédit_internat;6"/>
      <sheetName val="C_A_solde6"/>
      <sheetName val="charges_par_seg6"/>
      <sheetName val="volume_en_mn_365jrs6"/>
      <sheetName val="volume_en_mn_309jrs6"/>
      <sheetName val="volumétrie_par_segment_en_mn6"/>
      <sheetName val="coût_d'une_mn_par_segment6"/>
      <sheetName val="coût_par_accés_hors_TM&amp;DEP6"/>
      <sheetName val="coût_moyen_par_ligne6"/>
      <sheetName val="compar_HQP6"/>
      <sheetName val="coût_d'une_mn_segment_97-986"/>
      <sheetName val="Sce-Univ_98_(à_edite)6"/>
      <sheetName val="Sce-Univ_98_parc6"/>
      <sheetName val="coût_par_accés_logique_interco6"/>
      <sheetName val="synth_des_coûts_TM_DEP_compris6"/>
      <sheetName val="PRODUIT_PAR_DRT6"/>
      <sheetName val="Description_of_Each_Section6"/>
      <sheetName val="Softswitch_Translations6"/>
      <sheetName val="CCS7_Signalling_MTP6"/>
      <sheetName val="Features,_Tones_&amp;_AMA6"/>
      <sheetName val="Interconnects_Datafill6"/>
      <sheetName val="Catégories&amp;_motifs_réclamation6"/>
      <sheetName val="IAM_6"/>
      <sheetName val="C_A_cr?dit_internat;6"/>
      <sheetName val="volum?trie_par_segment_en_mn6"/>
      <sheetName val="co?t_d'une_mn_par_segment6"/>
      <sheetName val="co?t_par_acc?s_hors_TM&amp;DEP6"/>
      <sheetName val="co?t_moyen_par_ligne6"/>
      <sheetName val="synth_des_co?ts_TM&amp;DEP_compris6"/>
      <sheetName val="co?t_d'une_mn_segment_97-986"/>
      <sheetName val="Sce-Univ_98_(?_edite)6"/>
      <sheetName val="co?t_par_acc?s_logique_interco6"/>
      <sheetName val="synth_des_co?ts_TM_DEP_compris6"/>
      <sheetName val="31_12_056"/>
      <sheetName val="31_10_056"/>
      <sheetName val="BF_RTTE_86"/>
      <sheetName val="Loan_Data6"/>
      <sheetName val="M210_&amp;_M2156"/>
      <sheetName val="Capex_Tanger6"/>
      <sheetName val="Capex_Agadir_BW6"/>
      <sheetName val="Capex_Casa_BW6"/>
      <sheetName val="Capex_Fes_BW6"/>
      <sheetName val="Capex_Marrakech_BW6"/>
      <sheetName val="Capex_Oujda_BW6"/>
      <sheetName val="Capex_Rabat_BW6"/>
      <sheetName val="Capex_Settat_BW6"/>
      <sheetName val="Capex_Tanger_BW6"/>
      <sheetName val="Opex_Fes_BW6"/>
      <sheetName val="Opex_Settat_BW6"/>
      <sheetName val="C_A_cr_dit_internat;6"/>
      <sheetName val="volum_trie_par_segment_en_mn6"/>
      <sheetName val="co_t_d'une_mn_par_segment6"/>
      <sheetName val="co_t_par_acc_s_hors_TM&amp;DEP6"/>
      <sheetName val="co_t_moyen_par_ligne6"/>
      <sheetName val="synth_des_co_ts_TM&amp;DEP_compris6"/>
      <sheetName val="co_t_d'une_mn_segment_97-986"/>
      <sheetName val="Sce-Univ_98_(__edite)6"/>
      <sheetName val="co_t_par_acc_s_logique_interco6"/>
      <sheetName val="synth_des_co_ts_TM_DEP_compris6"/>
      <sheetName val="S_P16"/>
      <sheetName val="S_Traffic_Model_Entry6"/>
      <sheetName val="synth_des_coûts_TM&amp;DEP_compri12"/>
      <sheetName val="C_A_crédit_internat;12"/>
      <sheetName val="C_A_solde12"/>
      <sheetName val="charges_par_seg12"/>
      <sheetName val="volume_en_mn_365jrs12"/>
      <sheetName val="volume_en_mn_309jrs12"/>
      <sheetName val="volumétrie_par_segment_en_mn12"/>
      <sheetName val="coût_d'une_mn_par_segment12"/>
      <sheetName val="coût_par_accés_hors_TM&amp;DEP12"/>
      <sheetName val="coût_moyen_par_ligne12"/>
      <sheetName val="compar_HQP12"/>
      <sheetName val="coût_d'une_mn_segment_97-9812"/>
      <sheetName val="Sce-Univ_98_(à_edite)12"/>
      <sheetName val="Sce-Univ_98_parc12"/>
      <sheetName val="coût_par_accés_logique_interc12"/>
      <sheetName val="synth_des_coûts_TM_DEP_compri12"/>
      <sheetName val="PRODUIT_PAR_DRT12"/>
      <sheetName val="Description_of_Each_Section12"/>
      <sheetName val="Softswitch_Translations12"/>
      <sheetName val="CCS7_Signalling_MTP12"/>
      <sheetName val="Features,_Tones_&amp;_AMA12"/>
      <sheetName val="Interconnects_Datafill12"/>
      <sheetName val="Catégories&amp;_motifs_réclamatio12"/>
      <sheetName val="IAM_12"/>
      <sheetName val="C_A_cr?dit_internat;12"/>
      <sheetName val="volum?trie_par_segment_en_mn12"/>
      <sheetName val="co?t_d'une_mn_par_segment12"/>
      <sheetName val="co?t_par_acc?s_hors_TM&amp;DEP12"/>
      <sheetName val="co?t_moyen_par_ligne12"/>
      <sheetName val="synth_des_co?ts_TM&amp;DEP_compri12"/>
      <sheetName val="co?t_d'une_mn_segment_97-9812"/>
      <sheetName val="Sce-Univ_98_(?_edite)12"/>
      <sheetName val="co?t_par_acc?s_logique_interc12"/>
      <sheetName val="synth_des_co?ts_TM_DEP_compri12"/>
      <sheetName val="31_12_0512"/>
      <sheetName val="31_10_0512"/>
      <sheetName val="BF_RTTE_812"/>
      <sheetName val="Loan_Data12"/>
      <sheetName val="M210_&amp;_M21512"/>
      <sheetName val="Capex_Tanger12"/>
      <sheetName val="Capex_Agadir_BW12"/>
      <sheetName val="Capex_Casa_BW12"/>
      <sheetName val="Capex_Fes_BW12"/>
      <sheetName val="Capex_Marrakech_BW12"/>
      <sheetName val="Capex_Oujda_BW12"/>
      <sheetName val="Capex_Rabat_BW12"/>
      <sheetName val="Capex_Settat_BW12"/>
      <sheetName val="Capex_Tanger_BW12"/>
      <sheetName val="Opex_Fes_BW12"/>
      <sheetName val="Opex_Settat_BW12"/>
      <sheetName val="C_A_cr_dit_internat;12"/>
      <sheetName val="volum_trie_par_segment_en_mn12"/>
      <sheetName val="co_t_d'une_mn_par_segment12"/>
      <sheetName val="co_t_par_acc_s_hors_TM&amp;DEP12"/>
      <sheetName val="co_t_moyen_par_ligne12"/>
      <sheetName val="synth_des_co_ts_TM&amp;DEP_compri12"/>
      <sheetName val="co_t_d'une_mn_segment_97-9812"/>
      <sheetName val="Sce-Univ_98_(__edite)12"/>
      <sheetName val="co_t_par_acc_s_logique_interc12"/>
      <sheetName val="synth_des_co_ts_TM_DEP_compri12"/>
      <sheetName val="S_P112"/>
      <sheetName val="S_Traffic_Model_Entry12"/>
      <sheetName val="synth_des_coûts_TM&amp;DEP_compri11"/>
      <sheetName val="C_A_crédit_internat;11"/>
      <sheetName val="C_A_solde11"/>
      <sheetName val="charges_par_seg11"/>
      <sheetName val="volume_en_mn_365jrs11"/>
      <sheetName val="volume_en_mn_309jrs11"/>
      <sheetName val="volumétrie_par_segment_en_mn11"/>
      <sheetName val="coût_d'une_mn_par_segment11"/>
      <sheetName val="coût_par_accés_hors_TM&amp;DEP11"/>
      <sheetName val="coût_moyen_par_ligne11"/>
      <sheetName val="compar_HQP11"/>
      <sheetName val="coût_d'une_mn_segment_97-9811"/>
      <sheetName val="Sce-Univ_98_(à_edite)11"/>
      <sheetName val="Sce-Univ_98_parc11"/>
      <sheetName val="coût_par_accés_logique_interc11"/>
      <sheetName val="synth_des_coûts_TM_DEP_compri11"/>
      <sheetName val="PRODUIT_PAR_DRT11"/>
      <sheetName val="Description_of_Each_Section11"/>
      <sheetName val="Softswitch_Translations11"/>
      <sheetName val="CCS7_Signalling_MTP11"/>
      <sheetName val="Features,_Tones_&amp;_AMA11"/>
      <sheetName val="Interconnects_Datafill11"/>
      <sheetName val="Catégories&amp;_motifs_réclamatio11"/>
      <sheetName val="IAM_11"/>
      <sheetName val="C_A_cr?dit_internat;11"/>
      <sheetName val="volum?trie_par_segment_en_mn11"/>
      <sheetName val="co?t_d'une_mn_par_segment11"/>
      <sheetName val="co?t_par_acc?s_hors_TM&amp;DEP11"/>
      <sheetName val="co?t_moyen_par_ligne11"/>
      <sheetName val="synth_des_co?ts_TM&amp;DEP_compri11"/>
      <sheetName val="co?t_d'une_mn_segment_97-9811"/>
      <sheetName val="Sce-Univ_98_(?_edite)11"/>
      <sheetName val="co?t_par_acc?s_logique_interc11"/>
      <sheetName val="synth_des_co?ts_TM_DEP_compri11"/>
      <sheetName val="31_12_0511"/>
      <sheetName val="31_10_0511"/>
      <sheetName val="BF_RTTE_811"/>
      <sheetName val="Loan_Data11"/>
      <sheetName val="M210_&amp;_M21511"/>
      <sheetName val="Capex_Tanger11"/>
      <sheetName val="Capex_Agadir_BW11"/>
      <sheetName val="Capex_Casa_BW11"/>
      <sheetName val="Capex_Fes_BW11"/>
      <sheetName val="Capex_Marrakech_BW11"/>
      <sheetName val="Capex_Oujda_BW11"/>
      <sheetName val="Capex_Rabat_BW11"/>
      <sheetName val="Capex_Settat_BW11"/>
      <sheetName val="Capex_Tanger_BW11"/>
      <sheetName val="Opex_Fes_BW11"/>
      <sheetName val="Opex_Settat_BW11"/>
      <sheetName val="C_A_cr_dit_internat;11"/>
      <sheetName val="volum_trie_par_segment_en_mn11"/>
      <sheetName val="co_t_d'une_mn_par_segment11"/>
      <sheetName val="co_t_par_acc_s_hors_TM&amp;DEP11"/>
      <sheetName val="co_t_moyen_par_ligne11"/>
      <sheetName val="synth_des_co_ts_TM&amp;DEP_compri11"/>
      <sheetName val="co_t_d'une_mn_segment_97-9811"/>
      <sheetName val="Sce-Univ_98_(__edite)11"/>
      <sheetName val="co_t_par_acc_s_logique_interc11"/>
      <sheetName val="synth_des_co_ts_TM_DEP_compri11"/>
      <sheetName val="S_P111"/>
      <sheetName val="S_Traffic_Model_Entry11"/>
      <sheetName val="synth_des_coûts_TM&amp;DEP_compris8"/>
      <sheetName val="C_A_crédit_internat;8"/>
      <sheetName val="C_A_solde8"/>
      <sheetName val="charges_par_seg8"/>
      <sheetName val="volume_en_mn_365jrs8"/>
      <sheetName val="volume_en_mn_309jrs8"/>
      <sheetName val="volumétrie_par_segment_en_mn8"/>
      <sheetName val="coût_d'une_mn_par_segment8"/>
      <sheetName val="coût_par_accés_hors_TM&amp;DEP8"/>
      <sheetName val="coût_moyen_par_ligne8"/>
      <sheetName val="compar_HQP8"/>
      <sheetName val="coût_d'une_mn_segment_97-988"/>
      <sheetName val="Sce-Univ_98_(à_edite)8"/>
      <sheetName val="Sce-Univ_98_parc8"/>
      <sheetName val="coût_par_accés_logique_interco8"/>
      <sheetName val="synth_des_coûts_TM_DEP_compris8"/>
      <sheetName val="PRODUIT_PAR_DRT8"/>
      <sheetName val="Description_of_Each_Section8"/>
      <sheetName val="Softswitch_Translations8"/>
      <sheetName val="CCS7_Signalling_MTP8"/>
      <sheetName val="Features,_Tones_&amp;_AMA8"/>
      <sheetName val="Interconnects_Datafill8"/>
      <sheetName val="Catégories&amp;_motifs_réclamation8"/>
      <sheetName val="IAM_8"/>
      <sheetName val="C_A_cr?dit_internat;8"/>
      <sheetName val="volum?trie_par_segment_en_mn8"/>
      <sheetName val="co?t_d'une_mn_par_segment8"/>
      <sheetName val="co?t_par_acc?s_hors_TM&amp;DEP8"/>
      <sheetName val="co?t_moyen_par_ligne8"/>
      <sheetName val="synth_des_co?ts_TM&amp;DEP_compris8"/>
      <sheetName val="co?t_d'une_mn_segment_97-988"/>
      <sheetName val="Sce-Univ_98_(?_edite)8"/>
      <sheetName val="co?t_par_acc?s_logique_interco8"/>
      <sheetName val="synth_des_co?ts_TM_DEP_compris8"/>
      <sheetName val="31_12_058"/>
      <sheetName val="31_10_058"/>
      <sheetName val="BF_RTTE_88"/>
      <sheetName val="Loan_Data8"/>
      <sheetName val="M210_&amp;_M2158"/>
      <sheetName val="Capex_Tanger8"/>
      <sheetName val="Capex_Agadir_BW8"/>
      <sheetName val="Capex_Casa_BW8"/>
      <sheetName val="Capex_Fes_BW8"/>
      <sheetName val="Capex_Marrakech_BW8"/>
      <sheetName val="Capex_Oujda_BW8"/>
      <sheetName val="Capex_Rabat_BW8"/>
      <sheetName val="Capex_Settat_BW8"/>
      <sheetName val="Capex_Tanger_BW8"/>
      <sheetName val="Opex_Fes_BW8"/>
      <sheetName val="Opex_Settat_BW8"/>
      <sheetName val="C_A_cr_dit_internat;8"/>
      <sheetName val="volum_trie_par_segment_en_mn8"/>
      <sheetName val="co_t_d'une_mn_par_segment8"/>
      <sheetName val="co_t_par_acc_s_hors_TM&amp;DEP8"/>
      <sheetName val="co_t_moyen_par_ligne8"/>
      <sheetName val="synth_des_co_ts_TM&amp;DEP_compris8"/>
      <sheetName val="co_t_d'une_mn_segment_97-988"/>
      <sheetName val="Sce-Univ_98_(__edite)8"/>
      <sheetName val="co_t_par_acc_s_logique_interco8"/>
      <sheetName val="synth_des_co_ts_TM_DEP_compris8"/>
      <sheetName val="S_P18"/>
      <sheetName val="S_Traffic_Model_Entry8"/>
      <sheetName val="synth_des_coûts_TM&amp;DEP_compris9"/>
      <sheetName val="C_A_crédit_internat;9"/>
      <sheetName val="C_A_solde9"/>
      <sheetName val="charges_par_seg9"/>
      <sheetName val="volume_en_mn_365jrs9"/>
      <sheetName val="volume_en_mn_309jrs9"/>
      <sheetName val="volumétrie_par_segment_en_mn9"/>
      <sheetName val="coût_d'une_mn_par_segment9"/>
      <sheetName val="coût_par_accés_hors_TM&amp;DEP9"/>
      <sheetName val="coût_moyen_par_ligne9"/>
      <sheetName val="compar_HQP9"/>
      <sheetName val="coût_d'une_mn_segment_97-989"/>
      <sheetName val="Sce-Univ_98_(à_edite)9"/>
      <sheetName val="Sce-Univ_98_parc9"/>
      <sheetName val="coût_par_accés_logique_interco9"/>
      <sheetName val="synth_des_coûts_TM_DEP_compris9"/>
      <sheetName val="PRODUIT_PAR_DRT9"/>
      <sheetName val="Description_of_Each_Section9"/>
      <sheetName val="Softswitch_Translations9"/>
      <sheetName val="CCS7_Signalling_MTP9"/>
      <sheetName val="Features,_Tones_&amp;_AMA9"/>
      <sheetName val="Interconnects_Datafill9"/>
      <sheetName val="Catégories&amp;_motifs_réclamation9"/>
      <sheetName val="IAM_9"/>
      <sheetName val="C_A_cr?dit_internat;9"/>
      <sheetName val="volum?trie_par_segment_en_mn9"/>
      <sheetName val="co?t_d'une_mn_par_segment9"/>
      <sheetName val="co?t_par_acc?s_hors_TM&amp;DEP9"/>
      <sheetName val="co?t_moyen_par_ligne9"/>
      <sheetName val="synth_des_co?ts_TM&amp;DEP_compris9"/>
      <sheetName val="co?t_d'une_mn_segment_97-989"/>
      <sheetName val="Sce-Univ_98_(?_edite)9"/>
      <sheetName val="co?t_par_acc?s_logique_interco9"/>
      <sheetName val="synth_des_co?ts_TM_DEP_compris9"/>
      <sheetName val="31_12_059"/>
      <sheetName val="31_10_059"/>
      <sheetName val="BF_RTTE_89"/>
      <sheetName val="Loan_Data9"/>
      <sheetName val="M210_&amp;_M2159"/>
      <sheetName val="Capex_Tanger9"/>
      <sheetName val="Capex_Agadir_BW9"/>
      <sheetName val="Capex_Casa_BW9"/>
      <sheetName val="Capex_Fes_BW9"/>
      <sheetName val="Capex_Marrakech_BW9"/>
      <sheetName val="Capex_Oujda_BW9"/>
      <sheetName val="Capex_Rabat_BW9"/>
      <sheetName val="Capex_Settat_BW9"/>
      <sheetName val="Capex_Tanger_BW9"/>
      <sheetName val="Opex_Fes_BW9"/>
      <sheetName val="Opex_Settat_BW9"/>
      <sheetName val="C_A_cr_dit_internat;9"/>
      <sheetName val="volum_trie_par_segment_en_mn9"/>
      <sheetName val="co_t_d'une_mn_par_segment9"/>
      <sheetName val="co_t_par_acc_s_hors_TM&amp;DEP9"/>
      <sheetName val="co_t_moyen_par_ligne9"/>
      <sheetName val="synth_des_co_ts_TM&amp;DEP_compris9"/>
      <sheetName val="co_t_d'une_mn_segment_97-989"/>
      <sheetName val="Sce-Univ_98_(__edite)9"/>
      <sheetName val="co_t_par_acc_s_logique_interco9"/>
      <sheetName val="synth_des_co_ts_TM_DEP_compris9"/>
      <sheetName val="S_P19"/>
      <sheetName val="S_Traffic_Model_Entry9"/>
      <sheetName val="synth_des_coûts_TM&amp;DEP_compri10"/>
      <sheetName val="C_A_crédit_internat;10"/>
      <sheetName val="C_A_solde10"/>
      <sheetName val="charges_par_seg10"/>
      <sheetName val="volume_en_mn_365jrs10"/>
      <sheetName val="volume_en_mn_309jrs10"/>
      <sheetName val="volumétrie_par_segment_en_mn10"/>
      <sheetName val="coût_d'une_mn_par_segment10"/>
      <sheetName val="coût_par_accés_hors_TM&amp;DEP10"/>
      <sheetName val="coût_moyen_par_ligne10"/>
      <sheetName val="compar_HQP10"/>
      <sheetName val="coût_d'une_mn_segment_97-9810"/>
      <sheetName val="Sce-Univ_98_(à_edite)10"/>
      <sheetName val="Sce-Univ_98_parc10"/>
      <sheetName val="coût_par_accés_logique_interc10"/>
      <sheetName val="synth_des_coûts_TM_DEP_compri10"/>
      <sheetName val="PRODUIT_PAR_DRT10"/>
      <sheetName val="Description_of_Each_Section10"/>
      <sheetName val="Softswitch_Translations10"/>
      <sheetName val="CCS7_Signalling_MTP10"/>
      <sheetName val="Features,_Tones_&amp;_AMA10"/>
      <sheetName val="Interconnects_Datafill10"/>
      <sheetName val="Catégories&amp;_motifs_réclamatio10"/>
      <sheetName val="IAM_10"/>
      <sheetName val="C_A_cr?dit_internat;10"/>
      <sheetName val="volum?trie_par_segment_en_mn10"/>
      <sheetName val="co?t_d'une_mn_par_segment10"/>
      <sheetName val="co?t_par_acc?s_hors_TM&amp;DEP10"/>
      <sheetName val="co?t_moyen_par_ligne10"/>
      <sheetName val="synth_des_co?ts_TM&amp;DEP_compri10"/>
      <sheetName val="co?t_d'une_mn_segment_97-9810"/>
      <sheetName val="Sce-Univ_98_(?_edite)10"/>
      <sheetName val="co?t_par_acc?s_logique_interc10"/>
      <sheetName val="synth_des_co?ts_TM_DEP_compri10"/>
      <sheetName val="31_12_0510"/>
      <sheetName val="31_10_0510"/>
      <sheetName val="BF_RTTE_810"/>
      <sheetName val="Loan_Data10"/>
      <sheetName val="M210_&amp;_M21510"/>
      <sheetName val="Capex_Tanger10"/>
      <sheetName val="Capex_Agadir_BW10"/>
      <sheetName val="Capex_Casa_BW10"/>
      <sheetName val="Capex_Fes_BW10"/>
      <sheetName val="Capex_Marrakech_BW10"/>
      <sheetName val="Capex_Oujda_BW10"/>
      <sheetName val="Capex_Rabat_BW10"/>
      <sheetName val="Capex_Settat_BW10"/>
      <sheetName val="Capex_Tanger_BW10"/>
      <sheetName val="Opex_Fes_BW10"/>
      <sheetName val="Opex_Settat_BW10"/>
      <sheetName val="C_A_cr_dit_internat;10"/>
      <sheetName val="volum_trie_par_segment_en_mn10"/>
      <sheetName val="co_t_d'une_mn_par_segment10"/>
      <sheetName val="co_t_par_acc_s_hors_TM&amp;DEP10"/>
      <sheetName val="co_t_moyen_par_ligne10"/>
      <sheetName val="synth_des_co_ts_TM&amp;DEP_compri10"/>
      <sheetName val="co_t_d'une_mn_segment_97-9810"/>
      <sheetName val="Sce-Univ_98_(__edite)10"/>
      <sheetName val="co_t_par_acc_s_logique_interc10"/>
      <sheetName val="synth_des_co_ts_TM_DEP_compri10"/>
      <sheetName val="S_P110"/>
      <sheetName val="S_Traffic_Model_Entry10"/>
      <sheetName val="synth_des_coûts_TM&amp;DEP_compri13"/>
      <sheetName val="C_A_crédit_internat;13"/>
      <sheetName val="C_A_solde13"/>
      <sheetName val="charges_par_seg13"/>
      <sheetName val="volume_en_mn_365jrs13"/>
      <sheetName val="volume_en_mn_309jrs13"/>
      <sheetName val="volumétrie_par_segment_en_mn13"/>
      <sheetName val="coût_d'une_mn_par_segment13"/>
      <sheetName val="coût_par_accés_hors_TM&amp;DEP13"/>
      <sheetName val="coût_moyen_par_ligne13"/>
      <sheetName val="compar_HQP13"/>
      <sheetName val="coût_d'une_mn_segment_97-9813"/>
      <sheetName val="Sce-Univ_98_(à_edite)13"/>
      <sheetName val="Sce-Univ_98_parc13"/>
      <sheetName val="coût_par_accés_logique_interc13"/>
      <sheetName val="synth_des_coûts_TM_DEP_compri13"/>
      <sheetName val="PRODUIT_PAR_DRT13"/>
      <sheetName val="Description_of_Each_Section13"/>
      <sheetName val="Softswitch_Translations13"/>
      <sheetName val="CCS7_Signalling_MTP13"/>
      <sheetName val="Features,_Tones_&amp;_AMA13"/>
      <sheetName val="Interconnects_Datafill13"/>
      <sheetName val="Catégories&amp;_motifs_réclamatio13"/>
      <sheetName val="IAM_13"/>
      <sheetName val="31_12_0513"/>
      <sheetName val="31_10_0513"/>
      <sheetName val="BF_RTTE_813"/>
      <sheetName val="Loan_Data13"/>
      <sheetName val="M210_&amp;_M21513"/>
      <sheetName val="C_A_cr?dit_internat;13"/>
      <sheetName val="volum?trie_par_segment_en_mn13"/>
      <sheetName val="co?t_d'une_mn_par_segment13"/>
      <sheetName val="co?t_par_acc?s_hors_TM&amp;DEP13"/>
      <sheetName val="co?t_moyen_par_ligne13"/>
      <sheetName val="synth_des_co?ts_TM&amp;DEP_compri13"/>
      <sheetName val="co?t_d'une_mn_segment_97-9813"/>
      <sheetName val="Sce-Univ_98_(?_edite)13"/>
      <sheetName val="co?t_par_acc?s_logique_interc13"/>
      <sheetName val="synth_des_co?ts_TM_DEP_compri13"/>
      <sheetName val="Capex_Tanger13"/>
      <sheetName val="Capex_Agadir_BW13"/>
      <sheetName val="Capex_Casa_BW13"/>
      <sheetName val="Capex_Fes_BW13"/>
      <sheetName val="Capex_Marrakech_BW13"/>
      <sheetName val="Capex_Oujda_BW13"/>
      <sheetName val="Capex_Rabat_BW13"/>
      <sheetName val="Capex_Settat_BW13"/>
      <sheetName val="Capex_Tanger_BW13"/>
      <sheetName val="Opex_Fes_BW13"/>
      <sheetName val="Opex_Settat_BW13"/>
      <sheetName val="C_A_cr_dit_internat;13"/>
      <sheetName val="volum_trie_par_segment_en_mn13"/>
      <sheetName val="co_t_d'une_mn_par_segment13"/>
      <sheetName val="co_t_par_acc_s_hors_TM&amp;DEP13"/>
      <sheetName val="co_t_moyen_par_ligne13"/>
      <sheetName val="synth_des_co_ts_TM&amp;DEP_compri13"/>
      <sheetName val="co_t_d'une_mn_segment_97-9813"/>
      <sheetName val="Sce-Univ_98_(__edite)13"/>
      <sheetName val="co_t_par_acc_s_logique_interc13"/>
      <sheetName val="synth_des_co_ts_TM_DEP_compri13"/>
      <sheetName val="S_P113"/>
      <sheetName val="S_Traffic_Model_Entry13"/>
      <sheetName val="synth_des_coûts_TM&amp;DEP_compri14"/>
      <sheetName val="C_A_crédit_internat;14"/>
      <sheetName val="C_A_solde14"/>
      <sheetName val="charges_par_seg14"/>
      <sheetName val="volume_en_mn_365jrs14"/>
      <sheetName val="volume_en_mn_309jrs14"/>
      <sheetName val="volumétrie_par_segment_en_mn14"/>
      <sheetName val="coût_d'une_mn_par_segment14"/>
      <sheetName val="coût_par_accés_hors_TM&amp;DEP14"/>
      <sheetName val="coût_moyen_par_ligne14"/>
      <sheetName val="compar_HQP14"/>
      <sheetName val="coût_d'une_mn_segment_97-9814"/>
      <sheetName val="Sce-Univ_98_(à_edite)14"/>
      <sheetName val="Sce-Univ_98_parc14"/>
      <sheetName val="coût_par_accés_logique_interc14"/>
      <sheetName val="synth_des_coûts_TM_DEP_compri14"/>
      <sheetName val="PRODUIT_PAR_DRT14"/>
      <sheetName val="Description_of_Each_Section14"/>
      <sheetName val="Softswitch_Translations14"/>
      <sheetName val="CCS7_Signalling_MTP14"/>
      <sheetName val="Features,_Tones_&amp;_AMA14"/>
      <sheetName val="Interconnects_Datafill14"/>
      <sheetName val="Catégories&amp;_motifs_réclamatio14"/>
      <sheetName val="IAM_14"/>
      <sheetName val="31_12_0514"/>
      <sheetName val="31_10_0514"/>
      <sheetName val="BF_RTTE_814"/>
      <sheetName val="Loan_Data14"/>
      <sheetName val="M210_&amp;_M21514"/>
      <sheetName val="C_A_cr?dit_internat;14"/>
      <sheetName val="volum?trie_par_segment_en_mn14"/>
      <sheetName val="co?t_d'une_mn_par_segment14"/>
      <sheetName val="co?t_par_acc?s_hors_TM&amp;DEP14"/>
      <sheetName val="co?t_moyen_par_ligne14"/>
      <sheetName val="synth_des_co?ts_TM&amp;DEP_compri14"/>
      <sheetName val="co?t_d'une_mn_segment_97-9814"/>
      <sheetName val="Sce-Univ_98_(?_edite)14"/>
      <sheetName val="co?t_par_acc?s_logique_interc14"/>
      <sheetName val="synth_des_co?ts_TM_DEP_compri14"/>
      <sheetName val="Capex_Tanger14"/>
      <sheetName val="Capex_Agadir_BW14"/>
      <sheetName val="Capex_Casa_BW14"/>
      <sheetName val="Capex_Fes_BW14"/>
      <sheetName val="Capex_Marrakech_BW14"/>
      <sheetName val="Capex_Oujda_BW14"/>
      <sheetName val="Capex_Rabat_BW14"/>
      <sheetName val="Capex_Settat_BW14"/>
      <sheetName val="Capex_Tanger_BW14"/>
      <sheetName val="Opex_Fes_BW14"/>
      <sheetName val="Opex_Settat_BW14"/>
      <sheetName val="C_A_cr_dit_internat;14"/>
      <sheetName val="volum_trie_par_segment_en_mn14"/>
      <sheetName val="co_t_d'une_mn_par_segment14"/>
      <sheetName val="co_t_par_acc_s_hors_TM&amp;DEP14"/>
      <sheetName val="co_t_moyen_par_ligne14"/>
      <sheetName val="synth_des_co_ts_TM&amp;DEP_compri14"/>
      <sheetName val="co_t_d'une_mn_segment_97-9814"/>
      <sheetName val="Sce-Univ_98_(__edite)14"/>
      <sheetName val="co_t_par_acc_s_logique_interc14"/>
      <sheetName val="synth_des_co_ts_TM_DEP_compri14"/>
      <sheetName val="S_P114"/>
      <sheetName val="S_Traffic_Model_Entry14"/>
      <sheetName val="synth_des_coûts_TM&amp;DEP_compri15"/>
      <sheetName val="C_A_crédit_internat;15"/>
      <sheetName val="C_A_solde15"/>
      <sheetName val="charges_par_seg15"/>
      <sheetName val="volume_en_mn_365jrs15"/>
      <sheetName val="volume_en_mn_309jrs15"/>
      <sheetName val="volumétrie_par_segment_en_mn15"/>
      <sheetName val="coût_d'une_mn_par_segment15"/>
      <sheetName val="coût_par_accés_hors_TM&amp;DEP15"/>
      <sheetName val="coût_moyen_par_ligne15"/>
      <sheetName val="compar_HQP15"/>
      <sheetName val="coût_d'une_mn_segment_97-9815"/>
      <sheetName val="Sce-Univ_98_(à_edite)15"/>
      <sheetName val="Sce-Univ_98_parc15"/>
      <sheetName val="coût_par_accés_logique_interc15"/>
      <sheetName val="synth_des_coûts_TM_DEP_compri15"/>
      <sheetName val="PRODUIT_PAR_DRT15"/>
      <sheetName val="Description_of_Each_Section15"/>
      <sheetName val="Softswitch_Translations15"/>
      <sheetName val="CCS7_Signalling_MTP15"/>
      <sheetName val="Features,_Tones_&amp;_AMA15"/>
      <sheetName val="Interconnects_Datafill15"/>
      <sheetName val="Catégories&amp;_motifs_réclamatio15"/>
      <sheetName val="IAM_15"/>
      <sheetName val="31_12_0515"/>
      <sheetName val="31_10_0515"/>
      <sheetName val="BF_RTTE_815"/>
      <sheetName val="Loan_Data15"/>
      <sheetName val="M210_&amp;_M21515"/>
      <sheetName val="C_A_cr?dit_internat;15"/>
      <sheetName val="volum?trie_par_segment_en_mn15"/>
      <sheetName val="co?t_d'une_mn_par_segment15"/>
      <sheetName val="co?t_par_acc?s_hors_TM&amp;DEP15"/>
      <sheetName val="co?t_moyen_par_ligne15"/>
      <sheetName val="synth_des_co?ts_TM&amp;DEP_compri15"/>
      <sheetName val="co?t_d'une_mn_segment_97-9815"/>
      <sheetName val="Sce-Univ_98_(?_edite)15"/>
      <sheetName val="co?t_par_acc?s_logique_interc15"/>
      <sheetName val="synth_des_co?ts_TM_DEP_compri15"/>
      <sheetName val="Capex_Tanger15"/>
      <sheetName val="Capex_Agadir_BW15"/>
      <sheetName val="Capex_Casa_BW15"/>
      <sheetName val="Capex_Fes_BW15"/>
      <sheetName val="Capex_Marrakech_BW15"/>
      <sheetName val="Capex_Oujda_BW15"/>
      <sheetName val="Capex_Rabat_BW15"/>
      <sheetName val="Capex_Settat_BW15"/>
      <sheetName val="Capex_Tanger_BW15"/>
      <sheetName val="Opex_Fes_BW15"/>
      <sheetName val="Opex_Settat_BW15"/>
      <sheetName val="C_A_cr_dit_internat;15"/>
      <sheetName val="volum_trie_par_segment_en_mn15"/>
      <sheetName val="co_t_d'une_mn_par_segment15"/>
      <sheetName val="co_t_par_acc_s_hors_TM&amp;DEP15"/>
      <sheetName val="co_t_moyen_par_ligne15"/>
      <sheetName val="synth_des_co_ts_TM&amp;DEP_compri15"/>
      <sheetName val="co_t_d'une_mn_segment_97-9815"/>
      <sheetName val="Sce-Univ_98_(__edite)15"/>
      <sheetName val="co_t_par_acc_s_logique_interc15"/>
      <sheetName val="synth_des_co_ts_TM_DEP_compri15"/>
      <sheetName val="S_P115"/>
      <sheetName val="S_Traffic_Model_Entry15"/>
      <sheetName val="synth_des_coûts_TM&amp;DEP_compri16"/>
      <sheetName val="C_A_crédit_internat;16"/>
      <sheetName val="C_A_solde16"/>
      <sheetName val="charges_par_seg16"/>
      <sheetName val="volume_en_mn_365jrs16"/>
      <sheetName val="volume_en_mn_309jrs16"/>
      <sheetName val="volumétrie_par_segment_en_mn16"/>
      <sheetName val="coût_d'une_mn_par_segment16"/>
      <sheetName val="coût_par_accés_hors_TM&amp;DEP16"/>
      <sheetName val="coût_moyen_par_ligne16"/>
      <sheetName val="compar_HQP16"/>
      <sheetName val="coût_d'une_mn_segment_97-9816"/>
      <sheetName val="Sce-Univ_98_(à_edite)16"/>
      <sheetName val="Sce-Univ_98_parc16"/>
      <sheetName val="coût_par_accés_logique_interc16"/>
      <sheetName val="synth_des_coûts_TM_DEP_compri16"/>
      <sheetName val="PRODUIT_PAR_DRT16"/>
      <sheetName val="Description_of_Each_Section16"/>
      <sheetName val="Softswitch_Translations16"/>
      <sheetName val="CCS7_Signalling_MTP16"/>
      <sheetName val="Features,_Tones_&amp;_AMA16"/>
      <sheetName val="Interconnects_Datafill16"/>
      <sheetName val="Catégories&amp;_motifs_réclamatio16"/>
      <sheetName val="IAM_16"/>
      <sheetName val="31_12_0516"/>
      <sheetName val="31_10_0516"/>
      <sheetName val="BF_RTTE_816"/>
      <sheetName val="Loan_Data16"/>
      <sheetName val="M210_&amp;_M21516"/>
      <sheetName val="C_A_cr?dit_internat;16"/>
      <sheetName val="volum?trie_par_segment_en_mn16"/>
      <sheetName val="co?t_d'une_mn_par_segment16"/>
      <sheetName val="co?t_par_acc?s_hors_TM&amp;DEP16"/>
      <sheetName val="co?t_moyen_par_ligne16"/>
      <sheetName val="synth_des_co?ts_TM&amp;DEP_compri16"/>
      <sheetName val="co?t_d'une_mn_segment_97-9816"/>
      <sheetName val="Sce-Univ_98_(?_edite)16"/>
      <sheetName val="co?t_par_acc?s_logique_interc16"/>
      <sheetName val="synth_des_co?ts_TM_DEP_compri16"/>
      <sheetName val="Capex_Tanger16"/>
      <sheetName val="Capex_Agadir_BW16"/>
      <sheetName val="Capex_Casa_BW16"/>
      <sheetName val="Capex_Fes_BW16"/>
      <sheetName val="Capex_Marrakech_BW16"/>
      <sheetName val="Capex_Oujda_BW16"/>
      <sheetName val="Capex_Rabat_BW16"/>
      <sheetName val="Capex_Settat_BW16"/>
      <sheetName val="Capex_Tanger_BW16"/>
      <sheetName val="Opex_Fes_BW16"/>
      <sheetName val="Opex_Settat_BW16"/>
      <sheetName val="C_A_cr_dit_internat;16"/>
      <sheetName val="volum_trie_par_segment_en_mn16"/>
      <sheetName val="co_t_d'une_mn_par_segment16"/>
      <sheetName val="co_t_par_acc_s_hors_TM&amp;DEP16"/>
      <sheetName val="co_t_moyen_par_ligne16"/>
      <sheetName val="synth_des_co_ts_TM&amp;DEP_compri16"/>
      <sheetName val="co_t_d'une_mn_segment_97-9816"/>
      <sheetName val="Sce-Univ_98_(__edite)16"/>
      <sheetName val="co_t_par_acc_s_logique_interc16"/>
      <sheetName val="synth_des_co_ts_TM_DEP_compri16"/>
      <sheetName val="S_P116"/>
      <sheetName val="S_Traffic_Model_Entry16"/>
      <sheetName val="synth_des_coûts_TM&amp;DEP_compri17"/>
      <sheetName val="C_A_crédit_internat;17"/>
      <sheetName val="C_A_solde17"/>
      <sheetName val="charges_par_seg17"/>
      <sheetName val="volume_en_mn_365jrs17"/>
      <sheetName val="volume_en_mn_309jrs17"/>
      <sheetName val="volumétrie_par_segment_en_mn17"/>
      <sheetName val="coût_d'une_mn_par_segment17"/>
      <sheetName val="coût_par_accés_hors_TM&amp;DEP17"/>
      <sheetName val="coût_moyen_par_ligne17"/>
      <sheetName val="compar_HQP17"/>
      <sheetName val="coût_d'une_mn_segment_97-9817"/>
      <sheetName val="Sce-Univ_98_(à_edite)17"/>
      <sheetName val="Sce-Univ_98_parc17"/>
      <sheetName val="coût_par_accés_logique_interc17"/>
      <sheetName val="synth_des_coûts_TM_DEP_compri17"/>
      <sheetName val="PRODUIT_PAR_DRT17"/>
      <sheetName val="Description_of_Each_Section17"/>
      <sheetName val="Softswitch_Translations17"/>
      <sheetName val="CCS7_Signalling_MTP17"/>
      <sheetName val="Features,_Tones_&amp;_AMA17"/>
      <sheetName val="Interconnects_Datafill17"/>
      <sheetName val="Catégories&amp;_motifs_réclamatio17"/>
      <sheetName val="IAM_17"/>
      <sheetName val="31_12_0517"/>
      <sheetName val="31_10_0517"/>
      <sheetName val="BF_RTTE_817"/>
      <sheetName val="Loan_Data17"/>
      <sheetName val="M210_&amp;_M21517"/>
      <sheetName val="C_A_cr?dit_internat;17"/>
      <sheetName val="volum?trie_par_segment_en_mn17"/>
      <sheetName val="co?t_d'une_mn_par_segment17"/>
      <sheetName val="co?t_par_acc?s_hors_TM&amp;DEP17"/>
      <sheetName val="co?t_moyen_par_ligne17"/>
      <sheetName val="synth_des_co?ts_TM&amp;DEP_compri17"/>
      <sheetName val="co?t_d'une_mn_segment_97-9817"/>
      <sheetName val="Sce-Univ_98_(?_edite)17"/>
      <sheetName val="co?t_par_acc?s_logique_interc17"/>
      <sheetName val="synth_des_co?ts_TM_DEP_compri17"/>
      <sheetName val="Capex_Tanger17"/>
      <sheetName val="Capex_Agadir_BW17"/>
      <sheetName val="Capex_Casa_BW17"/>
      <sheetName val="Capex_Fes_BW17"/>
      <sheetName val="Capex_Marrakech_BW17"/>
      <sheetName val="Capex_Oujda_BW17"/>
      <sheetName val="Capex_Rabat_BW17"/>
      <sheetName val="Capex_Settat_BW17"/>
      <sheetName val="Capex_Tanger_BW17"/>
      <sheetName val="Opex_Fes_BW17"/>
      <sheetName val="Opex_Settat_BW17"/>
      <sheetName val="C_A_cr_dit_internat;17"/>
      <sheetName val="volum_trie_par_segment_en_mn17"/>
      <sheetName val="co_t_d'une_mn_par_segment17"/>
      <sheetName val="co_t_par_acc_s_hors_TM&amp;DEP17"/>
      <sheetName val="co_t_moyen_par_ligne17"/>
      <sheetName val="synth_des_co_ts_TM&amp;DEP_compri17"/>
      <sheetName val="co_t_d'une_mn_segment_97-9817"/>
      <sheetName val="Sce-Univ_98_(__edite)17"/>
      <sheetName val="co_t_par_acc_s_logique_interc17"/>
      <sheetName val="synth_des_co_ts_TM_DEP_compri17"/>
      <sheetName val="S_P117"/>
      <sheetName val="S_Traffic_Model_Entry17"/>
      <sheetName val="synth_des_coûts_TM&amp;DEP_compri18"/>
      <sheetName val="C_A_crédit_internat;18"/>
      <sheetName val="C_A_solde18"/>
      <sheetName val="charges_par_seg18"/>
      <sheetName val="volume_en_mn_365jrs18"/>
      <sheetName val="volume_en_mn_309jrs18"/>
      <sheetName val="volumétrie_par_segment_en_mn18"/>
      <sheetName val="coût_d'une_mn_par_segment18"/>
      <sheetName val="coût_par_accés_hors_TM&amp;DEP18"/>
      <sheetName val="coût_moyen_par_ligne18"/>
      <sheetName val="compar_HQP18"/>
      <sheetName val="coût_d'une_mn_segment_97-9818"/>
      <sheetName val="Sce-Univ_98_(à_edite)18"/>
      <sheetName val="Sce-Univ_98_parc18"/>
      <sheetName val="coût_par_accés_logique_interc18"/>
      <sheetName val="synth_des_coûts_TM_DEP_compri18"/>
      <sheetName val="PRODUIT_PAR_DRT18"/>
      <sheetName val="Description_of_Each_Section18"/>
      <sheetName val="Softswitch_Translations18"/>
      <sheetName val="CCS7_Signalling_MTP18"/>
      <sheetName val="Features,_Tones_&amp;_AMA18"/>
      <sheetName val="Interconnects_Datafill18"/>
      <sheetName val="Catégories&amp;_motifs_réclamatio18"/>
      <sheetName val="IAM_18"/>
      <sheetName val="31_12_0518"/>
      <sheetName val="31_10_0518"/>
      <sheetName val="BF_RTTE_818"/>
      <sheetName val="Loan_Data18"/>
      <sheetName val="M210_&amp;_M21518"/>
      <sheetName val="C_A_cr?dit_internat;18"/>
      <sheetName val="volum?trie_par_segment_en_mn18"/>
      <sheetName val="co?t_d'une_mn_par_segment18"/>
      <sheetName val="co?t_par_acc?s_hors_TM&amp;DEP18"/>
      <sheetName val="co?t_moyen_par_ligne18"/>
      <sheetName val="synth_des_co?ts_TM&amp;DEP_compri18"/>
      <sheetName val="co?t_d'une_mn_segment_97-9818"/>
      <sheetName val="Sce-Univ_98_(?_edite)18"/>
      <sheetName val="co?t_par_acc?s_logique_interc18"/>
      <sheetName val="synth_des_co?ts_TM_DEP_compri18"/>
      <sheetName val="Capex_Tanger18"/>
      <sheetName val="Capex_Agadir_BW18"/>
      <sheetName val="Capex_Casa_BW18"/>
      <sheetName val="Capex_Fes_BW18"/>
      <sheetName val="Capex_Marrakech_BW18"/>
      <sheetName val="Capex_Oujda_BW18"/>
      <sheetName val="Capex_Rabat_BW18"/>
      <sheetName val="Capex_Settat_BW18"/>
      <sheetName val="Capex_Tanger_BW18"/>
      <sheetName val="Opex_Fes_BW18"/>
      <sheetName val="Opex_Settat_BW18"/>
      <sheetName val="C_A_cr_dit_internat;18"/>
      <sheetName val="volum_trie_par_segment_en_mn18"/>
      <sheetName val="co_t_d'une_mn_par_segment18"/>
      <sheetName val="co_t_par_acc_s_hors_TM&amp;DEP18"/>
      <sheetName val="co_t_moyen_par_ligne18"/>
      <sheetName val="synth_des_co_ts_TM&amp;DEP_compri18"/>
      <sheetName val="co_t_d'une_mn_segment_97-9818"/>
      <sheetName val="Sce-Univ_98_(__edite)18"/>
      <sheetName val="co_t_par_acc_s_logique_interc18"/>
      <sheetName val="synth_des_co_ts_TM_DEP_compri18"/>
      <sheetName val="S_P118"/>
      <sheetName val="S_Traffic_Model_Entry18"/>
      <sheetName val="synth_des_coûts_TM&amp;DEP_compri19"/>
      <sheetName val="C_A_crédit_internat;19"/>
      <sheetName val="C_A_solde19"/>
      <sheetName val="charges_par_seg19"/>
      <sheetName val="volume_en_mn_365jrs19"/>
      <sheetName val="volume_en_mn_309jrs19"/>
      <sheetName val="volumétrie_par_segment_en_mn19"/>
      <sheetName val="coût_d'une_mn_par_segment19"/>
      <sheetName val="coût_par_accés_hors_TM&amp;DEP19"/>
      <sheetName val="coût_moyen_par_ligne19"/>
      <sheetName val="compar_HQP19"/>
      <sheetName val="coût_d'une_mn_segment_97-9819"/>
      <sheetName val="Sce-Univ_98_(à_edite)19"/>
      <sheetName val="Sce-Univ_98_parc19"/>
      <sheetName val="coût_par_accés_logique_interc19"/>
      <sheetName val="synth_des_coûts_TM_DEP_compri19"/>
      <sheetName val="PRODUIT_PAR_DRT19"/>
      <sheetName val="Description_of_Each_Section19"/>
      <sheetName val="Softswitch_Translations19"/>
      <sheetName val="CCS7_Signalling_MTP19"/>
      <sheetName val="Features,_Tones_&amp;_AMA19"/>
      <sheetName val="Interconnects_Datafill19"/>
      <sheetName val="Catégories&amp;_motifs_réclamatio19"/>
      <sheetName val="IAM_19"/>
      <sheetName val="31_12_0519"/>
      <sheetName val="31_10_0519"/>
      <sheetName val="BF_RTTE_819"/>
      <sheetName val="Loan_Data19"/>
      <sheetName val="M210_&amp;_M21519"/>
      <sheetName val="C_A_cr?dit_internat;19"/>
      <sheetName val="volum?trie_par_segment_en_mn19"/>
      <sheetName val="co?t_d'une_mn_par_segment19"/>
      <sheetName val="co?t_par_acc?s_hors_TM&amp;DEP19"/>
      <sheetName val="co?t_moyen_par_ligne19"/>
      <sheetName val="synth_des_co?ts_TM&amp;DEP_compri19"/>
      <sheetName val="co?t_d'une_mn_segment_97-9819"/>
      <sheetName val="Sce-Univ_98_(?_edite)19"/>
      <sheetName val="co?t_par_acc?s_logique_interc19"/>
      <sheetName val="synth_des_co?ts_TM_DEP_compri19"/>
      <sheetName val="Capex_Tanger19"/>
      <sheetName val="Capex_Agadir_BW19"/>
      <sheetName val="Capex_Casa_BW19"/>
      <sheetName val="Capex_Fes_BW19"/>
      <sheetName val="Capex_Marrakech_BW19"/>
      <sheetName val="Capex_Oujda_BW19"/>
      <sheetName val="Capex_Rabat_BW19"/>
      <sheetName val="Capex_Settat_BW19"/>
      <sheetName val="Capex_Tanger_BW19"/>
      <sheetName val="Opex_Fes_BW19"/>
      <sheetName val="Opex_Settat_BW19"/>
      <sheetName val="C_A_cr_dit_internat;19"/>
      <sheetName val="volum_trie_par_segment_en_mn19"/>
      <sheetName val="co_t_d'une_mn_par_segment19"/>
      <sheetName val="co_t_par_acc_s_hors_TM&amp;DEP19"/>
      <sheetName val="co_t_moyen_par_ligne19"/>
      <sheetName val="synth_des_co_ts_TM&amp;DEP_compri19"/>
      <sheetName val="co_t_d'une_mn_segment_97-9819"/>
      <sheetName val="Sce-Univ_98_(__edite)19"/>
      <sheetName val="co_t_par_acc_s_logique_interc19"/>
      <sheetName val="synth_des_co_ts_TM_DEP_compri19"/>
      <sheetName val="S_P119"/>
      <sheetName val="S_Traffic_Model_Entry19"/>
      <sheetName val="synth_des_coûts_TM&amp;DEP_compri20"/>
      <sheetName val="C_A_crédit_internat;20"/>
      <sheetName val="C_A_solde20"/>
      <sheetName val="charges_par_seg20"/>
      <sheetName val="volume_en_mn_365jrs20"/>
      <sheetName val="volume_en_mn_309jrs20"/>
      <sheetName val="volumétrie_par_segment_en_mn20"/>
      <sheetName val="coût_d'une_mn_par_segment20"/>
      <sheetName val="coût_par_accés_hors_TM&amp;DEP20"/>
      <sheetName val="coût_moyen_par_ligne20"/>
      <sheetName val="compar_HQP20"/>
      <sheetName val="coût_d'une_mn_segment_97-9820"/>
      <sheetName val="Sce-Univ_98_(à_edite)20"/>
      <sheetName val="Sce-Univ_98_parc20"/>
      <sheetName val="coût_par_accés_logique_interc20"/>
      <sheetName val="synth_des_coûts_TM_DEP_compri20"/>
      <sheetName val="PRODUIT_PAR_DRT20"/>
      <sheetName val="Description_of_Each_Section20"/>
      <sheetName val="Softswitch_Translations20"/>
      <sheetName val="CCS7_Signalling_MTP20"/>
      <sheetName val="Features,_Tones_&amp;_AMA20"/>
      <sheetName val="Interconnects_Datafill20"/>
      <sheetName val="Catégories&amp;_motifs_réclamatio20"/>
      <sheetName val="IAM_20"/>
      <sheetName val="31_12_0520"/>
      <sheetName val="31_10_0520"/>
      <sheetName val="BF_RTTE_820"/>
      <sheetName val="Loan_Data20"/>
      <sheetName val="M210_&amp;_M21520"/>
      <sheetName val="C_A_cr?dit_internat;20"/>
      <sheetName val="volum?trie_par_segment_en_mn20"/>
      <sheetName val="co?t_d'une_mn_par_segment20"/>
      <sheetName val="co?t_par_acc?s_hors_TM&amp;DEP20"/>
      <sheetName val="co?t_moyen_par_ligne20"/>
      <sheetName val="synth_des_co?ts_TM&amp;DEP_compri20"/>
      <sheetName val="co?t_d'une_mn_segment_97-9820"/>
      <sheetName val="Sce-Univ_98_(?_edite)20"/>
      <sheetName val="co?t_par_acc?s_logique_interc20"/>
      <sheetName val="synth_des_co?ts_TM_DEP_compri20"/>
      <sheetName val="Capex_Tanger20"/>
      <sheetName val="Capex_Agadir_BW20"/>
      <sheetName val="Capex_Casa_BW20"/>
      <sheetName val="Capex_Fes_BW20"/>
      <sheetName val="Capex_Marrakech_BW20"/>
      <sheetName val="Capex_Oujda_BW20"/>
      <sheetName val="Capex_Rabat_BW20"/>
      <sheetName val="Capex_Settat_BW20"/>
      <sheetName val="Capex_Tanger_BW20"/>
      <sheetName val="Opex_Fes_BW20"/>
      <sheetName val="Opex_Settat_BW20"/>
      <sheetName val="C_A_cr_dit_internat;20"/>
      <sheetName val="volum_trie_par_segment_en_mn20"/>
      <sheetName val="co_t_d'une_mn_par_segment20"/>
      <sheetName val="co_t_par_acc_s_hors_TM&amp;DEP20"/>
      <sheetName val="co_t_moyen_par_ligne20"/>
      <sheetName val="synth_des_co_ts_TM&amp;DEP_compri20"/>
      <sheetName val="co_t_d'une_mn_segment_97-9820"/>
      <sheetName val="Sce-Univ_98_(__edite)20"/>
      <sheetName val="co_t_par_acc_s_logique_interc20"/>
      <sheetName val="synth_des_co_ts_TM_DEP_compri20"/>
      <sheetName val="S_P120"/>
      <sheetName val="S_Traffic_Model_Entry20"/>
      <sheetName val="synth_des_coûts_TM&amp;DEP_compri21"/>
      <sheetName val="C_A_crédit_internat;21"/>
      <sheetName val="C_A_solde21"/>
      <sheetName val="charges_par_seg21"/>
      <sheetName val="volume_en_mn_365jrs21"/>
      <sheetName val="volume_en_mn_309jrs21"/>
      <sheetName val="volumétrie_par_segment_en_mn21"/>
      <sheetName val="coût_d'une_mn_par_segment21"/>
      <sheetName val="coût_par_accés_hors_TM&amp;DEP21"/>
      <sheetName val="coût_moyen_par_ligne21"/>
      <sheetName val="compar_HQP21"/>
      <sheetName val="coût_d'une_mn_segment_97-9821"/>
      <sheetName val="Sce-Univ_98_(à_edite)21"/>
      <sheetName val="Sce-Univ_98_parc21"/>
      <sheetName val="coût_par_accés_logique_interc21"/>
      <sheetName val="synth_des_coûts_TM_DEP_compri21"/>
      <sheetName val="PRODUIT_PAR_DRT21"/>
      <sheetName val="Description_of_Each_Section21"/>
      <sheetName val="Softswitch_Translations21"/>
      <sheetName val="CCS7_Signalling_MTP21"/>
      <sheetName val="Features,_Tones_&amp;_AMA21"/>
      <sheetName val="Interconnects_Datafill21"/>
      <sheetName val="Catégories&amp;_motifs_réclamatio21"/>
      <sheetName val="IAM_21"/>
      <sheetName val="31_12_0521"/>
      <sheetName val="31_10_0521"/>
      <sheetName val="BF_RTTE_821"/>
      <sheetName val="Loan_Data21"/>
      <sheetName val="M210_&amp;_M21521"/>
      <sheetName val="C_A_cr?dit_internat;21"/>
      <sheetName val="volum?trie_par_segment_en_mn21"/>
      <sheetName val="co?t_d'une_mn_par_segment21"/>
      <sheetName val="co?t_par_acc?s_hors_TM&amp;DEP21"/>
      <sheetName val="co?t_moyen_par_ligne21"/>
      <sheetName val="synth_des_co?ts_TM&amp;DEP_compri21"/>
      <sheetName val="co?t_d'une_mn_segment_97-9821"/>
      <sheetName val="Sce-Univ_98_(?_edite)21"/>
      <sheetName val="co?t_par_acc?s_logique_interc21"/>
      <sheetName val="synth_des_co?ts_TM_DEP_compri21"/>
      <sheetName val="Capex_Tanger21"/>
      <sheetName val="Capex_Agadir_BW21"/>
      <sheetName val="Capex_Casa_BW21"/>
      <sheetName val="Capex_Fes_BW21"/>
      <sheetName val="Capex_Marrakech_BW21"/>
      <sheetName val="Capex_Oujda_BW21"/>
      <sheetName val="Capex_Rabat_BW21"/>
      <sheetName val="Capex_Settat_BW21"/>
      <sheetName val="Capex_Tanger_BW21"/>
      <sheetName val="Opex_Fes_BW21"/>
      <sheetName val="Opex_Settat_BW21"/>
      <sheetName val="C_A_cr_dit_internat;21"/>
      <sheetName val="volum_trie_par_segment_en_mn21"/>
      <sheetName val="co_t_d'une_mn_par_segment21"/>
      <sheetName val="co_t_par_acc_s_hors_TM&amp;DEP21"/>
      <sheetName val="co_t_moyen_par_ligne21"/>
      <sheetName val="synth_des_co_ts_TM&amp;DEP_compri21"/>
      <sheetName val="co_t_d'une_mn_segment_97-9821"/>
      <sheetName val="Sce-Univ_98_(__edite)21"/>
      <sheetName val="co_t_par_acc_s_logique_interc21"/>
      <sheetName val="synth_des_co_ts_TM_DEP_compri21"/>
      <sheetName val="S_P121"/>
      <sheetName val="S_Traffic_Model_Entry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ouncSynergies"/>
      <sheetName val="AtosSemaProFroma"/>
      <sheetName val="Output CAp Gem"/>
      <sheetName val="CoverPage"/>
      <sheetName val="Companies"/>
      <sheetName val="HP"/>
      <sheetName val="AtosOut"/>
      <sheetName val="ATOS"/>
      <sheetName val="ATOSMult"/>
      <sheetName val="ATOS-DCF"/>
      <sheetName val="Merger"/>
      <sheetName val="ProForma"/>
      <sheetName val="Rating Bench"/>
      <sheetName val="Output Credit Ratios "/>
      <sheetName val="Output Acc -Dil"/>
      <sheetName val="Summary"/>
      <sheetName val="Opening BS"/>
      <sheetName val="Ratings"/>
      <sheetName val="Rat"/>
      <sheetName val="AccDil"/>
      <sheetName val="KeyOutputs"/>
      <sheetName val="__FDSCACHE__"/>
      <sheetName val="SidebySide"/>
      <sheetName val="Premium Analysis"/>
      <sheetName val="PFIS"/>
      <sheetName val="PFBS"/>
      <sheetName val="AVP"/>
      <sheetName val="Prices"/>
      <sheetName val="Synergies"/>
      <sheetName val="Valuation Synergies"/>
      <sheetName val="DCF of Synergies (perp)"/>
      <sheetName val="EBITA Margins"/>
      <sheetName val="OUTPAGES&gt;&gt;"/>
      <sheetName val="LOGCMG-DCF"/>
      <sheetName val="GTR"/>
      <sheetName val="LOGCMG"/>
      <sheetName val="GTR_WACC"/>
      <sheetName val="GTR-DCF"/>
      <sheetName val="CAPGEM-DCF"/>
      <sheetName val="Sema"/>
      <sheetName val="CAPGEM"/>
      <sheetName val="SemaPF"/>
      <sheetName val="SemaAccDil"/>
      <sheetName val="Sema-DCF"/>
      <sheetName val="Sema AVP"/>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ouncSynergies"/>
      <sheetName val="AtosSemaProFroma"/>
      <sheetName val="Output CAp Gem"/>
      <sheetName val="CoverPage"/>
      <sheetName val="Companies"/>
      <sheetName val="HP"/>
      <sheetName val="AtosOut"/>
      <sheetName val="ATOS"/>
      <sheetName val="ATOSMult"/>
      <sheetName val="ATOS-DCF"/>
      <sheetName val="Merger"/>
      <sheetName val="ProForma"/>
      <sheetName val="Rating Bench"/>
      <sheetName val="Output Credit Ratios "/>
      <sheetName val="Output Acc -Dil"/>
      <sheetName val="Summary"/>
      <sheetName val="Opening BS"/>
      <sheetName val="Ratings"/>
      <sheetName val="Rat"/>
      <sheetName val="AccDil"/>
      <sheetName val="KeyOutputs"/>
      <sheetName val="__FDSCACHE__"/>
      <sheetName val="SidebySide"/>
      <sheetName val="Premium Analysis"/>
      <sheetName val="PFIS"/>
      <sheetName val="PFBS"/>
      <sheetName val="AVP"/>
      <sheetName val="Prices"/>
      <sheetName val="Synergies"/>
      <sheetName val="Valuation Synergies"/>
      <sheetName val="DCF of Synergies (perp)"/>
      <sheetName val="EBITA Margins"/>
      <sheetName val="OUTPAGES&gt;&gt;"/>
      <sheetName val="LOGCMG-DCF"/>
      <sheetName val="GTR"/>
      <sheetName val="LOGCMG"/>
      <sheetName val="GTR_WACC"/>
      <sheetName val="GTR-DCF"/>
      <sheetName val="CAPGEM-DCF"/>
      <sheetName val="Sema"/>
      <sheetName val="CAPGEM"/>
      <sheetName val="SemaPF"/>
      <sheetName val="SemaAccDil"/>
      <sheetName val="Sema-DCF"/>
      <sheetName val="Sema AV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1"/>
      <sheetName val="Graph2"/>
      <sheetName val="synthgraph"/>
      <sheetName val="CAPEX08"/>
      <sheetName val="Merger"/>
    </sheetNames>
    <sheetDataSet>
      <sheetData sheetId="0" refreshError="1"/>
      <sheetData sheetId="1" refreshError="1"/>
      <sheetData sheetId="2" refreshError="1"/>
      <sheetData sheetId="3" refreshError="1"/>
      <sheetData sheetId="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v (2)"/>
      <sheetName val="Summary"/>
      <sheetName val="Fiber Miles"/>
      <sheetName val="Annual IS"/>
      <sheetName val="DCF-2"/>
      <sheetName val="IS"/>
      <sheetName val="BS"/>
      <sheetName val="CF"/>
      <sheetName val="AS"/>
      <sheetName val="Main"/>
      <sheetName val="Quarterly IS"/>
      <sheetName val="EVA (2)"/>
      <sheetName val="weekly"/>
      <sheetName val="M_modMain"/>
      <sheetName val="Invested capital_VDF"/>
      <sheetName val="Merger"/>
      <sheetName val="synth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v (2)"/>
      <sheetName val="Summary"/>
      <sheetName val="Fiber Miles"/>
      <sheetName val="Annual IS"/>
      <sheetName val="DCF-2"/>
      <sheetName val="IS"/>
      <sheetName val="BS"/>
      <sheetName val="CF"/>
      <sheetName val="AS"/>
      <sheetName val="Main"/>
      <sheetName val="Quarterly IS"/>
      <sheetName val="EVA (2)"/>
      <sheetName val="weekly"/>
      <sheetName val="M_modMain"/>
      <sheetName val="Merg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c"/>
      <sheetName val="RMD pour tous"/>
      <sheetName val="Sésame"/>
      <sheetName val="distrib"/>
      <sheetName val="scs"/>
      <sheetName val="TOTAL"/>
      <sheetName val="Autres Inputs"/>
      <sheetName val="synth des coûts TM_DEP comprise"/>
      <sheetName val="synth des coûts TM&amp;DEP comprise"/>
      <sheetName val="loc"/>
      <sheetName val="DISCOUNT"/>
      <sheetName val="P.EQUIPEMENT99"/>
      <sheetName val="Trafic"/>
      <sheetName val="Main"/>
      <sheetName val="RMD_pour_tous"/>
      <sheetName val="Autres_Inputs"/>
      <sheetName val="synth_des_coûts_TM_DEP_comprise"/>
      <sheetName val="synth_des_coûts_TM&amp;DEP_comprise"/>
      <sheetName val="P_EQUIPEMENT99"/>
      <sheetName val="MS"/>
      <sheetName val="RMD_pour_tous1"/>
      <sheetName val="Autres_Inputs1"/>
      <sheetName val="synth_des_coûts_TM_DEP_compris1"/>
      <sheetName val="synth_des_coûts_TM&amp;DEP_compris1"/>
      <sheetName val="P_EQUIPEMENT991"/>
      <sheetName val="rend98_99"/>
      <sheetName val="Calcul"/>
      <sheetName val="RMD_pour_tous2"/>
      <sheetName val="synth_des_coûts_TM_DEP_compris2"/>
      <sheetName val="Autres_Inputs2"/>
      <sheetName val="synth_des_coûts_TM&amp;DEP_compris2"/>
      <sheetName val="RMD_pour_tous3"/>
      <sheetName val="synth_des_coûts_TM_DEP_compris3"/>
      <sheetName val="Autres_Inputs3"/>
      <sheetName val="synth_des_coûts_TM&amp;DEP_compri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_conso"/>
      <sheetName val="bilan_conso"/>
      <sheetName val="Synth_P+L"/>
      <sheetName val="Sum_of_Parts"/>
      <sheetName val="LBE"/>
      <sheetName val="Air&amp;Chaleur"/>
      <sheetName val="SICE"/>
      <sheetName val="STEPE"/>
      <sheetName val="PETAVIT"/>
      <sheetName val="Black Box"/>
      <sheetName val="DCF"/>
      <sheetName val="synthgraph DCF"/>
      <sheetName val="DCF (2)"/>
      <sheetName val="DCF (3)"/>
      <sheetName val="Synergies (2)"/>
      <sheetName val="graph-synergies"/>
      <sheetName val="Synergies"/>
      <sheetName val="comps"/>
      <sheetName val="retraitements"/>
      <sheetName val="caracteristics"/>
      <sheetName val="WACC"/>
      <sheetName val="base"/>
      <sheetName val="Valo COMPS"/>
      <sheetName val="synthgraph COMPS"/>
      <sheetName val="Deal Information"/>
      <sheetName val="Footnotes"/>
      <sheetName val="back-up"/>
      <sheetName val="Valo DEALS"/>
      <sheetName val="synthgraph DEALS"/>
      <sheetName val="synthgraph SCENARII 1-2"/>
      <sheetName val="SYNTHESE VALEUR"/>
      <sheetName val="Graph"/>
      <sheetName val="NewGraph"/>
      <sheetName val="AVP"/>
      <sheetName val="synthgraph"/>
      <sheetName val="Main"/>
      <sheetName val="distrib"/>
      <sheetName val="scs"/>
      <sheetName val="Sésame"/>
      <sheetName val="vpc"/>
      <sheetName val="Black_Box"/>
      <sheetName val="synthgraph_DCF"/>
      <sheetName val="DCF_(2)"/>
      <sheetName val="DCF_(3)"/>
      <sheetName val="Synergies_(2)"/>
      <sheetName val="Valo_COMPS"/>
      <sheetName val="synthgraph_COMPS"/>
      <sheetName val="Deal_Information"/>
      <sheetName val="Valo_DEALS"/>
      <sheetName val="synthgraph_DEALS"/>
      <sheetName val="synthgraph_SCENARII_1-2"/>
      <sheetName val="SYNTHESE_VALEUR"/>
      <sheetName val="Black_Box1"/>
      <sheetName val="synthgraph_DCF1"/>
      <sheetName val="DCF_(2)1"/>
      <sheetName val="DCF_(3)1"/>
      <sheetName val="Synergies_(2)1"/>
      <sheetName val="Valo_COMPS1"/>
      <sheetName val="synthgraph_COMPS1"/>
      <sheetName val="Deal_Information1"/>
      <sheetName val="Valo_DEALS1"/>
      <sheetName val="synthgraph_DEALS1"/>
      <sheetName val="synthgraph_SCENARII_1-21"/>
      <sheetName val="SYNTHESE_VALEUR1"/>
      <sheetName val="Black_Box2"/>
      <sheetName val="synthgraph_DCF2"/>
      <sheetName val="DCF_(2)2"/>
      <sheetName val="DCF_(3)2"/>
      <sheetName val="Synergies_(2)2"/>
      <sheetName val="Valo_COMPS2"/>
      <sheetName val="synthgraph_COMPS2"/>
      <sheetName val="Deal_Information2"/>
      <sheetName val="Valo_DEALS2"/>
      <sheetName val="synthgraph_DEALS2"/>
      <sheetName val="synthgraph_SCENARII_1-22"/>
      <sheetName val="SYNTHESE_VALEUR2"/>
      <sheetName val="Black_Box3"/>
      <sheetName val="synthgraph_DCF3"/>
      <sheetName val="DCF_(2)3"/>
      <sheetName val="DCF_(3)3"/>
      <sheetName val="Synergies_(2)3"/>
      <sheetName val="Valo_COMPS3"/>
      <sheetName val="synthgraph_COMPS3"/>
      <sheetName val="Deal_Information3"/>
      <sheetName val="Valo_DEALS3"/>
      <sheetName val="synthgraph_DEALS3"/>
      <sheetName val="synthgraph_SCENARII_1-23"/>
      <sheetName val="SYNTHESE_VALEUR3"/>
      <sheetName val="Black_Box4"/>
      <sheetName val="synthgraph_DCF4"/>
      <sheetName val="DCF_(2)4"/>
      <sheetName val="DCF_(3)4"/>
      <sheetName val="Synergies_(2)4"/>
      <sheetName val="Valo_COMPS4"/>
      <sheetName val="synthgraph_COMPS4"/>
      <sheetName val="Deal_Information4"/>
      <sheetName val="Valo_DEALS4"/>
      <sheetName val="synthgraph_DEALS4"/>
      <sheetName val="synthgraph_SCENARII_1-24"/>
      <sheetName val="SYNTHESE_VALEUR4"/>
      <sheetName val="BUDGET tréso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Debt 30 June 2002"/>
      <sheetName val="Synthesis"/>
      <sheetName val="Contingent"/>
      <sheetName val="Asset Disposals"/>
      <sheetName val="Financing"/>
      <sheetName val="VUE Cash Flows"/>
      <sheetName val="Liquidity"/>
      <sheetName val="Scenario"/>
      <sheetName val="Debt Schedule"/>
      <sheetName val="Affected facilities"/>
      <sheetName val="Reconciliation"/>
      <sheetName val="Cash Flow"/>
      <sheetName val="Non-Core Assets"/>
      <sheetName val="EBITDA"/>
      <sheetName val="Covenants"/>
      <sheetName val="Debt to be reimbursed"/>
      <sheetName val="VU Put option"/>
      <sheetName val="Lignes bancaires"/>
      <sheetName val="Discrepancy"/>
      <sheetName val="TOC"/>
      <sheetName val="IRR"/>
      <sheetName val="distrib"/>
      <sheetName val="Sésame"/>
      <sheetName val="MS"/>
      <sheetName val="scs"/>
      <sheetName val="vpc"/>
      <sheetName val="synth des coûts TM&amp;DEP comprise"/>
      <sheetName val="Debt_30_June_2002"/>
      <sheetName val="Asset_Disposals"/>
      <sheetName val="VUE_Cash_Flows"/>
      <sheetName val="Debt_Schedule"/>
      <sheetName val="Affected_facilities"/>
      <sheetName val="Cash_Flow"/>
      <sheetName val="Non-Core_Assets"/>
      <sheetName val="Debt_to_be_reimbursed"/>
      <sheetName val="VU_Put_option"/>
      <sheetName val="Lignes_bancaires"/>
      <sheetName val="synth_des_coûts_TM&amp;DEP_comprise"/>
      <sheetName val="Debt_30_June_20021"/>
      <sheetName val="Asset_Disposals1"/>
      <sheetName val="VUE_Cash_Flows1"/>
      <sheetName val="Debt_Schedule1"/>
      <sheetName val="Affected_facilities1"/>
      <sheetName val="Cash_Flow1"/>
      <sheetName val="Non-Core_Assets1"/>
      <sheetName val="Debt_to_be_reimbursed1"/>
      <sheetName val="VU_Put_option1"/>
      <sheetName val="Lignes_bancaires1"/>
      <sheetName val="synth_des_coûts_TM&amp;DEP_compris1"/>
      <sheetName val="XREF"/>
    </sheetNames>
    <sheetDataSet>
      <sheetData sheetId="0"/>
      <sheetData sheetId="1"/>
      <sheetData sheetId="2"/>
      <sheetData sheetId="3"/>
      <sheetData sheetId="4"/>
      <sheetData sheetId="5"/>
      <sheetData sheetId="6"/>
      <sheetData sheetId="7" refreshError="1"/>
      <sheetData sheetId="8"/>
      <sheetData sheetId="9"/>
      <sheetData sheetId="10" refreshError="1"/>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mark"/>
      <sheetName val="Market"/>
      <sheetName val="Brokers"/>
      <sheetName val="Forecast Air (£)"/>
      <sheetName val="Forecast Air (Pts)"/>
      <sheetName val="Multiples"/>
      <sheetName val="Multiple_tier"/>
      <sheetName val="Statistics"/>
      <sheetName val="Stat_tier"/>
      <sheetName val="Transaction"/>
      <sheetName val="Valuation (E)"/>
      <sheetName val="Valuation (Pts)"/>
      <sheetName val="PL and CF KPN NLG"/>
      <sheetName val="Copysheet for Macro"/>
      <sheetName val="Summary all scenarios"/>
      <sheetName val="synthgraph DCF"/>
      <sheetName val="Forecast_Air_(£)"/>
      <sheetName val="Forecast_Air_(Pts)"/>
      <sheetName val="Valuation_(E)"/>
      <sheetName val="Valuation_(Pts)"/>
      <sheetName val="PL_and_CF_KPN_NLG"/>
      <sheetName val="Copysheet_for_Macro"/>
      <sheetName val="Summary_all_scenarios"/>
      <sheetName val="synthgraph_DCF"/>
      <sheetName val="Liquidity"/>
      <sheetName val="Forecast_Air_(£)1"/>
      <sheetName val="Forecast_Air_(Pts)1"/>
      <sheetName val="Valuation_(E)1"/>
      <sheetName val="Valuation_(Pts)1"/>
      <sheetName val="PL_and_CF_KPN_NLG1"/>
      <sheetName val="Copysheet_for_Macro1"/>
      <sheetName val="Summary_all_scenarios1"/>
      <sheetName val="synthgraph_DCF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
      <sheetName val="Custon-PSG"/>
      <sheetName val="multiples"/>
      <sheetName val="WACC"/>
      <sheetName val="Valuation Mobi SOP Brokers"/>
      <sheetName val="Valuation KPN Orange Mult Synd"/>
      <sheetName val="Datastream and other data"/>
      <sheetName val="SoneraPURE"/>
      <sheetName val="Mobistar"/>
      <sheetName val="Libertel"/>
      <sheetName val="Netcom ASA"/>
      <sheetName val="Europolitan"/>
      <sheetName val="Netcom AB"/>
      <sheetName val="Stet Hellas"/>
      <sheetName val="Panafon"/>
      <sheetName val="Telecel"/>
      <sheetName val="    "/>
      <sheetName val="Barcharts"/>
      <sheetName val="IBES"/>
      <sheetName val="Scatter"/>
      <sheetName val="Voda Man"/>
      <sheetName val="TIM"/>
      <sheetName val="Voda prop."/>
      <sheetName val="Vodafone-Airtouch"/>
      <sheetName val="Voda Man (conso)"/>
      <sheetName val="Orange"/>
      <sheetName val="Sonera"/>
      <sheetName val="Macro Code"/>
      <sheetName val="Comments"/>
      <sheetName val="Forecast Air (£)"/>
      <sheetName val="Valuation_Mobi_SOP_Brokers"/>
      <sheetName val="Valuation_KPN_Orange_Mult_Synd"/>
      <sheetName val="Datastream_and_other_data"/>
      <sheetName val="Netcom_ASA"/>
      <sheetName val="Netcom_AB"/>
      <sheetName val="Stet_Hellas"/>
      <sheetName val="____"/>
      <sheetName val="Voda_Man"/>
      <sheetName val="Voda_prop_"/>
      <sheetName val="Voda_Man_(conso)"/>
      <sheetName val="Macro_Code"/>
      <sheetName val="Forecast_Air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000208"/>
      <sheetName val="Table000209"/>
      <sheetName val="Main"/>
    </sheetNames>
    <sheetDataSet>
      <sheetData sheetId="0" refreshError="1"/>
      <sheetData sheetId="1"/>
      <sheetData sheetId="2"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000208"/>
      <sheetName val="Table000209"/>
      <sheetName val="#REF"/>
      <sheetName val="Charts"/>
      <sheetName val="RG LOC"/>
      <sheetName val="distrib"/>
      <sheetName val="scs"/>
      <sheetName val="Sésame"/>
      <sheetName val="vpc"/>
      <sheetName val="Liquid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 val="Table0002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tes"/>
      <sheetName val="Ventes du jour"/>
      <sheetName val="Produits"/>
      <sheetName val="Prelèvement"/>
      <sheetName val="Liste des Partenaires"/>
      <sheetName val="A.I.A"/>
      <sheetName val="BATIMENT"/>
      <sheetName val="Vente Annuelle"/>
      <sheetName val="Rapport Période"/>
      <sheetName val="Vente Mensuelle Master"/>
      <sheetName val="Suivi Stocks"/>
      <sheetName val="Table000208"/>
      <sheetName val="Ventes_du_jour"/>
      <sheetName val="Liste_des_Partenaires"/>
      <sheetName val="A_I_A"/>
      <sheetName val="Vente_Annuelle"/>
      <sheetName val="Rapport_Période"/>
      <sheetName val="Vente_Mensuelle_Master"/>
      <sheetName val="Suivi_Stocks"/>
      <sheetName val="Ventes_du_jour1"/>
      <sheetName val="Liste_des_Partenaires1"/>
      <sheetName val="A_I_A1"/>
      <sheetName val="Vente_Annuelle1"/>
      <sheetName val="Rapport_Période1"/>
      <sheetName val="Vente_Mensuelle_Master1"/>
      <sheetName val="Suivi_Stocks1"/>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Shareholder Analysis"/>
      <sheetName val="Cash on Cash"/>
      <sheetName val="ESOP"/>
      <sheetName val="Cap Table"/>
      <sheetName val="Valuation Analysis"/>
      <sheetName val="AVP"/>
      <sheetName val="Fixed Value (200)"/>
      <sheetName val="Fixed Value (230)"/>
      <sheetName val="Valuation Summary"/>
      <sheetName val="Metric Conversion"/>
      <sheetName val="Sensitivities"/>
      <sheetName val="IS"/>
      <sheetName val="BS"/>
      <sheetName val="CF"/>
      <sheetName val="Debt"/>
      <sheetName val="Dep"/>
      <sheetName val="Equity Table"/>
      <sheetName val="Qtrly Statements"/>
      <sheetName val="Qtrly Debt"/>
      <sheetName val="CurrencyExposure"/>
      <sheetName val="Monthly"/>
      <sheetName val="Financial Projections Zentiva"/>
      <sheetName val="Revenue Mix"/>
      <sheetName val="Cash Conversion"/>
      <sheetName val="SalesSummary"/>
      <sheetName val="Sales summary Zentiva"/>
      <sheetName val="CZ-launch"/>
      <sheetName val="CZ-promo"/>
      <sheetName val="CZ-nonpromo"/>
      <sheetName val="CZ-CHC"/>
      <sheetName val="SK-launch"/>
      <sheetName val="SK-promo"/>
      <sheetName val="SK-nonpromo"/>
      <sheetName val="SK-CHC"/>
      <sheetName val="PL-launch"/>
      <sheetName val="PL-promo"/>
      <sheetName val="PL-nonpromo"/>
      <sheetName val="PL-CHC"/>
      <sheetName val="RU-launch"/>
      <sheetName val="RU-promo"/>
      <sheetName val="RU-nonpromo"/>
      <sheetName val="RU-CHC"/>
      <sheetName val="Other International"/>
      <sheetName val="Valuation Analysis (2)"/>
      <sheetName val="EmptyPage"/>
      <sheetName val="A.I.A"/>
      <sheetName val="BATI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Shareholder Analysis"/>
      <sheetName val="Cash on Cash"/>
      <sheetName val="ESOP"/>
      <sheetName val="Cap Table"/>
      <sheetName val="Valuation Analysis"/>
      <sheetName val="AVP"/>
      <sheetName val="Fixed Value (200)"/>
      <sheetName val="Fixed Value (230)"/>
      <sheetName val="Valuation Summary"/>
      <sheetName val="Metric Conversion"/>
      <sheetName val="Sensitivities"/>
      <sheetName val="IS"/>
      <sheetName val="BS"/>
      <sheetName val="CF"/>
      <sheetName val="Debt"/>
      <sheetName val="Dep"/>
      <sheetName val="Equity Table"/>
      <sheetName val="Qtrly Statements"/>
      <sheetName val="Qtrly Debt"/>
      <sheetName val="CurrencyExposure"/>
      <sheetName val="Monthly"/>
      <sheetName val="Financial Projections Zentiva"/>
      <sheetName val="Revenue Mix"/>
      <sheetName val="Cash Conversion"/>
      <sheetName val="SalesSummary"/>
      <sheetName val="Sales summary Zentiva"/>
      <sheetName val="CZ-launch"/>
      <sheetName val="CZ-promo"/>
      <sheetName val="CZ-nonpromo"/>
      <sheetName val="CZ-CHC"/>
      <sheetName val="SK-launch"/>
      <sheetName val="SK-promo"/>
      <sheetName val="SK-nonpromo"/>
      <sheetName val="SK-CHC"/>
      <sheetName val="PL-launch"/>
      <sheetName val="PL-promo"/>
      <sheetName val="PL-nonpromo"/>
      <sheetName val="PL-CHC"/>
      <sheetName val="RU-launch"/>
      <sheetName val="RU-promo"/>
      <sheetName val="RU-nonpromo"/>
      <sheetName val="RU-CHC"/>
      <sheetName val="Other International"/>
      <sheetName val="Valuation Analysis (2)"/>
      <sheetName val="EmptyPage"/>
      <sheetName val="Merger"/>
      <sheetName val="A.I.A"/>
      <sheetName val="BATIMENT"/>
      <sheetName val="Shareholder_Analysis"/>
      <sheetName val="Cash_on_Cash"/>
      <sheetName val="Cap_Table"/>
      <sheetName val="Valuation_Analysis"/>
      <sheetName val="Fixed_Value_(200)"/>
      <sheetName val="Fixed_Value_(230)"/>
      <sheetName val="Valuation_Summary"/>
      <sheetName val="Metric_Conversion"/>
      <sheetName val="Equity_Table"/>
      <sheetName val="Qtrly_Statements"/>
      <sheetName val="Qtrly_Debt"/>
      <sheetName val="Financial_Projections_Zentiva"/>
      <sheetName val="Revenue_Mix"/>
      <sheetName val="Cash_Conversion"/>
      <sheetName val="Sales_summary_Zentiva"/>
      <sheetName val="Other_International"/>
      <sheetName val="Valuation_Analysis_(2)"/>
      <sheetName val="A_I_A"/>
      <sheetName val="Produits"/>
      <sheetName val="Liste des Partenai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quotidiennes SMS"/>
      <sheetName val="retraitement SMS"/>
      <sheetName val="evolution hebdo"/>
      <sheetName val="graphique"/>
      <sheetName val="Volume mensuel"/>
      <sheetName val="SMS interco"/>
      <sheetName val="Texto"/>
      <sheetName val="Shareholder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gt;"/>
      <sheetName val="Rev &amp; Op Income"/>
      <sheetName val="MktCap"/>
      <sheetName val="Drivers"/>
      <sheetName val="Weighted PE"/>
      <sheetName val="Comps ---&gt;"/>
      <sheetName val="__FDSCACHE__"/>
      <sheetName val="Data backup"/>
      <sheetName val="Summary"/>
      <sheetName val="ACXM"/>
      <sheetName val="CPS"/>
      <sheetName val="DNB"/>
      <sheetName val="EFX"/>
      <sheetName val="FIC"/>
      <sheetName val="HHS"/>
      <sheetName val="TSS"/>
      <sheetName val="ADS"/>
      <sheetName val="FDC"/>
      <sheetName val="Old Comps --&gt;"/>
      <sheetName val="FIC Data"/>
      <sheetName val="CPS Data"/>
      <sheetName val="AD"/>
      <sheetName val="CEY"/>
      <sheetName val="DTAS"/>
      <sheetName val="IUSA"/>
      <sheetName val="POS"/>
      <sheetName val="RX"/>
      <sheetName val="VC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gt;"/>
      <sheetName val="Rev &amp; Op Income"/>
      <sheetName val="MktCap"/>
      <sheetName val="Drivers"/>
      <sheetName val="Weighted PE"/>
      <sheetName val="Comps ---&gt;"/>
      <sheetName val="__FDSCACHE__"/>
      <sheetName val="Data backup"/>
      <sheetName val="Summary"/>
      <sheetName val="ACXM"/>
      <sheetName val="CPS"/>
      <sheetName val="DNB"/>
      <sheetName val="EFX"/>
      <sheetName val="FIC"/>
      <sheetName val="HHS"/>
      <sheetName val="TSS"/>
      <sheetName val="ADS"/>
      <sheetName val="FDC"/>
      <sheetName val="Old Comps --&gt;"/>
      <sheetName val="FIC Data"/>
      <sheetName val="CPS Data"/>
      <sheetName val="AD"/>
      <sheetName val="CEY"/>
      <sheetName val="DTAS"/>
      <sheetName val="IUSA"/>
      <sheetName val="POS"/>
      <sheetName val="RX"/>
      <sheetName val="VCI"/>
      <sheetName val="Hennes IS"/>
      <sheetName val="retraitement SMS"/>
      <sheetName val="Output_---&gt;"/>
      <sheetName val="Rev_&amp;_Op_Income"/>
      <sheetName val="Weighted_PE"/>
      <sheetName val="Comps_---&gt;"/>
      <sheetName val="Data_backup"/>
      <sheetName val="Old_Comps_--&gt;"/>
      <sheetName val="FIC_Data"/>
      <sheetName val="CPS_Data"/>
      <sheetName val="Hennes_IS"/>
      <sheetName val="retraitement_S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OP Summary"/>
      <sheetName val="SOP Detail"/>
      <sheetName val="PMO"/>
      <sheetName val="Off-BS"/>
      <sheetName val="Cap 6K - May"/>
      <sheetName val="Cap PF Mar-May"/>
      <sheetName val="FCF"/>
      <sheetName val="Liquidity Summary"/>
      <sheetName val="Consensus|Min Prop-EBITDA"/>
      <sheetName val="Consensus Sum"/>
      <sheetName val="Consensus EBITDA"/>
      <sheetName val="Consensus Revenue"/>
      <sheetName val="ML PropEBITDA"/>
      <sheetName val="ML Financials"/>
      <sheetName val="SH"/>
      <sheetName val="Out Pages----&gt;"/>
      <sheetName val="CompMults"/>
      <sheetName val="Portfolio Development"/>
      <sheetName val="AcqComps1"/>
      <sheetName val="DCF Output"/>
      <sheetName val="DCF"/>
      <sheetName val="WACC"/>
      <sheetName val="Debt Buildup (old)"/>
      <sheetName val="AcqComps"/>
      <sheetName val="__FDSCACHE__"/>
      <sheetName val="Stock"/>
      <sheetName val="Combination_NEW"/>
      <sheetName val="Market Data"/>
      <sheetName val="Sha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OP Summary"/>
      <sheetName val="SOP Detail"/>
      <sheetName val="PMO"/>
      <sheetName val="Off-BS"/>
      <sheetName val="Cap 6K - May"/>
      <sheetName val="Cap PF Mar-May"/>
      <sheetName val="FCF"/>
      <sheetName val="Liquidity Summary"/>
      <sheetName val="Consensus|Min Prop-EBITDA"/>
      <sheetName val="Consensus Sum"/>
      <sheetName val="Consensus EBITDA"/>
      <sheetName val="Consensus Revenue"/>
      <sheetName val="ML PropEBITDA"/>
      <sheetName val="ML Financials"/>
      <sheetName val="SH"/>
      <sheetName val="Out Pages----&gt;"/>
      <sheetName val="CompMults"/>
      <sheetName val="Portfolio Development"/>
      <sheetName val="AcqComps1"/>
      <sheetName val="DCF Output"/>
      <sheetName val="DCF"/>
      <sheetName val="WACC"/>
      <sheetName val="Debt Buildup (old)"/>
      <sheetName val="AcqComps"/>
      <sheetName val="__FDSCACHE__"/>
      <sheetName val="Stock"/>
      <sheetName val="Combination_NEW"/>
      <sheetName val="Market Data"/>
      <sheetName val="Shares"/>
      <sheetName val="AOLTWX"/>
      <sheetName val="FOX"/>
      <sheetName val="VIA"/>
      <sheetName val="PRICES1"/>
      <sheetName val="Summary"/>
      <sheetName val="SOP_Summary"/>
      <sheetName val="SOP_Detail"/>
      <sheetName val="Cap_6K_-_May"/>
      <sheetName val="Cap_PF_Mar-May"/>
      <sheetName val="Liquidity_Summary"/>
      <sheetName val="Consensus|Min_Prop-EBITDA"/>
      <sheetName val="Consensus_Sum"/>
      <sheetName val="Consensus_EBITDA"/>
      <sheetName val="Consensus_Revenue"/>
      <sheetName val="ML_PropEBITDA"/>
      <sheetName val="ML_Financials"/>
      <sheetName val="Out_Pages----&gt;"/>
      <sheetName val="Portfolio_Development"/>
      <sheetName val="DCF_Output"/>
      <sheetName val="Debt_Buildup_(old)"/>
      <sheetName val="Market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RANSACTION ASSUMPTIONS&gt;&gt;&gt;&gt;"/>
      <sheetName val="IPO Model"/>
      <sheetName val="Shareholder Analysis"/>
      <sheetName val="VALUATION&gt;&gt;&gt;&gt;"/>
      <sheetName val="Valuation_Summary"/>
      <sheetName val="Public Comps by Business Risk"/>
      <sheetName val="Sum of the Parts"/>
      <sheetName val="Output Sheet - DCF By Business "/>
      <sheetName val="DCF"/>
      <sheetName val="WACC"/>
      <sheetName val="AVP"/>
      <sheetName val="Fixed Value (231)"/>
      <sheetName val="Sensitivities (2)"/>
      <sheetName val="Dividend Yield"/>
      <sheetName val="Shareholding Analysis&gt;&gt;&gt;"/>
      <sheetName val="Indicative Cap Table"/>
      <sheetName val="Cap Table"/>
      <sheetName val="ESOP"/>
      <sheetName val="Operating Model&gt;&gt;&gt;"/>
      <sheetName val="Breakdown by Business"/>
      <sheetName val="CPS Historical performance"/>
      <sheetName val="CPS calcs"/>
      <sheetName val="CPS assumptions"/>
      <sheetName val="Microlending assumptions"/>
      <sheetName val="Technology assumptions"/>
      <sheetName val="Kenya assumptions"/>
      <sheetName val="Brazil assumptions"/>
      <sheetName val="Zambia assumptions"/>
      <sheetName val="Malawian assumptions"/>
      <sheetName val="Malaysia assumptions"/>
      <sheetName val="Other international summary"/>
      <sheetName val="JV assumptions"/>
      <sheetName val="Head Office assumptions"/>
      <sheetName val="Group Buildup"/>
      <sheetName val="Group IS to EBITDA"/>
      <sheetName val="Summary of divisions"/>
      <sheetName val="Estimates for 2003E"/>
      <sheetName val="Historical financials"/>
      <sheetName val="Capex and WC assumptions"/>
      <sheetName val="Input"/>
      <sheetName val="Output"/>
      <sheetName val="Cashflows for DCF"/>
      <sheetName val="Comparison"/>
      <sheetName val="Financial Outputs&gt;&gt;&gt; "/>
      <sheetName val="Income Statement"/>
      <sheetName val="Balance Sheet"/>
      <sheetName val="Synthetic Cash Flow"/>
      <sheetName val="Capex Schedule"/>
      <sheetName val="Debt &amp; Cash Schedules"/>
      <sheetName val="Shareholders' Equity Schedule"/>
      <sheetName val="Tangible Assets Schedule"/>
      <sheetName val="D&amp;A Schedule"/>
      <sheetName val="Depreciation Schedule"/>
      <sheetName val="Intangible Assets Schedule"/>
      <sheetName val="SG&amp;A Schedule"/>
      <sheetName val="Working Capital Assumptions"/>
      <sheetName val="Dividend Schedule"/>
      <sheetName val="Tax Schedule"/>
      <sheetName val="Other Balance Sheet items"/>
      <sheetName val="St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RANSACTION ASSUMPTIONS&gt;&gt;&gt;&gt;"/>
      <sheetName val="IPO Model"/>
      <sheetName val="Shareholder Analysis"/>
      <sheetName val="VALUATION&gt;&gt;&gt;&gt;"/>
      <sheetName val="Valuation_Summary"/>
      <sheetName val="Public Comps by Business Risk"/>
      <sheetName val="Sum of the Parts"/>
      <sheetName val="Output Sheet - DCF By Business "/>
      <sheetName val="DCF"/>
      <sheetName val="WACC"/>
      <sheetName val="AVP"/>
      <sheetName val="Fixed Value (231)"/>
      <sheetName val="Sensitivities (2)"/>
      <sheetName val="Dividend Yield"/>
      <sheetName val="Shareholding Analysis&gt;&gt;&gt;"/>
      <sheetName val="Indicative Cap Table"/>
      <sheetName val="Cap Table"/>
      <sheetName val="ESOP"/>
      <sheetName val="Operating Model&gt;&gt;&gt;"/>
      <sheetName val="Breakdown by Business"/>
      <sheetName val="CPS Historical performance"/>
      <sheetName val="CPS calcs"/>
      <sheetName val="CPS assumptions"/>
      <sheetName val="Microlending assumptions"/>
      <sheetName val="Technology assumptions"/>
      <sheetName val="Kenya assumptions"/>
      <sheetName val="Brazil assumptions"/>
      <sheetName val="Zambia assumptions"/>
      <sheetName val="Malawian assumptions"/>
      <sheetName val="Malaysia assumptions"/>
      <sheetName val="Other international summary"/>
      <sheetName val="JV assumptions"/>
      <sheetName val="Head Office assumptions"/>
      <sheetName val="Group Buildup"/>
      <sheetName val="Group IS to EBITDA"/>
      <sheetName val="Summary of divisions"/>
      <sheetName val="Estimates for 2003E"/>
      <sheetName val="Historical financials"/>
      <sheetName val="Capex and WC assumptions"/>
      <sheetName val="Input"/>
      <sheetName val="Output"/>
      <sheetName val="Cashflows for DCF"/>
      <sheetName val="Comparison"/>
      <sheetName val="Financial Outputs&gt;&gt;&gt; "/>
      <sheetName val="Income Statement"/>
      <sheetName val="Balance Sheet"/>
      <sheetName val="Synthetic Cash Flow"/>
      <sheetName val="Capex Schedule"/>
      <sheetName val="Debt &amp; Cash Schedules"/>
      <sheetName val="Shareholders' Equity Schedule"/>
      <sheetName val="Tangible Assets Schedule"/>
      <sheetName val="D&amp;A Schedule"/>
      <sheetName val="Depreciation Schedule"/>
      <sheetName val="Intangible Assets Schedule"/>
      <sheetName val="SG&amp;A Schedule"/>
      <sheetName val="Working Capital Assumptions"/>
      <sheetName val="Dividend Schedule"/>
      <sheetName val="Tax Schedule"/>
      <sheetName val="Other Balance Sheet items"/>
      <sheetName val="State"/>
      <sheetName val="CF"/>
      <sheetName val="AssumptionsGroup"/>
      <sheetName val="Scenario Management"/>
      <sheetName val="Stock"/>
      <sheetName val="TRANSACTION_ASSUMPTIONS&gt;&gt;&gt;&gt;"/>
      <sheetName val="IPO_Model"/>
      <sheetName val="Shareholder_Analysis"/>
      <sheetName val="Public_Comps_by_Business_Risk"/>
      <sheetName val="Sum_of_the_Parts"/>
      <sheetName val="Output_Sheet_-_DCF_By_Business_"/>
      <sheetName val="Fixed_Value_(231)"/>
      <sheetName val="Sensitivities_(2)"/>
      <sheetName val="Dividend_Yield"/>
      <sheetName val="Shareholding_Analysis&gt;&gt;&gt;"/>
      <sheetName val="Indicative_Cap_Table"/>
      <sheetName val="Cap_Table"/>
      <sheetName val="Operating_Model&gt;&gt;&gt;"/>
      <sheetName val="Breakdown_by_Business"/>
      <sheetName val="CPS_Historical_performance"/>
      <sheetName val="CPS_calcs"/>
      <sheetName val="CPS_assumptions"/>
      <sheetName val="Microlending_assumptions"/>
      <sheetName val="Technology_assumptions"/>
      <sheetName val="Kenya_assumptions"/>
      <sheetName val="Brazil_assumptions"/>
      <sheetName val="Zambia_assumptions"/>
      <sheetName val="Malawian_assumptions"/>
      <sheetName val="Malaysia_assumptions"/>
      <sheetName val="Other_international_summary"/>
      <sheetName val="JV_assumptions"/>
      <sheetName val="Head_Office_assumptions"/>
      <sheetName val="Group_Buildup"/>
      <sheetName val="Group_IS_to_EBITDA"/>
      <sheetName val="Summary_of_divisions"/>
      <sheetName val="Estimates_for_2003E"/>
      <sheetName val="Historical_financials"/>
      <sheetName val="Capex_and_WC_assumptions"/>
      <sheetName val="Cashflows_for_DCF"/>
      <sheetName val="Financial_Outputs&gt;&gt;&gt;_"/>
      <sheetName val="Income_Statement"/>
      <sheetName val="Balance_Sheet"/>
      <sheetName val="Synthetic_Cash_Flow"/>
      <sheetName val="Capex_Schedule"/>
      <sheetName val="Debt_&amp;_Cash_Schedules"/>
      <sheetName val="Shareholders'_Equity_Schedule"/>
      <sheetName val="Tangible_Assets_Schedule"/>
      <sheetName val="D&amp;A_Schedule"/>
      <sheetName val="Depreciation_Schedule"/>
      <sheetName val="Intangible_Assets_Schedule"/>
      <sheetName val="SG&amp;A_Schedule"/>
      <sheetName val="Working_Capital_Assumptions"/>
      <sheetName val="Dividend_Schedule"/>
      <sheetName val="Tax_Schedule"/>
      <sheetName val="Other_Balance_Sheet_items"/>
      <sheetName val="Scenario_Manag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Inputs"/>
      <sheetName val="TA Fin"/>
      <sheetName val="Alps Fin"/>
      <sheetName val="Comb Fin"/>
      <sheetName val="Ownership"/>
      <sheetName val="SideBySide"/>
      <sheetName val="Rider1"/>
      <sheetName val="Alps Interest"/>
      <sheetName val="Alps Debt"/>
      <sheetName val="Cap Table"/>
      <sheetName val="Cashflows for 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Inputs"/>
      <sheetName val="TA Fin"/>
      <sheetName val="Alps Fin"/>
      <sheetName val="Comb Fin"/>
      <sheetName val="Ownership"/>
      <sheetName val="SideBySide"/>
      <sheetName val="Rider1"/>
      <sheetName val="Alps Interest"/>
      <sheetName val="Alps Debt"/>
      <sheetName val="Control"/>
      <sheetName val="Cap Table"/>
      <sheetName val="Cashflows for DCF"/>
      <sheetName val="TA_Fin"/>
      <sheetName val="Alps_Fin"/>
      <sheetName val="Comb_Fin"/>
      <sheetName val="Alps_Interest"/>
      <sheetName val="Alps_Debt"/>
      <sheetName val="Cap_Table"/>
      <sheetName val="Cashflows_for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Scenarios"/>
      <sheetName val="Consensus DCF"/>
      <sheetName val="May DCF"/>
      <sheetName val="February DCF"/>
      <sheetName val="Conservative DCF"/>
      <sheetName val="May DE Downside"/>
      <sheetName val="Comparison"/>
      <sheetName val="Sheet1"/>
      <sheetName val="&gt;&gt;&gt; no longer used &gt;&gt;&gt;"/>
      <sheetName val="Rider BPlan"/>
      <sheetName val="BPlan DCF"/>
      <sheetName val="WACC Bmark"/>
      <sheetName val="WACC"/>
      <sheetName val="TaxLosses"/>
      <sheetName val="__FDSCACHE__"/>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Scenarios"/>
      <sheetName val="Consensus DCF"/>
      <sheetName val="May DCF"/>
      <sheetName val="February DCF"/>
      <sheetName val="Conservative DCF"/>
      <sheetName val="May DE Downside"/>
      <sheetName val="Comparison"/>
      <sheetName val="Sheet1"/>
      <sheetName val="&gt;&gt;&gt; no longer used &gt;&gt;&gt;"/>
      <sheetName val="Rider BPlan"/>
      <sheetName val="BPlan DCF"/>
      <sheetName val="WACC Bmark"/>
      <sheetName val="WACC"/>
      <sheetName val="TaxLosses"/>
      <sheetName val="__FDSCACHE__"/>
      <sheetName val="Inputs"/>
      <sheetName val="Consensus_DCF"/>
      <sheetName val="May_DCF"/>
      <sheetName val="February_DCF"/>
      <sheetName val="Conservative_DCF"/>
      <sheetName val="May_DE_Downside"/>
      <sheetName val="&gt;&gt;&gt;_no_longer_used_&gt;&gt;&gt;"/>
      <sheetName val="Rider_BPlan"/>
      <sheetName val="BPlan_DCF"/>
      <sheetName val="WACC_Bma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Liquidity after new facility"/>
      <sheetName val="Covenant after new facility"/>
      <sheetName val="Reconciliation"/>
      <sheetName val="Assumptions"/>
      <sheetName val="New Synthesis"/>
      <sheetName val="Contingent"/>
      <sheetName val="Asset Disposals"/>
      <sheetName val="Financing"/>
      <sheetName val="Synthesis"/>
      <sheetName val="€ 3bn availability"/>
      <sheetName val="VUE Cash Flows"/>
      <sheetName val="Debt Schedule"/>
      <sheetName val="Cash Flow"/>
      <sheetName val="Non-Core Assets"/>
      <sheetName val="------"/>
      <sheetName val="Liquidity test (2)"/>
      <sheetName val="Liquidity test"/>
      <sheetName val="Liquidity test (3)"/>
      <sheetName val="----"/>
      <sheetName val="Financial cost"/>
      <sheetName val="debt swaps cost"/>
      <sheetName val="DEBT by ENTITY"/>
      <sheetName val="Debt to be reimbursed"/>
      <sheetName val="Affected facilities"/>
      <sheetName val="Lignes bancaires"/>
      <sheetName val="Debt 30 June 2002"/>
      <sheetName val="---"/>
      <sheetName val="Bridge with IM"/>
      <sheetName val="Covenant new money bis"/>
      <sheetName val="Covenants old money"/>
      <sheetName val="Covenant new money"/>
      <sheetName val="--"/>
      <sheetName val="VU Put option"/>
      <sheetName val="EBITDA"/>
      <sheetName val="2002Q"/>
      <sheetName val="Discrepancy"/>
      <sheetName val="Liquidity"/>
      <sheetName val="Produits"/>
      <sheetName val="Liste des Partenaires"/>
      <sheetName val="retraitement SMS"/>
      <sheetName val="Liquidity_after_new_facility"/>
      <sheetName val="Covenant_after_new_facility"/>
      <sheetName val="New_Synthesis"/>
      <sheetName val="Asset_Disposals"/>
      <sheetName val="€_3bn_availability"/>
      <sheetName val="VUE_Cash_Flows"/>
      <sheetName val="Debt_Schedule"/>
      <sheetName val="Cash_Flow"/>
      <sheetName val="Non-Core_Assets"/>
      <sheetName val="Liquidity_test_(2)"/>
      <sheetName val="Liquidity_test"/>
      <sheetName val="Liquidity_test_(3)"/>
      <sheetName val="Financial_cost"/>
      <sheetName val="debt_swaps_cost"/>
      <sheetName val="DEBT_by_ENTITY"/>
      <sheetName val="Debt_to_be_reimbursed"/>
      <sheetName val="Affected_facilities"/>
      <sheetName val="Lignes_bancaires"/>
      <sheetName val="Debt_30_June_2002"/>
      <sheetName val="Bridge_with_IM"/>
      <sheetName val="Covenant_new_money_bis"/>
      <sheetName val="Covenants_old_money"/>
      <sheetName val="Covenant_new_money"/>
      <sheetName val="VU_Put_option"/>
      <sheetName val="Liste_des_Partenaires"/>
      <sheetName val="retraitement_SMS"/>
      <sheetName val="Control"/>
      <sheetName val="Liquidity_after_new_facility1"/>
      <sheetName val="Covenant_after_new_facility1"/>
      <sheetName val="New_Synthesis1"/>
      <sheetName val="Asset_Disposals1"/>
      <sheetName val="€_3bn_availability1"/>
      <sheetName val="VUE_Cash_Flows1"/>
      <sheetName val="Debt_Schedule1"/>
      <sheetName val="Cash_Flow1"/>
      <sheetName val="Non-Core_Assets1"/>
      <sheetName val="Liquidity_test_(2)1"/>
      <sheetName val="Liquidity_test1"/>
      <sheetName val="Liquidity_test_(3)1"/>
      <sheetName val="Financial_cost1"/>
      <sheetName val="debt_swaps_cost1"/>
      <sheetName val="DEBT_by_ENTITY1"/>
      <sheetName val="Debt_to_be_reimbursed1"/>
      <sheetName val="Affected_facilities1"/>
      <sheetName val="Lignes_bancaires1"/>
      <sheetName val="Debt_30_June_20021"/>
      <sheetName val="Bridge_with_IM1"/>
      <sheetName val="Covenant_new_money_bis1"/>
      <sheetName val="Covenants_old_money1"/>
      <sheetName val="Covenant_new_money1"/>
      <sheetName val="VU_Put_option1"/>
      <sheetName val="Liste_des_Partenaires1"/>
      <sheetName val="retraitement_SM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èse"/>
      <sheetName val="Texto"/>
      <sheetName val="Annuaires"/>
      <sheetName val="Vocal"/>
      <sheetName val="Data"/>
      <sheetName val="Affected faciliti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ablanca"/>
      <sheetName val="Parise"/>
      <sheetName val="Parisd"/>
      <sheetName val="euronext100"/>
      <sheetName val="Masi"/>
      <sheetName val="Feuil3"/>
      <sheetName val="Synthèse (2)"/>
      <sheetName val="Texto"/>
    </sheetNames>
    <sheetDataSet>
      <sheetData sheetId="0" refreshError="1"/>
      <sheetData sheetId="1" refreshError="1"/>
      <sheetData sheetId="2" refreshError="1"/>
      <sheetData sheetId="3" refreshError="1"/>
      <sheetData sheetId="4" refreshError="1"/>
      <sheetData sheetId="5"/>
      <sheetData sheetId="6"/>
      <sheetData sheetId="7"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ablanca"/>
      <sheetName val="Parise"/>
      <sheetName val="Parisd"/>
      <sheetName val="euronext100"/>
      <sheetName val="Masi"/>
      <sheetName val="Feuil3"/>
      <sheetName val="Synthèse (2)"/>
      <sheetName val="Texto"/>
    </sheetNames>
    <sheetDataSet>
      <sheetData sheetId="0" refreshError="1"/>
      <sheetData sheetId="1" refreshError="1"/>
      <sheetData sheetId="2" refreshError="1"/>
      <sheetData sheetId="3" refreshError="1"/>
      <sheetData sheetId="4" refreshError="1"/>
      <sheetData sheetId="5"/>
      <sheetData sheetId="6"/>
      <sheetData sheetId="7"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euronext100"/>
      <sheetName val="Masi"/>
      <sheetName val="Casablanca"/>
      <sheetName val="Parisd"/>
      <sheetName val="Paris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 Mkt assumptions"/>
      <sheetName val="Stet Hellas"/>
      <sheetName val="EqDCF"/>
      <sheetName val="EqDCF 2007"/>
      <sheetName val="DCF"/>
      <sheetName val="Template"/>
      <sheetName val="Output"/>
      <sheetName val="Interims"/>
      <sheetName val="SH Tables"/>
      <sheetName val="SH Valdata"/>
      <sheetName val="Pan Valdata"/>
      <sheetName val="Pan EVA"/>
      <sheetName val="SH EVA"/>
      <sheetName val="Pan DCF"/>
      <sheetName val="Pan Valuation"/>
      <sheetName val="Panafon Consol-Cal"/>
      <sheetName val="Pan Consol-Fiscal"/>
      <sheetName val="SH Valuation"/>
      <sheetName val="Summ Panafon_Panavox"/>
      <sheetName val="Pan vs SH"/>
      <sheetName val="Summ Assumptions"/>
      <sheetName val="New charts"/>
      <sheetName val="Grk Mkt Overall"/>
      <sheetName val="CosmOTE"/>
      <sheetName val="Pan4Vod"/>
      <sheetName val="Brokers on OTE"/>
      <sheetName val="Assumptions"/>
      <sheetName val="MS"/>
      <sheetName val="Mob_Mkt_assumptions"/>
      <sheetName val="Stet_Hellas"/>
      <sheetName val="EqDCF_2007"/>
      <sheetName val="SH_Tables"/>
      <sheetName val="SH_Valdata"/>
      <sheetName val="Pan_Valdata"/>
      <sheetName val="Pan_EVA"/>
      <sheetName val="SH_EVA"/>
      <sheetName val="Pan_DCF"/>
      <sheetName val="Pan_Valuation"/>
      <sheetName val="Panafon_Consol-Cal"/>
      <sheetName val="Pan_Consol-Fiscal"/>
      <sheetName val="SH_Valuation"/>
      <sheetName val="Summ_Panafon_Panavox"/>
      <sheetName val="Pan_vs_SH"/>
      <sheetName val="Summ_Assumptions"/>
      <sheetName val="New_charts"/>
      <sheetName val="Grk_Mkt_Overall"/>
      <sheetName val="Brokers_on_OTE"/>
      <sheetName val="Mob_Mkt_assumptions1"/>
      <sheetName val="Stet_Hellas1"/>
      <sheetName val="EqDCF_20071"/>
      <sheetName val="SH_Tables1"/>
      <sheetName val="SH_Valdata1"/>
      <sheetName val="Pan_Valdata1"/>
      <sheetName val="Pan_EVA1"/>
      <sheetName val="SH_EVA1"/>
      <sheetName val="Pan_DCF1"/>
      <sheetName val="Pan_Valuation1"/>
      <sheetName val="Panafon_Consol-Cal1"/>
      <sheetName val="Pan_Consol-Fiscal1"/>
      <sheetName val="SH_Valuation1"/>
      <sheetName val="Summ_Panafon_Panavox1"/>
      <sheetName val="Pan_vs_SH1"/>
      <sheetName val="Summ_Assumptions1"/>
      <sheetName val="New_charts1"/>
      <sheetName val="Grk_Mkt_Overall1"/>
      <sheetName val="Brokers_on_OT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puts"/>
      <sheetName val="Sens2"/>
      <sheetName val="Sens"/>
      <sheetName val="Assumption"/>
      <sheetName val="BSOpen"/>
      <sheetName val="ProForma"/>
      <sheetName val="BARNEY"/>
      <sheetName val="REX"/>
      <sheetName val="Brokers"/>
      <sheetName val="Support Pages----&gt;"/>
      <sheetName val="Contri"/>
      <sheetName val="Relval"/>
      <sheetName val="AVPtar"/>
      <sheetName val="Value"/>
      <sheetName val="Value2"/>
      <sheetName val="AVPComb"/>
      <sheetName val="Syn"/>
      <sheetName val="JAB"/>
      <sheetName val="Sumtar"/>
      <sheetName val="Sumacq"/>
      <sheetName val="PFSummary"/>
      <sheetName val="AcqDCF1"/>
      <sheetName val="AcqDCF2"/>
      <sheetName val="TargDCF1"/>
      <sheetName val="TargDCF2"/>
      <sheetName val="Unused-----&gt;"/>
      <sheetName val="REXtot"/>
      <sheetName val="REXxfood"/>
      <sheetName val="Exch_Ratio"/>
      <sheetName val="Credit_Stats"/>
      <sheetName val="Targ_Sum"/>
      <sheetName val="Acq_sum"/>
      <sheetName val="REGAL_DCF1"/>
      <sheetName val="REGAL_DCF2"/>
      <sheetName val="Sheet2 (2)"/>
      <sheetName val="Summary_page"/>
      <sheetName val="St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puts"/>
      <sheetName val="Sens2"/>
      <sheetName val="Sens"/>
      <sheetName val="Assumption"/>
      <sheetName val="BSOpen"/>
      <sheetName val="ProForma"/>
      <sheetName val="BARNEY"/>
      <sheetName val="REX"/>
      <sheetName val="Brokers"/>
      <sheetName val="Support Pages----&gt;"/>
      <sheetName val="Contri"/>
      <sheetName val="Relval"/>
      <sheetName val="AVPtar"/>
      <sheetName val="Value"/>
      <sheetName val="Value2"/>
      <sheetName val="AVPComb"/>
      <sheetName val="Syn"/>
      <sheetName val="JAB"/>
      <sheetName val="Sumtar"/>
      <sheetName val="Sumacq"/>
      <sheetName val="PFSummary"/>
      <sheetName val="AcqDCF1"/>
      <sheetName val="AcqDCF2"/>
      <sheetName val="TargDCF1"/>
      <sheetName val="TargDCF2"/>
      <sheetName val="Unused-----&gt;"/>
      <sheetName val="REXtot"/>
      <sheetName val="REXxfood"/>
      <sheetName val="Exch_Ratio"/>
      <sheetName val="Credit_Stats"/>
      <sheetName val="Targ_Sum"/>
      <sheetName val="Acq_sum"/>
      <sheetName val="REGAL_DCF1"/>
      <sheetName val="REGAL_DCF2"/>
      <sheetName val="Sheet2 (2)"/>
      <sheetName val="Summary_page"/>
      <sheetName val="MS"/>
      <sheetName val="Support_Pages----&gt;"/>
      <sheetName val="Sheet2_(2)"/>
      <sheetName val="Mob Mkt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INTERIM"/>
      <sheetName val="GBD"/>
      <sheetName val="statistic"/>
      <sheetName val="Forecasts_VDF"/>
      <sheetName val="execut°2005"/>
      <sheetName val="EXECUT°SEPT-06"/>
      <sheetName val="Liste des Partenaires"/>
      <sheetName val="Produits"/>
      <sheetName val="Inputs"/>
      <sheetName val="Assumption"/>
      <sheetName val="MS"/>
      <sheetName val="MEX95IB"/>
      <sheetName val="Table000208"/>
      <sheetName val="Liste_des_Partenaires"/>
      <sheetName val="F1614685957780_YGLRPTPC"/>
      <sheetName val="F1612364883220_YGLRPTPC"/>
      <sheetName val="F1612364883220_YGLRPTPC (2)"/>
      <sheetName val="Liste_des_Partenaires1"/>
      <sheetName val="F1612364883220_YGLRPTPC_(2)"/>
      <sheetName val="Liste_des_Partenaires2"/>
      <sheetName val="F1612364883220_YGLRPTPC_(2)1"/>
      <sheetName val="Liste_des_Partenaires3"/>
      <sheetName val="F1612364883220_YGLRPTPC_(2)2"/>
      <sheetName val="Liste_des_Partenaires4"/>
      <sheetName val="F1612364883220_YGLRPTPC_(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sheetData sheetId="19"/>
      <sheetData sheetId="20"/>
      <sheetData sheetId="21"/>
      <sheetData sheetId="22"/>
      <sheetData sheetId="23"/>
      <sheetData sheetId="24"/>
      <sheetData sheetId="25"/>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s>
    <sheetDataSet>
      <sheetData sheetId="0" refreshError="1"/>
      <sheetData sheetId="1" refreshError="1"/>
      <sheetData sheetId="2" refreshError="1"/>
      <sheetData sheetId="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s>
    <sheetDataSet>
      <sheetData sheetId="0" refreshError="1"/>
      <sheetData sheetId="1" refreshError="1"/>
      <sheetData sheetId="2" refreshError="1"/>
      <sheetData sheetId="3"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s>
    <sheetDataSet>
      <sheetData sheetId="0" refreshError="1"/>
      <sheetData sheetId="1" refreshError="1"/>
      <sheetData sheetId="2" refreshError="1"/>
      <sheetData sheetId="3"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s>
    <sheetDataSet>
      <sheetData sheetId="0" refreshError="1"/>
      <sheetData sheetId="1" refreshError="1"/>
      <sheetData sheetId="2" refreshError="1"/>
      <sheetData sheetId="3"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1"/>
      <sheetName val="0000"/>
      <sheetName val="Assum"/>
      <sheetName val="IS"/>
      <sheetName val="BSCF"/>
      <sheetName val="Ratios"/>
      <sheetName val="Returns"/>
      <sheetName val="NAV000"/>
      <sheetName val="ML Disposal"/>
      <sheetName val="Revenus hors intercomp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2"/>
      <sheetName val="Feuil3"/>
      <sheetName val="Feuil4"/>
      <sheetName val="Feuil5"/>
      <sheetName val="Feuil7"/>
      <sheetName val="Caneva_Chargement à fin Nov 17"/>
      <sheetName val="Caneva_Chargement_à_fin_Nov_17"/>
    </sheet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ed capital_VDF"/>
      <sheetName val="WACC_VDF"/>
      <sheetName val="Income Statement_VDF"/>
      <sheetName val="Summary Page_VDF"/>
      <sheetName val="NOPAT_VDF"/>
      <sheetName val="DCF_VDF"/>
      <sheetName val="PV of Op Leases_VDF"/>
      <sheetName val="BATI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ed capital_VDF"/>
      <sheetName val="WACC_VDF"/>
      <sheetName val="Income Statement_VDF"/>
      <sheetName val="Summary Page_VDF"/>
      <sheetName val="NOPAT_VDF"/>
      <sheetName val="DCF_VDF"/>
      <sheetName val="PV of Op Leases_VDF"/>
      <sheetName val="R2000ssta"/>
      <sheetName val="Invested_capital_VDF"/>
      <sheetName val="Income_Statement_VDF"/>
      <sheetName val="Summary_Page_VDF"/>
      <sheetName val="PV_of_Op_Leases_VDF"/>
      <sheetName val="BATI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 val="Invested capital_VDF"/>
      <sheetName val="WACC_VD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 val="Invested capital_VDF"/>
      <sheetName val="WACC_VD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dialog"/>
      <sheetName val="Control"/>
      <sheetName val="BATIMENT"/>
      <sheetName val="Hennes IS"/>
    </sheetNames>
    <sheetDataSet>
      <sheetData sheetId="0" refreshError="1"/>
      <sheetData sheetId="1" refreshError="1"/>
      <sheetData sheetId="2" refreshError="1"/>
      <sheetData sheetId="3"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ivers"/>
      <sheetName val="EDP Debt Profile"/>
      <sheetName val="EDP Shareholding"/>
      <sheetName val="EDP Recent Performance"/>
      <sheetName val="Comps"/>
      <sheetName val="Benchmarking"/>
      <sheetName val="Utilities"/>
      <sheetName val="Utilities (2)"/>
      <sheetName val="Company Financials"/>
      <sheetName val="Broker SOTP"/>
      <sheetName val="EDP Financial Projections"/>
      <sheetName val="Side by Side"/>
      <sheetName val="Merger"/>
      <sheetName val="Disposal Post Merger"/>
      <sheetName val="__FDSCACHE__"/>
      <sheetName val="Divisional Financials"/>
      <sheetName val="Stake"/>
      <sheetName val="EX Ratio"/>
      <sheetName val="Cost Analysis"/>
      <sheetName val="Historic Recs - Data &amp; Stats"/>
      <sheetName val="BATI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ivers"/>
      <sheetName val="EDP Debt Profile"/>
      <sheetName val="EDP Shareholding"/>
      <sheetName val="EDP Recent Performance"/>
      <sheetName val="Comps"/>
      <sheetName val="Benchmarking"/>
      <sheetName val="Utilities"/>
      <sheetName val="Utilities (2)"/>
      <sheetName val="Company Financials"/>
      <sheetName val="Broker SOTP"/>
      <sheetName val="EDP Financial Projections"/>
      <sheetName val="Side by Side"/>
      <sheetName val="Merger"/>
      <sheetName val="Disposal Post Merger"/>
      <sheetName val="__FDSCACHE__"/>
      <sheetName val="Divisional Financials"/>
      <sheetName val="Stake"/>
      <sheetName val="EX Ratio"/>
      <sheetName val="Cos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KPN SOTP"/>
      <sheetName val="TD &amp; B SOTP"/>
      <sheetName val="SOTP"/>
      <sheetName val="Debt Structure"/>
      <sheetName val="Pro Forma"/>
      <sheetName val="Subscribers"/>
      <sheetName val="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KPN SOTP"/>
      <sheetName val="TD &amp; B SOTP"/>
      <sheetName val="SOTP"/>
      <sheetName val="Debt Structure"/>
      <sheetName val="Pro Forma"/>
      <sheetName val="Subscribers"/>
      <sheetName val="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IV INC"/>
      <sheetName val="EQ. IRR"/>
      <sheetName val="S&amp;P"/>
      <sheetName val="Toggles"/>
      <sheetName val="Multiple"/>
      <sheetName val="Perpetuity"/>
      <sheetName val="DCF 3"/>
      <sheetName val="WACC II"/>
      <sheetName val="Developer Notes"/>
      <sheetName val="COVEN"/>
      <sheetName val="SUMMARY"/>
      <sheetName val="Reconciliations"/>
      <sheetName val="LTM"/>
      <sheetName val="CREDIT STATS"/>
      <sheetName val="Data"/>
      <sheetName val="dPrint"/>
      <sheetName val="DropZone"/>
      <sheetName val="mProcess"/>
      <sheetName val="mlError"/>
      <sheetName val="mGlobals"/>
      <sheetName val="mMain"/>
      <sheetName val="mToggles"/>
      <sheetName val="mcFunctions"/>
      <sheetName val="mMisc"/>
      <sheetName val="mdPrint"/>
      <sheetName val="Table000208"/>
      <sheetName val="Forecasts_VDF"/>
      <sheetName val="Pro Forma"/>
      <sheetName val="frs"/>
      <sheetName val="BATIMENT"/>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IV INC"/>
      <sheetName val="EQ. IRR"/>
      <sheetName val="S&amp;P"/>
      <sheetName val="Toggles"/>
      <sheetName val="Multiple"/>
      <sheetName val="Perpetuity"/>
      <sheetName val="DCF 3"/>
      <sheetName val="WACC II"/>
      <sheetName val="Developer Notes"/>
      <sheetName val="COVEN"/>
      <sheetName val="SUMMARY"/>
      <sheetName val="Reconciliations"/>
      <sheetName val="LTM"/>
      <sheetName val="CREDIT STATS"/>
      <sheetName val="Data"/>
      <sheetName val="dPrint"/>
      <sheetName val="DropZone"/>
      <sheetName val="mProcess"/>
      <sheetName val="mlError"/>
      <sheetName val="mGlobals"/>
      <sheetName val="mMain"/>
      <sheetName val="mToggles"/>
      <sheetName val="mcFunctions"/>
      <sheetName val="mMisc"/>
      <sheetName val="mdPrint"/>
      <sheetName val="Pro Forma"/>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Inputs"/>
      <sheetName val="Calenderised"/>
      <sheetName val="Perf 1"/>
      <sheetName val="Perf 2"/>
      <sheetName val="Data"/>
      <sheetName val="Non-calendarised"/>
      <sheetName val="Target"/>
      <sheetName val="ENEA"/>
      <sheetName val="Tietoenator"/>
      <sheetName val="Co3"/>
      <sheetName val="Co4"/>
      <sheetName val="Co5"/>
      <sheetName val="Co6"/>
      <sheetName val="Co7"/>
      <sheetName val="Co8"/>
      <sheetName val="Co9"/>
      <sheetName val="Co10"/>
      <sheetName val="Co11"/>
      <sheetName val="Co12"/>
      <sheetName val="Co13"/>
      <sheetName val="Co14"/>
      <sheetName val="Co15"/>
      <sheetName val="Pro For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Inputs"/>
      <sheetName val="Calenderised"/>
      <sheetName val="Perf 1"/>
      <sheetName val="Perf 2"/>
      <sheetName val="Data"/>
      <sheetName val="Non-calendarised"/>
      <sheetName val="Target"/>
      <sheetName val="ENEA"/>
      <sheetName val="Tietoenator"/>
      <sheetName val="Co3"/>
      <sheetName val="Co4"/>
      <sheetName val="Co5"/>
      <sheetName val="Co6"/>
      <sheetName val="Co7"/>
      <sheetName val="Co8"/>
      <sheetName val="Co9"/>
      <sheetName val="Co10"/>
      <sheetName val="Co11"/>
      <sheetName val="Co12"/>
      <sheetName val="Co13"/>
      <sheetName val="Co14"/>
      <sheetName val="Co15"/>
      <sheetName val="Comb"/>
      <sheetName val="Ass"/>
      <sheetName val="Toggles"/>
      <sheetName val="Perf_1"/>
      <sheetName val="Perf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Scenarios"/>
      <sheetName val="Bitburger"/>
      <sheetName val="DCF"/>
      <sheetName val="Various"/>
      <sheetName val="Comparison"/>
      <sheetName val="TaxLosses"/>
      <sheetName val="Sheet1"/>
      <sheetName val="Rider1"/>
      <sheetName val="__FDSCACHE__"/>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Scenarios"/>
      <sheetName val="Bitburger"/>
      <sheetName val="DCF"/>
      <sheetName val="Various"/>
      <sheetName val="Comparison"/>
      <sheetName val="TaxLosses"/>
      <sheetName val="Sheet1"/>
      <sheetName val="Rider1"/>
      <sheetName val="__FDSCACHE__"/>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_OPEX_Analytique_DAL_04"/>
      <sheetName val="Bud_OPEX_MG"/>
      <sheetName val="Bud_OPEX_MT"/>
      <sheetName val="Bud_OPEX_CG"/>
      <sheetName val="Bud_OPEX_IMFO"/>
      <sheetName val="MS"/>
      <sheetName val="data"/>
      <sheetName val="datastre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INTERNET"/>
      <sheetName val="MARWAN "/>
      <sheetName val="lOGICIELS"/>
      <sheetName val="Fixe -1"/>
      <sheetName val="BATIMENT"/>
      <sheetName val="R.Entreprises"/>
      <sheetName val="Aga"/>
      <sheetName val="MANQUE"/>
      <sheetName val="Control"/>
      <sheetName val="copy_filling_usage_he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Multiples"/>
      <sheetName val="Historic"/>
      <sheetName val="Margins"/>
      <sheetName val="PEG Chart"/>
      <sheetName val="Credit ratings"/>
      <sheetName val="__FDSCACHE__"/>
      <sheetName val="Currency"/>
      <sheetName val="Financial Flexibility"/>
      <sheetName val="Amgen"/>
      <sheetName val="Biogen"/>
      <sheetName val="Celgene"/>
      <sheetName val="Cephalon (Not ML)"/>
      <sheetName val="Chiron"/>
      <sheetName val="Genentech"/>
      <sheetName val="Genzyme"/>
      <sheetName val="IDEC"/>
      <sheetName val="Immunex"/>
      <sheetName val="Inhale Therapeutics"/>
      <sheetName val="MedImmune"/>
      <sheetName val="Serono"/>
      <sheetName val="Changes"/>
      <sheetName val="Control"/>
      <sheetName val="INTERN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Multiples"/>
      <sheetName val="Historic"/>
      <sheetName val="Margins"/>
      <sheetName val="PEG Chart"/>
      <sheetName val="Credit ratings"/>
      <sheetName val="__FDSCACHE__"/>
      <sheetName val="Currency"/>
      <sheetName val="Financial Flexibility"/>
      <sheetName val="Amgen"/>
      <sheetName val="Biogen"/>
      <sheetName val="Celgene"/>
      <sheetName val="Cephalon (Not ML)"/>
      <sheetName val="Chiron"/>
      <sheetName val="Genentech"/>
      <sheetName val="Genzyme"/>
      <sheetName val="IDEC"/>
      <sheetName val="Immunex"/>
      <sheetName val="Inhale Therapeutics"/>
      <sheetName val="MedImmune"/>
      <sheetName val="Serono"/>
      <sheetName val="Changes"/>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IAGPE"/>
      <sheetName val="MEDIAMIN"/>
      <sheetName val="passrtat"/>
      <sheetName val="MEDIASC"/>
      <sheetName val="MEDIAJ"/>
      <sheetName val="MEDIAE"/>
      <sheetName val="MEDIAL"/>
      <sheetName val="MEDIANE"/>
      <sheetName val="CHRYSIS"/>
      <sheetName val="INTELYS"/>
      <sheetName val="LOGEDIC"/>
      <sheetName val="MELICERTE"/>
      <sheetName val="BEDI PAILLET"/>
      <sheetName val="SGPEDELTA"/>
      <sheetName val="execut°2005"/>
      <sheetName val="EXECUT°SEPT-06"/>
      <sheetName val="Inputs"/>
      <sheetName val="BATIMENT"/>
      <sheetName val="BEDI_PAILL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ELPHIA"/>
      <sheetName val="7Credit"/>
      <sheetName val="CABLEVIS"/>
      <sheetName val="FALCON"/>
      <sheetName val="OLYMPUS"/>
      <sheetName val="Input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ELPHIA"/>
      <sheetName val="7Credit"/>
      <sheetName val="CABLEVIS"/>
      <sheetName val="FALCON"/>
      <sheetName val="OLYMPUS"/>
      <sheetName val="Inputs"/>
      <sheetName val="MEDIA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ELPHIA"/>
      <sheetName val="Links"/>
      <sheetName val="Mkt Cap"/>
      <sheetName val="INPUT"/>
      <sheetName val="Mkt_Cap"/>
      <sheetName val="Mkt_Cap1"/>
    </sheetNames>
    <sheetDataSet>
      <sheetData sheetId="0" refreshError="1"/>
      <sheetData sheetId="1" refreshError="1"/>
      <sheetData sheetId="2" refreshError="1"/>
      <sheetData sheetId="3" refreshError="1"/>
      <sheetData sheetId="4"/>
      <sheetData sheetId="5"/>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less"/>
      <sheetName val="Cust List"/>
      <sheetName val="TELEWEST"/>
      <sheetName val="PRIMACOM"/>
      <sheetName val="COMCAST"/>
      <sheetName val="TELE2"/>
      <sheetName val="Sheet1"/>
      <sheetName val="Sheet2"/>
      <sheetName val="Sheet3"/>
      <sheetName val="RU info matrix"/>
      <sheetName val="BEV"/>
      <sheetName val="Index"/>
      <sheetName val="Country premiums"/>
      <sheetName val="by dept"/>
      <sheetName val="Table000208"/>
      <sheetName val="MEX95IB"/>
      <sheetName val="COBI"/>
      <sheetName val="External"/>
      <sheetName val="Below EBITDA"/>
      <sheetName val="BR IRL CR P&amp;L"/>
      <sheetName val="Bal Sheet"/>
      <sheetName val="BS P&amp;L"/>
      <sheetName val="CS P&amp;L"/>
      <sheetName val="HM P&amp;L"/>
      <sheetName val="HM Phased"/>
      <sheetName val="IT P&amp;L"/>
      <sheetName val="Wholesale"/>
      <sheetName val="NW P&amp;L"/>
      <sheetName val="Opex Divs"/>
      <sheetName val="P&amp;L Divs"/>
      <sheetName val="Phased"/>
      <sheetName val="Non recurring"/>
      <sheetName val="Control Sheet"/>
      <sheetName val="LBO"/>
      <sheetName val="Control"/>
      <sheetName val="Projections"/>
      <sheetName val="BusUnit_Mar15"/>
      <sheetName val="Days summary"/>
      <sheetName val="Legal Entity and Accountant"/>
      <sheetName val="Trans Type"/>
      <sheetName val="Data"/>
      <sheetName val="Feeder for Fixed BN"/>
      <sheetName val="Feeder for Fixed Corporate2014"/>
      <sheetName val="Feeder for Fixed SME2014"/>
      <sheetName val="Feeder for Fixed Dealer2014"/>
      <sheetName val="Feeder for Fixed SMB2014"/>
      <sheetName val="Feeder for Fixed Operator2014"/>
      <sheetName val="Feeder for Fixed SI2014 "/>
      <sheetName val="Product feed"/>
      <sheetName val="Revenue at Risk"/>
      <sheetName val="Firmen"/>
      <sheetName val="Cust_List"/>
      <sheetName val="RU_info_matrix"/>
      <sheetName val="Country_premiums"/>
      <sheetName val="Below_EBITDA"/>
      <sheetName val="BR_IRL_CR_P&amp;L"/>
      <sheetName val="Bal_Sheet"/>
      <sheetName val="BS_P&amp;L"/>
      <sheetName val="CS_P&amp;L"/>
      <sheetName val="HM_P&amp;L"/>
      <sheetName val="HM_Phased"/>
      <sheetName val="IT_P&amp;L"/>
      <sheetName val="NW_P&amp;L"/>
      <sheetName val="Opex_Divs"/>
      <sheetName val="P&amp;L_Divs"/>
      <sheetName val="Non_recurring"/>
      <sheetName val="Control_Sheet"/>
      <sheetName val="Legal_Entity_and_Accountant"/>
      <sheetName val="Days_summary"/>
      <sheetName val="by_dept"/>
      <sheetName val="Trans_Type"/>
      <sheetName val="Feeder_for_Fixed_BN"/>
      <sheetName val="Feeder_for_Fixed_Corporate2014"/>
      <sheetName val="Feeder_for_Fixed_SME2014"/>
      <sheetName val="Feeder_for_Fixed_Dealer2014"/>
      <sheetName val="Feeder_for_Fixed_SMB2014"/>
      <sheetName val="Feeder_for_Fixed_Operator2014"/>
      <sheetName val="Feeder_for_Fixed_SI2014_"/>
      <sheetName val="Product_feed"/>
      <sheetName val="Categorization"/>
      <sheetName val="Sum"/>
      <sheetName val="Apr09 BS"/>
      <sheetName val="Drop down list"/>
      <sheetName val="P"/>
      <sheetName val="Combined Divisionals"/>
      <sheetName val="P&amp;L Tables For Report"/>
      <sheetName val="CHARTS for report"/>
      <sheetName val="SOP"/>
      <sheetName val="Support"/>
      <sheetName val="Lookup"/>
      <sheetName val="WV"/>
      <sheetName val="Input"/>
      <sheetName val="Lookups"/>
      <sheetName val="Key"/>
      <sheetName val="Support_Tab"/>
      <sheetName val="Drop-down Options"/>
      <sheetName val="BIL"/>
      <sheetName val="Base table"/>
      <sheetName val="instructions"/>
      <sheetName val="CAPEX Smry"/>
      <sheetName val="SASB categories"/>
      <sheetName val="Contents"/>
      <sheetName val="Target Alloc"/>
      <sheetName val="Event 1"/>
      <sheetName val="Event 2"/>
      <sheetName val="Event 3"/>
      <sheetName val="Event 4"/>
      <sheetName val="Event 5"/>
      <sheetName val="Event 5 Note"/>
      <sheetName val="List drop down"/>
      <sheetName val="TE"/>
      <sheetName val="Drop-down"/>
      <sheetName val="FX rates &amp; dropdown"/>
      <sheetName val="Sale_Division"/>
      <sheetName val="Inputs"/>
      <sheetName val="Key Data"/>
      <sheetName val="Cash Flow Fade"/>
      <sheetName val="DCF"/>
      <sheetName val="Parameters &amp; Results"/>
      <sheetName val="Chart Valuation"/>
      <sheetName val="Tableaux du Plan Affaire"/>
      <sheetName val="Mapping tables &amp; FX"/>
      <sheetName val="Lists"/>
      <sheetName val="Listing data structure"/>
      <sheetName val="TÖRZS_STANDING DATA"/>
      <sheetName val="Settings"/>
      <sheetName val="Status"/>
      <sheetName val="ÅRSAKER"/>
      <sheetName val="EVA"/>
      <sheetName val="BS"/>
      <sheetName val="4. Equity"/>
      <sheetName val="CM"/>
      <sheetName val="Instalaciones"/>
      <sheetName val="Canibalizacion"/>
      <sheetName val="Churners"/>
      <sheetName val="Cuota"/>
      <sheetName val="Downgrades"/>
      <sheetName val="Upsells"/>
      <sheetName val="Upgrades"/>
      <sheetName val="Perf Summary"/>
      <sheetName val="Cust_List1"/>
      <sheetName val="Cust_List2"/>
      <sheetName val="drops"/>
      <sheetName val="TDBVIE9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 Recs - Data &amp; Stats"/>
    </sheetNames>
    <sheetDataSet>
      <sheetData sheetId="0"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 Recs - Data &amp; Stats"/>
      <sheetName val="Input"/>
      <sheetName val="ADELPHIA"/>
      <sheetName val="Historic_Recs_-_Data_&amp;_Stats"/>
    </sheetNames>
    <sheetDataSet>
      <sheetData sheetId="0" refreshError="1"/>
      <sheetData sheetId="1" refreshError="1"/>
      <sheetData sheetId="2" refreshError="1"/>
      <sheetData sheetId="3"/>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ese F&amp;I CDG Budg"/>
      <sheetName val="Boite à outils"/>
      <sheetName val="Liaison TP-Coûts Réseau"/>
      <sheetName val="Dépréciation"/>
      <sheetName val="Capex et Opex Réseaux"/>
      <sheetName val="Calcul Coûts Fixe"/>
      <sheetName val="V2 "/>
      <sheetName val="Pour prez fixe"/>
      <sheetName val="Pour prez mobile"/>
      <sheetName val="Calcul Coût Mobile"/>
      <sheetName val="Autres Coûts"/>
      <sheetName val="Paramètres Réseaux"/>
      <sheetName val="Mapping des interlocuteurs"/>
      <sheetName val="PFI Synthèse"/>
      <sheetName val="PM Synthèse"/>
      <sheetName val="Mobile Ind clés Rev - Px mn"/>
      <sheetName val="Revenu mobile"/>
      <sheetName val="Sensibilités"/>
      <sheetName val="Scénarisation"/>
      <sheetName val="feuille test"/>
      <sheetName val="P&amp;L Conso CDG"/>
      <sheetName val="P&amp;L Mobile CDG"/>
      <sheetName val="MB Mobile CDG"/>
      <sheetName val="CA Mobile CDG"/>
      <sheetName val="P&amp;L F&amp;I CDG"/>
      <sheetName val="CA F&amp;I CDG"/>
      <sheetName val="MB F&amp;I CDG"/>
      <sheetName val="Parc"/>
      <sheetName val="Contrôle PARCS"/>
      <sheetName val="Historic Recs - Data &amp; Sta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ese F&amp;I CDG Budg"/>
      <sheetName val="Boite à outils"/>
      <sheetName val="Liaison TP-Coûts Réseau"/>
      <sheetName val="Dépréciation"/>
      <sheetName val="Capex et Opex Réseaux"/>
      <sheetName val="Calcul Coûts Fixe"/>
      <sheetName val="V2 "/>
      <sheetName val="Pour prez fixe"/>
      <sheetName val="Pour prez mobile"/>
      <sheetName val="Calcul Coût Mobile"/>
      <sheetName val="Autres Coûts"/>
      <sheetName val="Paramètres Réseaux"/>
      <sheetName val="Mapping des interlocuteurs"/>
      <sheetName val="PFI Synthèse"/>
      <sheetName val="PM Synthèse"/>
      <sheetName val="Mobile Ind clés Rev - Px mn"/>
      <sheetName val="Revenu mobile"/>
      <sheetName val="Sensibilités"/>
      <sheetName val="Scénarisation"/>
      <sheetName val="feuille test"/>
      <sheetName val="P&amp;L Conso CDG"/>
      <sheetName val="P&amp;L Mobile CDG"/>
      <sheetName val="MB Mobile CDG"/>
      <sheetName val="CA Mobile CDG"/>
      <sheetName val="P&amp;L F&amp;I CDG"/>
      <sheetName val="CA F&amp;I CDG"/>
      <sheetName val="MB F&amp;I CDG"/>
      <sheetName val="Parc"/>
      <sheetName val="Contrôle PARCS"/>
      <sheetName val="Toggles"/>
      <sheetName val="Historic Recs - Data &amp; Sta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QUE"/>
      <sheetName val="COMMUTATION"/>
    </sheetNames>
    <sheetDataSet>
      <sheetData sheetId="0" refreshError="1"/>
      <sheetData sheetId="1"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QUE"/>
      <sheetName val="COMMUTATION"/>
    </sheetNames>
    <sheetDataSet>
      <sheetData sheetId="0" refreshError="1"/>
      <sheetData sheetId="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sheetName val="New Entrants Share Fixed"/>
      <sheetName val="New v Old"/>
      <sheetName val="Charts"/>
      <sheetName val="Subscriber forecasts"/>
      <sheetName val="Charts (2) D"/>
      <sheetName val="D2 DCF"/>
      <sheetName val="D2 Valn"/>
      <sheetName val="D2 Output"/>
      <sheetName val="WACC"/>
      <sheetName val="sum of parts"/>
      <sheetName val="Half year"/>
      <sheetName val="consolidation"/>
      <sheetName val="Autocom"/>
      <sheetName val="Arcor"/>
      <sheetName val="German Market Shares Fixed"/>
      <sheetName val="Rev&amp;CoGS"/>
      <sheetName val="MANQ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RM (2)"/>
      <sheetName val="vpc"/>
      <sheetName val="RMD pour tous"/>
      <sheetName val="RMD Carré Rouge"/>
      <sheetName val="distrib"/>
      <sheetName val="SCS1"/>
      <sheetName val="D2 DCF"/>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RM (2)"/>
      <sheetName val="vpc"/>
      <sheetName val="RMD pour tous"/>
      <sheetName val="RMD Carré Rouge"/>
      <sheetName val="distrib"/>
      <sheetName val="SCS1"/>
      <sheetName val="MANQU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Structure"/>
      <sheetName val="General"/>
      <sheetName val="Valuation DCF"/>
      <sheetName val="Marketscenarios"/>
      <sheetName val="Market"/>
      <sheetName val="Keydrivers KPN"/>
      <sheetName val="Ebitda calculation"/>
      <sheetName val="PL and CF KPN"/>
      <sheetName val="PL and CF JVM"/>
      <sheetName val="JV Madonna"/>
      <sheetName val="MVNO Tele2"/>
      <sheetName val="Summary all scenarios"/>
      <sheetName val="KPN reference figures"/>
      <sheetName val="Inventory handsets"/>
      <sheetName val="capex total"/>
      <sheetName val="Data for charts"/>
      <sheetName val="Chart marketshare gross"/>
      <sheetName val="Chart marketshare year end"/>
      <sheetName val="Chart base year end"/>
      <sheetName val="Chart arpu"/>
      <sheetName val="Chart revenue"/>
      <sheetName val="Chart ebitda"/>
      <sheetName val="Chart ebitdamargin"/>
      <sheetName val="Chart capex"/>
      <sheetName val="Chart cum cf"/>
      <sheetName val="Copysheet for Macro"/>
      <sheetName val="sheet change FV"/>
      <sheetName val="chart FV"/>
      <sheetName val="Template"/>
      <sheetName val="PL and CF E Plus"/>
      <sheetName val="distrib"/>
      <sheetName val="Valuation_DCF"/>
      <sheetName val="Keydrivers_KPN"/>
      <sheetName val="Ebitda_calculation"/>
      <sheetName val="PL_and_CF_KPN"/>
      <sheetName val="PL_and_CF_JVM"/>
      <sheetName val="JV_Madonna"/>
      <sheetName val="MVNO_Tele2"/>
      <sheetName val="Summary_all_scenarios"/>
      <sheetName val="KPN_reference_figures"/>
      <sheetName val="Inventory_handsets"/>
      <sheetName val="capex_total"/>
      <sheetName val="Data_for_charts"/>
      <sheetName val="Chart_marketshare_gross"/>
      <sheetName val="Chart_marketshare_year_end"/>
      <sheetName val="Chart_base_year_end"/>
      <sheetName val="Chart_arpu"/>
      <sheetName val="Chart_revenue"/>
      <sheetName val="Chart_ebitda"/>
      <sheetName val="Chart_ebitdamargin"/>
      <sheetName val="Chart_capex"/>
      <sheetName val="Chart_cum_cf"/>
      <sheetName val="Copysheet_for_Macro"/>
      <sheetName val="sheet_change_FV"/>
      <sheetName val="chart_FV"/>
      <sheetName val="PL_and_CF_E_P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SA - Data Sheet"/>
    </sheetNames>
    <sheetDataSet>
      <sheetData sheetId="0"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SA - Data Sheet"/>
      <sheetName val="distrib"/>
    </sheetNames>
    <sheetDataSet>
      <sheetData sheetId="0" refreshError="1"/>
      <sheetData sheetId="1"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conso "/>
      <sheetName val="Opex Consolidés"/>
      <sheetName val="Cash conso"/>
      <sheetName val="Capex Consolidés"/>
      <sheetName val="CA Mobile"/>
      <sheetName val="Marge Mobile"/>
      <sheetName val="P&amp;L Mobile"/>
      <sheetName val="Parc Mobile"/>
      <sheetName val="Trafic mobile"/>
      <sheetName val="Indicateurs Mobile"/>
      <sheetName val="Parc fixe"/>
      <sheetName val="Parc Internet"/>
      <sheetName val="CA Fixe"/>
      <sheetName val="Marge Fixe"/>
      <sheetName val="P&amp;L- Fixe"/>
      <sheetName val="Trafic Fixe"/>
      <sheetName val="Indicateurs Fixe &amp; internet"/>
      <sheetName val="Réalisé de trésorerie"/>
      <sheetName val="Détail projets Capex"/>
      <sheetName val="SHL et management fees"/>
      <sheetName val="NRI 2015"/>
      <sheetName val="RH et QS"/>
      <sheetName val="BA clients opérateurs"/>
      <sheetName val="Feuil1"/>
      <sheetName val="NRI 2015 (2)"/>
      <sheetName val="P&amp;L_conso_"/>
      <sheetName val="Opex_Consolidés"/>
      <sheetName val="Cash_conso"/>
      <sheetName val="Capex_Consolidés"/>
      <sheetName val="CA_Mobile"/>
      <sheetName val="Marge_Mobile"/>
      <sheetName val="P&amp;L_Mobile"/>
      <sheetName val="Parc_Mobile"/>
      <sheetName val="Trafic_mobile"/>
      <sheetName val="Indicateurs_Mobile"/>
      <sheetName val="Parc_fixe"/>
      <sheetName val="Parc_Internet"/>
      <sheetName val="CA_Fixe"/>
      <sheetName val="Marge_Fixe"/>
      <sheetName val="P&amp;L-_Fixe"/>
      <sheetName val="Trafic_Fixe"/>
      <sheetName val="Indicateurs_Fixe_&amp;_internet"/>
      <sheetName val="Réalisé_de_trésorerie"/>
      <sheetName val="Détail_projets_Capex"/>
      <sheetName val="SHL_et_management_fees"/>
      <sheetName val="NRI_2015"/>
      <sheetName val="RH_et_QS"/>
      <sheetName val="BA_clients_opérateurs"/>
      <sheetName val="NRI_2015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NLBOPK"/>
      <sheetName val="inputs"/>
      <sheetName val="ELSA - Data Sheet"/>
      <sheetName val="report_dl"/>
      <sheetName val="Détail projets Capex"/>
    </sheetNames>
    <sheetDataSet>
      <sheetData sheetId="0" refreshError="1"/>
      <sheetData sheetId="1" refreshError="1"/>
      <sheetData sheetId="2" refreshError="1"/>
      <sheetData sheetId="3" refreshError="1"/>
      <sheetData sheetId="4"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MEX95IB"/>
      <sheetName val="Public"/>
      <sheetName val="synthgraph DCF"/>
      <sheetName val="KENLBOPK"/>
      <sheetName val="AW"/>
      <sheetName val="RSG"/>
      <sheetName val="Media Output"/>
      <sheetName val="MEX97"/>
      <sheetName val="Transaction"/>
      <sheetName val="Media_Output"/>
      <sheetName val="ReplaceExistingSites"/>
      <sheetName val="ELSA - Data Sheet"/>
      <sheetName val="Media_Output3"/>
      <sheetName val="synthgraph_DCF2"/>
      <sheetName val="Media_Output1"/>
      <sheetName val="synthgraph_DCF"/>
      <sheetName val="FINANCE"/>
      <sheetName val="Media_Output2"/>
      <sheetName val="synthgraph_DCF1"/>
      <sheetName val="Media_Output4"/>
      <sheetName val="synthgraph_DCF3"/>
      <sheetName val="synthgraph_DCF4"/>
      <sheetName val="Media_Output5"/>
      <sheetName val="ELSA_-_Data_Sheet"/>
      <sheetName val="synthgraph_DCF5"/>
      <sheetName val="Media_Output6"/>
      <sheetName val="ELSA_-_Data_Sheet1"/>
      <sheetName val="synthgraph_DCF6"/>
      <sheetName val="Media_Output7"/>
      <sheetName val="ELSA_-_Data_Sheet2"/>
      <sheetName val="synthgraph_DCF7"/>
      <sheetName val="Media_Output8"/>
      <sheetName val="ELSA_-_Data_Sheet3"/>
      <sheetName val="synthgraph_DCF8"/>
      <sheetName val="Media_Output9"/>
      <sheetName val="ELSA_-_Data_Sheet4"/>
      <sheetName val="MobileDataOutput"/>
      <sheetName val="MobileDemandOutput"/>
      <sheetName val="Ukraine Data"/>
      <sheetName val="Technology Inputs"/>
      <sheetName val="synth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UMMARY"/>
      <sheetName val="Output"/>
      <sheetName val="ELSA - Data Sheet"/>
    </sheetNames>
    <sheetDataSet>
      <sheetData sheetId="0" refreshError="1"/>
      <sheetData sheetId="1" refreshError="1"/>
      <sheetData sheetId="2" refreshError="1"/>
      <sheetData sheetId="3"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UMMARY"/>
      <sheetName val="Output"/>
      <sheetName val="ELSA - Data Sheet"/>
      <sheetName val="ELSA_-_Data_Sheet"/>
      <sheetName val="MEX95IB"/>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 Légende"/>
      <sheetName val="waccount"/>
      <sheetName val="wrubv2u"/>
      <sheetName val="Mapping Rub - Test"/>
      <sheetName val="Mapping Rub - Def"/>
      <sheetName val="Mapping Rub - Travail"/>
      <sheetName val="wfluxv2u"/>
      <sheetName val="Mapping Flux"/>
      <sheetName val="Mapping Flux - Travail"/>
      <sheetName val="wnature"/>
      <sheetName val="wnatv2u"/>
      <sheetName val="Mapping nature travail"/>
      <sheetName val="Mapping - Nature"/>
      <sheetName val="wentity"/>
      <sheetName val="Mapping - Unité"/>
      <sheetName val="sgr rattach - unité v2u"/>
      <sheetName val="wunv2u"/>
      <sheetName val="wentity pour fruv2u"/>
      <sheetName val="Boite à outils"/>
      <sheetName val="execut°2005"/>
      <sheetName val="EXECUT°SEPT-06"/>
      <sheetName val="distrib"/>
      <sheetName val="P.EQUIPEMENT99"/>
      <sheetName val="MEDIAL"/>
      <sheetName val="Sommaire_-_Légende"/>
      <sheetName val="Mapping_Rub_-_Test"/>
      <sheetName val="Mapping_Rub_-_Def"/>
      <sheetName val="Mapping_Rub_-_Travail"/>
      <sheetName val="Mapping_Flux"/>
      <sheetName val="Mapping_Flux_-_Travail"/>
      <sheetName val="Mapping_nature_travail"/>
      <sheetName val="Mapping_-_Nature"/>
      <sheetName val="Mapping_-_Unité"/>
      <sheetName val="sgr_rattach_-_unité_v2u"/>
      <sheetName val="wentity_pour_fruv2u"/>
      <sheetName val="Boite_à_outils"/>
      <sheetName val="P_EQUIPEMENT99"/>
      <sheetName val="Sommaire_-_Légende1"/>
      <sheetName val="Mapping_Rub_-_Test1"/>
      <sheetName val="Mapping_Rub_-_Def1"/>
      <sheetName val="Mapping_Rub_-_Travail1"/>
      <sheetName val="Mapping_Flux1"/>
      <sheetName val="Mapping_Flux_-_Travail1"/>
      <sheetName val="Mapping_nature_travail1"/>
      <sheetName val="Mapping_-_Nature1"/>
      <sheetName val="Mapping_-_Unité1"/>
      <sheetName val="sgr_rattach_-_unité_v2u1"/>
      <sheetName val="wentity_pour_fruv2u1"/>
      <sheetName val="Boite_à_outils1"/>
      <sheetName val="P_EQUIPEMENT991"/>
      <sheetName val="Mapping Rub _ Def"/>
      <sheetName val="SPRZEDAŻ"/>
      <sheetName val="Sommaire_-_Légende2"/>
      <sheetName val="Mapping_Rub_-_Test2"/>
      <sheetName val="Mapping_Rub_-_Def2"/>
      <sheetName val="Mapping_Rub_-_Travail2"/>
      <sheetName val="Mapping_Flux2"/>
      <sheetName val="Mapping_Flux_-_Travail2"/>
      <sheetName val="Mapping_nature_travail2"/>
      <sheetName val="Mapping_-_Nature2"/>
      <sheetName val="Mapping_-_Unité2"/>
      <sheetName val="sgr_rattach_-_unité_v2u2"/>
      <sheetName val="wentity_pour_fruv2u2"/>
      <sheetName val="Boite_à_outils2"/>
      <sheetName val="P_EQUIPEMENT992"/>
      <sheetName val="Mapping_Rub___D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 val="Mapping Rub - D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tock"/>
      <sheetName val="TOC"/>
      <sheetName val="Summary I"/>
      <sheetName val="Summary II"/>
      <sheetName val="Summary III"/>
      <sheetName val="Summary IV"/>
      <sheetName val="Summary V"/>
      <sheetName val="BBGI"/>
      <sheetName val="CITC"/>
      <sheetName val="CCU "/>
      <sheetName val="CXR"/>
      <sheetName val="CMLS"/>
      <sheetName val="EMMS"/>
      <sheetName val="ETM"/>
      <sheetName val="EVC"/>
      <sheetName val="HSP"/>
      <sheetName val="ROIA"/>
      <sheetName val="RGCI"/>
      <sheetName val="UNCA"/>
      <sheetName val="SGA"/>
      <sheetName val="SALM"/>
      <sheetName val="SBSA"/>
      <sheetName val="Out--&gt;"/>
      <sheetName val="I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tock"/>
      <sheetName val="TOC"/>
      <sheetName val="Summary I"/>
      <sheetName val="Summary II"/>
      <sheetName val="Summary III"/>
      <sheetName val="Summary IV"/>
      <sheetName val="Summary V"/>
      <sheetName val="BBGI"/>
      <sheetName val="CITC"/>
      <sheetName val="CCU "/>
      <sheetName val="CXR"/>
      <sheetName val="CMLS"/>
      <sheetName val="EMMS"/>
      <sheetName val="ETM"/>
      <sheetName val="EVC"/>
      <sheetName val="HSP"/>
      <sheetName val="ROIA"/>
      <sheetName val="RGCI"/>
      <sheetName val="UNCA"/>
      <sheetName val="SGA"/>
      <sheetName val="SALM"/>
      <sheetName val="SBSA"/>
      <sheetName val="Out--&gt;"/>
      <sheetName val="INF"/>
      <sheetName val="BATIMENT"/>
      <sheetName val="A.I.A"/>
      <sheetName val="Summary_I"/>
      <sheetName val="Summary_II"/>
      <sheetName val="Summary_III"/>
      <sheetName val="Summary_IV"/>
      <sheetName val="Summary_V"/>
      <sheetName val="CCU_"/>
      <sheetName val="A_I_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Stats"/>
      <sheetName val="Petra IS"/>
      <sheetName val="Petra Revenue"/>
      <sheetName val="Petra Expenses"/>
      <sheetName val="Notching Page"/>
      <sheetName val="Model"/>
      <sheetName val="P&amp;L Build Up"/>
      <sheetName val="Bank Covenants"/>
      <sheetName val="Downside"/>
      <sheetName val="DCF Summary"/>
      <sheetName val="GS Summary DCF Output"/>
      <sheetName val="Capex &amp; Depreciation"/>
      <sheetName val="Nextel Purchase Co-Los"/>
      <sheetName val="Nextel Build Co-Los"/>
      <sheetName val="SCI Build Co-Los"/>
      <sheetName val="SCI Purchase Co-Los"/>
      <sheetName val="Airtouch Co-Los"/>
      <sheetName val="SBC Co-Los"/>
      <sheetName val="Broadcast Co-Los"/>
      <sheetName val="Other Co-Los "/>
      <sheetName val="Model Comparison"/>
      <sheetName val="Model Summary"/>
      <sheetName val="ATCF Analysis"/>
      <sheetName val="Sources &amp; Uses"/>
      <sheetName val="DCF"/>
      <sheetName val="St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 CF et bilan - Onatel fixe"/>
      <sheetName val="pl détail consolidé"/>
      <sheetName val="cash flow consolidé"/>
      <sheetName val="cash flow"/>
      <sheetName val="ACTIVIT2"/>
      <sheetName val="INVESTdetail"/>
      <sheetName val=" Capex synthèse"/>
      <sheetName val="Hypothèses"/>
      <sheetName val="Evolution des indicateurs"/>
      <sheetName val="cadétail"/>
      <sheetName val="COS"/>
      <sheetName val="CA à partir de compta"/>
      <sheetName val="Marge Brute (2)"/>
      <sheetName val="Marge Brute"/>
      <sheetName val="Capex par opération MAJ 19-03"/>
      <sheetName val="opexdetail"/>
      <sheetName val=" OPEX"/>
      <sheetName val="pl détail"/>
      <sheetName val=" P&amp;L"/>
      <sheetName val="Produits"/>
      <sheetName val="Charges"/>
      <sheetName val="Capex par opération"/>
      <sheetName val="chiffre d'affaire détaillé"/>
      <sheetName val="CA "/>
      <sheetName val="interco national trafic"/>
      <sheetName val="interco int trafic"/>
      <sheetName val="interco national infra"/>
      <sheetName val="bande passant Internet"/>
      <sheetName val="cash flow (2)"/>
      <sheetName val="ACTIVIT2 (2)"/>
      <sheetName val="INVESTdetail (2)"/>
      <sheetName val=" Capex synthèse (2)"/>
      <sheetName val="Hypothèses (2)"/>
      <sheetName val="Evolution des indicateurs (2)"/>
      <sheetName val="cadétail (2)"/>
      <sheetName val="COS (2)"/>
      <sheetName val="CA à partir de compta (2)"/>
      <sheetName val="Marge Brute (3)"/>
      <sheetName val="Marge Brute (4)"/>
      <sheetName val="Capex par opération MAJ 19- (2)"/>
      <sheetName val="opexdetail (2)"/>
      <sheetName val=" OPEX (2)"/>
      <sheetName val="pl détail (2)"/>
      <sheetName val=" P&amp;L (2)"/>
      <sheetName val="Produits (2)"/>
      <sheetName val="Charges (2)"/>
      <sheetName val="Capex par opération (2)"/>
      <sheetName val="chiffre d'affaire détaillé (2)"/>
      <sheetName val="CA  (2)"/>
      <sheetName val="interco national trafic (2)"/>
      <sheetName val="interco int trafic (2)"/>
      <sheetName val="interco national infra (2)"/>
      <sheetName val="bande passant Internet (2)"/>
      <sheetName val="Parameters"/>
      <sheetName val="Market Values"/>
      <sheetName val="Stock"/>
      <sheetName val="KeySta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 CF et bilan - Onatel fixe"/>
      <sheetName val="pl détail consolidé"/>
      <sheetName val="cash flow consolidé"/>
      <sheetName val="cash flow"/>
      <sheetName val="ACTIVIT2"/>
      <sheetName val="INVESTdetail"/>
      <sheetName val=" Capex synthèse"/>
      <sheetName val="Hypothèses"/>
      <sheetName val="Evolution des indicateurs"/>
      <sheetName val="cadétail"/>
      <sheetName val="COS"/>
      <sheetName val="CA à partir de compta"/>
      <sheetName val="Marge Brute (2)"/>
      <sheetName val="Marge Brute"/>
      <sheetName val="Capex par opération MAJ 19-03"/>
      <sheetName val="opexdetail"/>
      <sheetName val=" OPEX"/>
      <sheetName val="pl détail"/>
      <sheetName val=" P&amp;L"/>
      <sheetName val="Produits"/>
      <sheetName val="Charges"/>
      <sheetName val="Capex par opération"/>
      <sheetName val="chiffre d'affaire détaillé"/>
      <sheetName val="CA "/>
      <sheetName val="interco national trafic"/>
      <sheetName val="interco int trafic"/>
      <sheetName val="interco national infra"/>
      <sheetName val="bande passant Internet"/>
      <sheetName val="cash flow (2)"/>
      <sheetName val="ACTIVIT2 (2)"/>
      <sheetName val="INVESTdetail (2)"/>
      <sheetName val=" Capex synthèse (2)"/>
      <sheetName val="Hypothèses (2)"/>
      <sheetName val="Evolution des indicateurs (2)"/>
      <sheetName val="cadétail (2)"/>
      <sheetName val="COS (2)"/>
      <sheetName val="CA à partir de compta (2)"/>
      <sheetName val="Marge Brute (3)"/>
      <sheetName val="Marge Brute (4)"/>
      <sheetName val="Capex par opération MAJ 19- (2)"/>
      <sheetName val="opexdetail (2)"/>
      <sheetName val=" OPEX (2)"/>
      <sheetName val="pl détail (2)"/>
      <sheetName val=" P&amp;L (2)"/>
      <sheetName val="Produits (2)"/>
      <sheetName val="Charges (2)"/>
      <sheetName val="Capex par opération (2)"/>
      <sheetName val="chiffre d'affaire détaillé (2)"/>
      <sheetName val="CA  (2)"/>
      <sheetName val="interco national trafic (2)"/>
      <sheetName val="interco int trafic (2)"/>
      <sheetName val="interco national infra (2)"/>
      <sheetName val="bande passant Internet (2)"/>
      <sheetName val="Sto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__FDSCACHE__"/>
      <sheetName val="Cover"/>
      <sheetName val="Financials"/>
      <sheetName val="State"/>
      <sheetName val="ML Disposal"/>
      <sheetName val="IRR"/>
      <sheetName val="OBS"/>
      <sheetName val="SOTP - ML Research"/>
      <sheetName val="--&gt; out"/>
      <sheetName val="Consensus"/>
      <sheetName val="CR, CF et bilan - Onatel fix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__FDSCACHE__"/>
      <sheetName val="Cover"/>
      <sheetName val="Financials"/>
      <sheetName val="State"/>
      <sheetName val="ML Disposal"/>
      <sheetName val="IRR"/>
      <sheetName val="OBS"/>
      <sheetName val="SOTP - ML Research"/>
      <sheetName val="--&gt; out"/>
      <sheetName val="Consensus"/>
      <sheetName val="Perrudo"/>
      <sheetName val="CR, CF et bilan - Onatel fixe"/>
      <sheetName val="ML_Disposal"/>
      <sheetName val="SOTP_-_ML_Research"/>
      <sheetName val="--&gt;_out"/>
      <sheetName val="CR,_CF_et_bilan_-_Onatel_fix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F "/>
      <sheetName val="PRD "/>
      <sheetName val="MOB"/>
      <sheetName val="R&amp;S"/>
      <sheetName val="F&amp;I "/>
      <sheetName val="Agrégats_Reporting_Capex "/>
      <sheetName val="Code_Bud"/>
      <sheetName val="ML Disposal"/>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F "/>
      <sheetName val="PRD "/>
      <sheetName val="MOB"/>
      <sheetName val="R&amp;S"/>
      <sheetName val="F&amp;I "/>
      <sheetName val="Agrégats_Reporting_Capex "/>
      <sheetName val="Code_Bud"/>
      <sheetName val="ML Disposal"/>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
    </sheetNames>
    <sheetDataSet>
      <sheetData sheetId="0"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
    </sheetNames>
    <sheetDataSet>
      <sheetData sheetId="0"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heetName val="Mix Mob Z10"/>
      <sheetName val="Mix Mob Z06"/>
      <sheetName val="MOB"/>
    </sheetNames>
    <sheetDataSet>
      <sheetData sheetId="0" refreshError="1"/>
      <sheetData sheetId="1" refreshError="1"/>
      <sheetData sheetId="2" refreshError="1"/>
      <sheetData sheetId="3"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ssumptions"/>
      <sheetName val="State"/>
      <sheetName val="Cash_Sweep"/>
      <sheetName val="Sens"/>
      <sheetName val="Operations"/>
      <sheetName val="Op_Sens"/>
      <sheetName val="OBS"/>
      <sheetName val="IRR_Analysis"/>
      <sheetName val="Log"/>
      <sheetName val="MO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ssumptions"/>
      <sheetName val="State"/>
      <sheetName val="Cash_Sweep"/>
      <sheetName val="Sens"/>
      <sheetName val="Operations"/>
      <sheetName val="Op_Sens"/>
      <sheetName val="OBS"/>
      <sheetName val="IRR_Analysis"/>
      <sheetName val="Log"/>
      <sheetName val="Intro"/>
      <sheetName val="Mix Mob Z10"/>
      <sheetName val="Mix_Mob_Z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RM"/>
      <sheetName val="RMD"/>
      <sheetName val="RMD pour tous"/>
      <sheetName val="RMD Carré Rouge"/>
      <sheetName val="RM Distrib"/>
      <sheetName val="Prév globale"/>
      <sheetName val="Ordr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RM"/>
      <sheetName val="RMD"/>
      <sheetName val="RMD pour tous"/>
      <sheetName val="RMD Carré Rouge"/>
      <sheetName val="RM Distrib"/>
      <sheetName val="Prév globale"/>
      <sheetName val="Ordr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Projected"/>
      <sheetName val="November"/>
      <sheetName val="December"/>
      <sheetName val="December Projected"/>
      <sheetName val="October"/>
      <sheetName val="September"/>
      <sheetName val="August "/>
      <sheetName val="Prév global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Projected"/>
      <sheetName val="November"/>
      <sheetName val="December"/>
      <sheetName val="December Projected"/>
      <sheetName val="October"/>
      <sheetName val="September"/>
      <sheetName val="August "/>
      <sheetName val="Prév global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Memo"/>
      <sheetName val="December"/>
      <sheetName val="January"/>
      <sheetName val="February"/>
      <sheetName val="March"/>
      <sheetName val="December memo"/>
      <sheetName val="November"/>
      <sheetName val="November memo"/>
      <sheetName val="October"/>
      <sheetName val="October Memo "/>
      <sheetName val="September Airings"/>
      <sheetName val="Sept memo"/>
      <sheetName val="Aug Airings"/>
      <sheetName val="Aug Memo"/>
      <sheetName val="July Airings"/>
      <sheetName val="July Memo"/>
      <sheetName val="June Memo"/>
      <sheetName val="June Airings"/>
      <sheetName val="August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Memo"/>
      <sheetName val="December"/>
      <sheetName val="January"/>
      <sheetName val="February"/>
      <sheetName val="March"/>
      <sheetName val="December memo"/>
      <sheetName val="November"/>
      <sheetName val="November memo"/>
      <sheetName val="October"/>
      <sheetName val="October Memo "/>
      <sheetName val="September Airings"/>
      <sheetName val="Sept memo"/>
      <sheetName val="Aug Airings"/>
      <sheetName val="Aug Memo"/>
      <sheetName val="July Airings"/>
      <sheetName val="July Memo"/>
      <sheetName val="June Memo"/>
      <sheetName val="June Airings"/>
      <sheetName val="August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1"/>
      <sheetName val="Personal"/>
      <sheetName val="Cover Ass"/>
      <sheetName val="Mobile Market"/>
      <sheetName val="di. market"/>
      <sheetName val="di. comp"/>
      <sheetName val="Gross adds E-Plus"/>
      <sheetName val="Di. shares gross"/>
      <sheetName val="Di Gross Segment"/>
      <sheetName val="churn"/>
      <sheetName val="di. churn"/>
      <sheetName val="Di.  net segment"/>
      <sheetName val="EoY E-Plus"/>
      <sheetName val="DI EoY segment"/>
      <sheetName val="di shares eoy"/>
      <sheetName val="di shares eoy bus"/>
      <sheetName val="EoY by application"/>
      <sheetName val="ARPU"/>
      <sheetName val="Di data user"/>
      <sheetName val="Di ARPU con."/>
      <sheetName val="Di ARPU Bus"/>
      <sheetName val="Di ARPU Con Post"/>
      <sheetName val="Di ARPU Con Pre"/>
      <sheetName val="Di ARPU segment"/>
      <sheetName val="Usage"/>
      <sheetName val="Di voice out"/>
      <sheetName val="Di voice in"/>
      <sheetName val="Di LSM"/>
      <sheetName val="Di LRD"/>
      <sheetName val="Di MRD"/>
      <sheetName val="Di HIM"/>
      <sheetName val="Tariffs"/>
      <sheetName val="Revenue by aplication"/>
      <sheetName val="SAC AND SRC"/>
      <sheetName val="Di SAC"/>
      <sheetName val="Di. SAC by comp."/>
      <sheetName val="Di SAC by seg."/>
      <sheetName val="Di SRC"/>
      <sheetName val="Di. SRC by comp. "/>
      <sheetName val="Di SRC by seg. "/>
      <sheetName val="Marketing Sales"/>
      <sheetName val="Di M&amp;S"/>
      <sheetName val="BS Roll-out"/>
      <sheetName val="UMTS Interest"/>
      <sheetName val="Total Capex"/>
      <sheetName val="National Roaming"/>
      <sheetName val="GuV"/>
      <sheetName val="di. Rev"/>
      <sheetName val="di.EBITDA"/>
      <sheetName val="Di. EBITDA Segments"/>
      <sheetName val="GuV Total 2000-2005"/>
      <sheetName val="Di Out. Rev Arpu"/>
      <sheetName val="Di Out. SAC'S"/>
      <sheetName val="Di Out. SRC'S"/>
      <sheetName val="Di Out.OPEX"/>
      <sheetName val="Di Out. Customers"/>
      <sheetName val="di. out Market"/>
      <sheetName val="Cash Flow"/>
      <sheetName val="Free Cash Flow"/>
      <sheetName val="Balance Sheet"/>
      <sheetName val="Navigator"/>
      <sheetName val="Copysheet for Macro"/>
      <sheetName val="Summary all scenarios"/>
      <sheetName val="May Mem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P Out"/>
      <sheetName val="__FDSCACHE__"/>
      <sheetName val="Output"/>
      <sheetName val="Inputs"/>
      <sheetName val="TMG Output"/>
      <sheetName val="WACC Analysis - Wireless"/>
      <sheetName val="WACC Analysis - Wireline"/>
      <sheetName val="Barra(2)"/>
      <sheetName val="Barra"/>
      <sheetName val="WACC Analysis - Vivo"/>
      <sheetName val="VivoBetas"/>
      <sheetName val="May Mem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P Out"/>
      <sheetName val="__FDSCACHE__"/>
      <sheetName val="Output"/>
      <sheetName val="Inputs"/>
      <sheetName val="TMG Output"/>
      <sheetName val="WACC Analysis - Wireless"/>
      <sheetName val="WACC Analysis - Wireline"/>
      <sheetName val="Barra(2)"/>
      <sheetName val="Barra"/>
      <sheetName val="WACC Analysis - Vivo"/>
      <sheetName val="VivoBetas"/>
      <sheetName val="Trans Assump - TCP"/>
      <sheetName val="Ex Rate"/>
      <sheetName val="May Memo"/>
      <sheetName val="DTP_Out"/>
      <sheetName val="TMG_Output"/>
      <sheetName val="WACC_Analysis_-_Wireless"/>
      <sheetName val="WACC_Analysis_-_Wireline"/>
      <sheetName val="WACC_Analysis_-_Vivo"/>
      <sheetName val="Trans_Assump_-_TCP"/>
      <sheetName val="Ex_Rate"/>
      <sheetName val="May_Memo"/>
      <sheetName val="Gross adds E-P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General"/>
      <sheetName val="Marketscenarios"/>
      <sheetName val="Market"/>
      <sheetName val="Interconnection tariffs"/>
      <sheetName val="Telfort revenue (noTrompet)"/>
      <sheetName val="Telfort costs"/>
      <sheetName val="Telfort P&amp;L"/>
      <sheetName val="Telfort pricing"/>
      <sheetName val="Telfort Trompet rev effect"/>
      <sheetName val="Telfort Trompet var cost effect"/>
      <sheetName val="Telfort P&amp;L Trompet effect"/>
      <sheetName val="Telfort P&amp;L incl Trompet"/>
      <sheetName val="Summary Telfort"/>
      <sheetName val="Impact new MT and mvno"/>
      <sheetName val="Delta KPN Mobile"/>
      <sheetName val="New Forest scenario"/>
      <sheetName val="Analysis KPN Mobile"/>
      <sheetName val="Data for charts presentation"/>
      <sheetName val="Telfort GM analys"/>
      <sheetName val="Chart rt vs ws prepaid"/>
      <sheetName val="Chart rt vs ws postpaid"/>
      <sheetName val="Ch GM Telfort"/>
      <sheetName val="Ch comparison minutes"/>
      <sheetName val="Ch scen ebitda Telfort"/>
      <sheetName val="Ch scen ebitda 2 scen"/>
      <sheetName val="Ch scen ebitda KPN M "/>
      <sheetName val="Ch mvo revenue"/>
      <sheetName val="Ch mvno vs mt"/>
      <sheetName val="Ch mvno vs cr select"/>
      <sheetName val="Ch marketshare Telfort"/>
      <sheetName val="Ch marketshare KPN"/>
      <sheetName val="Ch arpu Telfort"/>
      <sheetName val="Ch arpu KPN"/>
      <sheetName val="Ch minutes KPN"/>
      <sheetName val="Chart outg vs inb"/>
      <sheetName val="Chart Prepaid peak"/>
      <sheetName val="Chart Prepaid offpeak"/>
      <sheetName val="Chart 60 bundle"/>
      <sheetName val="Chart 300 bundle"/>
      <sheetName val="Chart avr bundle"/>
      <sheetName val="Chart Postpaid peak above bund"/>
      <sheetName val="Chart inbound"/>
      <sheetName val="Telfort benchmarks"/>
      <sheetName val="calc depr"/>
      <sheetName val="template"/>
      <sheetName val="Inputs"/>
      <sheetName val="Output"/>
      <sheetName val="MOB"/>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5"/>
      <sheetName val="Rationale"/>
      <sheetName val="Rationale (2)"/>
      <sheetName val="Synthesis"/>
      <sheetName val="Valuation"/>
      <sheetName val="Graph"/>
      <sheetName val="WACC"/>
      <sheetName val="Tractel"/>
      <sheetName val="Demag"/>
      <sheetName val="Haulotte"/>
      <sheetName val="KCI"/>
      <sheetName val="Manitou"/>
      <sheetName val="Columbus"/>
      <sheetName val="JLG"/>
      <sheetName val="Manitowoc"/>
      <sheetName val="Terex"/>
      <sheetName val="Non cotés"/>
      <sheetName val="Transactions précédentes"/>
      <sheetName val="Data Bloomberg"/>
      <sheetName val="CR, CF et bilan - Onatel fixe"/>
      <sheetName val="General"/>
      <sheetName val="Pro Forma"/>
      <sheetName val="Rationale_(2)"/>
      <sheetName val="Non_cotés"/>
      <sheetName val="Transactions_précédentes"/>
      <sheetName val="Data_Bloomberg"/>
      <sheetName val="CR,_CF_et_bilan_-_Onatel_fixe"/>
      <sheetName val="Pro_Forma"/>
      <sheetName val="Rationale_(2)1"/>
      <sheetName val="Non_cotés1"/>
      <sheetName val="Transactions_précédentes1"/>
      <sheetName val="Data_Bloomberg1"/>
      <sheetName val="CR,_CF_et_bilan_-_Onatel_fixe1"/>
      <sheetName val="Pro_Form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Panel"/>
      <sheetName val="Cover page"/>
      <sheetName val="Contents"/>
      <sheetName val="MFP"/>
      <sheetName val="MT"/>
      <sheetName val="BNPP"/>
      <sheetName val="ML"/>
      <sheetName val="BCM"/>
      <sheetName val="CGSH"/>
      <sheetName val="AK"/>
      <sheetName val="taux"/>
      <sheetName val="Synthesis"/>
      <sheetName val="Graph"/>
      <sheetName val="Control_Panel"/>
      <sheetName val="Cover_page"/>
      <sheetName val="Control_Panel1"/>
      <sheetName val="Cover_pag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ToC"/>
      <sheetName val="switch"/>
      <sheetName val="Bar--&gt;"/>
      <sheetName val="Bar Ass"/>
      <sheetName val="Bar Fin"/>
      <sheetName val="newpro"/>
      <sheetName val="Bar PF"/>
      <sheetName val="Bar Rat"/>
      <sheetName val="NWP--&gt;"/>
      <sheetName val="NWP Ass"/>
      <sheetName val="NWP Fin"/>
      <sheetName val="NWP Rat"/>
      <sheetName val="Detail"/>
      <sheetName val="Comb--&gt;"/>
      <sheetName val="S&amp;U"/>
      <sheetName val="OPS1"/>
      <sheetName val="Comb Fin"/>
      <sheetName val="Comb Rat"/>
      <sheetName val="Sum--&gt;"/>
      <sheetName val="Bar WO"/>
      <sheetName val="Bar"/>
      <sheetName val="DCFB1"/>
      <sheetName val="NPVTaxB"/>
      <sheetName val="NWP"/>
      <sheetName val="DCFN1"/>
      <sheetName val="COMB"/>
      <sheetName val="FBC"/>
      <sheetName val="NPVTaxN"/>
      <sheetName val="FIN"/>
      <sheetName val="MAT"/>
      <sheetName val="Out-NWP"/>
      <sheetName val="DCFN"/>
      <sheetName val="AVPN"/>
      <sheetName val="Out-B"/>
      <sheetName val="DCFB"/>
      <sheetName val="Out-C"/>
      <sheetName val="DCFC"/>
      <sheetName val="return"/>
      <sheetName val="Summay-En"/>
      <sheetName val="Summary-Ex"/>
      <sheetName val="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ToC"/>
      <sheetName val="switch"/>
      <sheetName val="Bar--&gt;"/>
      <sheetName val="Bar Ass"/>
      <sheetName val="Bar Fin"/>
      <sheetName val="newpro"/>
      <sheetName val="Bar PF"/>
      <sheetName val="Bar Rat"/>
      <sheetName val="NWP--&gt;"/>
      <sheetName val="NWP Ass"/>
      <sheetName val="NWP Fin"/>
      <sheetName val="NWP Rat"/>
      <sheetName val="Detail"/>
      <sheetName val="Comb--&gt;"/>
      <sheetName val="S&amp;U"/>
      <sheetName val="OPS1"/>
      <sheetName val="Comb Fin"/>
      <sheetName val="Comb Rat"/>
      <sheetName val="Sum--&gt;"/>
      <sheetName val="Bar WO"/>
      <sheetName val="Bar"/>
      <sheetName val="DCFB1"/>
      <sheetName val="NPVTaxB"/>
      <sheetName val="NWP"/>
      <sheetName val="DCFN1"/>
      <sheetName val="COMB"/>
      <sheetName val="FBC"/>
      <sheetName val="NPVTaxN"/>
      <sheetName val="FIN"/>
      <sheetName val="MAT"/>
      <sheetName val="Out-NWP"/>
      <sheetName val="DCFN"/>
      <sheetName val="AVPN"/>
      <sheetName val="Out-B"/>
      <sheetName val="DCFB"/>
      <sheetName val="Out-C"/>
      <sheetName val="DCFC"/>
      <sheetName val="return"/>
      <sheetName val="Summay-En"/>
      <sheetName val="Summary-Ex"/>
      <sheetName val="Output"/>
      <sheetName val="Bar_Ass"/>
      <sheetName val="Bar_Fin"/>
      <sheetName val="Bar_PF"/>
      <sheetName val="Bar_Rat"/>
      <sheetName val="NWP_Ass"/>
      <sheetName val="NWP_Fin"/>
      <sheetName val="NWP_Rat"/>
      <sheetName val="Comb_Fin"/>
      <sheetName val="Comb_Rat"/>
      <sheetName val="Bar_WO"/>
      <sheetName val="Control Pan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ToC"/>
      <sheetName val="switch"/>
      <sheetName val="Bar--&gt;"/>
      <sheetName val="Bar Ass"/>
      <sheetName val="Bar DA"/>
      <sheetName val="Bar Fin"/>
      <sheetName val="newpro"/>
      <sheetName val="Bar PF"/>
      <sheetName val="Bar Rat"/>
      <sheetName val="NWP--&gt;"/>
      <sheetName val="NWP Ass"/>
      <sheetName val="NWP Fin"/>
      <sheetName val="NWP Rat"/>
      <sheetName val="Detail"/>
      <sheetName val="Comb--&gt;"/>
      <sheetName val="S&amp;U"/>
      <sheetName val="OPS1"/>
      <sheetName val="Comb Fin"/>
      <sheetName val="Comb Rat"/>
      <sheetName val="Sum--&gt;"/>
      <sheetName val="Bar WO"/>
      <sheetName val="Bar"/>
      <sheetName val="DCFB1"/>
      <sheetName val="NPVTaxB"/>
      <sheetName val="NWP"/>
      <sheetName val="DCFN1"/>
      <sheetName val="COMB"/>
      <sheetName val="FBC"/>
      <sheetName val="NPVTaxN"/>
      <sheetName val="FIN"/>
      <sheetName val="MAT"/>
      <sheetName val="Out-NWP"/>
      <sheetName val="DCFN"/>
      <sheetName val="AVPN"/>
      <sheetName val="Out-B"/>
      <sheetName val="DCFB"/>
      <sheetName val="Out-C"/>
      <sheetName val="DCFC"/>
      <sheetName val="retur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ToC"/>
      <sheetName val="switch"/>
      <sheetName val="Bar--&gt;"/>
      <sheetName val="Bar Ass"/>
      <sheetName val="Bar DA"/>
      <sheetName val="Bar Fin"/>
      <sheetName val="newpro"/>
      <sheetName val="Bar PF"/>
      <sheetName val="Bar Rat"/>
      <sheetName val="NWP--&gt;"/>
      <sheetName val="NWP Ass"/>
      <sheetName val="NWP Fin"/>
      <sheetName val="NWP Rat"/>
      <sheetName val="Detail"/>
      <sheetName val="Comb--&gt;"/>
      <sheetName val="S&amp;U"/>
      <sheetName val="OPS1"/>
      <sheetName val="Comb Fin"/>
      <sheetName val="Comb Rat"/>
      <sheetName val="Sum--&gt;"/>
      <sheetName val="Bar WO"/>
      <sheetName val="Bar"/>
      <sheetName val="DCFB1"/>
      <sheetName val="NPVTaxB"/>
      <sheetName val="NWP"/>
      <sheetName val="DCFN1"/>
      <sheetName val="COMB"/>
      <sheetName val="FBC"/>
      <sheetName val="NPVTaxN"/>
      <sheetName val="FIN"/>
      <sheetName val="MAT"/>
      <sheetName val="Out-NWP"/>
      <sheetName val="DCFN"/>
      <sheetName val="AVPN"/>
      <sheetName val="Out-B"/>
      <sheetName val="DCFB"/>
      <sheetName val="Out-C"/>
      <sheetName val="DCFC"/>
      <sheetName val="return"/>
      <sheetName val="proforma"/>
      <sheetName val="Bar_Ass"/>
      <sheetName val="Bar_DA"/>
      <sheetName val="Bar_Fin"/>
      <sheetName val="Bar_PF"/>
      <sheetName val="Bar_Rat"/>
      <sheetName val="NWP_Ass"/>
      <sheetName val="NWP_Fin"/>
      <sheetName val="NWP_Rat"/>
      <sheetName val="Comb_Fin"/>
      <sheetName val="Comb_Rat"/>
      <sheetName val="Bar_W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rDil"/>
      <sheetName val="Sheet1"/>
      <sheetName val="proforma"/>
      <sheetName val="Sens"/>
      <sheetName val="Acq"/>
      <sheetName val="Tar"/>
      <sheetName val="DTP"/>
      <sheetName val="Contri"/>
      <sheetName val="RelVal"/>
      <sheetName val="AVP"/>
      <sheetName val="TVI2"/>
      <sheetName val="AVA2"/>
      <sheetName val="TVI"/>
      <sheetName val="AVA"/>
      <sheetName val="Synergies"/>
      <sheetName val="Comps"/>
      <sheetName val="Europe comps"/>
      <sheetName val="Ahold"/>
      <sheetName val="Carrefour"/>
      <sheetName val="Walmart"/>
      <sheetName val="Albertson's"/>
      <sheetName val="Kroger"/>
      <sheetName val="Safeway UK"/>
      <sheetName val="Safeway US"/>
      <sheetName val="Asda"/>
      <sheetName val="Delhaize"/>
      <sheetName val="Sainsbury"/>
      <sheetName val="Tesco"/>
      <sheetName val="Metro"/>
      <sheetName val="Promodes"/>
      <sheetName val="Colruyt"/>
      <sheetName val="Pryca"/>
      <sheetName val="Continente"/>
      <sheetName val="Superdiplo"/>
      <sheetName val="GIB"/>
      <sheetName val="Module1"/>
      <sheetName val="Ass"/>
      <sheetName val="switch"/>
      <sheetName val="Inputs"/>
      <sheetName val="Assumption"/>
      <sheetName val="Europe_comps"/>
      <sheetName val="Safeway_UK"/>
      <sheetName val="Safeway_US"/>
      <sheetName val="Europe_comps1"/>
      <sheetName val="Safeway_UK1"/>
      <sheetName val="Safeway_U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witch"/>
    </sheetNames>
    <sheetDataSet>
      <sheetData sheetId="0" refreshError="1"/>
      <sheetData sheetId="1"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proforma"/>
    </sheetNames>
    <sheetDataSet>
      <sheetData sheetId="0" refreshError="1"/>
      <sheetData sheetId="1"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3"/>
      <sheetName val="Feuil4"/>
      <sheetName val="Feuil5"/>
      <sheetName val="Feuil7"/>
      <sheetName val="National (2)"/>
      <sheetName val="National"/>
      <sheetName val="Agadir"/>
      <sheetName val="Casa"/>
      <sheetName val="CNMD"/>
      <sheetName val="Fes"/>
      <sheetName val="Marrakech"/>
      <sheetName val="Oujda"/>
      <sheetName val="Rabat"/>
      <sheetName val="Settat"/>
      <sheetName val="Graph"/>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3"/>
      <sheetName val="Feuil4"/>
      <sheetName val="Feuil5"/>
      <sheetName val="Feuil7"/>
      <sheetName val="National (2)"/>
      <sheetName val="National"/>
      <sheetName val="Agadir"/>
      <sheetName val="Casa"/>
      <sheetName val="CNMD"/>
      <sheetName val="Fes"/>
      <sheetName val="Marrakech"/>
      <sheetName val="Oujda"/>
      <sheetName val="Rabat"/>
      <sheetName val="Settat"/>
      <sheetName val="Graph"/>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rudo"/>
      <sheetName val="CDC gain"/>
      <sheetName val="Price Range"/>
      <sheetName val="Sheet1"/>
      <sheetName val="Secondary"/>
      <sheetName val="Net debt"/>
      <sheetName val="Management"/>
      <sheetName val="Expenses"/>
      <sheetName val="Loan notes"/>
      <sheetName val="IRR - including residual"/>
      <sheetName val="IRR - excluding residual"/>
      <sheetName val="Natio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rudo"/>
      <sheetName val="CDC gain"/>
      <sheetName val="Price Range"/>
      <sheetName val="Sheet1"/>
      <sheetName val="Secondary"/>
      <sheetName val="Net debt"/>
      <sheetName val="Management"/>
      <sheetName val="Expenses"/>
      <sheetName val="Loan notes"/>
      <sheetName val="IRR - including residual"/>
      <sheetName val="IRR - excluding residual"/>
      <sheetName val="Assume"/>
      <sheetName val="National"/>
      <sheetName val="CDC_gain"/>
      <sheetName val="Price_Range"/>
      <sheetName val="Net_debt"/>
      <sheetName val="Loan_notes"/>
      <sheetName val="IRR_-_including_residual"/>
      <sheetName val="IRR_-_excluding_resid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rol"/>
      <sheetName val="Temple"/>
      <sheetName val="Temple Scenarios"/>
      <sheetName val="Temple Costs"/>
      <sheetName val="DCF Rider"/>
      <sheetName val="FCF Rider"/>
      <sheetName val="Rider"/>
      <sheetName val="Perru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rol"/>
      <sheetName val="Temple"/>
      <sheetName val="Temple Scenarios"/>
      <sheetName val="Temple Costs"/>
      <sheetName val="DCF Rider"/>
      <sheetName val="FCF Rider"/>
      <sheetName val="Rider"/>
      <sheetName val="Controls"/>
      <sheetName val="Perrudo"/>
      <sheetName val="Temple_Scenarios"/>
      <sheetName val="Temple_Costs"/>
      <sheetName val="DCF_Rider"/>
      <sheetName val="FCF_Rid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SOP"/>
      <sheetName val="Stats"/>
      <sheetName val="Puts"/>
      <sheetName val="Financials"/>
      <sheetName val="Consol"/>
      <sheetName val="Tariffs"/>
      <sheetName val="Lines&amp;Subs"/>
      <sheetName val="Vol&amp;Rev"/>
      <sheetName val="Mobile"/>
      <sheetName val="mNorway"/>
      <sheetName val="mHorizon"/>
      <sheetName val="mFuture"/>
      <sheetName val="Associates"/>
      <sheetName val="Costs"/>
      <sheetName val="Asset Register"/>
      <sheetName val="DCF"/>
      <sheetName val="Wacc"/>
      <sheetName val="UPDATE"/>
      <sheetName val="VALUE"/>
      <sheetName val="EqDCF"/>
      <sheetName val="Control"/>
      <sheetName val="Asset_Register"/>
      <sheetName val="Asset_Registe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actual  2004  ytd"/>
      <sheetName val="bilan "/>
      <sheetName val="conso (sans coûts réseaux)"/>
      <sheetName val="CFS BUDGET "/>
      <sheetName val="SV161"/>
      <sheetName val="SI2"/>
      <sheetName val="Control"/>
    </sheetNames>
    <sheetDataSet>
      <sheetData sheetId="0"/>
      <sheetData sheetId="1"/>
      <sheetData sheetId="2"/>
      <sheetData sheetId="3"/>
      <sheetData sheetId="4" refreshError="1"/>
      <sheetData sheetId="5"/>
      <sheetData sheetId="6"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actual  2004  ytd"/>
      <sheetName val="bilan "/>
      <sheetName val="conso (sans coûts réseaux)"/>
      <sheetName val="CFS BUDGET "/>
      <sheetName val="SV161"/>
      <sheetName val="SI2"/>
      <sheetName val="National"/>
      <sheetName val="General"/>
    </sheetNames>
    <sheetDataSet>
      <sheetData sheetId="0"/>
      <sheetData sheetId="1"/>
      <sheetData sheetId="2"/>
      <sheetData sheetId="3"/>
      <sheetData sheetId="4" refreshError="1"/>
      <sheetData sheetId="5"/>
      <sheetData sheetId="6" refreshError="1"/>
      <sheetData sheetId="7"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2007 Urbanisation"/>
      <sheetName val="Budget 2007 SIC Mobile"/>
      <sheetName val="Budget 2007 SIC F&amp;I"/>
      <sheetName val="Version"/>
      <sheetName val="Légende"/>
      <sheetName val="Synthesis"/>
      <sheetName val="Graph"/>
      <sheetName val="Bud_OPEX_Analytique_DAL_04"/>
      <sheetName val="Budget_2007_Urbanisation"/>
      <sheetName val="Budget_2007_SIC_Mobile"/>
      <sheetName val="Budget_2007_SIC_F&amp;I"/>
      <sheetName val="Budget_2007_Urbanisation1"/>
      <sheetName val="Budget_2007_SIC_Mobile1"/>
      <sheetName val="Budget_2007_SIC_F&amp;I1"/>
      <sheetName val="SV16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sheetData sheetId="10"/>
      <sheetData sheetId="11"/>
      <sheetData sheetId="12"/>
      <sheetData sheetId="13"/>
      <sheetData sheetId="14"/>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sheetName val="ADELPHIA"/>
    </sheetNames>
    <sheetDataSet>
      <sheetData sheetId="0" refreshError="1"/>
      <sheetData sheetId="1"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sheetName val="ADELPHIA"/>
      <sheetName val="SV161"/>
      <sheetName val="Légende"/>
    </sheetNames>
    <sheetDataSet>
      <sheetData sheetId="0" refreshError="1"/>
      <sheetData sheetId="1" refreshError="1"/>
      <sheetData sheetId="2" refreshError="1"/>
      <sheetData sheetId="3"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cription"/>
      <sheetName val="Warnings"/>
      <sheetName val="Output"/>
      <sheetName val="IS and BS Standard Inputs"/>
      <sheetName val="Equity Research"/>
      <sheetName val="Option Schedules"/>
      <sheetName val="Wireless Adjustments"/>
      <sheetName val="AT&amp;T"/>
      <sheetName val="BCE Recon"/>
      <sheetName val="Automatic Updates"/>
      <sheetName val="Update Macro"/>
      <sheetName val="FX"/>
      <sheetName val="Multi-ID Lookup"/>
      <sheetName val="Industry-Specific Inputs"/>
      <sheetName val="U.S ILD"/>
      <sheetName val="STOCK"/>
      <sheetName val="IS_and_BS_Standard_Inputs"/>
      <sheetName val="Equity_Research"/>
      <sheetName val="Option_Schedules"/>
      <sheetName val="Wireless_Adjustments"/>
      <sheetName val="BCE_Recon"/>
      <sheetName val="Automatic_Updates"/>
      <sheetName val="Update_Macro"/>
      <sheetName val="Multi-ID_Lookup"/>
      <sheetName val="Industry-Specific_Inputs"/>
      <sheetName val="U_S_I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graphs"/>
      <sheetName val="datastream"/>
      <sheetName val="charts"/>
      <sheetName val="analysts"/>
      <sheetName val="definitions"/>
      <sheetName val="data"/>
      <sheetName val="overview"/>
      <sheetName val="STOCK"/>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graphs"/>
      <sheetName val="datastream"/>
      <sheetName val="charts"/>
      <sheetName val="analysts"/>
      <sheetName val="definitions"/>
      <sheetName val="data"/>
      <sheetName val="overview"/>
      <sheetName val="Output"/>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pter1and2"/>
      <sheetName val="overview"/>
      <sheetName val="\\rcbparsrv014\ServeurRCI\Local"/>
      <sheetName val="__rcbparsrv014_ServeurRCI_Local"/>
    </sheetNames>
    <definedNames>
      <definedName name="PartialBarrier"/>
    </definedNames>
    <sheetDataSet>
      <sheetData sheetId="0" refreshError="1"/>
      <sheetData sheetId="1" refreshError="1"/>
      <sheetData sheetId="2" refreshError="1"/>
      <sheetData sheetId="3"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
      <sheetName val="Financials"/>
      <sheetName val="Consolidation"/>
      <sheetName val="Lines &amp; Subs"/>
      <sheetName val="Tariffs"/>
      <sheetName val="Volume Mkt Share &amp; Fixed Revs"/>
      <sheetName val="Costs&amp;BS"/>
      <sheetName val="Assets"/>
      <sheetName val="Disposals"/>
      <sheetName val="Econs"/>
      <sheetName val="TEO"/>
      <sheetName val="Global One"/>
      <sheetName val="DCF"/>
      <sheetName val="Cash Movements"/>
      <sheetName val="Quarters"/>
      <sheetName val="Stock overhang"/>
      <sheetName val="Equant CVR"/>
      <sheetName val="Value"/>
      <sheetName val="UPDATE"/>
      <sheetName val="Notes Express"/>
      <sheetName val="General"/>
      <sheetName val="FT-6June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 full Monthly"/>
      <sheetName val="Val'n Ratios"/>
      <sheetName val="ELSA - Globals"/>
      <sheetName val="ELSA - Forecasts"/>
      <sheetName val="ELSA - Data Sheet"/>
      <sheetName val="Hennes IS"/>
      <sheetName val="Sales Analysis"/>
      <sheetName val="Forecast Assumptions"/>
      <sheetName val="Group CF"/>
      <sheetName val="Group BS"/>
      <sheetName val="US"/>
      <sheetName val="DCF"/>
      <sheetName val="ROIC vs. WACC"/>
      <sheetName val="Lion"/>
      <sheetName val="Key Ratios"/>
      <sheetName val="Hill Samuel 5yr"/>
      <sheetName val="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 full Monthly"/>
      <sheetName val="Val'n Ratios"/>
      <sheetName val="ELSA - Globals"/>
      <sheetName val="ELSA - Forecasts"/>
      <sheetName val="ELSA - Data Sheet"/>
      <sheetName val="Hennes IS"/>
      <sheetName val="Sales Analysis"/>
      <sheetName val="Forecast Assumptions"/>
      <sheetName val="Group CF"/>
      <sheetName val="Group BS"/>
      <sheetName val="US"/>
      <sheetName val="DCF"/>
      <sheetName val="ROIC vs. WACC"/>
      <sheetName val="Lion"/>
      <sheetName val="Key Ratios"/>
      <sheetName val="Hill Samuel 5yr"/>
      <sheetName val="Assumtions"/>
      <sheetName val="overview"/>
      <sheetName val="The_full_Monthly"/>
      <sheetName val="Val'n_Ratios"/>
      <sheetName val="ELSA_-_Globals"/>
      <sheetName val="ELSA_-_Forecasts"/>
      <sheetName val="ELSA_-_Data_Sheet"/>
      <sheetName val="Hennes_IS"/>
      <sheetName val="Sales_Analysis"/>
      <sheetName val="Forecast_Assumptions"/>
      <sheetName val="Group_CF"/>
      <sheetName val="Group_BS"/>
      <sheetName val="ROIC_vs__WACC"/>
      <sheetName val="Key_Ratios"/>
      <sheetName val="Hill_Samuel_5y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VB &amp; pen VB"/>
      <sheetName val="Autres Inputs"/>
      <sheetName val="Graph_evol"/>
      <sheetName val="HR"/>
      <sheetName val="EFR"/>
      <sheetName val="BIbande"/>
      <sheetName val="AMR - Hyp Basse"/>
      <sheetName val="AMR - Hyp Mediane"/>
      <sheetName val="AMR - Hyp Haute"/>
      <sheetName val="Synth_Mensu"/>
      <sheetName val="Synthèse_Annee"/>
      <sheetName val="Synthèse_Annee (2)"/>
      <sheetName val="pénétration fonctionnalité"/>
      <sheetName val="Hennes 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_VDF"/>
      <sheetName val="Summary Page_VDF"/>
      <sheetName val="Invested capital_VDF"/>
      <sheetName val="NOPAT_VDF"/>
      <sheetName val="WACC_VDF"/>
      <sheetName val="DCF_VDF"/>
      <sheetName val="PV of Op Leases_VDF"/>
      <sheetName val="Disclaimer"/>
      <sheetName val="Balance Sheet_VDF"/>
      <sheetName val="Forecasts_VDF"/>
      <sheetName val="Charts_VDF"/>
      <sheetName val="Output Acc -D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_VDF"/>
      <sheetName val="Summary Page_VDF"/>
      <sheetName val="Invested capital_VDF"/>
      <sheetName val="NOPAT_VDF"/>
      <sheetName val="WACC_VDF"/>
      <sheetName val="DCF_VDF"/>
      <sheetName val="PV of Op Leases_VDF"/>
      <sheetName val="Disclaimer"/>
      <sheetName val="Balance Sheet_VDF"/>
      <sheetName val="Forecasts_VDF"/>
      <sheetName val="Charts_VDF"/>
      <sheetName val="Autres Inputs"/>
      <sheetName val="Income_Statement_VDF"/>
      <sheetName val="Summary_Page_VDF"/>
      <sheetName val="Invested_capital_VDF"/>
      <sheetName val="PV_of_Op_Leases_VDF"/>
      <sheetName val="Balance_Sheet_VDF"/>
      <sheetName val="Autres_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tions"/>
      <sheetName val="FX"/>
      <sheetName val="Output Master"/>
      <sheetName val="__FDSCACHE__"/>
      <sheetName val="Output reformat"/>
      <sheetName val="Co1"/>
      <sheetName val="Co18"/>
      <sheetName val="Co10"/>
      <sheetName val="Co2"/>
      <sheetName val="Co9"/>
      <sheetName val="Co3"/>
      <sheetName val="Co12"/>
      <sheetName val="Co4"/>
      <sheetName val="Co17"/>
      <sheetName val="Co11"/>
      <sheetName val="Co5"/>
      <sheetName val="Co6"/>
      <sheetName val="Co7"/>
      <sheetName val="Co8"/>
      <sheetName val="Co13"/>
      <sheetName val="Co14"/>
      <sheetName val="Co19"/>
      <sheetName val="Outpages==&gt;"/>
      <sheetName val="Co15"/>
      <sheetName val="Co16"/>
      <sheetName val="Co1 Ben"/>
      <sheetName val="Invested capital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tions"/>
      <sheetName val="FX"/>
      <sheetName val="Output Master"/>
      <sheetName val="__FDSCACHE__"/>
      <sheetName val="Output reformat"/>
      <sheetName val="Co1"/>
      <sheetName val="Co18"/>
      <sheetName val="Co10"/>
      <sheetName val="Co2"/>
      <sheetName val="Co9"/>
      <sheetName val="Co3"/>
      <sheetName val="Co12"/>
      <sheetName val="Co4"/>
      <sheetName val="Co17"/>
      <sheetName val="Co11"/>
      <sheetName val="Co5"/>
      <sheetName val="Co6"/>
      <sheetName val="Co7"/>
      <sheetName val="Co8"/>
      <sheetName val="Co13"/>
      <sheetName val="Co14"/>
      <sheetName val="Co19"/>
      <sheetName val="Outpages==&gt;"/>
      <sheetName val="Co15"/>
      <sheetName val="Co16"/>
      <sheetName val="Co1 Ben"/>
      <sheetName val="TOC"/>
      <sheetName val="Invested capital_VDF"/>
      <sheetName val="Output_Master"/>
      <sheetName val="Output_reformat"/>
      <sheetName val="Co1_Ben"/>
      <sheetName val="Invested_capital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in"/>
      <sheetName val="WT OSfin"/>
      <sheetName val="MFR"/>
      <sheetName val="MFR-slate"/>
      <sheetName val="os fin"/>
      <sheetName val="download"/>
      <sheetName val="0728"/>
      <sheetName val="0721"/>
      <sheetName val="0714"/>
      <sheetName val="0707"/>
      <sheetName val="Notes"/>
      <sheetName val="Module1"/>
      <sheetName val="Module2"/>
      <sheetName val="Module3"/>
      <sheetName val="Autres Inputs"/>
      <sheetName val="Assum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in"/>
      <sheetName val="WT OSfin"/>
      <sheetName val="MFR"/>
      <sheetName val="MFR-slate"/>
      <sheetName val="os fin"/>
      <sheetName val="download"/>
      <sheetName val="0728"/>
      <sheetName val="0721"/>
      <sheetName val="0714"/>
      <sheetName val="0707"/>
      <sheetName val="Notes"/>
      <sheetName val="Module1"/>
      <sheetName val="Module2"/>
      <sheetName val="Module3"/>
      <sheetName val="Assum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1Subs"/>
      <sheetName val="2Multiples"/>
      <sheetName val="3Discount"/>
      <sheetName val="4Assets"/>
      <sheetName val="56Debt"/>
      <sheetName val="7Credit"/>
      <sheetName val="ADELPHIA"/>
      <sheetName val="CABLEMICH"/>
      <sheetName val="CABLEVIS"/>
      <sheetName val="CENTURY"/>
      <sheetName val="CHARTER"/>
      <sheetName val="COMCAST"/>
      <sheetName val="COX"/>
      <sheetName val="FALCON"/>
      <sheetName val="GALAXY"/>
      <sheetName val="JONES"/>
      <sheetName val="LENFEST"/>
      <sheetName val="MARCUS"/>
      <sheetName val="UMG"/>
      <sheetName val="OLYMPUS"/>
      <sheetName val="RIFKIN"/>
      <sheetName val="TCA"/>
      <sheetName val="TCI"/>
      <sheetName val="TWX"/>
      <sheetName val="WACC"/>
      <sheetName val="STOCK"/>
      <sheetName val="Misc.Calc"/>
      <sheetName val="MLResearch"/>
      <sheetName val="INSTRUCTIONS&amp;UPDATES"/>
      <sheetName val="Contacts"/>
      <sheetName val="PrintAll"/>
      <sheetName val="Sheet1"/>
      <sheetName val="cc698"/>
      <sheetName val="GSChartLabels"/>
    </sheetNames>
    <definedNames>
      <definedName name="PrintAll.PrintAll"/>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1Subs"/>
      <sheetName val="2Multiples"/>
      <sheetName val="3Discount"/>
      <sheetName val="4Assets"/>
      <sheetName val="56Debt"/>
      <sheetName val="7Credit"/>
      <sheetName val="ADELPHIA"/>
      <sheetName val="CABLEMICH"/>
      <sheetName val="CABLEVIS"/>
      <sheetName val="CENTURY"/>
      <sheetName val="CHARTER"/>
      <sheetName val="COMCAST"/>
      <sheetName val="COX"/>
      <sheetName val="FALCON"/>
      <sheetName val="GALAXY"/>
      <sheetName val="JONES"/>
      <sheetName val="LENFEST"/>
      <sheetName val="MARCUS"/>
      <sheetName val="UMG"/>
      <sheetName val="OLYMPUS"/>
      <sheetName val="RIFKIN"/>
      <sheetName val="TCA"/>
      <sheetName val="TCI"/>
      <sheetName val="TWX"/>
      <sheetName val="WACC"/>
      <sheetName val="STOCK"/>
      <sheetName val="Misc.Calc"/>
      <sheetName val="MLResearch"/>
      <sheetName val="INSTRUCTIONS&amp;UPDATES"/>
      <sheetName val="Contacts"/>
      <sheetName val="PrintAll"/>
      <sheetName val="Sheet1"/>
      <sheetName val="cc698"/>
    </sheetNames>
    <definedNames>
      <definedName name="PrintAll.PrintAll"/>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tes"/>
      <sheetName val="Ventes du jour"/>
      <sheetName val="Produits"/>
      <sheetName val="Liste des Partenaires"/>
      <sheetName val="Rapport journallier VI"/>
      <sheetName val="Sheet1"/>
      <sheetName val="Toggles"/>
      <sheetName val="Ventes_du_jour"/>
      <sheetName val="Liste_des_Partenaires"/>
      <sheetName val="Rapport_journallier_VI"/>
      <sheetName val="Ventes_du_jour1"/>
      <sheetName val="Liste_des_Partenaires1"/>
      <sheetName val="Rapport_journallier_VI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TOC"/>
      <sheetName val="SummaryValuation"/>
      <sheetName val="Scenarios"/>
      <sheetName val="Assumptions"/>
      <sheetName val="FinancialModel"/>
      <sheetName val="DCF-Multiple"/>
      <sheetName val="DCF-Perpetuity"/>
      <sheetName val="Wacc"/>
      <sheetName val="Sheet3"/>
      <sheetName val="FullValuation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TOC"/>
      <sheetName val="SummaryValuation"/>
      <sheetName val="Scenarios"/>
      <sheetName val="Assumptions"/>
      <sheetName val="FinancialModel"/>
      <sheetName val="DCF-Multiple"/>
      <sheetName val="DCF-Perpetuity"/>
      <sheetName val="Wacc"/>
      <sheetName val="Sheet3"/>
      <sheetName val="FullValuationModel"/>
      <sheetName val="Produ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CT"/>
    </sheetNames>
    <sheetDataSet>
      <sheetData sheetId="0"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lf yrs"/>
      <sheetName val="Financials"/>
      <sheetName val="Cable"/>
      <sheetName val="Corp"/>
      <sheetName val="Rev&amp;CoGS"/>
      <sheetName val="Costs"/>
      <sheetName val="Bal Sheet"/>
      <sheetName val="DCF"/>
      <sheetName val="Tables"/>
      <sheetName val="UPDATE"/>
      <sheetName val="Template"/>
      <sheetName val="Macro1"/>
      <sheetName val="Output"/>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_CAP03"/>
      <sheetName val="CUMUL05_04"/>
      <sheetName val="CàP_Mois"/>
      <sheetName val="FP_Mai"/>
      <sheetName val="CES_05_04"/>
      <sheetName val="AutresPostes"/>
      <sheetName val="Rev&amp;CoG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_CAP03"/>
      <sheetName val="CUMUL05_04"/>
      <sheetName val="CàP_Mois"/>
      <sheetName val="FP_Mai"/>
      <sheetName val="CES_05_04"/>
      <sheetName val="AutresPos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YR"/>
      <sheetName val="CUMUL05_04"/>
    </sheetNames>
    <sheetDataSet>
      <sheetData sheetId="0" refreshError="1"/>
      <sheetData sheetId="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YR"/>
      <sheetName val="CUMUL05_04"/>
    </sheetNames>
    <sheetDataSet>
      <sheetData sheetId="0" refreshError="1"/>
      <sheetData sheetId="1"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IT PAR DRT"/>
      <sheetName val="rabat_oujda_fes_avril97"/>
      <sheetName val="copta géné oct-dec"/>
      <sheetName val="copta géné avr_sep (2)"/>
      <sheetName val="casa_avril97"/>
      <sheetName val="settat_4_97"/>
      <sheetName val="agad_marra_avril97 "/>
      <sheetName val="agd_markch_7_97"/>
      <sheetName val="settat_7_97"/>
      <sheetName val="casa_7_97"/>
      <sheetName val="rbt_fs_ouj_7_97"/>
      <sheetName val="Feuil4"/>
      <sheetName val="CLES DE REPARToct-dec"/>
      <sheetName val="resultat oct-dec"/>
      <sheetName val="contrepartiefixe"/>
      <sheetName val="resultat Mai"/>
      <sheetName val="publi_dec_97"/>
      <sheetName val="LOCAT CODEC"/>
      <sheetName val="transTV internat"/>
      <sheetName val="autoconsom-12"/>
      <sheetName val="telegrm_telgrfe"/>
      <sheetName val="LS URB_10à12_97"/>
      <sheetName val="LS_NON URB10-12"/>
      <sheetName val="AB-TL-TIU-DRT"/>
      <sheetName val="RESUL-1-12"/>
      <sheetName val="CA-international"/>
      <sheetName val="RECAP-AB-TL-TIU1à12"/>
      <sheetName val="télébou par CPECT"/>
      <sheetName val="reca-rac+vt"/>
      <sheetName val="télébou 1-12-DRT"/>
      <sheetName val="Feuil1"/>
      <sheetName val="Feuil2"/>
      <sheetName val="RECA-TELEGRAPHE"/>
      <sheetName val="RECA-TELEX"/>
      <sheetName val="RECA-LS"/>
      <sheetName val="RECA-LOCA-CODEC"/>
      <sheetName val="solde.intern"/>
      <sheetName val="REGLEMENTS INTERNATIONAUX"/>
      <sheetName val="Input"/>
      <sheetName val="CUMUL05_04"/>
      <sheetName val="P&amp;L-YR"/>
      <sheetName val="MS"/>
      <sheetName val="P.EQUIPEMENT99"/>
      <sheetName val="PriceDB"/>
      <sheetName val="L3-Phases-Normal-H"/>
      <sheetName val="synth des coûts TM&amp;DEP comprise"/>
      <sheetName val="synth des coûts TM_DEP comprise"/>
      <sheetName val="WE"/>
      <sheetName val="Saisie"/>
      <sheetName val="TEL1A12"/>
      <sheetName val="Feuil3"/>
      <sheetName val="Données de base-RH"/>
      <sheetName val="CMCP"/>
      <sheetName val="MOB"/>
      <sheetName val="liste"/>
      <sheetName val="Qlt"/>
      <sheetName val="overview"/>
      <sheetName val="cfoa51"/>
      <sheetName val="Données de Base Prod"/>
      <sheetName val="PRODUIT_PAR_DRT"/>
      <sheetName val="copta_géné_oct-dec"/>
      <sheetName val="copta_géné_avr_sep_(2)"/>
      <sheetName val="agad_marra_avril97_"/>
      <sheetName val="CLES_DE_REPARToct-dec"/>
      <sheetName val="resultat_oct-dec"/>
      <sheetName val="resultat_Mai"/>
      <sheetName val="LOCAT_CODEC"/>
      <sheetName val="transTV_internat"/>
      <sheetName val="LS_URB_10à12_97"/>
      <sheetName val="LS_NON_URB10-12"/>
      <sheetName val="télébou_par_CPECT"/>
      <sheetName val="télébou_1-12-DRT"/>
      <sheetName val="solde_intern"/>
      <sheetName val="REGLEMENTS_INTERNATIONAUX"/>
      <sheetName val="P_EQUIPEMENT99"/>
      <sheetName val="synth_des_coûts_TM&amp;DEP_comprise"/>
      <sheetName val="synth_des_coûts_TM_DEP_comprise"/>
      <sheetName val="Données_de_base-RH"/>
      <sheetName val="PRODUIT_PAR_DRT1"/>
      <sheetName val="copta_géné_oct-dec1"/>
      <sheetName val="copta_géné_avr_sep_(2)1"/>
      <sheetName val="agad_marra_avril97_1"/>
      <sheetName val="CLES_DE_REPARToct-dec1"/>
      <sheetName val="resultat_oct-dec1"/>
      <sheetName val="resultat_Mai1"/>
      <sheetName val="LOCAT_CODEC1"/>
      <sheetName val="transTV_internat1"/>
      <sheetName val="LS_URB_10à12_971"/>
      <sheetName val="LS_NON_URB10-121"/>
      <sheetName val="télébou_par_CPECT1"/>
      <sheetName val="télébou_1-12-DRT1"/>
      <sheetName val="solde_intern1"/>
      <sheetName val="REGLEMENTS_INTERNATIONAUX1"/>
      <sheetName val="P_EQUIPEMENT991"/>
      <sheetName val="synth_des_coûts_TM&amp;DEP_compris1"/>
      <sheetName val="synth_des_coûts_TM_DEP_compris1"/>
      <sheetName val="Données_de_base-RH1"/>
      <sheetName val="PRODUIT_PAR_DRT3"/>
      <sheetName val="copta_géné_oct-dec3"/>
      <sheetName val="copta_géné_avr_sep_(2)3"/>
      <sheetName val="agad_marra_avril97_3"/>
      <sheetName val="CLES_DE_REPARToct-dec3"/>
      <sheetName val="resultat_oct-dec3"/>
      <sheetName val="resultat_Mai3"/>
      <sheetName val="LOCAT_CODEC3"/>
      <sheetName val="transTV_internat3"/>
      <sheetName val="LS_URB_10à12_973"/>
      <sheetName val="LS_NON_URB10-123"/>
      <sheetName val="télébou_par_CPECT3"/>
      <sheetName val="télébou_1-12-DRT3"/>
      <sheetName val="solde_intern3"/>
      <sheetName val="REGLEMENTS_INTERNATIONAUX3"/>
      <sheetName val="P_EQUIPEMENT993"/>
      <sheetName val="synth_des_coûts_TM&amp;DEP_compris3"/>
      <sheetName val="synth_des_coûts_TM_DEP_compris3"/>
      <sheetName val="Données_de_base-RH3"/>
      <sheetName val="PRODUIT_PAR_DRT2"/>
      <sheetName val="copta_géné_oct-dec2"/>
      <sheetName val="copta_géné_avr_sep_(2)2"/>
      <sheetName val="agad_marra_avril97_2"/>
      <sheetName val="CLES_DE_REPARToct-dec2"/>
      <sheetName val="resultat_oct-dec2"/>
      <sheetName val="resultat_Mai2"/>
      <sheetName val="LOCAT_CODEC2"/>
      <sheetName val="transTV_internat2"/>
      <sheetName val="LS_URB_10à12_972"/>
      <sheetName val="LS_NON_URB10-122"/>
      <sheetName val="télébou_par_CPECT2"/>
      <sheetName val="télébou_1-12-DRT2"/>
      <sheetName val="solde_intern2"/>
      <sheetName val="REGLEMENTS_INTERNATIONAUX2"/>
      <sheetName val="P_EQUIPEMENT992"/>
      <sheetName val="synth_des_coûts_TM&amp;DEP_compris2"/>
      <sheetName val="synth_des_coûts_TM_DEP_compris2"/>
      <sheetName val="Données_de_base-RH2"/>
      <sheetName val="PRODUIT_PAR_DRT4"/>
      <sheetName val="copta_géné_oct-dec4"/>
      <sheetName val="copta_géné_avr_sep_(2)4"/>
      <sheetName val="agad_marra_avril97_4"/>
      <sheetName val="CLES_DE_REPARToct-dec4"/>
      <sheetName val="resultat_oct-dec4"/>
      <sheetName val="resultat_Mai4"/>
      <sheetName val="LOCAT_CODEC4"/>
      <sheetName val="transTV_internat4"/>
      <sheetName val="LS_URB_10à12_974"/>
      <sheetName val="LS_NON_URB10-124"/>
      <sheetName val="télébou_par_CPECT4"/>
      <sheetName val="télébou_1-12-DRT4"/>
      <sheetName val="solde_intern4"/>
      <sheetName val="REGLEMENTS_INTERNATIONAUX4"/>
      <sheetName val="P_EQUIPEMENT994"/>
      <sheetName val="synth_des_coûts_TM&amp;DEP_compris4"/>
      <sheetName val="synth_des_coûts_TM_DEP_compris4"/>
      <sheetName val="Données_de_base-RH4"/>
      <sheetName val="PRODUIT_PAR_DRT5"/>
      <sheetName val="copta_géné_oct-dec5"/>
      <sheetName val="copta_géné_avr_sep_(2)5"/>
      <sheetName val="agad_marra_avril97_5"/>
      <sheetName val="CLES_DE_REPARToct-dec5"/>
      <sheetName val="resultat_oct-dec5"/>
      <sheetName val="resultat_Mai5"/>
      <sheetName val="LOCAT_CODEC5"/>
      <sheetName val="transTV_internat5"/>
      <sheetName val="LS_URB_10à12_975"/>
      <sheetName val="LS_NON_URB10-125"/>
      <sheetName val="télébou_par_CPECT5"/>
      <sheetName val="télébou_1-12-DRT5"/>
      <sheetName val="solde_intern5"/>
      <sheetName val="REGLEMENTS_INTERNATIONAUX5"/>
      <sheetName val="P_EQUIPEMENT995"/>
      <sheetName val="synth_des_coûts_TM&amp;DEP_compris5"/>
      <sheetName val="synth_des_coûts_TM_DEP_compris5"/>
      <sheetName val="Données_de_base-RH5"/>
      <sheetName val="PRODUIT_PAR_DRT7"/>
      <sheetName val="copta_géné_oct-dec7"/>
      <sheetName val="copta_géné_avr_sep_(2)7"/>
      <sheetName val="agad_marra_avril97_7"/>
      <sheetName val="CLES_DE_REPARToct-dec7"/>
      <sheetName val="resultat_oct-dec7"/>
      <sheetName val="resultat_Mai7"/>
      <sheetName val="LOCAT_CODEC7"/>
      <sheetName val="transTV_internat7"/>
      <sheetName val="LS_URB_10à12_977"/>
      <sheetName val="LS_NON_URB10-127"/>
      <sheetName val="télébou_par_CPECT7"/>
      <sheetName val="télébou_1-12-DRT7"/>
      <sheetName val="solde_intern7"/>
      <sheetName val="REGLEMENTS_INTERNATIONAUX7"/>
      <sheetName val="P_EQUIPEMENT997"/>
      <sheetName val="synth_des_coûts_TM&amp;DEP_compris7"/>
      <sheetName val="synth_des_coûts_TM_DEP_compris7"/>
      <sheetName val="Données_de_base-RH7"/>
      <sheetName val="PRODUIT_PAR_DRT6"/>
      <sheetName val="copta_géné_oct-dec6"/>
      <sheetName val="copta_géné_avr_sep_(2)6"/>
      <sheetName val="agad_marra_avril97_6"/>
      <sheetName val="CLES_DE_REPARToct-dec6"/>
      <sheetName val="resultat_oct-dec6"/>
      <sheetName val="resultat_Mai6"/>
      <sheetName val="LOCAT_CODEC6"/>
      <sheetName val="transTV_internat6"/>
      <sheetName val="LS_URB_10à12_976"/>
      <sheetName val="LS_NON_URB10-126"/>
      <sheetName val="télébou_par_CPECT6"/>
      <sheetName val="télébou_1-12-DRT6"/>
      <sheetName val="solde_intern6"/>
      <sheetName val="REGLEMENTS_INTERNATIONAUX6"/>
      <sheetName val="P_EQUIPEMENT996"/>
      <sheetName val="synth_des_coûts_TM&amp;DEP_compris6"/>
      <sheetName val="synth_des_coûts_TM_DEP_compris6"/>
      <sheetName val="Données_de_base-RH6"/>
      <sheetName val="PRODUIT_PAR_DRT8"/>
      <sheetName val="copta_géné_oct-dec8"/>
      <sheetName val="copta_géné_avr_sep_(2)8"/>
      <sheetName val="agad_marra_avril97_8"/>
      <sheetName val="CLES_DE_REPARToct-dec8"/>
      <sheetName val="resultat_oct-dec8"/>
      <sheetName val="resultat_Mai8"/>
      <sheetName val="LOCAT_CODEC8"/>
      <sheetName val="transTV_internat8"/>
      <sheetName val="LS_URB_10à12_978"/>
      <sheetName val="LS_NON_URB10-128"/>
      <sheetName val="télébou_par_CPECT8"/>
      <sheetName val="télébou_1-12-DRT8"/>
      <sheetName val="solde_intern8"/>
      <sheetName val="REGLEMENTS_INTERNATIONAUX8"/>
      <sheetName val="P_EQUIPEMENT998"/>
      <sheetName val="synth_des_coûts_TM&amp;DEP_compris8"/>
      <sheetName val="synth_des_coûts_TM_DEP_compris8"/>
      <sheetName val="Données_de_base-RH8"/>
      <sheetName val="Données_de_Base_Prod"/>
      <sheetName val="PRODUIT_PAR_DRT9"/>
      <sheetName val="copta_géné_oct-dec9"/>
      <sheetName val="copta_géné_avr_sep_(2)9"/>
      <sheetName val="agad_marra_avril97_9"/>
      <sheetName val="CLES_DE_REPARToct-dec9"/>
      <sheetName val="resultat_oct-dec9"/>
      <sheetName val="resultat_Mai9"/>
      <sheetName val="LOCAT_CODEC9"/>
      <sheetName val="transTV_internat9"/>
      <sheetName val="LS_URB_10à12_979"/>
      <sheetName val="LS_NON_URB10-129"/>
      <sheetName val="télébou_par_CPECT9"/>
      <sheetName val="télébou_1-12-DRT9"/>
      <sheetName val="solde_intern9"/>
      <sheetName val="REGLEMENTS_INTERNATIONAUX9"/>
      <sheetName val="P_EQUIPEMENT999"/>
      <sheetName val="synth_des_coûts_TM&amp;DEP_compris9"/>
      <sheetName val="synth_des_coûts_TM_DEP_compris9"/>
      <sheetName val="Données_de_base-RH9"/>
      <sheetName val="Données_de_Base_Prod1"/>
      <sheetName val="Parameters"/>
      <sheetName val="L1-Price Summary"/>
      <sheetName val="Brew_your_own Templates"/>
      <sheetName val="4.0 Interconnects"/>
      <sheetName val="5.0 CCS7"/>
      <sheetName val="PRODUIT_PAR_DRT12"/>
      <sheetName val="copta_géné_oct-dec12"/>
      <sheetName val="copta_géné_avr_sep_(2)12"/>
      <sheetName val="agad_marra_avril97_12"/>
      <sheetName val="CLES_DE_REPARToct-dec12"/>
      <sheetName val="resultat_oct-dec12"/>
      <sheetName val="resultat_Mai12"/>
      <sheetName val="LOCAT_CODEC12"/>
      <sheetName val="transTV_internat12"/>
      <sheetName val="LS_URB_10à12_9712"/>
      <sheetName val="LS_NON_URB10-1212"/>
      <sheetName val="télébou_par_CPECT12"/>
      <sheetName val="télébou_1-12-DRT12"/>
      <sheetName val="solde_intern12"/>
      <sheetName val="REGLEMENTS_INTERNATIONAUX12"/>
      <sheetName val="P_EQUIPEMENT9912"/>
      <sheetName val="synth_des_coûts_TM&amp;DEP_compri12"/>
      <sheetName val="synth_des_coûts_TM_DEP_compri12"/>
      <sheetName val="Données_de_base-RH12"/>
      <sheetName val="PRODUIT_PAR_DRT11"/>
      <sheetName val="copta_géné_oct-dec11"/>
      <sheetName val="copta_géné_avr_sep_(2)11"/>
      <sheetName val="agad_marra_avril97_11"/>
      <sheetName val="CLES_DE_REPARToct-dec11"/>
      <sheetName val="resultat_oct-dec11"/>
      <sheetName val="resultat_Mai11"/>
      <sheetName val="LOCAT_CODEC11"/>
      <sheetName val="transTV_internat11"/>
      <sheetName val="LS_URB_10à12_9711"/>
      <sheetName val="LS_NON_URB10-1211"/>
      <sheetName val="télébou_par_CPECT11"/>
      <sheetName val="télébou_1-12-DRT11"/>
      <sheetName val="solde_intern11"/>
      <sheetName val="REGLEMENTS_INTERNATIONAUX11"/>
      <sheetName val="P_EQUIPEMENT9911"/>
      <sheetName val="synth_des_coûts_TM&amp;DEP_compri11"/>
      <sheetName val="synth_des_coûts_TM_DEP_compri11"/>
      <sheetName val="Données_de_base-RH11"/>
      <sheetName val="PRODUIT_PAR_DRT10"/>
      <sheetName val="copta_géné_oct-dec10"/>
      <sheetName val="copta_géné_avr_sep_(2)10"/>
      <sheetName val="agad_marra_avril97_10"/>
      <sheetName val="CLES_DE_REPARToct-dec10"/>
      <sheetName val="resultat_oct-dec10"/>
      <sheetName val="resultat_Mai10"/>
      <sheetName val="LOCAT_CODEC10"/>
      <sheetName val="transTV_internat10"/>
      <sheetName val="LS_URB_10à12_9710"/>
      <sheetName val="LS_NON_URB10-1210"/>
      <sheetName val="télébou_par_CPECT10"/>
      <sheetName val="télébou_1-12-DRT10"/>
      <sheetName val="solde_intern10"/>
      <sheetName val="REGLEMENTS_INTERNATIONAUX10"/>
      <sheetName val="P_EQUIPEMENT9910"/>
      <sheetName val="synth_des_coûts_TM&amp;DEP_compri10"/>
      <sheetName val="synth_des_coûts_TM_DEP_compri10"/>
      <sheetName val="Données_de_base-RH10"/>
      <sheetName val="PRODUIT_PAR_DRT13"/>
      <sheetName val="copta_géné_oct-dec13"/>
      <sheetName val="copta_géné_avr_sep_(2)13"/>
      <sheetName val="agad_marra_avril97_13"/>
      <sheetName val="CLES_DE_REPARToct-dec13"/>
      <sheetName val="resultat_oct-dec13"/>
      <sheetName val="resultat_Mai13"/>
      <sheetName val="LOCAT_CODEC13"/>
      <sheetName val="transTV_internat13"/>
      <sheetName val="LS_URB_10à12_9713"/>
      <sheetName val="LS_NON_URB10-1213"/>
      <sheetName val="télébou_par_CPECT13"/>
      <sheetName val="télébou_1-12-DRT13"/>
      <sheetName val="solde_intern13"/>
      <sheetName val="REGLEMENTS_INTERNATIONAUX13"/>
      <sheetName val="P_EQUIPEMENT9913"/>
      <sheetName val="synth_des_coûts_TM&amp;DEP_compri13"/>
      <sheetName val="synth_des_coûts_TM_DEP_compri13"/>
      <sheetName val="Données_de_base-RH13"/>
      <sheetName val="PRODUIT_PAR_DRT14"/>
      <sheetName val="copta_géné_oct-dec14"/>
      <sheetName val="copta_géné_avr_sep_(2)14"/>
      <sheetName val="agad_marra_avril97_14"/>
      <sheetName val="CLES_DE_REPARToct-dec14"/>
      <sheetName val="resultat_oct-dec14"/>
      <sheetName val="resultat_Mai14"/>
      <sheetName val="LOCAT_CODEC14"/>
      <sheetName val="transTV_internat14"/>
      <sheetName val="LS_URB_10à12_9714"/>
      <sheetName val="LS_NON_URB10-1214"/>
      <sheetName val="télébou_par_CPECT14"/>
      <sheetName val="télébou_1-12-DRT14"/>
      <sheetName val="solde_intern14"/>
      <sheetName val="REGLEMENTS_INTERNATIONAUX14"/>
      <sheetName val="P_EQUIPEMENT9914"/>
      <sheetName val="synth_des_coûts_TM&amp;DEP_compri14"/>
      <sheetName val="synth_des_coûts_TM_DEP_compri14"/>
      <sheetName val="Données_de_base-RH14"/>
      <sheetName val="PRODUIT_PAR_DRT15"/>
      <sheetName val="copta_géné_oct-dec15"/>
      <sheetName val="copta_géné_avr_sep_(2)15"/>
      <sheetName val="agad_marra_avril97_15"/>
      <sheetName val="CLES_DE_REPARToct-dec15"/>
      <sheetName val="resultat_oct-dec15"/>
      <sheetName val="resultat_Mai15"/>
      <sheetName val="LOCAT_CODEC15"/>
      <sheetName val="transTV_internat15"/>
      <sheetName val="LS_URB_10à12_9715"/>
      <sheetName val="LS_NON_URB10-1215"/>
      <sheetName val="télébou_par_CPECT15"/>
      <sheetName val="télébou_1-12-DRT15"/>
      <sheetName val="solde_intern15"/>
      <sheetName val="REGLEMENTS_INTERNATIONAUX15"/>
      <sheetName val="P_EQUIPEMENT9915"/>
      <sheetName val="synth_des_coûts_TM&amp;DEP_compri15"/>
      <sheetName val="synth_des_coûts_TM_DEP_compri15"/>
      <sheetName val="Données_de_base-RH15"/>
      <sheetName val="PRODUIT_PAR_DRT16"/>
      <sheetName val="copta_géné_oct-dec16"/>
      <sheetName val="copta_géné_avr_sep_(2)16"/>
      <sheetName val="agad_marra_avril97_16"/>
      <sheetName val="CLES_DE_REPARToct-dec16"/>
      <sheetName val="resultat_oct-dec16"/>
      <sheetName val="resultat_Mai16"/>
      <sheetName val="LOCAT_CODEC16"/>
      <sheetName val="transTV_internat16"/>
      <sheetName val="LS_URB_10à12_9716"/>
      <sheetName val="LS_NON_URB10-1216"/>
      <sheetName val="télébou_par_CPECT16"/>
      <sheetName val="télébou_1-12-DRT16"/>
      <sheetName val="solde_intern16"/>
      <sheetName val="REGLEMENTS_INTERNATIONAUX16"/>
      <sheetName val="P_EQUIPEMENT9916"/>
      <sheetName val="synth_des_coûts_TM&amp;DEP_compri16"/>
      <sheetName val="synth_des_coûts_TM_DEP_compri16"/>
      <sheetName val="Données_de_base-RH16"/>
      <sheetName val="PRODUIT_PAR_DRT17"/>
      <sheetName val="copta_géné_oct-dec17"/>
      <sheetName val="copta_géné_avr_sep_(2)17"/>
      <sheetName val="agad_marra_avril97_17"/>
      <sheetName val="CLES_DE_REPARToct-dec17"/>
      <sheetName val="resultat_oct-dec17"/>
      <sheetName val="resultat_Mai17"/>
      <sheetName val="LOCAT_CODEC17"/>
      <sheetName val="transTV_internat17"/>
      <sheetName val="LS_URB_10à12_9717"/>
      <sheetName val="LS_NON_URB10-1217"/>
      <sheetName val="télébou_par_CPECT17"/>
      <sheetName val="télébou_1-12-DRT17"/>
      <sheetName val="solde_intern17"/>
      <sheetName val="REGLEMENTS_INTERNATIONAUX17"/>
      <sheetName val="P_EQUIPEMENT9917"/>
      <sheetName val="synth_des_coûts_TM&amp;DEP_compri17"/>
      <sheetName val="synth_des_coûts_TM_DEP_compri17"/>
      <sheetName val="Données_de_base-RH17"/>
      <sheetName val="Données_de_Base_Prod2"/>
      <sheetName val="PRODUIT_PAR_DRT18"/>
      <sheetName val="copta_géné_oct-dec18"/>
      <sheetName val="copta_géné_avr_sep_(2)18"/>
      <sheetName val="agad_marra_avril97_18"/>
      <sheetName val="CLES_DE_REPARToct-dec18"/>
      <sheetName val="resultat_oct-dec18"/>
      <sheetName val="resultat_Mai18"/>
      <sheetName val="LOCAT_CODEC18"/>
      <sheetName val="transTV_internat18"/>
      <sheetName val="LS_URB_10à12_9718"/>
      <sheetName val="LS_NON_URB10-1218"/>
      <sheetName val="télébou_par_CPECT18"/>
      <sheetName val="télébou_1-12-DRT18"/>
      <sheetName val="solde_intern18"/>
      <sheetName val="REGLEMENTS_INTERNATIONAUX18"/>
      <sheetName val="P_EQUIPEMENT9918"/>
      <sheetName val="synth_des_coûts_TM&amp;DEP_compri18"/>
      <sheetName val="synth_des_coûts_TM_DEP_compri18"/>
      <sheetName val="Données_de_base-RH18"/>
      <sheetName val="Données_de_Base_Prod3"/>
      <sheetName val="PRODUIT_PAR_DRT19"/>
      <sheetName val="copta_géné_oct-dec19"/>
      <sheetName val="copta_géné_avr_sep_(2)19"/>
      <sheetName val="agad_marra_avril97_19"/>
      <sheetName val="CLES_DE_REPARToct-dec19"/>
      <sheetName val="resultat_oct-dec19"/>
      <sheetName val="resultat_Mai19"/>
      <sheetName val="LOCAT_CODEC19"/>
      <sheetName val="transTV_internat19"/>
      <sheetName val="LS_URB_10à12_9719"/>
      <sheetName val="LS_NON_URB10-1219"/>
      <sheetName val="télébou_par_CPECT19"/>
      <sheetName val="télébou_1-12-DRT19"/>
      <sheetName val="solde_intern19"/>
      <sheetName val="REGLEMENTS_INTERNATIONAUX19"/>
      <sheetName val="P_EQUIPEMENT9919"/>
      <sheetName val="synth_des_coûts_TM&amp;DEP_compri19"/>
      <sheetName val="synth_des_coûts_TM_DEP_compri19"/>
      <sheetName val="Données_de_base-RH19"/>
      <sheetName val="Données_de_Base_Prod4"/>
      <sheetName val="PRODUIT_PAR_DRT20"/>
      <sheetName val="copta_géné_oct-dec20"/>
      <sheetName val="copta_géné_avr_sep_(2)20"/>
      <sheetName val="agad_marra_avril97_20"/>
      <sheetName val="CLES_DE_REPARToct-dec20"/>
      <sheetName val="resultat_oct-dec20"/>
      <sheetName val="resultat_Mai20"/>
      <sheetName val="LOCAT_CODEC20"/>
      <sheetName val="transTV_internat20"/>
      <sheetName val="LS_URB_10à12_9720"/>
      <sheetName val="LS_NON_URB10-1220"/>
      <sheetName val="télébou_par_CPECT20"/>
      <sheetName val="télébou_1-12-DRT20"/>
      <sheetName val="solde_intern20"/>
      <sheetName val="REGLEMENTS_INTERNATIONAUX20"/>
      <sheetName val="P_EQUIPEMENT9920"/>
      <sheetName val="synth_des_coûts_TM&amp;DEP_compri20"/>
      <sheetName val="synth_des_coûts_TM_DEP_compri20"/>
      <sheetName val="Données_de_base-RH20"/>
      <sheetName val="Données_de_Base_Prod5"/>
      <sheetName val="Autres Inputs"/>
      <sheetName val="PRODUIT_PAR_DRT21"/>
      <sheetName val="copta_géné_oct-dec21"/>
      <sheetName val="copta_géné_avr_sep_(2)21"/>
      <sheetName val="agad_marra_avril97_21"/>
      <sheetName val="CLES_DE_REPARToct-dec21"/>
      <sheetName val="resultat_oct-dec21"/>
      <sheetName val="resultat_Mai21"/>
      <sheetName val="LOCAT_CODEC21"/>
      <sheetName val="transTV_internat21"/>
      <sheetName val="LS_URB_10à12_9721"/>
      <sheetName val="LS_NON_URB10-1221"/>
      <sheetName val="télébou_par_CPECT21"/>
      <sheetName val="télébou_1-12-DRT21"/>
      <sheetName val="solde_intern21"/>
      <sheetName val="REGLEMENTS_INTERNATIONAUX21"/>
      <sheetName val="P_EQUIPEMENT9921"/>
      <sheetName val="synth_des_coûts_TM&amp;DEP_compri21"/>
      <sheetName val="synth_des_coûts_TM_DEP_compri21"/>
      <sheetName val="Données_de_base-RH21"/>
      <sheetName val="Données_de_Base_Prod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2"/>
      <sheetName val="Notes"/>
      <sheetName val="AUD"/>
      <sheetName val="BSYS"/>
      <sheetName val="CATP"/>
      <sheetName val="CEN"/>
      <sheetName val="CLMT"/>
      <sheetName val="DST"/>
      <sheetName val="FISV"/>
      <sheetName val="PAYX"/>
      <sheetName val="SEIC"/>
      <sheetName val="SDS"/>
      <sheetName val="CHRZ"/>
      <sheetName val="TSK"/>
      <sheetName val="KEA"/>
      <sheetName val="TS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2"/>
      <sheetName val="Notes"/>
      <sheetName val="AUD"/>
      <sheetName val="BSYS"/>
      <sheetName val="CATP"/>
      <sheetName val="CEN"/>
      <sheetName val="CLMT"/>
      <sheetName val="DST"/>
      <sheetName val="FISV"/>
      <sheetName val="PAYX"/>
      <sheetName val="SEIC"/>
      <sheetName val="SDS"/>
      <sheetName val="CHRZ"/>
      <sheetName val="TSK"/>
      <sheetName val="KEA"/>
      <sheetName val="TSCC"/>
      <sheetName val="AcqBS"/>
      <sheetName val="P&amp;L-Y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 val="TSCC"/>
    </sheetNames>
    <sheetDataSet>
      <sheetData sheetId="0" refreshError="1"/>
      <sheetData sheetId="1"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 val="TSCC"/>
    </sheetNames>
    <sheetDataSet>
      <sheetData sheetId="0" refreshError="1"/>
      <sheetData sheetId="1"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s>
    <sheetDataSet>
      <sheetData sheetId="0"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s>
    <sheetDataSet>
      <sheetData sheetId="0"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1"/>
      <sheetName val="0000"/>
      <sheetName val="Assum"/>
      <sheetName val="IS"/>
      <sheetName val="BSCF"/>
      <sheetName val="Ratios"/>
      <sheetName val="Returns"/>
      <sheetName val="NAV000"/>
      <sheetName val="Revenus hors intercomp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General &amp; License Fee"/>
      <sheetName val="Valuation DCF"/>
      <sheetName val="Marketscenarios"/>
      <sheetName val="Market"/>
      <sheetName val="Keydrivers E Plus"/>
      <sheetName val="Ebitda calculation"/>
      <sheetName val="PL and CF E Plus"/>
      <sheetName val="DCF taxrestructuring"/>
      <sheetName val="Inventory handsets"/>
      <sheetName val="capex total"/>
      <sheetName val="capex umts only"/>
      <sheetName val="Changes due to Joint Venture"/>
      <sheetName val="Ombouw dca en handsets"/>
      <sheetName val="Summary all scenarios"/>
      <sheetName val="Data for charts"/>
      <sheetName val="Chart marketshare"/>
      <sheetName val="Chart base year end"/>
      <sheetName val="Chart arpu"/>
      <sheetName val="Chart ebitda"/>
      <sheetName val="Chart ebitdamargin"/>
      <sheetName val="Chart capex"/>
      <sheetName val="Chart cum cf"/>
      <sheetName val="Copysheet for Macro"/>
      <sheetName val="Hulpsheet"/>
      <sheetName val="Effects ICEBERG"/>
      <sheetName val="Settlements with ICEBERG"/>
      <sheetName val="ICEBERG via gross additions"/>
      <sheetName val="Template"/>
      <sheetName val="multiples"/>
      <sheetName val="Returns"/>
      <sheetName val="General_&amp;_License_Fee"/>
      <sheetName val="Valuation_DCF"/>
      <sheetName val="Keydrivers_E_Plus"/>
      <sheetName val="Ebitda_calculation"/>
      <sheetName val="PL_and_CF_E_Plus"/>
      <sheetName val="DCF_taxrestructuring"/>
      <sheetName val="Inventory_handsets"/>
      <sheetName val="capex_total"/>
      <sheetName val="capex_umts_only"/>
      <sheetName val="Changes_due_to_Joint_Venture"/>
      <sheetName val="Ombouw_dca_en_handsets"/>
      <sheetName val="Summary_all_scenarios"/>
      <sheetName val="Data_for_charts"/>
      <sheetName val="Chart_marketshare"/>
      <sheetName val="Chart_base_year_end"/>
      <sheetName val="Chart_arpu"/>
      <sheetName val="Chart_ebitda"/>
      <sheetName val="Chart_ebitdamargin"/>
      <sheetName val="Chart_capex"/>
      <sheetName val="Chart_cum_cf"/>
      <sheetName val="Copysheet_for_Macro"/>
      <sheetName val="Effects_ICEBERG"/>
      <sheetName val="Settlements_with_ICEBERG"/>
      <sheetName val="ICEBERG_via_gross_additions"/>
      <sheetName val="Revenus hors intercomp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Info"/>
      <sheetName val="Frontpage"/>
      <sheetName val="Targets"/>
      <sheetName val="Valuation"/>
      <sheetName val="DCF_setup"/>
      <sheetName val="DCF"/>
      <sheetName val="AC_summ"/>
      <sheetName val="Analysis"/>
      <sheetName val="AC_master"/>
      <sheetName val="PL_F"/>
      <sheetName val="BS_F"/>
      <sheetName val="Sectors"/>
      <sheetName val="Seglor"/>
      <sheetName val="New Products"/>
      <sheetName val="Quarters"/>
      <sheetName val="ELSA - Globals"/>
      <sheetName val="ELSA - Forecasts"/>
      <sheetName val="ELSA - Data Sheet"/>
      <sheetName val="Lion"/>
      <sheetName val="Module1"/>
      <sheetName val="Retur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Info"/>
      <sheetName val="Frontpage"/>
      <sheetName val="Targets"/>
      <sheetName val="Valuation"/>
      <sheetName val="DCF_setup"/>
      <sheetName val="DCF"/>
      <sheetName val="AC_summ"/>
      <sheetName val="Analysis"/>
      <sheetName val="AC_master"/>
      <sheetName val="PL_F"/>
      <sheetName val="BS_F"/>
      <sheetName val="Sectors"/>
      <sheetName val="Seglor"/>
      <sheetName val="New Products"/>
      <sheetName val="Quarters"/>
      <sheetName val="ELSA - Globals"/>
      <sheetName val="ELSA - Forecasts"/>
      <sheetName val="ELSA - Data Sheet"/>
      <sheetName val="Lion"/>
      <sheetName val="Module1"/>
      <sheetName val="Inputs"/>
      <sheetName val="Returns"/>
      <sheetName val="New_Products"/>
      <sheetName val="ELSA_-_Globals"/>
      <sheetName val="ELSA_-_Forecasts"/>
      <sheetName val="ELSA_-_Data_Sheet"/>
      <sheetName val="PL and CF E P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Cover"/>
      <sheetName val="Kosovo - Mkt Assumptions"/>
      <sheetName val="Kosovo_-_Mkt_Assumptions"/>
      <sheetName val="Kosovo_-_Mkt_Assumptions1"/>
    </sheet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be Done Sheet"/>
      <sheetName val="Main P&amp;L"/>
      <sheetName val="Cash Flow"/>
      <sheetName val="ELSA - Globals"/>
      <sheetName val="BalanceSheet"/>
      <sheetName val="Proportionate P&amp;L"/>
      <sheetName val="Simple Model for Sensitivities"/>
      <sheetName val="Overhang"/>
      <sheetName val="SOTP2002"/>
      <sheetName val="UK"/>
      <sheetName val="OPI"/>
      <sheetName val="D2"/>
      <sheetName val="JPhone"/>
      <sheetName val="US"/>
      <sheetName val="SFR"/>
      <sheetName val="Panafon"/>
      <sheetName val="Ireland"/>
      <sheetName val="Libertel"/>
      <sheetName val="Europolitan"/>
      <sheetName val="Airtel"/>
      <sheetName val="Telecel"/>
      <sheetName val="Polkomtel"/>
      <sheetName val="Belgacom"/>
      <sheetName val="SwisscomMobile"/>
      <sheetName val="Telering-sold"/>
      <sheetName val="Primatel"/>
      <sheetName val="Click"/>
      <sheetName val="Australia"/>
      <sheetName val="NZ"/>
      <sheetName val="Iusacel"/>
      <sheetName val="Shinsegi"/>
      <sheetName val="Vodacom"/>
      <sheetName val="Arcor"/>
      <sheetName val="J-Tel"/>
      <sheetName val="Infostrada -sold"/>
      <sheetName val="Cegetel"/>
      <sheetName val="Summary"/>
      <sheetName val="ARPU Progression 3 Key Mkts"/>
      <sheetName val="building blocks"/>
      <sheetName val="Sheet2"/>
      <sheetName val="ELSA - Forecasts"/>
      <sheetName val="ELSA - Data Sheet"/>
      <sheetName val="Sheet1"/>
      <sheetName val="active subs ARPUmarch"/>
      <sheetName val="activesubsARPUjune"/>
      <sheetName val="NOPAT_Stuff"/>
      <sheetName val="MDL Template"/>
      <sheetName val="AC_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be Done Sheet"/>
      <sheetName val="Main P&amp;L"/>
      <sheetName val="Cash Flow"/>
      <sheetName val="ELSA - Globals"/>
      <sheetName val="BalanceSheet"/>
      <sheetName val="Proportionate P&amp;L"/>
      <sheetName val="Simple Model for Sensitivities"/>
      <sheetName val="Overhang"/>
      <sheetName val="SOTP2002"/>
      <sheetName val="UK"/>
      <sheetName val="OPI"/>
      <sheetName val="D2"/>
      <sheetName val="JPhone"/>
      <sheetName val="US"/>
      <sheetName val="SFR"/>
      <sheetName val="Panafon"/>
      <sheetName val="Ireland"/>
      <sheetName val="Libertel"/>
      <sheetName val="Europolitan"/>
      <sheetName val="Airtel"/>
      <sheetName val="Telecel"/>
      <sheetName val="Polkomtel"/>
      <sheetName val="Belgacom"/>
      <sheetName val="SwisscomMobile"/>
      <sheetName val="Telering-sold"/>
      <sheetName val="Primatel"/>
      <sheetName val="Click"/>
      <sheetName val="Australia"/>
      <sheetName val="NZ"/>
      <sheetName val="Iusacel"/>
      <sheetName val="Shinsegi"/>
      <sheetName val="Vodacom"/>
      <sheetName val="Arcor"/>
      <sheetName val="J-Tel"/>
      <sheetName val="Infostrada -sold"/>
      <sheetName val="Cegetel"/>
      <sheetName val="Summary"/>
      <sheetName val="ARPU Progression 3 Key Mkts"/>
      <sheetName val="building blocks"/>
      <sheetName val="Sheet2"/>
      <sheetName val="ELSA - Forecasts"/>
      <sheetName val="ELSA - Data Sheet"/>
      <sheetName val="Sheet1"/>
      <sheetName val="active subs ARPUmarch"/>
      <sheetName val="activesubsARPUjune"/>
      <sheetName val="NOPAT_Stuff"/>
      <sheetName val="MDL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cenarios"/>
      <sheetName val="Scenario Inputs"/>
      <sheetName val="Demographic"/>
      <sheetName val="Segmentation"/>
      <sheetName val="people penetration"/>
      <sheetName val="Subscriber"/>
      <sheetName val="Voice traffic"/>
      <sheetName val="Voice tariffs-revenues"/>
      <sheetName val="Interconnect-Roaming"/>
      <sheetName val="SMS"/>
      <sheetName val="Data Traffic"/>
      <sheetName val="Data Revenues"/>
      <sheetName val="Data arpu"/>
      <sheetName val="P&amp;L"/>
      <sheetName val="MVNO extra cost"/>
      <sheetName val="GA in+out"/>
      <sheetName val="Scenario"/>
      <sheetName val="Simple Model for Sensitivities"/>
      <sheetName val="Scenario_Inputs"/>
      <sheetName val="people_penetration"/>
      <sheetName val="Voice_traffic"/>
      <sheetName val="Voice_tariffs-revenues"/>
      <sheetName val="Data_Traffic"/>
      <sheetName val="Data_Revenues"/>
      <sheetName val="Data_arpu"/>
      <sheetName val="MVNO_extra_cost"/>
      <sheetName val="GA_in+out"/>
      <sheetName val="Simple_Model_for_Sensitiv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 div"/>
      <sheetName val="is"/>
      <sheetName val="bs"/>
      <sheetName val="cf"/>
      <sheetName val="wc"/>
      <sheetName val="depr"/>
      <sheetName val="debt"/>
      <sheetName val="dcf"/>
      <sheetName val="extra-&gt;"/>
      <sheetName val="tender"/>
      <sheetName val="IRRs"/>
      <sheetName val="dtp"/>
      <sheetName val="dtp2"/>
      <sheetName val="recovery"/>
      <sheetName val="ProForma"/>
      <sheetName val="valuation"/>
      <sheetName val="Cashflow"/>
      <sheetName val="P&amp;L"/>
      <sheetName val="BalSh"/>
      <sheetName val="debt scribblings"/>
      <sheetName val="Simple Model for Sensitiv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 div"/>
      <sheetName val="is"/>
      <sheetName val="bs"/>
      <sheetName val="cf"/>
      <sheetName val="wc"/>
      <sheetName val="depr"/>
      <sheetName val="debt"/>
      <sheetName val="dcf"/>
      <sheetName val="extra-&gt;"/>
      <sheetName val="tender"/>
      <sheetName val="IRRs"/>
      <sheetName val="dtp"/>
      <sheetName val="dtp2"/>
      <sheetName val="recovery"/>
      <sheetName val="ProForma"/>
      <sheetName val="valuation"/>
      <sheetName val="Cashflow"/>
      <sheetName val="P&amp;L"/>
      <sheetName val="BalSh"/>
      <sheetName val="debt scribblings"/>
      <sheetName val="Cover"/>
      <sheetName val="Simple Model for Sensitivities"/>
      <sheetName val="is_-_div"/>
      <sheetName val="debt_scribblings"/>
      <sheetName val="Simple_Model_for_Sensitiv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ToC"/>
      <sheetName val="Assume"/>
      <sheetName val="Comps"/>
      <sheetName val="Wake Drive"/>
      <sheetName val="Wake IS"/>
      <sheetName val="Wake BS"/>
      <sheetName val="Wake CF"/>
      <sheetName val="Wake - DCF"/>
      <sheetName val="Paros IS"/>
      <sheetName val="Paros BS"/>
      <sheetName val="Paros CF"/>
      <sheetName val="Comb IS"/>
      <sheetName val="Comb BS"/>
      <sheetName val="__FDSCACHE__"/>
      <sheetName val="Comb CF"/>
      <sheetName val="MODEL STOPS HERE&gt;&gt;&gt;&gt;&gt;&gt;&gt;&gt;&gt;"/>
      <sheetName val="Wake DCFA"/>
      <sheetName val="Wake DCFB"/>
      <sheetName val="Outputs"/>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ToC"/>
      <sheetName val="Assume"/>
      <sheetName val="Comps"/>
      <sheetName val="Wake Drive"/>
      <sheetName val="Wake IS"/>
      <sheetName val="Wake BS"/>
      <sheetName val="Wake CF"/>
      <sheetName val="Wake - DCF"/>
      <sheetName val="Paros IS"/>
      <sheetName val="Paros BS"/>
      <sheetName val="Paros CF"/>
      <sheetName val="Comb IS"/>
      <sheetName val="Comb BS"/>
      <sheetName val="__FDSCACHE__"/>
      <sheetName val="Comb CF"/>
      <sheetName val="MODEL STOPS HERE&gt;&gt;&gt;&gt;&gt;&gt;&gt;&gt;&gt;"/>
      <sheetName val="Wake DCFA"/>
      <sheetName val="Wake DCFB"/>
      <sheetName val="Outputs"/>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Excel Schedules"/>
      <sheetName val="Consolidation Scope "/>
      <sheetName val="Goodwill"/>
      <sheetName val="Other Intangible Assets"/>
      <sheetName val="Prop., plant &amp; Equipt."/>
      <sheetName val="Invest. in equity affiliates"/>
      <sheetName val="Equity method financial data"/>
      <sheetName val="Cost investments"/>
      <sheetName val="Fair value investments"/>
      <sheetName val="Other LT loans &amp; investments"/>
      <sheetName val="Short term loans"/>
      <sheetName val="Shareholders' equity"/>
      <sheetName val="Other LT liab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Excel Schedules"/>
      <sheetName val="Consolidation Scope "/>
      <sheetName val="Goodwill"/>
      <sheetName val="Other Intangible Assets"/>
      <sheetName val="Prop., plant &amp; Equipt."/>
      <sheetName val="Invest. in equity affiliates"/>
      <sheetName val="Equity method financial data"/>
      <sheetName val="Cost investments"/>
      <sheetName val="Fair value investments"/>
      <sheetName val="Other LT loans &amp; investments"/>
      <sheetName val="Short term loans"/>
      <sheetName val="Shareholders' equity"/>
      <sheetName val="Other LT liabilities"/>
      <sheetName val="Revenus hors intercomp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M 900 offre 04 02 08-reu DGs"/>
      <sheetName val="parc TRX 2008"/>
      <sheetName val="taux"/>
      <sheetName val="GSM 1800 "/>
      <sheetName val="fonctionnalités"/>
      <sheetName val="Eval Qte"/>
      <sheetName val="Cost investments"/>
      <sheetName val="Fair value investments"/>
      <sheetName val="Other LT loans &amp; investments"/>
      <sheetName val="Invest. in equity affili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M 900 offre 04 02 08-reu DGs"/>
      <sheetName val="parc TRX 2008"/>
      <sheetName val="taux"/>
      <sheetName val="GSM 1800 "/>
      <sheetName val="fonctionnalités"/>
      <sheetName val="Eval Qte"/>
      <sheetName val="Cost investments"/>
      <sheetName val="Fair value investments"/>
      <sheetName val="Other LT loans &amp; investments"/>
      <sheetName val="Invest. in equity affiliates"/>
      <sheetName val="Marrakech"/>
      <sheetName val="GSM_900_offre_04_02_08-reu_DGs"/>
      <sheetName val="parc_TRX_2008"/>
      <sheetName val="GSM_1800_"/>
      <sheetName val="Eval_Qte"/>
      <sheetName val="Cost_investments"/>
      <sheetName val="Fair_value_investments"/>
      <sheetName val="Other_LT_loans_&amp;_investments"/>
      <sheetName val="Invest__in_equity_affili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TOC"/>
      <sheetName val="TRANSACTION ASSUMPTIONS&gt;&gt;&gt;&gt;"/>
      <sheetName val="IPO"/>
      <sheetName val="Ownership"/>
      <sheetName val="Exchange Rates"/>
      <sheetName val="Macro Drivers"/>
      <sheetName val="Operating Assumptions"/>
      <sheetName val="KEY OUTPUTS&gt;&gt;&gt;&gt;"/>
      <sheetName val="Summary Outputs"/>
      <sheetName val="Revenue"/>
      <sheetName val="Revenue Splits"/>
      <sheetName val="Revenue Growth"/>
      <sheetName val="EBITDA"/>
      <sheetName val="EBITDA Margin"/>
      <sheetName val="EBITDA Growth"/>
      <sheetName val="Benchmark"/>
      <sheetName val="OPERATING ASSUMPTIONS &gt;&gt;&gt;&gt;"/>
      <sheetName val="CPS"/>
      <sheetName val="Fin Svcs"/>
      <sheetName val="Tech Sales"/>
      <sheetName val="Other"/>
      <sheetName val="FINANCIAL STATEMENTS &gt;&gt;&gt;&gt;"/>
      <sheetName val="IS"/>
      <sheetName val="BS"/>
      <sheetName val="CF"/>
      <sheetName val="SCHEDULES &gt;&gt;&gt;&gt;"/>
      <sheetName val="__FDSCACHE__"/>
      <sheetName val="Int Tax"/>
      <sheetName val="Tax"/>
      <sheetName val="Deferred Tax"/>
      <sheetName val="D&amp;A"/>
      <sheetName val="PP&amp;E"/>
      <sheetName val="Capex"/>
      <sheetName val="Intangible Assets"/>
      <sheetName val="Working Capital"/>
      <sheetName val="Oth Comp"/>
      <sheetName val="Financing"/>
      <sheetName val="Minority Interests"/>
      <sheetName val="Dividends"/>
      <sheetName val="Off-Balance Sheet"/>
      <sheetName val="VALUATION SUMMARY &gt;&gt;&gt;&gt;"/>
      <sheetName val="Summary FD Valuation"/>
      <sheetName val="Summary IPO Valuation"/>
      <sheetName val="WACC"/>
      <sheetName val="DCF_EBITDA_exit"/>
      <sheetName val="DCF_Perp"/>
      <sheetName val="Target"/>
      <sheetName val="tau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TOC"/>
      <sheetName val="TRANSACTION ASSUMPTIONS&gt;&gt;&gt;&gt;"/>
      <sheetName val="IPO"/>
      <sheetName val="Ownership"/>
      <sheetName val="Exchange Rates"/>
      <sheetName val="Macro Drivers"/>
      <sheetName val="Operating Assumptions"/>
      <sheetName val="KEY OUTPUTS&gt;&gt;&gt;&gt;"/>
      <sheetName val="Summary Outputs"/>
      <sheetName val="Revenue"/>
      <sheetName val="Revenue Splits"/>
      <sheetName val="Revenue Growth"/>
      <sheetName val="EBITDA"/>
      <sheetName val="EBITDA Margin"/>
      <sheetName val="EBITDA Growth"/>
      <sheetName val="Benchmark"/>
      <sheetName val="OPERATING ASSUMPTIONS &gt;&gt;&gt;&gt;"/>
      <sheetName val="CPS"/>
      <sheetName val="Fin Svcs"/>
      <sheetName val="Tech Sales"/>
      <sheetName val="Other"/>
      <sheetName val="FINANCIAL STATEMENTS &gt;&gt;&gt;&gt;"/>
      <sheetName val="IS"/>
      <sheetName val="BS"/>
      <sheetName val="CF"/>
      <sheetName val="SCHEDULES &gt;&gt;&gt;&gt;"/>
      <sheetName val="__FDSCACHE__"/>
      <sheetName val="Int Tax"/>
      <sheetName val="Tax"/>
      <sheetName val="Deferred Tax"/>
      <sheetName val="D&amp;A"/>
      <sheetName val="PP&amp;E"/>
      <sheetName val="Capex"/>
      <sheetName val="Intangible Assets"/>
      <sheetName val="Working Capital"/>
      <sheetName val="Oth Comp"/>
      <sheetName val="Financing"/>
      <sheetName val="Minority Interests"/>
      <sheetName val="Dividends"/>
      <sheetName val="Off-Balance Sheet"/>
      <sheetName val="VALUATION SUMMARY &gt;&gt;&gt;&gt;"/>
      <sheetName val="Summary FD Valuation"/>
      <sheetName val="Summary IPO Valuation"/>
      <sheetName val="WACC"/>
      <sheetName val="DCF_EBITDA_exit"/>
      <sheetName val="DCF_Perp"/>
      <sheetName val="tau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Target"/>
      <sheetName val="D&amp;A"/>
    </sheetNames>
    <sheetDataSet>
      <sheetData sheetId="0" refreshError="1"/>
      <sheetData sheetId="1" refreshError="1"/>
      <sheetData sheetId="2"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Target"/>
      <sheetName val="Shareholder Analysis"/>
      <sheetName val="D&amp;A"/>
      <sheetName val="Shareholder_Analysis"/>
    </sheetNames>
    <sheetDataSet>
      <sheetData sheetId="0" refreshError="1"/>
      <sheetData sheetId="1" refreshError="1"/>
      <sheetData sheetId="2" refreshError="1"/>
      <sheetData sheetId="3" refreshError="1"/>
      <sheetData sheetId="4"/>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 Marketing"/>
      <sheetName val="Target"/>
      <sheetName val="#REF"/>
    </sheetNames>
    <sheetDataSet>
      <sheetData sheetId="0"/>
      <sheetData sheetId="1" refreshError="1"/>
      <sheetData sheetId="2"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 Marketing"/>
      <sheetName val="Target"/>
    </sheetNames>
    <sheetDataSet>
      <sheetData sheetId="0"/>
      <sheetData sheetId="1"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2)"/>
      <sheetName val="COUT"/>
      <sheetName val="PLAN2"/>
      <sheetName val="Sheet2"/>
      <sheetName val="MS (3)"/>
      <sheetName val="Sheet1"/>
      <sheetName val="Plan1"/>
      <sheetName val="6 et 18"/>
      <sheetName val="MS"/>
      <sheetName val="SC - Marke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2)"/>
      <sheetName val="COUT"/>
      <sheetName val="PLAN2"/>
      <sheetName val="Sheet2"/>
      <sheetName val="MS (3)"/>
      <sheetName val="Sheet1"/>
      <sheetName val="Plan1"/>
      <sheetName val="6 et 18"/>
      <sheetName val="MS"/>
      <sheetName val="SC - Marke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Gaap"/>
      <sheetName val="Assets"/>
      <sheetName val="Liabilities"/>
      <sheetName val="P&amp;L"/>
      <sheetName val="Mgt CF"/>
      <sheetName val="FAS95"/>
      <sheetName val="Net Debt"/>
      <sheetName val="Intercos BS"/>
      <sheetName val="ICo VUE-USH"/>
      <sheetName val="Interco P&amp;L"/>
      <sheetName val="Invest"/>
      <sheetName val="Situ nette"/>
      <sheetName val="F88"/>
      <sheetName val="Adj PAC01"/>
      <sheetName val="Ecrit. NC002"/>
      <sheetName val="Base"/>
      <sheetName val="Data"/>
      <sheetName val="Control"/>
      <sheetName val="Other LT Liabilities"/>
      <sheetName val="Acc. Rec. &amp; Acc. Pay."/>
      <sheetName val="US_Gaap"/>
      <sheetName val="Mgt_CF"/>
      <sheetName val="Net_Debt"/>
      <sheetName val="Intercos_BS"/>
      <sheetName val="ICo_VUE-USH"/>
      <sheetName val="Interco_P&amp;L"/>
      <sheetName val="Situ_nette"/>
      <sheetName val="Adj_PAC01"/>
      <sheetName val="Ecrit__NC002"/>
      <sheetName val="Other_LT_Liabilities"/>
      <sheetName val="Acc__Rec__&amp;_Acc__Pay_"/>
      <sheetName val="MS"/>
      <sheetName val="US_Gaap1"/>
      <sheetName val="Mgt_CF1"/>
      <sheetName val="Net_Debt1"/>
      <sheetName val="Intercos_BS1"/>
      <sheetName val="ICo_VUE-USH1"/>
      <sheetName val="Interco_P&amp;L1"/>
      <sheetName val="Situ_nette1"/>
      <sheetName val="Adj_PAC011"/>
      <sheetName val="Ecrit__NC0021"/>
      <sheetName val="Other_LT_Liabilities1"/>
      <sheetName val="Acc__Rec__&amp;_Acc__Pay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_OPEX_Analytique_DAL_04"/>
      <sheetName val="Bud_OPEX_MG"/>
      <sheetName val="Bud_OPEX_MT"/>
      <sheetName val="Bud_OPEX_CG"/>
      <sheetName val="Bud_OPEX_IMFO"/>
    </sheetNames>
    <sheetDataSet>
      <sheetData sheetId="0" refreshError="1"/>
      <sheetData sheetId="1" refreshError="1"/>
      <sheetData sheetId="2" refreshError="1"/>
      <sheetData sheetId="3" refreshError="1"/>
      <sheetData sheetId="4"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Logbook"/>
      <sheetName val="Scenario"/>
      <sheetName val="Input"/>
      <sheetName val="Market"/>
      <sheetName val="Revenues&amp;cost"/>
      <sheetName val="SAC"/>
      <sheetName val="SAC BP-budget"/>
      <sheetName val="HW"/>
      <sheetName val="I-mode"/>
      <sheetName val="Techn input"/>
      <sheetName val="Techn prices"/>
      <sheetName val="Techn output"/>
      <sheetName val="network opex"/>
      <sheetName val="Capex"/>
      <sheetName val="P&amp;L comm."/>
      <sheetName val="P&amp;L netw"/>
      <sheetName val="P&amp;L"/>
      <sheetName val="P&amp;L Q"/>
      <sheetName val="WC"/>
      <sheetName val="WC2"/>
      <sheetName val="Key targets"/>
      <sheetName val="No UMTS"/>
      <sheetName val="Chart"/>
      <sheetName val="Comp. BP"/>
      <sheetName val="Comp. Cheetah"/>
      <sheetName val="Value tree"/>
      <sheetName val="Opex"/>
      <sheetName val="Kunden"/>
      <sheetName val="GuV"/>
      <sheetName val="Bud_OPEX_Analytique_DAL_04"/>
      <sheetName val="SAC_BP-budget"/>
      <sheetName val="Techn_input"/>
      <sheetName val="Techn_prices"/>
      <sheetName val="Techn_output"/>
      <sheetName val="network_opex"/>
      <sheetName val="P&amp;L_comm_"/>
      <sheetName val="P&amp;L_netw"/>
      <sheetName val="P&amp;L_Q"/>
      <sheetName val="Key_targets"/>
      <sheetName val="No_UMTS"/>
      <sheetName val="Comp__BP"/>
      <sheetName val="Comp__Cheetah"/>
      <sheetName val="Value_tree"/>
      <sheetName val="Control Pan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Assumptions"/>
      <sheetName val="Output"/>
      <sheetName val="Valuation"/>
      <sheetName val="Financials"/>
      <sheetName val="Revenues"/>
      <sheetName val="Benchmarking"/>
      <sheetName val="Operations"/>
      <sheetName val="DCF"/>
      <sheetName val="Valuation Analysis in Currency"/>
      <sheetName val="__FDSCACHE__"/>
      <sheetName val="Valuation Analysis in ref. cur."/>
      <sheetName val="Valuation Analysis in $"/>
      <sheetName val="Input"/>
      <sheetName val="DTP Output "/>
      <sheetName val="DTP Valuation"/>
      <sheetName val="DTP Benchmarking"/>
      <sheetName val="DTP BS &amp; PL"/>
      <sheetName val="Subs hist"/>
      <sheetName val="Wacc"/>
      <sheetName val="Barra Betas"/>
      <sheetName val="Ex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Assumptions"/>
      <sheetName val="Output"/>
      <sheetName val="Valuation"/>
      <sheetName val="Financials"/>
      <sheetName val="Revenues"/>
      <sheetName val="Benchmarking"/>
      <sheetName val="Operations"/>
      <sheetName val="DCF"/>
      <sheetName val="Valuation Analysis in Currency"/>
      <sheetName val="__FDSCACHE__"/>
      <sheetName val="Valuation Analysis in ref. cur."/>
      <sheetName val="Valuation Analysis in $"/>
      <sheetName val="Input"/>
      <sheetName val="DTP Output "/>
      <sheetName val="DTP Valuation"/>
      <sheetName val="DTP Benchmarking"/>
      <sheetName val="DTP BS &amp; PL"/>
      <sheetName val="Subs hist"/>
      <sheetName val="Wacc"/>
      <sheetName val="Barra Betas"/>
      <sheetName val="ExRate"/>
      <sheetName val="Scenarios"/>
      <sheetName val="Bud_OPEX_Analytique_DAL_04"/>
      <sheetName val="Cover_Page"/>
      <sheetName val="Valuation_Analysis_in_Currency"/>
      <sheetName val="Valuation_Analysis_in_ref__cur_"/>
      <sheetName val="Valuation_Analysis_in_$"/>
      <sheetName val="DTP_Output_"/>
      <sheetName val="DTP_Valuation"/>
      <sheetName val="DTP_Benchmarking"/>
      <sheetName val="DTP_BS_&amp;_PL"/>
      <sheetName val="Subs_hist"/>
      <sheetName val="Barra_Bet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ummary"/>
      <sheetName val="For OP"/>
      <sheetName val="Valuation"/>
      <sheetName val="Operating Stats"/>
      <sheetName val="Efficiency Ratio"/>
      <sheetName val="Credit Ratio"/>
      <sheetName val="FactSet"/>
      <sheetName val="BT"/>
      <sheetName val="BT Calend"/>
      <sheetName val="DT"/>
      <sheetName val="Eircom"/>
      <sheetName val="Eircom Calend"/>
      <sheetName val="FT"/>
      <sheetName val="KPN"/>
      <sheetName val="OTE"/>
      <sheetName val="PT"/>
      <sheetName val="Swisscom"/>
      <sheetName val="TI"/>
      <sheetName val="TD"/>
      <sheetName val="TA"/>
      <sheetName val="TEF"/>
      <sheetName val="Telenor"/>
      <sheetName val="Tel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ummary"/>
      <sheetName val="For OP"/>
      <sheetName val="Valuation"/>
      <sheetName val="Operating Stats"/>
      <sheetName val="Efficiency Ratio"/>
      <sheetName val="Credit Ratio"/>
      <sheetName val="FactSet"/>
      <sheetName val="BT"/>
      <sheetName val="BT Calend"/>
      <sheetName val="DT"/>
      <sheetName val="Eircom"/>
      <sheetName val="Eircom Calend"/>
      <sheetName val="FT"/>
      <sheetName val="KPN"/>
      <sheetName val="OTE"/>
      <sheetName val="PT"/>
      <sheetName val="Swisscom"/>
      <sheetName val="TI"/>
      <sheetName val="TD"/>
      <sheetName val="TA"/>
      <sheetName val="TEF"/>
      <sheetName val="Telenor"/>
      <sheetName val="Telia"/>
      <sheetName val="Input"/>
      <sheetName val="For_OP"/>
      <sheetName val="Operating_Stats"/>
      <sheetName val="Efficiency_Ratio"/>
      <sheetName val="Credit_Ratio"/>
      <sheetName val="BT_Calend"/>
      <sheetName val="Eircom_C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Valuation Summary"/>
      <sheetName val="Control"/>
      <sheetName val="Company Forecast DCF"/>
      <sheetName val="Forecasts by Division"/>
      <sheetName val="Internet"/>
      <sheetName val="TIN.IT_EBITDA"/>
      <sheetName val="TIN.IT_Perp"/>
      <sheetName val="MATRIX_EBITDA"/>
      <sheetName val="MATRIX_Perp"/>
      <sheetName val="TV"/>
      <sheetName val="LA7_EBITDA"/>
      <sheetName val="LA7_Perp"/>
      <sheetName val="LA7_Perp (ext)"/>
      <sheetName val="MTV_EBITDA"/>
      <sheetName val="MTV_Perp"/>
      <sheetName val="MTV_Perp (ext)"/>
      <sheetName val="NewTV_EBITDA"/>
      <sheetName val="NewTV_Perp"/>
      <sheetName val="Office"/>
      <sheetName val="Office_EBITDA"/>
      <sheetName val="Office_Perp"/>
      <sheetName val="Other"/>
      <sheetName val="Other_EBITDA"/>
      <sheetName val="Other_Perp"/>
      <sheetName val="Corp"/>
      <sheetName val="Corporate_EBITDA"/>
      <sheetName val="Corporate_Perp"/>
      <sheetName val="CostRed"/>
      <sheetName val="Cost_Red_EBITDA"/>
      <sheetName val="Cost_Red_Perp"/>
      <sheetName val="FactS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Valuation Summary"/>
      <sheetName val="Control"/>
      <sheetName val="Company Forecast DCF"/>
      <sheetName val="Forecasts by Division"/>
      <sheetName val="Internet"/>
      <sheetName val="TIN.IT_EBITDA"/>
      <sheetName val="TIN.IT_Perp"/>
      <sheetName val="MATRIX_EBITDA"/>
      <sheetName val="MATRIX_Perp"/>
      <sheetName val="TV"/>
      <sheetName val="LA7_EBITDA"/>
      <sheetName val="LA7_Perp"/>
      <sheetName val="LA7_Perp (ext)"/>
      <sheetName val="MTV_EBITDA"/>
      <sheetName val="MTV_Perp"/>
      <sheetName val="MTV_Perp (ext)"/>
      <sheetName val="NewTV_EBITDA"/>
      <sheetName val="NewTV_Perp"/>
      <sheetName val="Office"/>
      <sheetName val="Office_EBITDA"/>
      <sheetName val="Office_Perp"/>
      <sheetName val="Other"/>
      <sheetName val="Other_EBITDA"/>
      <sheetName val="Other_Perp"/>
      <sheetName val="Corp"/>
      <sheetName val="Corporate_EBITDA"/>
      <sheetName val="Corporate_Perp"/>
      <sheetName val="CostRed"/>
      <sheetName val="Cost_Red_EBITDA"/>
      <sheetName val="Cost_Red_Perp"/>
      <sheetName val="Summary"/>
      <sheetName val="FactSet"/>
      <sheetName val="Valuation_Summary"/>
      <sheetName val="Company_Forecast_DCF"/>
      <sheetName val="Forecasts_by_Division"/>
      <sheetName val="TIN_IT_EBITDA"/>
      <sheetName val="TIN_IT_Perp"/>
      <sheetName val="LA7_Perp_(ext)"/>
      <sheetName val="MTV_Perp_(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CT"/>
    </sheetNames>
    <sheetDataSet>
      <sheetData sheetId="0"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CT"/>
    </sheetNames>
    <sheetDataSet>
      <sheetData sheetId="0"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cstR"/>
      <sheetName val="Renoir"/>
      <sheetName val="FcstB"/>
      <sheetName val="Bruegel"/>
      <sheetName val="SumR"/>
      <sheetName val="SumB"/>
      <sheetName val="Xratio--&gt;"/>
      <sheetName val="ExchRatio"/>
      <sheetName val="Restatement--&gt;"/>
      <sheetName val="Adj1"/>
      <sheetName val="Adj2"/>
      <sheetName val="Res0"/>
      <sheetName val="Res1"/>
      <sheetName val="Res2"/>
      <sheetName val="SumB2"/>
      <sheetName val="Synergies--&gt;"/>
      <sheetName val="Syn"/>
      <sheetName val="SynSum"/>
      <sheetName val="Comb"/>
      <sheetName val="Scenario--&gt;"/>
      <sheetName val="Ass"/>
      <sheetName val="MasterUK"/>
      <sheetName val="MasterUS"/>
      <sheetName val="AD--&gt;"/>
      <sheetName val="AccDil"/>
      <sheetName val="AccDil2"/>
      <sheetName val="Multiples--&gt;"/>
      <sheetName val="RelVal"/>
      <sheetName val="CombVal"/>
      <sheetName val="Output--&gt;"/>
      <sheetName val="DTP--&gt;"/>
      <sheetName val="Slide1"/>
      <sheetName val="Slide2"/>
      <sheetName val="Slide3"/>
      <sheetName val="Slide5"/>
      <sheetName val="Slide 6"/>
      <sheetName val="Slide 7"/>
      <sheetName val="Slide8"/>
      <sheetName val="Slide9"/>
      <sheetName val="Slide10"/>
      <sheetName val="Slide11"/>
      <sheetName val="Slide12"/>
      <sheetName val="Sheet7"/>
      <sheetName val="Slide13"/>
      <sheetName val="Other--&gt;"/>
      <sheetName val="FcstR2"/>
      <sheetName val="FcstB2"/>
      <sheetName val="Price Graph"/>
      <sheetName val="Shares"/>
      <sheetName val="Contri2"/>
      <sheetName val="ContribMatrix"/>
      <sheetName val="Sara--&gt;"/>
      <sheetName val="SL_Pro Forma"/>
      <sheetName val="SL_Inputs"/>
      <sheetName val="Unused--&gt;"/>
      <sheetName val="BS"/>
      <sheetName val="Renoir Fcst--&gt;"/>
      <sheetName val="96-98"/>
      <sheetName val="Group96-02"/>
      <sheetName val="Group"/>
      <sheetName val="Eur"/>
      <sheetName val="Nac"/>
      <sheetName val="Lat"/>
      <sheetName val="Asp"/>
      <sheetName val="Soa"/>
      <sheetName val="Ame"/>
      <sheetName val="Cat"/>
      <sheetName val="Bruegel Fcst--&gt;"/>
      <sheetName val="dcfB"/>
      <sheetName val="regB"/>
      <sheetName val="CatB"/>
      <sheetName val="Source D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cstR"/>
      <sheetName val="Renoir"/>
      <sheetName val="FcstB"/>
      <sheetName val="Bruegel"/>
      <sheetName val="SumR"/>
      <sheetName val="SumB"/>
      <sheetName val="Xratio--&gt;"/>
      <sheetName val="ExchRatio"/>
      <sheetName val="Restatement--&gt;"/>
      <sheetName val="Adj1"/>
      <sheetName val="Adj2"/>
      <sheetName val="Res0"/>
      <sheetName val="Res1"/>
      <sheetName val="Res2"/>
      <sheetName val="SumB2"/>
      <sheetName val="Synergies--&gt;"/>
      <sheetName val="Syn"/>
      <sheetName val="SynSum"/>
      <sheetName val="Comb"/>
      <sheetName val="Scenario--&gt;"/>
      <sheetName val="Ass"/>
      <sheetName val="MasterUK"/>
      <sheetName val="MasterUS"/>
      <sheetName val="AD--&gt;"/>
      <sheetName val="AccDil"/>
      <sheetName val="AccDil2"/>
      <sheetName val="Multiples--&gt;"/>
      <sheetName val="RelVal"/>
      <sheetName val="CombVal"/>
      <sheetName val="Output--&gt;"/>
      <sheetName val="DTP--&gt;"/>
      <sheetName val="Slide1"/>
      <sheetName val="Slide2"/>
      <sheetName val="Slide3"/>
      <sheetName val="Slide5"/>
      <sheetName val="Slide 6"/>
      <sheetName val="Slide 7"/>
      <sheetName val="Slide8"/>
      <sheetName val="Slide9"/>
      <sheetName val="Slide10"/>
      <sheetName val="Slide11"/>
      <sheetName val="Slide12"/>
      <sheetName val="Sheet7"/>
      <sheetName val="Slide13"/>
      <sheetName val="Other--&gt;"/>
      <sheetName val="FcstR2"/>
      <sheetName val="FcstB2"/>
      <sheetName val="Price Graph"/>
      <sheetName val="Shares"/>
      <sheetName val="Contri2"/>
      <sheetName val="ContribMatrix"/>
      <sheetName val="Sara--&gt;"/>
      <sheetName val="SL_Pro Forma"/>
      <sheetName val="SL_Inputs"/>
      <sheetName val="Unused--&gt;"/>
      <sheetName val="BS"/>
      <sheetName val="Renoir Fcst--&gt;"/>
      <sheetName val="96-98"/>
      <sheetName val="Group96-02"/>
      <sheetName val="Group"/>
      <sheetName val="Eur"/>
      <sheetName val="Nac"/>
      <sheetName val="Lat"/>
      <sheetName val="Asp"/>
      <sheetName val="Soa"/>
      <sheetName val="Ame"/>
      <sheetName val="Cat"/>
      <sheetName val="Bruegel Fcst--&gt;"/>
      <sheetName val="dcfB"/>
      <sheetName val="regB"/>
      <sheetName val="CatB"/>
      <sheetName val="Inputs"/>
      <sheetName val="Assumption"/>
      <sheetName val="Source DCT"/>
      <sheetName val="Slide_6"/>
      <sheetName val="Slide_7"/>
      <sheetName val="Price_Graph"/>
      <sheetName val="SL_Pro_Forma"/>
      <sheetName val="Renoir_Fcst--&gt;"/>
      <sheetName val="Bruegel_Fcst--&gt;"/>
      <sheetName val="Source_D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rupo"/>
      <sheetName val="Margens de Venda por Campo"/>
      <sheetName val="Custos Pessoal"/>
      <sheetName val="Supplies and Services"/>
      <sheetName val="Leasings"/>
      <sheetName val="Other Operational Income"/>
      <sheetName val="Other Operating Costs"/>
      <sheetName val="Financial Income"/>
      <sheetName val="Extraordinary income"/>
      <sheetName val="Intangiveis"/>
      <sheetName val="Imob. Corpóreo"/>
      <sheetName val="Inventory"/>
      <sheetName val="Accounts Receivable"/>
      <sheetName val="Ageing Clientes"/>
      <sheetName val="Movimento provisões"/>
      <sheetName val="Tax Authorities"/>
      <sheetName val="Caixa e equivalentes"/>
      <sheetName val="Prepaid expenses"/>
      <sheetName val="Equity"/>
      <sheetName val="Loans Obtained"/>
      <sheetName val="Suppliers"/>
      <sheetName val="Other creditors"/>
      <sheetName val="Accrued Expenses"/>
      <sheetName val="Deferred Income"/>
      <sheetName val="Source DCT"/>
      <sheetName val="Produits"/>
      <sheetName val="Ass"/>
      <sheetName val="useless"/>
      <sheetName val="Data"/>
      <sheetName val="Revenus hors intercomp."/>
      <sheetName val="Données 2008"/>
      <sheetName val="Margens_de_Venda_por_Campo"/>
      <sheetName val="Custos_Pessoal"/>
      <sheetName val="Supplies_and_Services"/>
      <sheetName val="Other_Operational_Income"/>
      <sheetName val="Other_Operating_Costs"/>
      <sheetName val="Financial_Income"/>
      <sheetName val="Extraordinary_income"/>
      <sheetName val="Imob__Corpóreo"/>
      <sheetName val="Accounts_Receivable"/>
      <sheetName val="Ageing_Clientes"/>
      <sheetName val="Movimento_provisões"/>
      <sheetName val="Tax_Authorities"/>
      <sheetName val="Caixa_e_equivalentes"/>
      <sheetName val="Prepaid_expenses"/>
      <sheetName val="Loans_Obtained"/>
      <sheetName val="Other_creditors"/>
      <sheetName val="Accrued_Expenses"/>
      <sheetName val="Deferred_Income"/>
      <sheetName val="Source_DCT"/>
      <sheetName val="Revenus_hors_intercomp_"/>
      <sheetName val="Données_2008"/>
      <sheetName val="Margens_de_Venda_por_Campo1"/>
      <sheetName val="Custos_Pessoal1"/>
      <sheetName val="Supplies_and_Services1"/>
      <sheetName val="Other_Operational_Income1"/>
      <sheetName val="Other_Operating_Costs1"/>
      <sheetName val="Financial_Income1"/>
      <sheetName val="Extraordinary_income1"/>
      <sheetName val="Imob__Corpóreo1"/>
      <sheetName val="Accounts_Receivable1"/>
      <sheetName val="Ageing_Clientes1"/>
      <sheetName val="Movimento_provisões1"/>
      <sheetName val="Tax_Authorities1"/>
      <sheetName val="Caixa_e_equivalentes1"/>
      <sheetName val="Prepaid_expenses1"/>
      <sheetName val="Loans_Obtained1"/>
      <sheetName val="Other_creditors1"/>
      <sheetName val="Accrued_Expenses1"/>
      <sheetName val="Deferred_Income1"/>
      <sheetName val="Source_DCT1"/>
      <sheetName val="Revenus_hors_intercomp_1"/>
      <sheetName val="Données_20081"/>
      <sheetName val="Margens_de_Venda_por_Campo2"/>
      <sheetName val="Custos_Pessoal2"/>
      <sheetName val="Supplies_and_Services2"/>
      <sheetName val="Other_Operational_Income2"/>
      <sheetName val="Other_Operating_Costs2"/>
      <sheetName val="Financial_Income2"/>
      <sheetName val="Extraordinary_income2"/>
      <sheetName val="Imob__Corpóreo2"/>
      <sheetName val="Accounts_Receivable2"/>
      <sheetName val="Ageing_Clientes2"/>
      <sheetName val="Movimento_provisões2"/>
      <sheetName val="Tax_Authorities2"/>
      <sheetName val="Caixa_e_equivalentes2"/>
      <sheetName val="Prepaid_expenses2"/>
      <sheetName val="Loans_Obtained2"/>
      <sheetName val="Other_creditors2"/>
      <sheetName val="Accrued_Expenses2"/>
      <sheetName val="Deferred_Income2"/>
      <sheetName val="Source_DCT2"/>
      <sheetName val="Revenus_hors_intercomp_2"/>
      <sheetName val="Données_20082"/>
      <sheetName val="Margens_de_Venda_por_Campo3"/>
      <sheetName val="Custos_Pessoal3"/>
      <sheetName val="Supplies_and_Services3"/>
      <sheetName val="Other_Operational_Income3"/>
      <sheetName val="Other_Operating_Costs3"/>
      <sheetName val="Financial_Income3"/>
      <sheetName val="Extraordinary_income3"/>
      <sheetName val="Imob__Corpóreo3"/>
      <sheetName val="Accounts_Receivable3"/>
      <sheetName val="Ageing_Clientes3"/>
      <sheetName val="Movimento_provisões3"/>
      <sheetName val="Tax_Authorities3"/>
      <sheetName val="Caixa_e_equivalentes3"/>
      <sheetName val="Prepaid_expenses3"/>
      <sheetName val="Loans_Obtained3"/>
      <sheetName val="Other_creditors3"/>
      <sheetName val="Accrued_Expenses3"/>
      <sheetName val="Deferred_Income3"/>
      <sheetName val="Source_DCT3"/>
      <sheetName val="Revenus_hors_intercomp_3"/>
      <sheetName val="Données_20083"/>
      <sheetName val="Margens_de_Venda_por_Campo4"/>
      <sheetName val="Custos_Pessoal4"/>
      <sheetName val="Supplies_and_Services4"/>
      <sheetName val="Other_Operational_Income4"/>
      <sheetName val="Other_Operating_Costs4"/>
      <sheetName val="Financial_Income4"/>
      <sheetName val="Extraordinary_income4"/>
      <sheetName val="Imob__Corpóreo4"/>
      <sheetName val="Accounts_Receivable4"/>
      <sheetName val="Ageing_Clientes4"/>
      <sheetName val="Movimento_provisões4"/>
      <sheetName val="Tax_Authorities4"/>
      <sheetName val="Caixa_e_equivalentes4"/>
      <sheetName val="Prepaid_expenses4"/>
      <sheetName val="Loans_Obtained4"/>
      <sheetName val="Other_creditors4"/>
      <sheetName val="Accrued_Expenses4"/>
      <sheetName val="Deferred_Income4"/>
      <sheetName val="Source_DCT4"/>
      <sheetName val="Revenus_hors_intercomp_4"/>
      <sheetName val="Données_2008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as por produto e cliente"/>
      <sheetName val="Pivot por produto"/>
      <sheetName val="Pivot por Cliente"/>
      <sheetName val="Final"/>
      <sheetName val="Vendas Cliente Produto (2)"/>
      <sheetName val="Vendas Cliente Produto"/>
      <sheetName val="Vendas Totais Clientes 2006_Hos"/>
      <sheetName val="XREF"/>
      <sheetName val="Movimento provisões"/>
      <sheetName val="Lead"/>
      <sheetName val="Toggle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sheetName val="Organigrama Farma"/>
      <sheetName val="Separação"/>
      <sheetName val="P&amp;L"/>
      <sheetName val="P&amp;L (2)"/>
      <sheetName val="Sales"/>
      <sheetName val="Changes bridge c"/>
      <sheetName val="Bridge2"/>
      <sheetName val="Margin"/>
      <sheetName val="Margin (2)"/>
      <sheetName val="monthly sales- correcto!!!"/>
      <sheetName val="Total"/>
      <sheetName val="Total (2)"/>
      <sheetName val="Hosp Clientes"/>
      <sheetName val="Products H1 (2)"/>
      <sheetName val="Prod Hosp margem"/>
      <sheetName val="N2 (3)"/>
      <sheetName val="N2 (4)"/>
      <sheetName val="D2 (3)"/>
      <sheetName val="D2 (4)"/>
      <sheetName val="E2 (2)"/>
      <sheetName val="E2"/>
      <sheetName val="FSE"/>
      <sheetName val="ESS - monthly"/>
      <sheetName val="OCO"/>
      <sheetName val="Pessoal"/>
      <sheetName val="No pessoal"/>
      <sheetName val="Financial results"/>
      <sheetName val="Extraordinary results"/>
      <sheetName val="BS Farma1"/>
      <sheetName val="BS Bridge2"/>
      <sheetName val="Capex - farma e transfer"/>
      <sheetName val="Fixed Assets (2)"/>
      <sheetName val="Investimentos"/>
      <sheetName val="Investimentos (2)"/>
      <sheetName val="BS Biogeneris"/>
      <sheetName val="DR Biogeneris"/>
      <sheetName val="BS Generis Esp"/>
      <sheetName val="DR Generis Esp"/>
      <sheetName val="Stocks (2)"/>
      <sheetName val="Stocks 1"/>
      <sheetName val="Stocks lead"/>
      <sheetName val="Bad debt"/>
      <sheetName val="Bad debt (2)"/>
      <sheetName val="Reconciliação Ageing Balancete"/>
      <sheetName val="Analise clientes2"/>
      <sheetName val="Movimento"/>
      <sheetName val="APDE"/>
      <sheetName val="DPAE"/>
      <sheetName val="Equity"/>
      <sheetName val="Passivo"/>
      <sheetName val="Forn"/>
      <sheetName val="Banks"/>
      <sheetName val="Rec bancaria"/>
      <sheetName val="Endivi"/>
      <sheetName val="Vendas por produto e cliente"/>
      <sheetName val="XREF"/>
      <sheetName val="Links"/>
      <sheetName val="Organigrama_Farma"/>
      <sheetName val="P&amp;L_(2)"/>
      <sheetName val="Changes_bridge_c"/>
      <sheetName val="Margin_(2)"/>
      <sheetName val="monthly_sales-_correcto!!!"/>
      <sheetName val="Total_(2)"/>
      <sheetName val="Hosp_Clientes"/>
      <sheetName val="Products_H1_(2)"/>
      <sheetName val="Prod_Hosp_margem"/>
      <sheetName val="N2_(3)"/>
      <sheetName val="N2_(4)"/>
      <sheetName val="D2_(3)"/>
      <sheetName val="D2_(4)"/>
      <sheetName val="E2_(2)"/>
      <sheetName val="ESS_-_monthly"/>
      <sheetName val="No_pessoal"/>
      <sheetName val="Financial_results"/>
      <sheetName val="Extraordinary_results"/>
      <sheetName val="BS_Farma1"/>
      <sheetName val="BS_Bridge2"/>
      <sheetName val="Capex_-_farma_e_transfer"/>
      <sheetName val="Fixed_Assets_(2)"/>
      <sheetName val="Investimentos_(2)"/>
      <sheetName val="BS_Biogeneris"/>
      <sheetName val="DR_Biogeneris"/>
      <sheetName val="BS_Generis_Esp"/>
      <sheetName val="DR_Generis_Esp"/>
      <sheetName val="Stocks_(2)"/>
      <sheetName val="Stocks_1"/>
      <sheetName val="Stocks_lead"/>
      <sheetName val="Bad_debt"/>
      <sheetName val="Bad_debt_(2)"/>
      <sheetName val="Reconciliação_Ageing_Balancete"/>
      <sheetName val="Analise_clientes2"/>
      <sheetName val="Rec_bancaria"/>
      <sheetName val="Vendas_por_produto_e_cliente"/>
      <sheetName val="Organigrama_Farma1"/>
      <sheetName val="P&amp;L_(2)1"/>
      <sheetName val="Changes_bridge_c1"/>
      <sheetName val="Margin_(2)1"/>
      <sheetName val="monthly_sales-_correcto!!!1"/>
      <sheetName val="Total_(2)1"/>
      <sheetName val="Hosp_Clientes1"/>
      <sheetName val="Products_H1_(2)1"/>
      <sheetName val="Prod_Hosp_margem1"/>
      <sheetName val="N2_(3)1"/>
      <sheetName val="N2_(4)1"/>
      <sheetName val="D2_(3)1"/>
      <sheetName val="D2_(4)1"/>
      <sheetName val="E2_(2)1"/>
      <sheetName val="ESS_-_monthly1"/>
      <sheetName val="No_pessoal1"/>
      <sheetName val="Financial_results1"/>
      <sheetName val="Extraordinary_results1"/>
      <sheetName val="BS_Farma11"/>
      <sheetName val="BS_Bridge21"/>
      <sheetName val="Capex_-_farma_e_transfer1"/>
      <sheetName val="Fixed_Assets_(2)1"/>
      <sheetName val="Investimentos_(2)1"/>
      <sheetName val="BS_Biogeneris1"/>
      <sheetName val="DR_Biogeneris1"/>
      <sheetName val="BS_Generis_Esp1"/>
      <sheetName val="DR_Generis_Esp1"/>
      <sheetName val="Stocks_(2)1"/>
      <sheetName val="Stocks_11"/>
      <sheetName val="Stocks_lead1"/>
      <sheetName val="Bad_debt1"/>
      <sheetName val="Bad_debt_(2)1"/>
      <sheetName val="Reconciliação_Ageing_Balancete1"/>
      <sheetName val="Analise_clientes21"/>
      <sheetName val="Rec_bancaria1"/>
      <sheetName val="Vendas_por_produto_e_cliente1"/>
      <sheetName val="Organigrama_Farma2"/>
      <sheetName val="P&amp;L_(2)2"/>
      <sheetName val="Changes_bridge_c2"/>
      <sheetName val="Margin_(2)2"/>
      <sheetName val="monthly_sales-_correcto!!!2"/>
      <sheetName val="Total_(2)2"/>
      <sheetName val="Hosp_Clientes2"/>
      <sheetName val="Products_H1_(2)2"/>
      <sheetName val="Prod_Hosp_margem2"/>
      <sheetName val="N2_(3)2"/>
      <sheetName val="N2_(4)2"/>
      <sheetName val="D2_(3)2"/>
      <sheetName val="D2_(4)2"/>
      <sheetName val="E2_(2)2"/>
      <sheetName val="ESS_-_monthly2"/>
      <sheetName val="No_pessoal2"/>
      <sheetName val="Financial_results2"/>
      <sheetName val="Extraordinary_results2"/>
      <sheetName val="BS_Farma12"/>
      <sheetName val="BS_Bridge22"/>
      <sheetName val="Capex_-_farma_e_transfer2"/>
      <sheetName val="Fixed_Assets_(2)2"/>
      <sheetName val="Investimentos_(2)2"/>
      <sheetName val="BS_Biogeneris2"/>
      <sheetName val="DR_Biogeneris2"/>
      <sheetName val="BS_Generis_Esp2"/>
      <sheetName val="DR_Generis_Esp2"/>
      <sheetName val="Stocks_(2)2"/>
      <sheetName val="Stocks_12"/>
      <sheetName val="Stocks_lead2"/>
      <sheetName val="Bad_debt2"/>
      <sheetName val="Bad_debt_(2)2"/>
      <sheetName val="Reconciliação_Ageing_Balancete2"/>
      <sheetName val="Analise_clientes22"/>
      <sheetName val="Rec_bancaria2"/>
      <sheetName val="Vendas_por_produto_e_cliente2"/>
      <sheetName val="Organigrama_Farma3"/>
      <sheetName val="P&amp;L_(2)3"/>
      <sheetName val="Changes_bridge_c3"/>
      <sheetName val="Margin_(2)3"/>
      <sheetName val="monthly_sales-_correcto!!!3"/>
      <sheetName val="Total_(2)3"/>
      <sheetName val="Hosp_Clientes3"/>
      <sheetName val="Products_H1_(2)3"/>
      <sheetName val="Prod_Hosp_margem3"/>
      <sheetName val="N2_(3)3"/>
      <sheetName val="N2_(4)3"/>
      <sheetName val="D2_(3)3"/>
      <sheetName val="D2_(4)3"/>
      <sheetName val="E2_(2)3"/>
      <sheetName val="ESS_-_monthly3"/>
      <sheetName val="No_pessoal3"/>
      <sheetName val="Financial_results3"/>
      <sheetName val="Extraordinary_results3"/>
      <sheetName val="BS_Farma13"/>
      <sheetName val="BS_Bridge23"/>
      <sheetName val="Capex_-_farma_e_transfer3"/>
      <sheetName val="Fixed_Assets_(2)3"/>
      <sheetName val="Investimentos_(2)3"/>
      <sheetName val="BS_Biogeneris3"/>
      <sheetName val="DR_Biogeneris3"/>
      <sheetName val="BS_Generis_Esp3"/>
      <sheetName val="DR_Generis_Esp3"/>
      <sheetName val="Stocks_(2)3"/>
      <sheetName val="Stocks_13"/>
      <sheetName val="Stocks_lead3"/>
      <sheetName val="Bad_debt3"/>
      <sheetName val="Bad_debt_(2)3"/>
      <sheetName val="Reconciliação_Ageing_Balancete3"/>
      <sheetName val="Analise_clientes23"/>
      <sheetName val="Rec_bancaria3"/>
      <sheetName val="Vendas_por_produto_e_cliente3"/>
      <sheetName val="Organigrama_Farma4"/>
      <sheetName val="P&amp;L_(2)4"/>
      <sheetName val="Changes_bridge_c4"/>
      <sheetName val="Margin_(2)4"/>
      <sheetName val="monthly_sales-_correcto!!!4"/>
      <sheetName val="Total_(2)4"/>
      <sheetName val="Hosp_Clientes4"/>
      <sheetName val="Products_H1_(2)4"/>
      <sheetName val="Prod_Hosp_margem4"/>
      <sheetName val="N2_(3)4"/>
      <sheetName val="N2_(4)4"/>
      <sheetName val="D2_(3)4"/>
      <sheetName val="D2_(4)4"/>
      <sheetName val="E2_(2)4"/>
      <sheetName val="ESS_-_monthly4"/>
      <sheetName val="No_pessoal4"/>
      <sheetName val="Financial_results4"/>
      <sheetName val="Extraordinary_results4"/>
      <sheetName val="BS_Farma14"/>
      <sheetName val="BS_Bridge24"/>
      <sheetName val="Capex_-_farma_e_transfer4"/>
      <sheetName val="Fixed_Assets_(2)4"/>
      <sheetName val="Investimentos_(2)4"/>
      <sheetName val="BS_Biogeneris4"/>
      <sheetName val="DR_Biogeneris4"/>
      <sheetName val="BS_Generis_Esp4"/>
      <sheetName val="DR_Generis_Esp4"/>
      <sheetName val="Stocks_(2)4"/>
      <sheetName val="Stocks_14"/>
      <sheetName val="Stocks_lead4"/>
      <sheetName val="Bad_debt4"/>
      <sheetName val="Bad_debt_(2)4"/>
      <sheetName val="Reconciliação_Ageing_Balancete4"/>
      <sheetName val="Analise_clientes24"/>
      <sheetName val="Rec_bancaria4"/>
      <sheetName val="Vendas_por_produto_e_client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e - graficos"/>
      <sheetName val="Lead"/>
      <sheetName val="Links"/>
      <sheetName val="XREF"/>
      <sheetName val="Tickmarks"/>
      <sheetName val="Stocks lead"/>
      <sheetName val="Hospital"/>
      <sheetName val="Vendas por produto e client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aração"/>
      <sheetName val="Organigrama Generis"/>
      <sheetName val="PL Pro"/>
      <sheetName val="EBITDA Bridge"/>
      <sheetName val="reconciliação vendas"/>
      <sheetName val="Sales"/>
      <sheetName val="Bridge"/>
      <sheetName val="vendas mensais"/>
      <sheetName val="Ambulatorio"/>
      <sheetName val="Hospital"/>
      <sheetName val="Retail Clients"/>
      <sheetName val="Retail Products"/>
      <sheetName val="Retail and hosp"/>
      <sheetName val="Hosp Clients"/>
      <sheetName val="Hospital Products"/>
      <sheetName val="Export - Produto"/>
      <sheetName val="Export - cliente"/>
      <sheetName val="Sep Analysis"/>
      <sheetName val="OCO"/>
      <sheetName val="FSE"/>
      <sheetName val="ESS (2)"/>
      <sheetName val="FSE - calculos"/>
      <sheetName val="Pessoal"/>
      <sheetName val="N trab"/>
      <sheetName val="Monthly 06"/>
      <sheetName val="Financial results"/>
      <sheetName val="Extraordinary results"/>
      <sheetName val="Lead BS"/>
      <sheetName val="BS Bridge2"/>
      <sheetName val="Fixed Assets"/>
      <sheetName val="Equity"/>
      <sheetName val="Stocks"/>
      <sheetName val="Stocks A"/>
      <sheetName val="Evolução Stock"/>
      <sheetName val="Provisoes"/>
      <sheetName val="Receivables 1"/>
      <sheetName val="Receivables 2"/>
      <sheetName val="Clients"/>
      <sheetName val="Clients 2"/>
      <sheetName val="Banks"/>
      <sheetName val="DPAE"/>
      <sheetName val="Passivo"/>
      <sheetName val="Forn (2)"/>
      <sheetName val="Rec bancaria"/>
      <sheetName val="Endivid"/>
      <sheetName val="NWC"/>
      <sheetName val="Capex"/>
      <sheetName val="Variação preços"/>
      <sheetName val="Lead PL"/>
      <sheetName val="Amb &amp; Hosp"/>
      <sheetName val="Hosp 2"/>
      <sheetName val="Amb 3"/>
      <sheetName val="Amb 3 (2)"/>
      <sheetName val="Lead"/>
      <sheetName val="XREF"/>
      <sheetName val="Stocks 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des taux"/>
      <sheetName val="Taux change"/>
      <sheetName val="Evolution Tx change"/>
      <sheetName val="Feuil2"/>
      <sheetName val="Feuil3"/>
      <sheetName val="'file"/>
    </sheetNames>
    <sheetDataSet>
      <sheetData sheetId="0"/>
      <sheetData sheetId="1"/>
      <sheetData sheetId="2" refreshError="1"/>
      <sheetData sheetId="3" refreshError="1"/>
      <sheetData sheetId="4" refreshError="1"/>
      <sheetData sheetId="5"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des taux"/>
      <sheetName val="Taux change"/>
      <sheetName val="Evolution Tx change"/>
      <sheetName val="Feuil2"/>
      <sheetName val="Feuil3"/>
      <sheetName val="'file"/>
      <sheetName val="Ass"/>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Summary"/>
      <sheetName val="Assumptions"/>
      <sheetName val="PF-Gallaher"/>
      <sheetName val="PF-BAT"/>
      <sheetName val="PF-BATOld"/>
      <sheetName val="PF-Imperial"/>
      <sheetName val="PF-ImperialOLD"/>
      <sheetName val="PF-Altadis"/>
      <sheetName val="PF-AltadisOLD"/>
      <sheetName val="PF-Japan"/>
      <sheetName val="PF-RJR"/>
      <sheetName val="PF-JapanOLD"/>
      <sheetName val="Historique des tau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Summary"/>
      <sheetName val="Assumptions"/>
      <sheetName val="PF-Gallaher"/>
      <sheetName val="PF-BAT"/>
      <sheetName val="PF-BATOld"/>
      <sheetName val="PF-Imperial"/>
      <sheetName val="PF-ImperialOLD"/>
      <sheetName val="PF-Altadis"/>
      <sheetName val="PF-AltadisOLD"/>
      <sheetName val="PF-Japan"/>
      <sheetName val="PF-RJR"/>
      <sheetName val="PF-JapanOLD"/>
      <sheetName val="Historique des taux"/>
      <sheetName val="Inputs"/>
      <sheetName val="Historique_des_tau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s>
    <sheetDataSet>
      <sheetData sheetId="0"/>
      <sheetData sheetId="1"/>
      <sheetData sheetId="2"/>
      <sheetData sheetId="3"/>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s>
    <sheetDataSet>
      <sheetData sheetId="0"/>
      <sheetData sheetId="1"/>
      <sheetData sheetId="2"/>
      <sheetData sheetId="3"/>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7_sub"/>
    </sheetNames>
    <sheetDataSet>
      <sheetData sheetId="0"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7_sub"/>
      <sheetName val="BATIMENT"/>
    </sheetNames>
    <sheetDataSet>
      <sheetData sheetId="0" refreshError="1"/>
      <sheetData sheetId="1"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implifié 08 03"/>
      <sheetName val="617_sub"/>
    </sheetNames>
    <definedNames>
      <definedName name="Nb_de_paiements_par_an" refersTo="#REF!" sheetId="0"/>
    </definedNames>
    <sheetDataSet>
      <sheetData sheetId="0" refreshError="1"/>
      <sheetData sheetId="1"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implifié 08 03"/>
      <sheetName val="617_sub"/>
    </sheetNames>
    <definedNames>
      <definedName name="Nb_de_paiements_par_an" refersTo="#REF!" sheetId="0"/>
    </definedNames>
    <sheetDataSet>
      <sheetData sheetId="0" refreshError="1"/>
      <sheetData sheetId="1"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
      <sheetName val="Feuil2"/>
      <sheetName val="Parc"/>
      <sheetName val="Marge"/>
      <sheetName val="ARPU"/>
      <sheetName val="subvention"/>
      <sheetName val="Trafic"/>
      <sheetName val="Graphe"/>
      <sheetName val="segments (2)"/>
      <sheetName val="Saisonnalité"/>
      <sheetName val="Mix résil"/>
      <sheetName val="Mix"/>
      <sheetName val="Liste"/>
      <sheetName val="Hypo parc"/>
      <sheetName val="RI &amp; RO"/>
      <sheetName val="segments"/>
      <sheetName val="Tarifs"/>
      <sheetName val="promo"/>
      <sheetName val="Feuil1"/>
      <sheetName val="commissions"/>
      <sheetName val="Tx impayé"/>
      <sheetName val="SMS"/>
      <sheetName val="VMS"/>
      <sheetName val="MMS"/>
      <sheetName val="SV"/>
      <sheetName val="GPRS"/>
      <sheetName val="Autres Sces"/>
      <sheetName val="Packs pp"/>
      <sheetName val="Tarifs (2)"/>
      <sheetName val="Marge (2)"/>
      <sheetName val="Parc tarifs"/>
      <sheetName val="recap achats"/>
      <sheetName val="subv T4"/>
      <sheetName val="Analyse parc"/>
      <sheetName val="PL simplifié 08 03"/>
    </sheetNames>
    <definedNames>
      <definedName name="Tx_intérêt_par_an" refersTo="#REF!" sheetId="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
      <sheetName val="Feuil2"/>
      <sheetName val="Parc"/>
      <sheetName val="Marge"/>
      <sheetName val="ARPU"/>
      <sheetName val="subvention"/>
      <sheetName val="Trafic"/>
      <sheetName val="Graphe"/>
      <sheetName val="segments (2)"/>
      <sheetName val="Saisonnalité"/>
      <sheetName val="Mix résil"/>
      <sheetName val="Mix"/>
      <sheetName val="Liste"/>
      <sheetName val="Hypo parc"/>
      <sheetName val="RI &amp; RO"/>
      <sheetName val="segments"/>
      <sheetName val="Tarifs"/>
      <sheetName val="promo"/>
      <sheetName val="Feuil1"/>
      <sheetName val="commissions"/>
      <sheetName val="Tx impayé"/>
      <sheetName val="SMS"/>
      <sheetName val="VMS"/>
      <sheetName val="MMS"/>
      <sheetName val="SV"/>
      <sheetName val="GPRS"/>
      <sheetName val="Autres Sces"/>
      <sheetName val="Packs pp"/>
      <sheetName val="Tarifs (2)"/>
      <sheetName val="Marge (2)"/>
      <sheetName val="Parc tarifs"/>
      <sheetName val="recap achats"/>
      <sheetName val="subv T4"/>
      <sheetName val="Analyse parc"/>
    </sheetNames>
    <definedNames>
      <definedName name="Tx_intérêt_par_an" refersTo="#REF!" sheetId="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31 Janvier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213951</v>
          </cell>
        </row>
        <row r="11">
          <cell r="T11">
            <v>4145</v>
          </cell>
        </row>
        <row r="12">
          <cell r="T12">
            <v>130333</v>
          </cell>
        </row>
        <row r="15">
          <cell r="T15">
            <v>11228</v>
          </cell>
        </row>
        <row r="16">
          <cell r="T16">
            <v>82</v>
          </cell>
        </row>
        <row r="17">
          <cell r="T17">
            <v>10808</v>
          </cell>
        </row>
        <row r="18">
          <cell r="T18">
            <v>22</v>
          </cell>
        </row>
        <row r="19">
          <cell r="T19">
            <v>1847.9999999999998</v>
          </cell>
        </row>
        <row r="20">
          <cell r="T20">
            <v>159767</v>
          </cell>
        </row>
        <row r="21">
          <cell r="T21">
            <v>2912000</v>
          </cell>
        </row>
        <row r="22">
          <cell r="T22">
            <v>113837</v>
          </cell>
        </row>
        <row r="23">
          <cell r="T23">
            <v>135189</v>
          </cell>
        </row>
        <row r="24">
          <cell r="T24">
            <v>0</v>
          </cell>
        </row>
        <row r="31">
          <cell r="T31">
            <v>483</v>
          </cell>
        </row>
        <row r="32">
          <cell r="T32">
            <v>31616</v>
          </cell>
        </row>
        <row r="33">
          <cell r="T33">
            <v>31616</v>
          </cell>
        </row>
        <row r="34">
          <cell r="T34">
            <v>45094.999999999993</v>
          </cell>
        </row>
        <row r="35">
          <cell r="T35">
            <v>0</v>
          </cell>
        </row>
        <row r="46">
          <cell r="T46">
            <v>259765566.93890756</v>
          </cell>
        </row>
        <row r="47">
          <cell r="T47">
            <v>29961156.537815128</v>
          </cell>
        </row>
        <row r="48">
          <cell r="T48">
            <v>863344.99999999988</v>
          </cell>
        </row>
        <row r="49">
          <cell r="T49">
            <v>1578325</v>
          </cell>
        </row>
        <row r="50">
          <cell r="T50">
            <v>0</v>
          </cell>
        </row>
        <row r="51">
          <cell r="T51">
            <v>7045107.9246819997</v>
          </cell>
        </row>
        <row r="52">
          <cell r="T52">
            <v>9660</v>
          </cell>
        </row>
        <row r="56">
          <cell r="T56">
            <v>2380000</v>
          </cell>
        </row>
        <row r="62">
          <cell r="T62">
            <v>911876.23</v>
          </cell>
        </row>
        <row r="64">
          <cell r="T64">
            <v>2500000</v>
          </cell>
        </row>
        <row r="65">
          <cell r="T65">
            <v>3600000</v>
          </cell>
        </row>
        <row r="66">
          <cell r="T66">
            <v>0</v>
          </cell>
        </row>
        <row r="68">
          <cell r="T68">
            <v>159767</v>
          </cell>
        </row>
        <row r="69">
          <cell r="T69">
            <v>116.44620603754215</v>
          </cell>
        </row>
        <row r="70">
          <cell r="T70">
            <v>113837</v>
          </cell>
        </row>
        <row r="71">
          <cell r="T71">
            <v>10</v>
          </cell>
        </row>
        <row r="72">
          <cell r="T72">
            <v>135189</v>
          </cell>
        </row>
        <row r="73">
          <cell r="T73">
            <v>10</v>
          </cell>
        </row>
        <row r="74">
          <cell r="T74">
            <v>0</v>
          </cell>
        </row>
        <row r="75">
          <cell r="T75">
            <v>10</v>
          </cell>
        </row>
        <row r="76">
          <cell r="T76">
            <v>92.399999999999991</v>
          </cell>
        </row>
        <row r="77">
          <cell r="T77">
            <v>20</v>
          </cell>
        </row>
        <row r="82">
          <cell r="T82">
            <v>258148</v>
          </cell>
        </row>
        <row r="83">
          <cell r="T83">
            <v>0</v>
          </cell>
        </row>
        <row r="84">
          <cell r="T84">
            <v>1754758.7179999996</v>
          </cell>
        </row>
        <row r="87">
          <cell r="T87">
            <v>3132000</v>
          </cell>
        </row>
        <row r="88">
          <cell r="T88">
            <v>0</v>
          </cell>
        </row>
        <row r="90">
          <cell r="T90">
            <v>0.3</v>
          </cell>
        </row>
        <row r="91">
          <cell r="T91">
            <v>5200000</v>
          </cell>
        </row>
        <row r="92">
          <cell r="T92">
            <v>24553671.388235293</v>
          </cell>
        </row>
        <row r="94">
          <cell r="T94">
            <v>48100000</v>
          </cell>
        </row>
        <row r="95">
          <cell r="T95">
            <v>1024999.9999999999</v>
          </cell>
        </row>
        <row r="96">
          <cell r="T96">
            <v>56000000</v>
          </cell>
        </row>
        <row r="97">
          <cell r="T97">
            <v>129000000</v>
          </cell>
        </row>
        <row r="101">
          <cell r="T101">
            <v>2000000</v>
          </cell>
        </row>
        <row r="102">
          <cell r="T102">
            <v>2000000</v>
          </cell>
        </row>
        <row r="104">
          <cell r="T104">
            <v>3000000</v>
          </cell>
        </row>
        <row r="105">
          <cell r="T105">
            <v>2940035.1406168044</v>
          </cell>
        </row>
        <row r="106">
          <cell r="T106">
            <v>2000000</v>
          </cell>
        </row>
        <row r="107">
          <cell r="T107">
            <v>923570</v>
          </cell>
        </row>
        <row r="108">
          <cell r="T108">
            <v>873049</v>
          </cell>
        </row>
        <row r="110">
          <cell r="T110">
            <v>20442207.999999996</v>
          </cell>
        </row>
        <row r="111">
          <cell r="T111">
            <v>18000000</v>
          </cell>
        </row>
        <row r="113">
          <cell r="T113">
            <v>2000000</v>
          </cell>
        </row>
        <row r="114">
          <cell r="T114">
            <v>0</v>
          </cell>
        </row>
        <row r="119">
          <cell r="T119">
            <v>-585000.00000000012</v>
          </cell>
        </row>
        <row r="120">
          <cell r="T120">
            <v>-186000000</v>
          </cell>
        </row>
        <row r="121">
          <cell r="T121">
            <v>-186000000</v>
          </cell>
        </row>
        <row r="122">
          <cell r="T122">
            <v>0</v>
          </cell>
        </row>
        <row r="126">
          <cell r="T126">
            <v>-117271371</v>
          </cell>
        </row>
        <row r="129">
          <cell r="T129">
            <v>-5344168.5435000006</v>
          </cell>
        </row>
        <row r="130">
          <cell r="T130">
            <v>2000000</v>
          </cell>
        </row>
        <row r="131">
          <cell r="T131">
            <v>-1031607129.3845502</v>
          </cell>
        </row>
        <row r="135">
          <cell r="T135">
            <v>-4417442</v>
          </cell>
        </row>
        <row r="137">
          <cell r="T137">
            <v>-15000000</v>
          </cell>
        </row>
        <row r="141">
          <cell r="T141">
            <v>-102271371</v>
          </cell>
        </row>
        <row r="142">
          <cell r="T142">
            <v>41645075</v>
          </cell>
        </row>
        <row r="143">
          <cell r="T143">
            <v>-18486423618.999996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29 Février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214351</v>
          </cell>
        </row>
        <row r="11">
          <cell r="T11">
            <v>4194</v>
          </cell>
        </row>
        <row r="12">
          <cell r="T12">
            <v>132912.33333333334</v>
          </cell>
        </row>
        <row r="15">
          <cell r="T15">
            <v>11204</v>
          </cell>
        </row>
        <row r="16">
          <cell r="T16">
            <v>80</v>
          </cell>
        </row>
        <row r="17">
          <cell r="T17">
            <v>10813</v>
          </cell>
        </row>
        <row r="18">
          <cell r="T18">
            <v>22</v>
          </cell>
        </row>
        <row r="19">
          <cell r="T19">
            <v>216</v>
          </cell>
        </row>
        <row r="20">
          <cell r="T20">
            <v>146998</v>
          </cell>
        </row>
        <row r="21">
          <cell r="T21">
            <v>2892000</v>
          </cell>
        </row>
        <row r="22">
          <cell r="T22">
            <v>133961</v>
          </cell>
        </row>
        <row r="23">
          <cell r="T23">
            <v>184954</v>
          </cell>
        </row>
        <row r="24">
          <cell r="T24">
            <v>0</v>
          </cell>
        </row>
        <row r="31">
          <cell r="T31">
            <v>448</v>
          </cell>
        </row>
        <row r="32">
          <cell r="T32">
            <v>30975</v>
          </cell>
        </row>
        <row r="33">
          <cell r="T33">
            <v>30501.999999999996</v>
          </cell>
        </row>
        <row r="34">
          <cell r="T34">
            <v>49776</v>
          </cell>
        </row>
        <row r="35">
          <cell r="T35">
            <v>0</v>
          </cell>
        </row>
        <row r="46">
          <cell r="T46">
            <v>258956446.9389075</v>
          </cell>
        </row>
        <row r="47">
          <cell r="T47">
            <v>26625744.848439835</v>
          </cell>
        </row>
        <row r="48">
          <cell r="T48">
            <v>366023.99999999994</v>
          </cell>
        </row>
        <row r="49">
          <cell r="T49">
            <v>0</v>
          </cell>
        </row>
        <row r="50">
          <cell r="T50">
            <v>0</v>
          </cell>
        </row>
        <row r="51">
          <cell r="T51">
            <v>6817050.9524836987</v>
          </cell>
        </row>
        <row r="52">
          <cell r="T52">
            <v>5376</v>
          </cell>
        </row>
        <row r="56">
          <cell r="T56">
            <v>2380000</v>
          </cell>
        </row>
        <row r="62">
          <cell r="T62">
            <v>910702.99999999988</v>
          </cell>
        </row>
        <row r="64">
          <cell r="T64">
            <v>1900000</v>
          </cell>
        </row>
        <row r="65">
          <cell r="T65">
            <v>3000000</v>
          </cell>
        </row>
        <row r="66">
          <cell r="T66">
            <v>0</v>
          </cell>
        </row>
        <row r="68">
          <cell r="T68">
            <v>146998</v>
          </cell>
        </row>
        <row r="69">
          <cell r="T69">
            <v>117.35203200043539</v>
          </cell>
        </row>
        <row r="70">
          <cell r="T70">
            <v>133961</v>
          </cell>
        </row>
        <row r="71">
          <cell r="T71">
            <v>10</v>
          </cell>
        </row>
        <row r="72">
          <cell r="T72">
            <v>184954</v>
          </cell>
        </row>
        <row r="73">
          <cell r="T73">
            <v>10</v>
          </cell>
        </row>
        <row r="74">
          <cell r="T74">
            <v>0</v>
          </cell>
        </row>
        <row r="75">
          <cell r="T75">
            <v>10</v>
          </cell>
        </row>
        <row r="76">
          <cell r="T76">
            <v>21.6</v>
          </cell>
        </row>
        <row r="77">
          <cell r="T77">
            <v>10</v>
          </cell>
        </row>
        <row r="82">
          <cell r="T82">
            <v>274296</v>
          </cell>
        </row>
        <row r="83">
          <cell r="T83">
            <v>0</v>
          </cell>
        </row>
        <row r="84">
          <cell r="T84">
            <v>1770600.9999999998</v>
          </cell>
        </row>
        <row r="87">
          <cell r="T87">
            <v>2610000</v>
          </cell>
        </row>
        <row r="88">
          <cell r="T88">
            <v>0</v>
          </cell>
        </row>
        <row r="90">
          <cell r="T90">
            <v>0.3</v>
          </cell>
        </row>
        <row r="91">
          <cell r="T91">
            <v>5400000</v>
          </cell>
        </row>
        <row r="92">
          <cell r="T92">
            <v>24128862.413445372</v>
          </cell>
        </row>
        <row r="94">
          <cell r="T94">
            <v>48100000</v>
          </cell>
        </row>
        <row r="95">
          <cell r="T95">
            <v>2000000</v>
          </cell>
        </row>
        <row r="96">
          <cell r="T96">
            <v>55000000</v>
          </cell>
        </row>
        <row r="97">
          <cell r="T97">
            <v>124000000</v>
          </cell>
        </row>
        <row r="101">
          <cell r="T101">
            <v>1500000</v>
          </cell>
        </row>
        <row r="102">
          <cell r="T102">
            <v>1800000</v>
          </cell>
        </row>
        <row r="104">
          <cell r="T104">
            <v>3400000</v>
          </cell>
        </row>
        <row r="105">
          <cell r="T105">
            <v>2865216.2024280927</v>
          </cell>
        </row>
        <row r="106">
          <cell r="T106">
            <v>4000000</v>
          </cell>
        </row>
        <row r="107">
          <cell r="T107">
            <v>800000</v>
          </cell>
        </row>
        <row r="108">
          <cell r="T108">
            <v>800000</v>
          </cell>
        </row>
        <row r="110">
          <cell r="T110">
            <v>37401825</v>
          </cell>
        </row>
        <row r="111">
          <cell r="T111">
            <v>18000000</v>
          </cell>
        </row>
        <row r="113">
          <cell r="T113">
            <v>2000000</v>
          </cell>
        </row>
        <row r="114">
          <cell r="T114">
            <v>-53000000</v>
          </cell>
        </row>
        <row r="119">
          <cell r="T119">
            <v>-585000.00000000012</v>
          </cell>
        </row>
        <row r="120">
          <cell r="T120">
            <v>-190208766.00000003</v>
          </cell>
        </row>
        <row r="121">
          <cell r="T121">
            <v>-190208766.00000003</v>
          </cell>
        </row>
        <row r="122">
          <cell r="T122">
            <v>0</v>
          </cell>
        </row>
        <row r="126">
          <cell r="T126">
            <v>-119000000</v>
          </cell>
        </row>
        <row r="129">
          <cell r="T129">
            <v>-5344168.5435000006</v>
          </cell>
        </row>
        <row r="130">
          <cell r="T130">
            <v>2000000</v>
          </cell>
        </row>
        <row r="131">
          <cell r="T131">
            <v>1077785150.8760386</v>
          </cell>
        </row>
        <row r="135">
          <cell r="T135">
            <v>-6207719</v>
          </cell>
        </row>
        <row r="137">
          <cell r="T137">
            <v>0</v>
          </cell>
        </row>
        <row r="141">
          <cell r="T141">
            <v>-118999999.99999999</v>
          </cell>
        </row>
        <row r="142">
          <cell r="T142">
            <v>5945666.9999999991</v>
          </cell>
        </row>
        <row r="143">
          <cell r="T143">
            <v>-18605835153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31 Mars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214604</v>
          </cell>
        </row>
        <row r="11">
          <cell r="T11">
            <v>4246</v>
          </cell>
        </row>
        <row r="12">
          <cell r="T12">
            <v>131644</v>
          </cell>
        </row>
        <row r="15">
          <cell r="T15">
            <v>11284</v>
          </cell>
        </row>
        <row r="16">
          <cell r="T16">
            <v>92</v>
          </cell>
        </row>
        <row r="17">
          <cell r="T17">
            <v>11031</v>
          </cell>
        </row>
        <row r="18">
          <cell r="T18">
            <v>40</v>
          </cell>
        </row>
        <row r="19">
          <cell r="T19">
            <v>407.42857142857144</v>
          </cell>
        </row>
        <row r="20">
          <cell r="T20">
            <v>129397.35428571397</v>
          </cell>
        </row>
        <row r="21">
          <cell r="T21">
            <v>2817000</v>
          </cell>
        </row>
        <row r="22">
          <cell r="T22">
            <v>179795.09523809524</v>
          </cell>
        </row>
        <row r="23">
          <cell r="T23">
            <v>256845.33333333331</v>
          </cell>
        </row>
        <row r="24">
          <cell r="T24">
            <v>0</v>
          </cell>
        </row>
        <row r="31">
          <cell r="T31">
            <v>456.14285714285711</v>
          </cell>
        </row>
        <row r="32">
          <cell r="T32">
            <v>29897.666666666668</v>
          </cell>
        </row>
        <row r="33">
          <cell r="T33">
            <v>31086.666666666664</v>
          </cell>
        </row>
        <row r="34">
          <cell r="T34">
            <v>59850.666666666672</v>
          </cell>
        </row>
        <row r="35">
          <cell r="T35">
            <v>0</v>
          </cell>
        </row>
        <row r="46">
          <cell r="T46">
            <v>268621102.64153677</v>
          </cell>
        </row>
        <row r="47">
          <cell r="T47">
            <v>32799999.999999996</v>
          </cell>
        </row>
        <row r="48">
          <cell r="T48">
            <v>-43679.999999999913</v>
          </cell>
        </row>
        <row r="49">
          <cell r="T49">
            <v>318207.99999999994</v>
          </cell>
        </row>
        <row r="50">
          <cell r="T50">
            <v>0</v>
          </cell>
        </row>
        <row r="51">
          <cell r="T51">
            <v>7124373.7671494531</v>
          </cell>
        </row>
        <row r="52">
          <cell r="T52">
            <v>1573.7142857142851</v>
          </cell>
        </row>
        <row r="56">
          <cell r="T56">
            <v>2380000</v>
          </cell>
        </row>
        <row r="62">
          <cell r="T62">
            <v>1193765.6059999999</v>
          </cell>
        </row>
        <row r="64">
          <cell r="T64">
            <v>1600000</v>
          </cell>
        </row>
        <row r="65">
          <cell r="T65">
            <v>3300000</v>
          </cell>
        </row>
        <row r="66">
          <cell r="T66">
            <v>0</v>
          </cell>
        </row>
        <row r="68">
          <cell r="T68">
            <v>129397.35428571397</v>
          </cell>
        </row>
        <row r="69">
          <cell r="T69">
            <v>117.08519145257888</v>
          </cell>
        </row>
        <row r="70">
          <cell r="T70">
            <v>179795.09523809524</v>
          </cell>
        </row>
        <row r="71">
          <cell r="T71">
            <v>10</v>
          </cell>
        </row>
        <row r="72">
          <cell r="T72">
            <v>256845.33333333331</v>
          </cell>
        </row>
        <row r="73">
          <cell r="T73">
            <v>10</v>
          </cell>
        </row>
        <row r="74">
          <cell r="T74">
            <v>0</v>
          </cell>
        </row>
        <row r="75">
          <cell r="T75">
            <v>10</v>
          </cell>
        </row>
        <row r="76">
          <cell r="T76">
            <v>40.74285714285714</v>
          </cell>
        </row>
        <row r="77">
          <cell r="T77">
            <v>10</v>
          </cell>
        </row>
        <row r="82">
          <cell r="T82">
            <v>266244</v>
          </cell>
        </row>
        <row r="83">
          <cell r="T83">
            <v>0</v>
          </cell>
        </row>
        <row r="84">
          <cell r="T84">
            <v>1965201.912</v>
          </cell>
        </row>
        <row r="87">
          <cell r="T87">
            <v>2871000</v>
          </cell>
        </row>
        <row r="88">
          <cell r="T88">
            <v>0</v>
          </cell>
        </row>
        <row r="90">
          <cell r="T90">
            <v>0.3</v>
          </cell>
        </row>
        <row r="91">
          <cell r="T91">
            <v>5400000</v>
          </cell>
        </row>
        <row r="92">
          <cell r="T92">
            <v>25536636.914285719</v>
          </cell>
        </row>
        <row r="94">
          <cell r="T94">
            <v>47450000</v>
          </cell>
        </row>
        <row r="95">
          <cell r="T95">
            <v>2000000</v>
          </cell>
        </row>
        <row r="96">
          <cell r="T96">
            <v>56000000</v>
          </cell>
        </row>
        <row r="97">
          <cell r="T97">
            <v>129792000</v>
          </cell>
        </row>
        <row r="101">
          <cell r="T101">
            <v>1000000</v>
          </cell>
        </row>
        <row r="102">
          <cell r="T102">
            <v>1800000</v>
          </cell>
        </row>
        <row r="104">
          <cell r="T104">
            <v>3500000</v>
          </cell>
        </row>
        <row r="105">
          <cell r="T105">
            <v>3019702.6155320024</v>
          </cell>
        </row>
        <row r="106">
          <cell r="T106">
            <v>5000000</v>
          </cell>
        </row>
        <row r="107">
          <cell r="T107">
            <v>2300000</v>
          </cell>
        </row>
        <row r="108">
          <cell r="T108">
            <v>200000</v>
          </cell>
        </row>
        <row r="110">
          <cell r="T110">
            <v>39333953</v>
          </cell>
        </row>
        <row r="111">
          <cell r="T111">
            <v>18000000</v>
          </cell>
        </row>
        <row r="113">
          <cell r="T113">
            <v>2800000</v>
          </cell>
        </row>
        <row r="114">
          <cell r="T114">
            <v>0</v>
          </cell>
        </row>
        <row r="119">
          <cell r="T119">
            <v>-595000</v>
          </cell>
        </row>
        <row r="120">
          <cell r="T120">
            <v>-190258766.00000003</v>
          </cell>
        </row>
        <row r="121">
          <cell r="T121">
            <v>-190258766.00000003</v>
          </cell>
        </row>
        <row r="122">
          <cell r="T122">
            <v>0</v>
          </cell>
        </row>
        <row r="126">
          <cell r="T126">
            <v>-162400000</v>
          </cell>
        </row>
        <row r="129">
          <cell r="T129">
            <v>9600000</v>
          </cell>
        </row>
        <row r="130">
          <cell r="T130">
            <v>-50423000</v>
          </cell>
        </row>
        <row r="131">
          <cell r="T131">
            <v>513281746.99856436</v>
          </cell>
        </row>
        <row r="135">
          <cell r="T135">
            <v>-40900000</v>
          </cell>
        </row>
        <row r="137">
          <cell r="T137">
            <v>-36100000</v>
          </cell>
        </row>
        <row r="141">
          <cell r="T141">
            <v>-126199999.99999999</v>
          </cell>
        </row>
        <row r="142">
          <cell r="T142">
            <v>65621957.999999993</v>
          </cell>
        </row>
        <row r="143">
          <cell r="T143">
            <v>-18455984076.999996</v>
          </cell>
        </row>
      </sheetData>
      <sheetData sheetId="1"/>
      <sheetData sheetId="2"/>
      <sheetData sheetId="3"/>
      <sheetData sheetId="4"/>
      <sheetData sheetId="5">
        <row r="8">
          <cell r="AB8">
            <v>847.60955895857694</v>
          </cell>
        </row>
      </sheetData>
      <sheetData sheetId="6"/>
      <sheetData sheetId="7"/>
      <sheetData sheetId="8"/>
      <sheetData sheetId="9"/>
      <sheetData sheetId="10"/>
      <sheetData sheetId="11"/>
      <sheetData sheetId="12"/>
      <sheetData sheetId="13"/>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30 Avril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214861</v>
          </cell>
        </row>
        <row r="11">
          <cell r="T11">
            <v>4291</v>
          </cell>
        </row>
        <row r="12">
          <cell r="T12">
            <v>137663.66666666666</v>
          </cell>
        </row>
        <row r="15">
          <cell r="T15">
            <v>14010</v>
          </cell>
        </row>
        <row r="16">
          <cell r="T16">
            <v>94</v>
          </cell>
        </row>
        <row r="17">
          <cell r="T17">
            <v>13756</v>
          </cell>
        </row>
        <row r="18">
          <cell r="T18">
            <v>46</v>
          </cell>
        </row>
        <row r="19">
          <cell r="T19">
            <v>407.42857142857144</v>
          </cell>
        </row>
        <row r="20">
          <cell r="T20">
            <v>160368.99999999997</v>
          </cell>
        </row>
        <row r="21">
          <cell r="T21">
            <v>2891000</v>
          </cell>
        </row>
        <row r="22">
          <cell r="T22">
            <v>175306.25</v>
          </cell>
        </row>
        <row r="23">
          <cell r="T23">
            <v>275659.99999999994</v>
          </cell>
        </row>
        <row r="24">
          <cell r="T24">
            <v>0</v>
          </cell>
        </row>
        <row r="31">
          <cell r="T31">
            <v>456.14285714285711</v>
          </cell>
        </row>
        <row r="32">
          <cell r="T32">
            <v>33518</v>
          </cell>
        </row>
        <row r="33">
          <cell r="T33">
            <v>39846.25</v>
          </cell>
        </row>
        <row r="34">
          <cell r="T34">
            <v>60093.749999999993</v>
          </cell>
        </row>
        <row r="35">
          <cell r="T35">
            <v>0</v>
          </cell>
        </row>
        <row r="46">
          <cell r="T46">
            <v>271727969.02750373</v>
          </cell>
        </row>
        <row r="47">
          <cell r="T47">
            <v>30478000</v>
          </cell>
        </row>
        <row r="48">
          <cell r="T48">
            <v>478155</v>
          </cell>
        </row>
        <row r="49">
          <cell r="T49">
            <v>721125</v>
          </cell>
        </row>
        <row r="50">
          <cell r="T50">
            <v>0</v>
          </cell>
        </row>
        <row r="51">
          <cell r="T51">
            <v>7009508.4873558059</v>
          </cell>
        </row>
        <row r="52">
          <cell r="T52">
            <v>4287.5</v>
          </cell>
        </row>
        <row r="56">
          <cell r="T56">
            <v>2380000</v>
          </cell>
        </row>
        <row r="62">
          <cell r="T62">
            <v>1329144.345</v>
          </cell>
        </row>
        <row r="64">
          <cell r="T64">
            <v>2000000</v>
          </cell>
        </row>
        <row r="65">
          <cell r="T65">
            <v>1771810.6401404839</v>
          </cell>
        </row>
        <row r="66">
          <cell r="T66">
            <v>0</v>
          </cell>
        </row>
        <row r="68">
          <cell r="T68">
            <v>160368.99999999997</v>
          </cell>
        </row>
        <row r="69">
          <cell r="T69">
            <v>115.98285629730768</v>
          </cell>
        </row>
        <row r="70">
          <cell r="T70">
            <v>175306.25</v>
          </cell>
        </row>
        <row r="71">
          <cell r="T71">
            <v>10</v>
          </cell>
        </row>
        <row r="72">
          <cell r="T72">
            <v>275659.99999999994</v>
          </cell>
        </row>
        <row r="73">
          <cell r="T73">
            <v>10</v>
          </cell>
        </row>
        <row r="74">
          <cell r="T74">
            <v>0</v>
          </cell>
        </row>
        <row r="75">
          <cell r="T75">
            <v>10</v>
          </cell>
        </row>
        <row r="76">
          <cell r="T76">
            <v>40.74285714285714</v>
          </cell>
        </row>
        <row r="77">
          <cell r="T77">
            <v>10</v>
          </cell>
        </row>
        <row r="82">
          <cell r="T82">
            <v>289431.99999999994</v>
          </cell>
        </row>
        <row r="83">
          <cell r="T83">
            <v>0</v>
          </cell>
        </row>
        <row r="84">
          <cell r="T84">
            <v>1718709.0359999996</v>
          </cell>
        </row>
        <row r="87">
          <cell r="T87">
            <v>1541475.256922221</v>
          </cell>
        </row>
        <row r="88">
          <cell r="T88">
            <v>0</v>
          </cell>
        </row>
        <row r="90">
          <cell r="T90">
            <v>0.3</v>
          </cell>
        </row>
        <row r="91">
          <cell r="T91">
            <v>5500000</v>
          </cell>
        </row>
        <row r="92">
          <cell r="T92">
            <v>26029042.568067234</v>
          </cell>
        </row>
        <row r="94">
          <cell r="T94">
            <v>45383620</v>
          </cell>
        </row>
        <row r="95">
          <cell r="T95">
            <v>2814940</v>
          </cell>
        </row>
        <row r="96">
          <cell r="T96">
            <v>58114149.82</v>
          </cell>
        </row>
        <row r="97">
          <cell r="T97">
            <v>130436197.99999999</v>
          </cell>
        </row>
        <row r="101">
          <cell r="T101">
            <v>2913000</v>
          </cell>
        </row>
        <row r="102">
          <cell r="T102">
            <v>799999.99999999988</v>
          </cell>
        </row>
        <row r="104">
          <cell r="T104">
            <v>5865378</v>
          </cell>
        </row>
        <row r="105">
          <cell r="T105">
            <v>3020864.4094205042</v>
          </cell>
        </row>
        <row r="106">
          <cell r="T106">
            <v>3129799.9999999995</v>
          </cell>
        </row>
        <row r="107">
          <cell r="T107">
            <v>740536</v>
          </cell>
        </row>
        <row r="108">
          <cell r="T108">
            <v>748000</v>
          </cell>
        </row>
        <row r="110">
          <cell r="T110">
            <v>37444018.852160558</v>
          </cell>
        </row>
        <row r="111">
          <cell r="T111">
            <v>18000000</v>
          </cell>
        </row>
        <row r="113">
          <cell r="T113">
            <v>3000000</v>
          </cell>
        </row>
        <row r="114">
          <cell r="T114">
            <v>0</v>
          </cell>
        </row>
        <row r="119">
          <cell r="T119">
            <v>-578000</v>
          </cell>
        </row>
        <row r="120">
          <cell r="T120">
            <v>16602384.999999998</v>
          </cell>
        </row>
        <row r="121">
          <cell r="T121">
            <v>16602384.999999998</v>
          </cell>
        </row>
        <row r="122">
          <cell r="T122">
            <v>0</v>
          </cell>
        </row>
        <row r="126">
          <cell r="T126">
            <v>-113269087</v>
          </cell>
        </row>
        <row r="129">
          <cell r="T129">
            <v>-1000000</v>
          </cell>
        </row>
        <row r="130">
          <cell r="T130">
            <v>3000000</v>
          </cell>
        </row>
        <row r="131">
          <cell r="T131">
            <v>74897300.510110974</v>
          </cell>
        </row>
        <row r="135">
          <cell r="T135">
            <v>-8875124.3860000074</v>
          </cell>
        </row>
        <row r="137">
          <cell r="T137">
            <v>-12048749.999999998</v>
          </cell>
        </row>
        <row r="141">
          <cell r="T141">
            <v>-101320337.00000004</v>
          </cell>
        </row>
        <row r="142">
          <cell r="T142">
            <v>75854165.999999985</v>
          </cell>
        </row>
        <row r="143">
          <cell r="T143">
            <v>-18562984077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31 Mai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189213</v>
          </cell>
        </row>
        <row r="11">
          <cell r="T11">
            <v>4306</v>
          </cell>
        </row>
        <row r="12">
          <cell r="T12">
            <v>154227</v>
          </cell>
        </row>
        <row r="15">
          <cell r="T15">
            <v>14510</v>
          </cell>
        </row>
        <row r="16">
          <cell r="T16">
            <v>134</v>
          </cell>
        </row>
        <row r="17">
          <cell r="T17">
            <v>40158</v>
          </cell>
        </row>
        <row r="18">
          <cell r="T18">
            <v>119</v>
          </cell>
        </row>
        <row r="19">
          <cell r="T19">
            <v>510.99999999999994</v>
          </cell>
        </row>
        <row r="20">
          <cell r="T20">
            <v>178534.99999999997</v>
          </cell>
        </row>
        <row r="21">
          <cell r="T21">
            <v>2982000</v>
          </cell>
        </row>
        <row r="22">
          <cell r="T22">
            <v>177261.69999999998</v>
          </cell>
        </row>
        <row r="23">
          <cell r="T23">
            <v>266252.7</v>
          </cell>
        </row>
        <row r="24">
          <cell r="T24">
            <v>0</v>
          </cell>
        </row>
        <row r="31">
          <cell r="T31">
            <v>441.99999999999994</v>
          </cell>
        </row>
        <row r="32">
          <cell r="T32">
            <v>41531.300000000003</v>
          </cell>
        </row>
        <row r="33">
          <cell r="T33">
            <v>38936</v>
          </cell>
        </row>
        <row r="34">
          <cell r="T34">
            <v>59972</v>
          </cell>
        </row>
        <row r="35">
          <cell r="T35">
            <v>0</v>
          </cell>
        </row>
        <row r="46">
          <cell r="T46">
            <v>295919716.62769586</v>
          </cell>
        </row>
        <row r="47">
          <cell r="T47">
            <v>28973009.999999996</v>
          </cell>
        </row>
        <row r="48">
          <cell r="T48">
            <v>467238</v>
          </cell>
        </row>
        <row r="49">
          <cell r="T49">
            <v>719667</v>
          </cell>
        </row>
        <row r="50">
          <cell r="T50">
            <v>0</v>
          </cell>
        </row>
        <row r="51">
          <cell r="T51">
            <v>6971730</v>
          </cell>
        </row>
        <row r="52">
          <cell r="T52">
            <v>4424</v>
          </cell>
        </row>
        <row r="56">
          <cell r="T56">
            <v>2380000</v>
          </cell>
        </row>
        <row r="62">
          <cell r="T62">
            <v>1321478.27</v>
          </cell>
        </row>
        <row r="64">
          <cell r="T64">
            <v>6683270.2599999998</v>
          </cell>
        </row>
        <row r="65">
          <cell r="T65">
            <v>2194712.9999999995</v>
          </cell>
        </row>
        <row r="66">
          <cell r="T66">
            <v>0</v>
          </cell>
        </row>
        <row r="68">
          <cell r="T68">
            <v>178534.99999999997</v>
          </cell>
        </row>
        <row r="69">
          <cell r="T69">
            <v>109.04308959027644</v>
          </cell>
        </row>
        <row r="70">
          <cell r="T70">
            <v>177261.69999999998</v>
          </cell>
        </row>
        <row r="71">
          <cell r="T71">
            <v>10</v>
          </cell>
        </row>
        <row r="72">
          <cell r="T72">
            <v>266252.7</v>
          </cell>
        </row>
        <row r="73">
          <cell r="T73">
            <v>10</v>
          </cell>
        </row>
        <row r="74">
          <cell r="T74">
            <v>0</v>
          </cell>
        </row>
        <row r="75">
          <cell r="T75">
            <v>10</v>
          </cell>
        </row>
        <row r="76">
          <cell r="T76">
            <v>51.099999999999994</v>
          </cell>
        </row>
        <row r="77">
          <cell r="T77">
            <v>10</v>
          </cell>
        </row>
        <row r="82">
          <cell r="T82">
            <v>277838.27783799998</v>
          </cell>
        </row>
        <row r="83">
          <cell r="T83">
            <v>0</v>
          </cell>
        </row>
        <row r="84">
          <cell r="T84">
            <v>1862998.5099999998</v>
          </cell>
        </row>
        <row r="87">
          <cell r="T87">
            <v>1909400.3099999996</v>
          </cell>
        </row>
        <row r="88">
          <cell r="T88">
            <v>0</v>
          </cell>
        </row>
        <row r="90">
          <cell r="T90">
            <v>0.3</v>
          </cell>
        </row>
        <row r="91">
          <cell r="T91">
            <v>6300000</v>
          </cell>
        </row>
        <row r="92">
          <cell r="T92">
            <v>28445264.342857145</v>
          </cell>
        </row>
        <row r="94">
          <cell r="T94">
            <v>45659320</v>
          </cell>
        </row>
        <row r="95">
          <cell r="T95">
            <v>9451915.9999999981</v>
          </cell>
        </row>
        <row r="96">
          <cell r="T96">
            <v>61583931.999999993</v>
          </cell>
        </row>
        <row r="97">
          <cell r="T97">
            <v>130456040</v>
          </cell>
        </row>
        <row r="101">
          <cell r="T101">
            <v>3773415</v>
          </cell>
        </row>
        <row r="102">
          <cell r="T102">
            <v>3912566.9999999995</v>
          </cell>
        </row>
        <row r="104">
          <cell r="T104">
            <v>3600000</v>
          </cell>
        </row>
        <row r="105">
          <cell r="T105">
            <v>3282916.3221335807</v>
          </cell>
        </row>
        <row r="106">
          <cell r="T106">
            <v>9942640</v>
          </cell>
        </row>
        <row r="107">
          <cell r="T107">
            <v>893389</v>
          </cell>
        </row>
        <row r="108">
          <cell r="T108">
            <v>1257499.9999999998</v>
          </cell>
        </row>
        <row r="110">
          <cell r="T110">
            <v>39367794.259938709</v>
          </cell>
        </row>
        <row r="111">
          <cell r="T111">
            <v>18000000</v>
          </cell>
        </row>
        <row r="113">
          <cell r="T113">
            <v>3000000</v>
          </cell>
        </row>
        <row r="114">
          <cell r="T114">
            <v>0</v>
          </cell>
        </row>
        <row r="119">
          <cell r="T119">
            <v>800000</v>
          </cell>
        </row>
        <row r="120">
          <cell r="T120">
            <v>-138862095.99999997</v>
          </cell>
        </row>
        <row r="121">
          <cell r="T121">
            <v>-138862095.99999997</v>
          </cell>
        </row>
        <row r="122">
          <cell r="T122">
            <v>0</v>
          </cell>
        </row>
        <row r="126">
          <cell r="T126">
            <v>-135191778</v>
          </cell>
        </row>
        <row r="129">
          <cell r="T129">
            <v>-1000000</v>
          </cell>
        </row>
        <row r="130">
          <cell r="T130">
            <v>3000000</v>
          </cell>
        </row>
        <row r="131">
          <cell r="T131">
            <v>133117222.47906908</v>
          </cell>
        </row>
        <row r="135">
          <cell r="T135">
            <v>-9026552.6139999889</v>
          </cell>
        </row>
        <row r="137">
          <cell r="T137">
            <v>-7108664.9999999953</v>
          </cell>
        </row>
        <row r="141">
          <cell r="T141">
            <v>-128083112.99999997</v>
          </cell>
        </row>
        <row r="142">
          <cell r="T142">
            <v>86600000</v>
          </cell>
        </row>
        <row r="143">
          <cell r="T143">
            <v>-18634175855</v>
          </cell>
        </row>
      </sheetData>
      <sheetData sheetId="1"/>
      <sheetData sheetId="2"/>
      <sheetData sheetId="3"/>
      <sheetData sheetId="4"/>
      <sheetData sheetId="5">
        <row r="8">
          <cell r="E8">
            <v>287.74386214061678</v>
          </cell>
        </row>
      </sheetData>
      <sheetData sheetId="6"/>
      <sheetData sheetId="7"/>
      <sheetData sheetId="8"/>
      <sheetData sheetId="9"/>
      <sheetData sheetId="10"/>
      <sheetData sheetId="11"/>
      <sheetData sheetId="12"/>
      <sheetData sheetId="13"/>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30 Juin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194034</v>
          </cell>
        </row>
        <row r="11">
          <cell r="T11">
            <v>4320</v>
          </cell>
        </row>
        <row r="12">
          <cell r="T12">
            <v>160284.33333333334</v>
          </cell>
        </row>
        <row r="15">
          <cell r="T15">
            <v>27308</v>
          </cell>
        </row>
        <row r="16">
          <cell r="T16">
            <v>137</v>
          </cell>
        </row>
        <row r="17">
          <cell r="T17">
            <v>22487</v>
          </cell>
        </row>
        <row r="18">
          <cell r="T18">
            <v>123</v>
          </cell>
        </row>
        <row r="19">
          <cell r="T19">
            <v>1284</v>
          </cell>
        </row>
        <row r="20">
          <cell r="T20">
            <v>163107</v>
          </cell>
        </row>
        <row r="21">
          <cell r="T21">
            <v>3000000</v>
          </cell>
        </row>
        <row r="22">
          <cell r="T22">
            <v>315123</v>
          </cell>
        </row>
        <row r="23">
          <cell r="T23">
            <v>311753</v>
          </cell>
        </row>
        <row r="24">
          <cell r="T24">
            <v>0</v>
          </cell>
        </row>
        <row r="31">
          <cell r="T31">
            <v>254</v>
          </cell>
        </row>
        <row r="32">
          <cell r="T32">
            <v>33860.999999999993</v>
          </cell>
        </row>
        <row r="33">
          <cell r="T33">
            <v>50265</v>
          </cell>
        </row>
        <row r="34">
          <cell r="T34">
            <v>65011</v>
          </cell>
        </row>
        <row r="35">
          <cell r="T35">
            <v>0</v>
          </cell>
        </row>
        <row r="46">
          <cell r="T46">
            <v>282321706.33261311</v>
          </cell>
        </row>
        <row r="47">
          <cell r="T47">
            <v>26600109</v>
          </cell>
        </row>
        <row r="48">
          <cell r="T48">
            <v>603179.99999999988</v>
          </cell>
        </row>
        <row r="49">
          <cell r="T49">
            <v>780131.99999999988</v>
          </cell>
        </row>
        <row r="50">
          <cell r="T50">
            <v>0</v>
          </cell>
        </row>
        <row r="51">
          <cell r="T51">
            <v>7069720.4897793001</v>
          </cell>
        </row>
        <row r="52">
          <cell r="T52">
            <v>2539.9999999999995</v>
          </cell>
        </row>
        <row r="56">
          <cell r="T56">
            <v>2380000</v>
          </cell>
        </row>
        <row r="62">
          <cell r="T62">
            <v>921478.27</v>
          </cell>
        </row>
        <row r="64">
          <cell r="T64">
            <v>5000000</v>
          </cell>
        </row>
        <row r="65">
          <cell r="T65">
            <v>2886132</v>
          </cell>
        </row>
        <row r="66">
          <cell r="T66">
            <v>0</v>
          </cell>
        </row>
        <row r="68">
          <cell r="T68">
            <v>163107</v>
          </cell>
        </row>
        <row r="69">
          <cell r="T69">
            <v>114.73593044591621</v>
          </cell>
        </row>
        <row r="70">
          <cell r="T70">
            <v>315123</v>
          </cell>
        </row>
        <row r="71">
          <cell r="T71">
            <v>10</v>
          </cell>
        </row>
        <row r="72">
          <cell r="T72">
            <v>311753</v>
          </cell>
        </row>
        <row r="73">
          <cell r="T73">
            <v>10</v>
          </cell>
        </row>
        <row r="74">
          <cell r="T74">
            <v>0</v>
          </cell>
        </row>
        <row r="75">
          <cell r="T75">
            <v>10</v>
          </cell>
        </row>
        <row r="76">
          <cell r="T76">
            <v>128.4</v>
          </cell>
        </row>
        <row r="77">
          <cell r="T77">
            <v>10</v>
          </cell>
        </row>
        <row r="82">
          <cell r="T82">
            <v>317856</v>
          </cell>
        </row>
        <row r="83">
          <cell r="T83">
            <v>0</v>
          </cell>
        </row>
        <row r="84">
          <cell r="T84">
            <v>1914367.9999999998</v>
          </cell>
        </row>
        <row r="87">
          <cell r="T87">
            <v>3310934.84</v>
          </cell>
        </row>
        <row r="88">
          <cell r="T88">
            <v>0</v>
          </cell>
        </row>
        <row r="90">
          <cell r="T90">
            <v>0.3</v>
          </cell>
        </row>
        <row r="91">
          <cell r="T91">
            <v>6000000</v>
          </cell>
        </row>
        <row r="92">
          <cell r="T92">
            <v>27431005.300040018</v>
          </cell>
        </row>
        <row r="94">
          <cell r="T94">
            <v>44510135.000000007</v>
          </cell>
        </row>
        <row r="95">
          <cell r="T95">
            <v>7544000</v>
          </cell>
        </row>
        <row r="96">
          <cell r="T96">
            <v>51999976</v>
          </cell>
        </row>
        <row r="97">
          <cell r="T97">
            <v>125200034</v>
          </cell>
        </row>
        <row r="101">
          <cell r="T101">
            <v>4601000</v>
          </cell>
        </row>
        <row r="102">
          <cell r="T102">
            <v>3100000</v>
          </cell>
        </row>
        <row r="104">
          <cell r="T104">
            <v>3776378</v>
          </cell>
        </row>
        <row r="105">
          <cell r="T105">
            <v>3116736.825400847</v>
          </cell>
        </row>
        <row r="106">
          <cell r="T106">
            <v>2693799.9999999995</v>
          </cell>
        </row>
        <row r="107">
          <cell r="T107">
            <v>3800000</v>
          </cell>
        </row>
        <row r="108">
          <cell r="T108">
            <v>1800000</v>
          </cell>
        </row>
        <row r="110">
          <cell r="T110">
            <v>37133199.702280127</v>
          </cell>
        </row>
        <row r="111">
          <cell r="T111">
            <v>16000000</v>
          </cell>
        </row>
        <row r="113">
          <cell r="T113">
            <v>2000000</v>
          </cell>
        </row>
        <row r="114">
          <cell r="T114">
            <v>3880000</v>
          </cell>
        </row>
        <row r="119">
          <cell r="T119">
            <v>0</v>
          </cell>
        </row>
        <row r="120">
          <cell r="T120">
            <v>-140479437</v>
          </cell>
        </row>
        <row r="121">
          <cell r="T121">
            <v>-140479437</v>
          </cell>
        </row>
        <row r="122">
          <cell r="T122">
            <v>0</v>
          </cell>
        </row>
        <row r="126">
          <cell r="T126">
            <v>-121900000</v>
          </cell>
        </row>
        <row r="129">
          <cell r="T129">
            <v>-1500000</v>
          </cell>
        </row>
        <row r="130">
          <cell r="T130">
            <v>5880000.0000000093</v>
          </cell>
        </row>
        <row r="131">
          <cell r="T131">
            <v>284032781.98257029</v>
          </cell>
        </row>
        <row r="135">
          <cell r="T135">
            <v>-10940375.000000004</v>
          </cell>
        </row>
        <row r="137">
          <cell r="T137">
            <v>9624156</v>
          </cell>
        </row>
        <row r="141">
          <cell r="T141">
            <v>-131124156.00000009</v>
          </cell>
        </row>
        <row r="142">
          <cell r="T142">
            <v>39357943</v>
          </cell>
        </row>
        <row r="143">
          <cell r="T143">
            <v>-18476308810.000004</v>
          </cell>
        </row>
      </sheetData>
      <sheetData sheetId="1"/>
      <sheetData sheetId="2"/>
      <sheetData sheetId="3">
        <row r="12">
          <cell r="N12">
            <v>5.8800000000000097</v>
          </cell>
        </row>
      </sheetData>
      <sheetData sheetId="4">
        <row r="19">
          <cell r="O19">
            <v>-140.47943699999999</v>
          </cell>
        </row>
      </sheetData>
      <sheetData sheetId="5">
        <row r="14">
          <cell r="P14">
            <v>41.95</v>
          </cell>
        </row>
      </sheetData>
      <sheetData sheetId="6">
        <row r="8">
          <cell r="AA8">
            <v>198354</v>
          </cell>
        </row>
      </sheetData>
      <sheetData sheetId="7"/>
      <sheetData sheetId="8">
        <row r="9">
          <cell r="P9">
            <v>328.56499809239239</v>
          </cell>
        </row>
      </sheetData>
      <sheetData sheetId="9">
        <row r="9">
          <cell r="O9">
            <v>0.163107</v>
          </cell>
        </row>
      </sheetData>
      <sheetData sheetId="10"/>
      <sheetData sheetId="11">
        <row r="14">
          <cell r="O14">
            <v>3</v>
          </cell>
        </row>
      </sheetData>
      <sheetData sheetId="12"/>
      <sheetData sheetId="13">
        <row r="13">
          <cell r="AH13">
            <v>128283.64345987063</v>
          </cell>
        </row>
      </sheetData>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31 Juillet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209553</v>
          </cell>
        </row>
        <row r="11">
          <cell r="T11">
            <v>4329</v>
          </cell>
        </row>
        <row r="12">
          <cell r="T12">
            <v>175803.33333333334</v>
          </cell>
        </row>
        <row r="15">
          <cell r="T15">
            <v>30781</v>
          </cell>
        </row>
        <row r="16">
          <cell r="T16">
            <v>127</v>
          </cell>
        </row>
        <row r="17">
          <cell r="T17">
            <v>15262</v>
          </cell>
        </row>
        <row r="18">
          <cell r="T18">
            <v>118</v>
          </cell>
        </row>
        <row r="19">
          <cell r="T19">
            <v>2448</v>
          </cell>
        </row>
        <row r="20">
          <cell r="T20">
            <v>161155</v>
          </cell>
        </row>
        <row r="21">
          <cell r="T21">
            <v>3100000</v>
          </cell>
        </row>
        <row r="22">
          <cell r="T22">
            <v>337902</v>
          </cell>
        </row>
        <row r="23">
          <cell r="T23">
            <v>366011</v>
          </cell>
        </row>
        <row r="24">
          <cell r="T24">
            <v>0</v>
          </cell>
        </row>
        <row r="31">
          <cell r="T31">
            <v>122.99999999999999</v>
          </cell>
        </row>
        <row r="32">
          <cell r="T32">
            <v>34523</v>
          </cell>
        </row>
        <row r="33">
          <cell r="T33">
            <v>55785.999999999993</v>
          </cell>
        </row>
        <row r="34">
          <cell r="T34">
            <v>69045</v>
          </cell>
        </row>
        <row r="35">
          <cell r="T35">
            <v>0</v>
          </cell>
        </row>
        <row r="46">
          <cell r="T46">
            <v>306322991.29749322</v>
          </cell>
        </row>
        <row r="47">
          <cell r="T47">
            <v>26486463</v>
          </cell>
        </row>
        <row r="48">
          <cell r="T48">
            <v>603179.99999999988</v>
          </cell>
        </row>
        <row r="49">
          <cell r="T49">
            <v>828540</v>
          </cell>
        </row>
        <row r="50">
          <cell r="T50">
            <v>0</v>
          </cell>
        </row>
        <row r="51">
          <cell r="T51">
            <v>7221611.4594854005</v>
          </cell>
        </row>
        <row r="52">
          <cell r="T52">
            <v>1230</v>
          </cell>
        </row>
        <row r="56">
          <cell r="T56">
            <v>2380000</v>
          </cell>
        </row>
        <row r="62">
          <cell r="T62">
            <v>2378834</v>
          </cell>
        </row>
        <row r="64">
          <cell r="T64">
            <v>5000000</v>
          </cell>
        </row>
        <row r="65">
          <cell r="T65">
            <v>2917224.9999999995</v>
          </cell>
        </row>
        <row r="66">
          <cell r="T66">
            <v>0</v>
          </cell>
        </row>
        <row r="68">
          <cell r="T68">
            <v>161155</v>
          </cell>
        </row>
        <row r="69">
          <cell r="T69">
            <v>114.38764134452114</v>
          </cell>
        </row>
        <row r="70">
          <cell r="T70">
            <v>337902</v>
          </cell>
        </row>
        <row r="71">
          <cell r="T71">
            <v>10</v>
          </cell>
        </row>
        <row r="72">
          <cell r="T72">
            <v>366011</v>
          </cell>
        </row>
        <row r="73">
          <cell r="T73">
            <v>10</v>
          </cell>
        </row>
        <row r="74">
          <cell r="T74">
            <v>0</v>
          </cell>
        </row>
        <row r="75">
          <cell r="T75">
            <v>10</v>
          </cell>
        </row>
        <row r="76">
          <cell r="T76">
            <v>244.79999999999998</v>
          </cell>
        </row>
        <row r="77">
          <cell r="T77">
            <v>10</v>
          </cell>
        </row>
        <row r="82">
          <cell r="T82">
            <v>310859.99999999994</v>
          </cell>
        </row>
        <row r="83">
          <cell r="T83">
            <v>0</v>
          </cell>
        </row>
        <row r="84">
          <cell r="T84">
            <v>2571571.9999999995</v>
          </cell>
        </row>
        <row r="87">
          <cell r="T87">
            <v>3337985.7499999995</v>
          </cell>
        </row>
        <row r="88">
          <cell r="T88">
            <v>0</v>
          </cell>
        </row>
        <row r="90">
          <cell r="T90">
            <v>0.3</v>
          </cell>
        </row>
        <row r="91">
          <cell r="T91">
            <v>6400000</v>
          </cell>
        </row>
        <row r="92">
          <cell r="T92">
            <v>29830826.805983197</v>
          </cell>
        </row>
        <row r="94">
          <cell r="T94">
            <v>44560135</v>
          </cell>
        </row>
        <row r="95">
          <cell r="T95">
            <v>4300000</v>
          </cell>
        </row>
        <row r="96">
          <cell r="T96">
            <v>52636172</v>
          </cell>
        </row>
        <row r="97">
          <cell r="T97">
            <v>108514892</v>
          </cell>
        </row>
        <row r="101">
          <cell r="T101">
            <v>3610999.9999999995</v>
          </cell>
        </row>
        <row r="102">
          <cell r="T102">
            <v>1441128.9999999998</v>
          </cell>
        </row>
        <row r="104">
          <cell r="T104">
            <v>3909378</v>
          </cell>
        </row>
        <row r="105">
          <cell r="T105">
            <v>3356600.7162928027</v>
          </cell>
        </row>
        <row r="106">
          <cell r="T106">
            <v>4000000</v>
          </cell>
        </row>
        <row r="107">
          <cell r="T107">
            <v>1000000</v>
          </cell>
        </row>
        <row r="108">
          <cell r="T108">
            <v>1744000</v>
          </cell>
        </row>
        <row r="110">
          <cell r="T110">
            <v>39383452.924405701</v>
          </cell>
        </row>
        <row r="111">
          <cell r="T111">
            <v>16000000</v>
          </cell>
        </row>
        <row r="113">
          <cell r="T113">
            <v>2000000</v>
          </cell>
        </row>
        <row r="114">
          <cell r="T114">
            <v>0</v>
          </cell>
        </row>
        <row r="119">
          <cell r="T119">
            <v>0</v>
          </cell>
        </row>
        <row r="120">
          <cell r="T120">
            <v>-139108843</v>
          </cell>
        </row>
        <row r="121">
          <cell r="T121">
            <v>-139108843</v>
          </cell>
        </row>
        <row r="122">
          <cell r="T122">
            <v>0</v>
          </cell>
        </row>
        <row r="126">
          <cell r="T126">
            <v>-126861213.99999999</v>
          </cell>
        </row>
        <row r="129">
          <cell r="T129">
            <v>-1500000</v>
          </cell>
        </row>
        <row r="130">
          <cell r="T130">
            <v>2000000</v>
          </cell>
        </row>
        <row r="131">
          <cell r="T131">
            <v>153890289.78058109</v>
          </cell>
        </row>
        <row r="135">
          <cell r="T135">
            <v>-10857476.000000006</v>
          </cell>
        </row>
        <row r="137">
          <cell r="T137">
            <v>-28389979.999999993</v>
          </cell>
        </row>
        <row r="141">
          <cell r="T141">
            <v>-98471233.999999985</v>
          </cell>
        </row>
        <row r="142">
          <cell r="T142">
            <v>183849557</v>
          </cell>
        </row>
        <row r="143">
          <cell r="T143">
            <v>-18603170024.000004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31 Août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220447</v>
          </cell>
        </row>
        <row r="11">
          <cell r="T11">
            <v>4341</v>
          </cell>
        </row>
        <row r="12">
          <cell r="T12">
            <v>185482.33333333334</v>
          </cell>
        </row>
        <row r="15">
          <cell r="T15">
            <v>31042</v>
          </cell>
        </row>
        <row r="16">
          <cell r="T16">
            <v>124</v>
          </cell>
        </row>
        <row r="17">
          <cell r="T17">
            <v>20148</v>
          </cell>
        </row>
        <row r="18">
          <cell r="T18">
            <v>112</v>
          </cell>
        </row>
        <row r="19">
          <cell r="T19">
            <v>168</v>
          </cell>
        </row>
        <row r="20">
          <cell r="T20">
            <v>155166</v>
          </cell>
        </row>
        <row r="21">
          <cell r="T21">
            <v>3369700</v>
          </cell>
        </row>
        <row r="22">
          <cell r="T22">
            <v>392785</v>
          </cell>
        </row>
        <row r="23">
          <cell r="T23">
            <v>406753</v>
          </cell>
        </row>
        <row r="24">
          <cell r="T24">
            <v>0</v>
          </cell>
        </row>
        <row r="31">
          <cell r="T31">
            <v>68</v>
          </cell>
        </row>
        <row r="32">
          <cell r="T32">
            <v>35026.999999999993</v>
          </cell>
        </row>
        <row r="33">
          <cell r="T33">
            <v>62157</v>
          </cell>
        </row>
        <row r="34">
          <cell r="T34">
            <v>74321</v>
          </cell>
        </row>
        <row r="35">
          <cell r="T35">
            <v>0</v>
          </cell>
        </row>
        <row r="46">
          <cell r="T46">
            <v>324365375.09865147</v>
          </cell>
        </row>
        <row r="47">
          <cell r="T47">
            <v>27000000</v>
          </cell>
        </row>
        <row r="48">
          <cell r="T48">
            <v>603179.99999999988</v>
          </cell>
        </row>
        <row r="49">
          <cell r="T49">
            <v>828540</v>
          </cell>
        </row>
        <row r="50">
          <cell r="T50">
            <v>0</v>
          </cell>
        </row>
        <row r="51">
          <cell r="T51">
            <v>8371755.3210084019</v>
          </cell>
        </row>
        <row r="52">
          <cell r="T52">
            <v>1230</v>
          </cell>
        </row>
        <row r="56">
          <cell r="T56">
            <v>2380000</v>
          </cell>
        </row>
        <row r="62">
          <cell r="T62">
            <v>2378834</v>
          </cell>
        </row>
        <row r="64">
          <cell r="T64">
            <v>4800000</v>
          </cell>
        </row>
        <row r="65">
          <cell r="T65">
            <v>3000000</v>
          </cell>
        </row>
        <row r="66">
          <cell r="T66">
            <v>0</v>
          </cell>
        </row>
        <row r="68">
          <cell r="T68">
            <v>155166</v>
          </cell>
        </row>
        <row r="69">
          <cell r="T69">
            <v>114.95884146603852</v>
          </cell>
        </row>
        <row r="70">
          <cell r="T70">
            <v>392785</v>
          </cell>
        </row>
        <row r="71">
          <cell r="T71">
            <v>10</v>
          </cell>
        </row>
        <row r="72">
          <cell r="T72">
            <v>406753</v>
          </cell>
        </row>
        <row r="73">
          <cell r="T73">
            <v>10</v>
          </cell>
        </row>
        <row r="74">
          <cell r="T74">
            <v>0</v>
          </cell>
        </row>
        <row r="75">
          <cell r="T75">
            <v>10</v>
          </cell>
        </row>
        <row r="76">
          <cell r="T76">
            <v>16.799999999999997</v>
          </cell>
        </row>
        <row r="77">
          <cell r="T77">
            <v>10</v>
          </cell>
        </row>
        <row r="82">
          <cell r="T82">
            <v>328196</v>
          </cell>
        </row>
        <row r="83">
          <cell r="T83">
            <v>0</v>
          </cell>
        </row>
        <row r="84">
          <cell r="T84">
            <v>2236382.9199999995</v>
          </cell>
        </row>
        <row r="87">
          <cell r="T87">
            <v>3410000</v>
          </cell>
        </row>
        <row r="88">
          <cell r="T88">
            <v>0</v>
          </cell>
        </row>
        <row r="90">
          <cell r="T90">
            <v>0.3</v>
          </cell>
        </row>
        <row r="91">
          <cell r="T91">
            <v>7000000</v>
          </cell>
        </row>
        <row r="92">
          <cell r="T92">
            <v>31478807.930161793</v>
          </cell>
        </row>
        <row r="94">
          <cell r="T94">
            <v>44560135</v>
          </cell>
        </row>
        <row r="95">
          <cell r="T95">
            <v>4300000</v>
          </cell>
        </row>
        <row r="96">
          <cell r="T96">
            <v>49000000</v>
          </cell>
        </row>
        <row r="97">
          <cell r="T97">
            <v>115392117.86492549</v>
          </cell>
        </row>
        <row r="101">
          <cell r="T101">
            <v>3000000</v>
          </cell>
        </row>
        <row r="102">
          <cell r="T102">
            <v>2000000</v>
          </cell>
        </row>
        <row r="104">
          <cell r="T104">
            <v>4000000</v>
          </cell>
        </row>
        <row r="105">
          <cell r="T105">
            <v>3542288.6021663048</v>
          </cell>
        </row>
        <row r="106">
          <cell r="T106">
            <v>4000000</v>
          </cell>
        </row>
        <row r="107">
          <cell r="T107">
            <v>2000000</v>
          </cell>
        </row>
        <row r="108">
          <cell r="T108">
            <v>1000000</v>
          </cell>
        </row>
        <row r="110">
          <cell r="T110">
            <v>40598760.701794282</v>
          </cell>
        </row>
        <row r="111">
          <cell r="T111">
            <v>16000000</v>
          </cell>
        </row>
        <row r="113">
          <cell r="T113">
            <v>2000000</v>
          </cell>
        </row>
        <row r="114">
          <cell r="T114">
            <v>0</v>
          </cell>
        </row>
        <row r="119">
          <cell r="T119">
            <v>0</v>
          </cell>
        </row>
        <row r="120">
          <cell r="T120">
            <v>-139363940.99999997</v>
          </cell>
        </row>
        <row r="121">
          <cell r="T121">
            <v>-139363940.99999997</v>
          </cell>
        </row>
        <row r="122">
          <cell r="T122">
            <v>0</v>
          </cell>
        </row>
        <row r="126">
          <cell r="T126">
            <v>-90833975.000000015</v>
          </cell>
        </row>
        <row r="129">
          <cell r="T129">
            <v>-1500000</v>
          </cell>
        </row>
        <row r="130">
          <cell r="T130">
            <v>1999999.9999999965</v>
          </cell>
        </row>
        <row r="131">
          <cell r="T131">
            <v>-59950994.419696048</v>
          </cell>
        </row>
        <row r="135">
          <cell r="T135">
            <v>-39247704.385999992</v>
          </cell>
        </row>
        <row r="137">
          <cell r="T137">
            <v>-18000000.000000015</v>
          </cell>
        </row>
        <row r="141">
          <cell r="T141">
            <v>-73233975.000000104</v>
          </cell>
        </row>
        <row r="142">
          <cell r="T142">
            <v>98000000</v>
          </cell>
        </row>
        <row r="143">
          <cell r="T143">
            <v>-18694003999.000004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30 Septembre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225403</v>
          </cell>
        </row>
        <row r="11">
          <cell r="T11">
            <v>4355</v>
          </cell>
        </row>
        <row r="12">
          <cell r="T12">
            <v>186210.66666666666</v>
          </cell>
        </row>
        <row r="15">
          <cell r="T15">
            <v>26419.75</v>
          </cell>
        </row>
        <row r="16">
          <cell r="T16">
            <v>124</v>
          </cell>
        </row>
        <row r="17">
          <cell r="T17">
            <v>21463.75</v>
          </cell>
        </row>
        <row r="18">
          <cell r="T18">
            <v>110</v>
          </cell>
        </row>
        <row r="19">
          <cell r="T19">
            <v>100732</v>
          </cell>
        </row>
        <row r="20">
          <cell r="T20">
            <v>158546</v>
          </cell>
        </row>
        <row r="21">
          <cell r="T21">
            <v>3538185</v>
          </cell>
        </row>
        <row r="22">
          <cell r="T22">
            <v>414337</v>
          </cell>
        </row>
        <row r="23">
          <cell r="T23">
            <v>438290</v>
          </cell>
        </row>
        <row r="24">
          <cell r="T24">
            <v>0</v>
          </cell>
        </row>
        <row r="31">
          <cell r="T31">
            <v>80.999999999999986</v>
          </cell>
        </row>
        <row r="32">
          <cell r="T32">
            <v>35189</v>
          </cell>
        </row>
        <row r="33">
          <cell r="T33">
            <v>63098</v>
          </cell>
        </row>
        <row r="34">
          <cell r="T34">
            <v>76612</v>
          </cell>
        </row>
        <row r="35">
          <cell r="T35">
            <v>0</v>
          </cell>
        </row>
        <row r="46">
          <cell r="T46">
            <v>318902852.26345044</v>
          </cell>
        </row>
        <row r="47">
          <cell r="T47">
            <v>26620382.624369752</v>
          </cell>
        </row>
        <row r="48">
          <cell r="T48">
            <v>898776</v>
          </cell>
        </row>
        <row r="49">
          <cell r="T49">
            <v>942743.99999999988</v>
          </cell>
        </row>
        <row r="50">
          <cell r="T50">
            <v>0</v>
          </cell>
        </row>
        <row r="51">
          <cell r="T51">
            <v>7185638.0882352944</v>
          </cell>
        </row>
        <row r="52">
          <cell r="T52">
            <v>810</v>
          </cell>
        </row>
        <row r="56">
          <cell r="T56">
            <v>2380000</v>
          </cell>
        </row>
        <row r="62">
          <cell r="T62">
            <v>1311309.9999999998</v>
          </cell>
        </row>
        <row r="64">
          <cell r="T64">
            <v>4500000</v>
          </cell>
        </row>
        <row r="65">
          <cell r="T65">
            <v>2900000</v>
          </cell>
        </row>
        <row r="66">
          <cell r="T66">
            <v>0</v>
          </cell>
        </row>
        <row r="68">
          <cell r="T68">
            <v>158546</v>
          </cell>
        </row>
        <row r="69">
          <cell r="T69">
            <v>114.33424538246</v>
          </cell>
        </row>
        <row r="70">
          <cell r="T70">
            <v>414337</v>
          </cell>
        </row>
        <row r="71">
          <cell r="T71">
            <v>10</v>
          </cell>
        </row>
        <row r="72">
          <cell r="T72">
            <v>438290</v>
          </cell>
        </row>
        <row r="73">
          <cell r="T73">
            <v>10</v>
          </cell>
        </row>
        <row r="74">
          <cell r="T74">
            <v>0</v>
          </cell>
        </row>
        <row r="75">
          <cell r="T75">
            <v>10</v>
          </cell>
        </row>
        <row r="76">
          <cell r="T76">
            <v>10073.200000000001</v>
          </cell>
        </row>
        <row r="77">
          <cell r="T77">
            <v>10</v>
          </cell>
        </row>
        <row r="82">
          <cell r="T82">
            <v>388240</v>
          </cell>
        </row>
        <row r="83">
          <cell r="T83">
            <v>0</v>
          </cell>
        </row>
        <row r="84">
          <cell r="T84">
            <v>2759830</v>
          </cell>
        </row>
        <row r="87">
          <cell r="T87">
            <v>3323000.0000000005</v>
          </cell>
        </row>
        <row r="88">
          <cell r="T88">
            <v>0</v>
          </cell>
        </row>
        <row r="90">
          <cell r="T90">
            <v>0.3</v>
          </cell>
        </row>
        <row r="91">
          <cell r="T91">
            <v>7000000</v>
          </cell>
        </row>
        <row r="92">
          <cell r="T92">
            <v>31044112.826078471</v>
          </cell>
        </row>
        <row r="94">
          <cell r="T94">
            <v>44560135</v>
          </cell>
        </row>
        <row r="95">
          <cell r="T95">
            <v>4445000</v>
          </cell>
        </row>
        <row r="96">
          <cell r="T96">
            <v>46921260.000000007</v>
          </cell>
        </row>
        <row r="97">
          <cell r="T97">
            <v>115645203.94968198</v>
          </cell>
        </row>
        <row r="101">
          <cell r="T101">
            <v>1277049.9999999998</v>
          </cell>
        </row>
        <row r="102">
          <cell r="T102">
            <v>804999.99999999988</v>
          </cell>
        </row>
        <row r="104">
          <cell r="T104">
            <v>4790165</v>
          </cell>
        </row>
        <row r="105">
          <cell r="T105">
            <v>3463093.4415522623</v>
          </cell>
        </row>
        <row r="106">
          <cell r="T106">
            <v>4637000</v>
          </cell>
        </row>
        <row r="107">
          <cell r="T107">
            <v>104953.99999999999</v>
          </cell>
        </row>
        <row r="108">
          <cell r="T108">
            <v>695716</v>
          </cell>
        </row>
        <row r="110">
          <cell r="T110">
            <v>39730445.544321924</v>
          </cell>
        </row>
        <row r="111">
          <cell r="T111">
            <v>16000000</v>
          </cell>
        </row>
        <row r="113">
          <cell r="T113">
            <v>892339.99999999988</v>
          </cell>
        </row>
        <row r="114">
          <cell r="T114">
            <v>0</v>
          </cell>
        </row>
        <row r="119">
          <cell r="T119">
            <v>0</v>
          </cell>
        </row>
        <row r="120">
          <cell r="T120">
            <v>-140702066</v>
          </cell>
        </row>
        <row r="121">
          <cell r="T121">
            <v>-140702066</v>
          </cell>
        </row>
        <row r="122">
          <cell r="T122">
            <v>0</v>
          </cell>
        </row>
        <row r="126">
          <cell r="T126">
            <v>-44940000</v>
          </cell>
        </row>
        <row r="129">
          <cell r="T129">
            <v>1000000</v>
          </cell>
        </row>
        <row r="130">
          <cell r="T130">
            <v>215340.00000000119</v>
          </cell>
        </row>
        <row r="131">
          <cell r="T131">
            <v>378225194.05399227</v>
          </cell>
        </row>
        <row r="135">
          <cell r="T135">
            <v>-3839499.0000000019</v>
          </cell>
        </row>
        <row r="137">
          <cell r="T137">
            <v>-22332600</v>
          </cell>
        </row>
        <row r="141">
          <cell r="T141">
            <v>11308892600.000002</v>
          </cell>
        </row>
        <row r="142">
          <cell r="T142">
            <v>44505866</v>
          </cell>
        </row>
        <row r="143">
          <cell r="T143">
            <v>-6969142370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au 31 Octobre 2023"/>
      <sheetName val="Page de garde"/>
      <sheetName val="Sommaire"/>
      <sheetName val="Cash "/>
      <sheetName val="P&amp;L "/>
      <sheetName val="Opex "/>
      <sheetName val="Indicateurs Parc Mobile  "/>
      <sheetName val=" ARPU &amp; Usage"/>
      <sheetName val="CA Mobile"/>
      <sheetName val="Marge Mobile"/>
      <sheetName val="Mobile Money"/>
      <sheetName val="Trafic "/>
      <sheetName val="Effectif"/>
      <sheetName val="Canevas Data "/>
    </sheetNames>
    <sheetDataSet>
      <sheetData sheetId="0">
        <row r="10">
          <cell r="T10">
            <v>232931</v>
          </cell>
        </row>
        <row r="11">
          <cell r="T11">
            <v>4371</v>
          </cell>
        </row>
        <row r="12">
          <cell r="T12">
            <v>193837.66666666666</v>
          </cell>
        </row>
        <row r="15">
          <cell r="T15">
            <v>37423</v>
          </cell>
        </row>
        <row r="16">
          <cell r="T16">
            <v>132</v>
          </cell>
        </row>
        <row r="17">
          <cell r="T17">
            <v>29895</v>
          </cell>
        </row>
        <row r="18">
          <cell r="T18">
            <v>116</v>
          </cell>
        </row>
        <row r="19">
          <cell r="T19">
            <v>100732</v>
          </cell>
        </row>
        <row r="20">
          <cell r="T20">
            <v>129610</v>
          </cell>
        </row>
        <row r="21">
          <cell r="T21">
            <v>3608948.7</v>
          </cell>
        </row>
        <row r="22">
          <cell r="T22">
            <v>1581109</v>
          </cell>
        </row>
        <row r="23">
          <cell r="T23">
            <v>1913951.0000000002</v>
          </cell>
        </row>
        <row r="24">
          <cell r="T24">
            <v>0</v>
          </cell>
        </row>
        <row r="31">
          <cell r="T31">
            <v>29</v>
          </cell>
        </row>
        <row r="32">
          <cell r="T32">
            <v>60216.999999999993</v>
          </cell>
        </row>
        <row r="33">
          <cell r="T33">
            <v>50059.999999999993</v>
          </cell>
        </row>
        <row r="34">
          <cell r="T34">
            <v>628047</v>
          </cell>
        </row>
        <row r="35">
          <cell r="T35">
            <v>0</v>
          </cell>
        </row>
        <row r="46">
          <cell r="T46">
            <v>341029708.64777327</v>
          </cell>
        </row>
        <row r="47">
          <cell r="T47">
            <v>30462641.070785962</v>
          </cell>
        </row>
        <row r="48">
          <cell r="T48">
            <v>640720</v>
          </cell>
        </row>
        <row r="49">
          <cell r="T49">
            <v>2066563.9999999995</v>
          </cell>
        </row>
        <row r="50">
          <cell r="T50">
            <v>0</v>
          </cell>
        </row>
        <row r="51">
          <cell r="T51">
            <v>11994641.792770401</v>
          </cell>
        </row>
        <row r="52">
          <cell r="T52">
            <v>810</v>
          </cell>
        </row>
        <row r="56">
          <cell r="T56">
            <v>2380000</v>
          </cell>
        </row>
        <row r="62">
          <cell r="T62">
            <v>1348607.9999999998</v>
          </cell>
        </row>
        <row r="64">
          <cell r="T64">
            <v>2100000</v>
          </cell>
        </row>
        <row r="65">
          <cell r="T65">
            <v>2700000</v>
          </cell>
        </row>
        <row r="66">
          <cell r="T66">
            <v>0</v>
          </cell>
        </row>
        <row r="68">
          <cell r="T68">
            <v>129610</v>
          </cell>
        </row>
        <row r="69">
          <cell r="T69">
            <v>18.447735582199986</v>
          </cell>
        </row>
        <row r="70">
          <cell r="T70">
            <v>1581109</v>
          </cell>
        </row>
        <row r="71">
          <cell r="T71">
            <v>10</v>
          </cell>
        </row>
        <row r="72">
          <cell r="T72">
            <v>1913951.0000000002</v>
          </cell>
        </row>
        <row r="73">
          <cell r="T73">
            <v>10</v>
          </cell>
        </row>
        <row r="74">
          <cell r="T74">
            <v>0</v>
          </cell>
        </row>
        <row r="75">
          <cell r="T75">
            <v>10</v>
          </cell>
        </row>
        <row r="76">
          <cell r="T76">
            <v>10073.200000000001</v>
          </cell>
        </row>
        <row r="77">
          <cell r="T77">
            <v>10</v>
          </cell>
        </row>
        <row r="82">
          <cell r="T82">
            <v>-405076.48031736555</v>
          </cell>
        </row>
        <row r="83">
          <cell r="T83">
            <v>0</v>
          </cell>
        </row>
        <row r="84">
          <cell r="T84">
            <v>2218714</v>
          </cell>
        </row>
        <row r="87">
          <cell r="T87">
            <v>2349000</v>
          </cell>
        </row>
        <row r="88">
          <cell r="T88">
            <v>0</v>
          </cell>
        </row>
        <row r="90">
          <cell r="T90">
            <v>0.3</v>
          </cell>
        </row>
        <row r="91">
          <cell r="T91">
            <v>7000000</v>
          </cell>
        </row>
        <row r="92">
          <cell r="T92">
            <v>33320758.561344542</v>
          </cell>
        </row>
        <row r="94">
          <cell r="T94">
            <v>44560135</v>
          </cell>
        </row>
        <row r="95">
          <cell r="T95">
            <v>39500000</v>
          </cell>
        </row>
        <row r="96">
          <cell r="T96">
            <v>48250000</v>
          </cell>
        </row>
        <row r="97">
          <cell r="T97">
            <v>-109288666.4488</v>
          </cell>
        </row>
        <row r="101">
          <cell r="T101">
            <v>1500000</v>
          </cell>
        </row>
        <row r="102">
          <cell r="T102">
            <v>1481129</v>
          </cell>
        </row>
        <row r="104">
          <cell r="T104">
            <v>6731377.9999999991</v>
          </cell>
        </row>
        <row r="105">
          <cell r="T105">
            <v>3740520.3767323461</v>
          </cell>
        </row>
        <row r="106">
          <cell r="T106">
            <v>3000000</v>
          </cell>
        </row>
        <row r="107">
          <cell r="T107">
            <v>732615.99999999988</v>
          </cell>
        </row>
        <row r="108">
          <cell r="T108">
            <v>918999.99999999988</v>
          </cell>
        </row>
        <row r="110">
          <cell r="T110">
            <v>42965682.381005034</v>
          </cell>
        </row>
        <row r="111">
          <cell r="T111">
            <v>16000000</v>
          </cell>
        </row>
        <row r="113">
          <cell r="T113">
            <v>2500000</v>
          </cell>
        </row>
        <row r="114">
          <cell r="T114">
            <v>0</v>
          </cell>
        </row>
        <row r="119">
          <cell r="T119">
            <v>0</v>
          </cell>
        </row>
        <row r="120">
          <cell r="T120">
            <v>-139749016.99999997</v>
          </cell>
        </row>
        <row r="121">
          <cell r="T121">
            <v>-139749016.99999997</v>
          </cell>
        </row>
        <row r="122">
          <cell r="T122">
            <v>0</v>
          </cell>
        </row>
        <row r="126">
          <cell r="T126">
            <v>-49440000</v>
          </cell>
        </row>
        <row r="129">
          <cell r="T129">
            <v>-1500000</v>
          </cell>
        </row>
        <row r="130">
          <cell r="T130">
            <v>3176999.9999999995</v>
          </cell>
        </row>
        <row r="131">
          <cell r="T131">
            <v>-152427232.1125569</v>
          </cell>
        </row>
        <row r="135">
          <cell r="T135">
            <v>-19762526.000000007</v>
          </cell>
        </row>
        <row r="137">
          <cell r="T137">
            <v>-18705842.000000019</v>
          </cell>
        </row>
        <row r="141">
          <cell r="T141">
            <v>-31234158.000001118</v>
          </cell>
        </row>
        <row r="142">
          <cell r="T142">
            <v>85000000</v>
          </cell>
        </row>
        <row r="143">
          <cell r="T143">
            <v>-7018582369.999999</v>
          </cell>
        </row>
      </sheetData>
      <sheetData sheetId="1"/>
      <sheetData sheetId="2"/>
      <sheetData sheetId="3"/>
      <sheetData sheetId="4"/>
      <sheetData sheetId="5">
        <row r="8">
          <cell r="M8">
            <v>283.89436293555616</v>
          </cell>
        </row>
      </sheetData>
      <sheetData sheetId="6"/>
      <sheetData sheetId="7"/>
      <sheetData sheetId="8">
        <row r="9">
          <cell r="M9">
            <v>365.64251297605546</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5"/>
  <dimension ref="A2:U143"/>
  <sheetViews>
    <sheetView topLeftCell="E1" zoomScale="84" zoomScaleNormal="84" workbookViewId="0">
      <pane xSplit="3" ySplit="7" topLeftCell="N8" activePane="bottomRight" state="frozen"/>
      <selection pane="bottomRight" activeCell="G16" sqref="G16"/>
      <selection pane="bottomLeft" activeCell="T9" sqref="T9"/>
      <selection pane="topRight" activeCell="T9" sqref="T9"/>
    </sheetView>
  </sheetViews>
  <sheetFormatPr defaultColWidth="9.140625" defaultRowHeight="11.25" outlineLevelCol="1"/>
  <cols>
    <col min="1" max="2" width="9.140625" style="398" customWidth="1"/>
    <col min="3" max="3" width="15.42578125" style="398" bestFit="1" customWidth="1"/>
    <col min="4" max="4" width="45.28515625" style="398" bestFit="1" customWidth="1"/>
    <col min="5" max="5" width="17.42578125" style="398" bestFit="1" customWidth="1"/>
    <col min="6" max="6" width="57.85546875" style="398" bestFit="1" customWidth="1"/>
    <col min="7" max="7" width="19.140625" style="398" customWidth="1"/>
    <col min="8" max="8" width="16.7109375" style="398" hidden="1" customWidth="1" outlineLevel="1"/>
    <col min="9" max="16" width="17.140625" style="398" hidden="1" customWidth="1" outlineLevel="1"/>
    <col min="17" max="17" width="16.7109375" style="398" hidden="1" customWidth="1" outlineLevel="1"/>
    <col min="18" max="19" width="16.28515625" style="398" hidden="1" customWidth="1" outlineLevel="1"/>
    <col min="20" max="20" width="16.7109375" style="398" customWidth="1" collapsed="1"/>
    <col min="21" max="142" width="9.140625" style="398"/>
    <col min="143" max="144" width="9.140625" style="398" customWidth="1"/>
    <col min="145" max="145" width="15.42578125" style="398" bestFit="1" customWidth="1"/>
    <col min="146" max="146" width="45.28515625" style="398" bestFit="1" customWidth="1"/>
    <col min="147" max="147" width="17.42578125" style="398" bestFit="1" customWidth="1"/>
    <col min="148" max="148" width="57.85546875" style="398" bestFit="1" customWidth="1"/>
    <col min="149" max="149" width="19.140625" style="398" customWidth="1"/>
    <col min="150" max="150" width="16.7109375" style="398" customWidth="1"/>
    <col min="151" max="151" width="17.140625" style="398" bestFit="1" customWidth="1"/>
    <col min="152" max="153" width="17.140625" style="398" customWidth="1"/>
    <col min="154" max="158" width="17.140625" style="398" bestFit="1" customWidth="1"/>
    <col min="159" max="159" width="16.7109375" style="398" bestFit="1" customWidth="1"/>
    <col min="160" max="160" width="16.28515625" style="398" bestFit="1" customWidth="1"/>
    <col min="161" max="161" width="16.7109375" style="398" customWidth="1"/>
    <col min="162" max="398" width="9.140625" style="398"/>
    <col min="399" max="400" width="9.140625" style="398" customWidth="1"/>
    <col min="401" max="401" width="15.42578125" style="398" bestFit="1" customWidth="1"/>
    <col min="402" max="402" width="45.28515625" style="398" bestFit="1" customWidth="1"/>
    <col min="403" max="403" width="17.42578125" style="398" bestFit="1" customWidth="1"/>
    <col min="404" max="404" width="57.85546875" style="398" bestFit="1" customWidth="1"/>
    <col min="405" max="405" width="19.140625" style="398" customWidth="1"/>
    <col min="406" max="406" width="16.7109375" style="398" customWidth="1"/>
    <col min="407" max="407" width="17.140625" style="398" bestFit="1" customWidth="1"/>
    <col min="408" max="409" width="17.140625" style="398" customWidth="1"/>
    <col min="410" max="414" width="17.140625" style="398" bestFit="1" customWidth="1"/>
    <col min="415" max="415" width="16.7109375" style="398" bestFit="1" customWidth="1"/>
    <col min="416" max="416" width="16.28515625" style="398" bestFit="1" customWidth="1"/>
    <col min="417" max="417" width="16.7109375" style="398" customWidth="1"/>
    <col min="418" max="654" width="9.140625" style="398"/>
    <col min="655" max="656" width="9.140625" style="398" customWidth="1"/>
    <col min="657" max="657" width="15.42578125" style="398" bestFit="1" customWidth="1"/>
    <col min="658" max="658" width="45.28515625" style="398" bestFit="1" customWidth="1"/>
    <col min="659" max="659" width="17.42578125" style="398" bestFit="1" customWidth="1"/>
    <col min="660" max="660" width="57.85546875" style="398" bestFit="1" customWidth="1"/>
    <col min="661" max="661" width="19.140625" style="398" customWidth="1"/>
    <col min="662" max="662" width="16.7109375" style="398" customWidth="1"/>
    <col min="663" max="663" width="17.140625" style="398" bestFit="1" customWidth="1"/>
    <col min="664" max="665" width="17.140625" style="398" customWidth="1"/>
    <col min="666" max="670" width="17.140625" style="398" bestFit="1" customWidth="1"/>
    <col min="671" max="671" width="16.7109375" style="398" bestFit="1" customWidth="1"/>
    <col min="672" max="672" width="16.28515625" style="398" bestFit="1" customWidth="1"/>
    <col min="673" max="673" width="16.7109375" style="398" customWidth="1"/>
    <col min="674" max="910" width="9.140625" style="398"/>
    <col min="911" max="912" width="9.140625" style="398" customWidth="1"/>
    <col min="913" max="913" width="15.42578125" style="398" bestFit="1" customWidth="1"/>
    <col min="914" max="914" width="45.28515625" style="398" bestFit="1" customWidth="1"/>
    <col min="915" max="915" width="17.42578125" style="398" bestFit="1" customWidth="1"/>
    <col min="916" max="916" width="57.85546875" style="398" bestFit="1" customWidth="1"/>
    <col min="917" max="917" width="19.140625" style="398" customWidth="1"/>
    <col min="918" max="918" width="16.7109375" style="398" customWidth="1"/>
    <col min="919" max="919" width="17.140625" style="398" bestFit="1" customWidth="1"/>
    <col min="920" max="921" width="17.140625" style="398" customWidth="1"/>
    <col min="922" max="926" width="17.140625" style="398" bestFit="1" customWidth="1"/>
    <col min="927" max="927" width="16.7109375" style="398" bestFit="1" customWidth="1"/>
    <col min="928" max="928" width="16.28515625" style="398" bestFit="1" customWidth="1"/>
    <col min="929" max="929" width="16.7109375" style="398" customWidth="1"/>
    <col min="930" max="1166" width="9.140625" style="398"/>
    <col min="1167" max="1168" width="9.140625" style="398" customWidth="1"/>
    <col min="1169" max="1169" width="15.42578125" style="398" bestFit="1" customWidth="1"/>
    <col min="1170" max="1170" width="45.28515625" style="398" bestFit="1" customWidth="1"/>
    <col min="1171" max="1171" width="17.42578125" style="398" bestFit="1" customWidth="1"/>
    <col min="1172" max="1172" width="57.85546875" style="398" bestFit="1" customWidth="1"/>
    <col min="1173" max="1173" width="19.140625" style="398" customWidth="1"/>
    <col min="1174" max="1174" width="16.7109375" style="398" customWidth="1"/>
    <col min="1175" max="1175" width="17.140625" style="398" bestFit="1" customWidth="1"/>
    <col min="1176" max="1177" width="17.140625" style="398" customWidth="1"/>
    <col min="1178" max="1182" width="17.140625" style="398" bestFit="1" customWidth="1"/>
    <col min="1183" max="1183" width="16.7109375" style="398" bestFit="1" customWidth="1"/>
    <col min="1184" max="1184" width="16.28515625" style="398" bestFit="1" customWidth="1"/>
    <col min="1185" max="1185" width="16.7109375" style="398" customWidth="1"/>
    <col min="1186" max="1422" width="9.140625" style="398"/>
    <col min="1423" max="1424" width="9.140625" style="398" customWidth="1"/>
    <col min="1425" max="1425" width="15.42578125" style="398" bestFit="1" customWidth="1"/>
    <col min="1426" max="1426" width="45.28515625" style="398" bestFit="1" customWidth="1"/>
    <col min="1427" max="1427" width="17.42578125" style="398" bestFit="1" customWidth="1"/>
    <col min="1428" max="1428" width="57.85546875" style="398" bestFit="1" customWidth="1"/>
    <col min="1429" max="1429" width="19.140625" style="398" customWidth="1"/>
    <col min="1430" max="1430" width="16.7109375" style="398" customWidth="1"/>
    <col min="1431" max="1431" width="17.140625" style="398" bestFit="1" customWidth="1"/>
    <col min="1432" max="1433" width="17.140625" style="398" customWidth="1"/>
    <col min="1434" max="1438" width="17.140625" style="398" bestFit="1" customWidth="1"/>
    <col min="1439" max="1439" width="16.7109375" style="398" bestFit="1" customWidth="1"/>
    <col min="1440" max="1440" width="16.28515625" style="398" bestFit="1" customWidth="1"/>
    <col min="1441" max="1441" width="16.7109375" style="398" customWidth="1"/>
    <col min="1442" max="1678" width="9.140625" style="398"/>
    <col min="1679" max="1680" width="9.140625" style="398" customWidth="1"/>
    <col min="1681" max="1681" width="15.42578125" style="398" bestFit="1" customWidth="1"/>
    <col min="1682" max="1682" width="45.28515625" style="398" bestFit="1" customWidth="1"/>
    <col min="1683" max="1683" width="17.42578125" style="398" bestFit="1" customWidth="1"/>
    <col min="1684" max="1684" width="57.85546875" style="398" bestFit="1" customWidth="1"/>
    <col min="1685" max="1685" width="19.140625" style="398" customWidth="1"/>
    <col min="1686" max="1686" width="16.7109375" style="398" customWidth="1"/>
    <col min="1687" max="1687" width="17.140625" style="398" bestFit="1" customWidth="1"/>
    <col min="1688" max="1689" width="17.140625" style="398" customWidth="1"/>
    <col min="1690" max="1694" width="17.140625" style="398" bestFit="1" customWidth="1"/>
    <col min="1695" max="1695" width="16.7109375" style="398" bestFit="1" customWidth="1"/>
    <col min="1696" max="1696" width="16.28515625" style="398" bestFit="1" customWidth="1"/>
    <col min="1697" max="1697" width="16.7109375" style="398" customWidth="1"/>
    <col min="1698" max="1934" width="9.140625" style="398"/>
    <col min="1935" max="1936" width="9.140625" style="398" customWidth="1"/>
    <col min="1937" max="1937" width="15.42578125" style="398" bestFit="1" customWidth="1"/>
    <col min="1938" max="1938" width="45.28515625" style="398" bestFit="1" customWidth="1"/>
    <col min="1939" max="1939" width="17.42578125" style="398" bestFit="1" customWidth="1"/>
    <col min="1940" max="1940" width="57.85546875" style="398" bestFit="1" customWidth="1"/>
    <col min="1941" max="1941" width="19.140625" style="398" customWidth="1"/>
    <col min="1942" max="1942" width="16.7109375" style="398" customWidth="1"/>
    <col min="1943" max="1943" width="17.140625" style="398" bestFit="1" customWidth="1"/>
    <col min="1944" max="1945" width="17.140625" style="398" customWidth="1"/>
    <col min="1946" max="1950" width="17.140625" style="398" bestFit="1" customWidth="1"/>
    <col min="1951" max="1951" width="16.7109375" style="398" bestFit="1" customWidth="1"/>
    <col min="1952" max="1952" width="16.28515625" style="398" bestFit="1" customWidth="1"/>
    <col min="1953" max="1953" width="16.7109375" style="398" customWidth="1"/>
    <col min="1954" max="2190" width="9.140625" style="398"/>
    <col min="2191" max="2192" width="9.140625" style="398" customWidth="1"/>
    <col min="2193" max="2193" width="15.42578125" style="398" bestFit="1" customWidth="1"/>
    <col min="2194" max="2194" width="45.28515625" style="398" bestFit="1" customWidth="1"/>
    <col min="2195" max="2195" width="17.42578125" style="398" bestFit="1" customWidth="1"/>
    <col min="2196" max="2196" width="57.85546875" style="398" bestFit="1" customWidth="1"/>
    <col min="2197" max="2197" width="19.140625" style="398" customWidth="1"/>
    <col min="2198" max="2198" width="16.7109375" style="398" customWidth="1"/>
    <col min="2199" max="2199" width="17.140625" style="398" bestFit="1" customWidth="1"/>
    <col min="2200" max="2201" width="17.140625" style="398" customWidth="1"/>
    <col min="2202" max="2206" width="17.140625" style="398" bestFit="1" customWidth="1"/>
    <col min="2207" max="2207" width="16.7109375" style="398" bestFit="1" customWidth="1"/>
    <col min="2208" max="2208" width="16.28515625" style="398" bestFit="1" customWidth="1"/>
    <col min="2209" max="2209" width="16.7109375" style="398" customWidth="1"/>
    <col min="2210" max="2446" width="9.140625" style="398"/>
    <col min="2447" max="2448" width="9.140625" style="398" customWidth="1"/>
    <col min="2449" max="2449" width="15.42578125" style="398" bestFit="1" customWidth="1"/>
    <col min="2450" max="2450" width="45.28515625" style="398" bestFit="1" customWidth="1"/>
    <col min="2451" max="2451" width="17.42578125" style="398" bestFit="1" customWidth="1"/>
    <col min="2452" max="2452" width="57.85546875" style="398" bestFit="1" customWidth="1"/>
    <col min="2453" max="2453" width="19.140625" style="398" customWidth="1"/>
    <col min="2454" max="2454" width="16.7109375" style="398" customWidth="1"/>
    <col min="2455" max="2455" width="17.140625" style="398" bestFit="1" customWidth="1"/>
    <col min="2456" max="2457" width="17.140625" style="398" customWidth="1"/>
    <col min="2458" max="2462" width="17.140625" style="398" bestFit="1" customWidth="1"/>
    <col min="2463" max="2463" width="16.7109375" style="398" bestFit="1" customWidth="1"/>
    <col min="2464" max="2464" width="16.28515625" style="398" bestFit="1" customWidth="1"/>
    <col min="2465" max="2465" width="16.7109375" style="398" customWidth="1"/>
    <col min="2466" max="2702" width="9.140625" style="398"/>
    <col min="2703" max="2704" width="9.140625" style="398" customWidth="1"/>
    <col min="2705" max="2705" width="15.42578125" style="398" bestFit="1" customWidth="1"/>
    <col min="2706" max="2706" width="45.28515625" style="398" bestFit="1" customWidth="1"/>
    <col min="2707" max="2707" width="17.42578125" style="398" bestFit="1" customWidth="1"/>
    <col min="2708" max="2708" width="57.85546875" style="398" bestFit="1" customWidth="1"/>
    <col min="2709" max="2709" width="19.140625" style="398" customWidth="1"/>
    <col min="2710" max="2710" width="16.7109375" style="398" customWidth="1"/>
    <col min="2711" max="2711" width="17.140625" style="398" bestFit="1" customWidth="1"/>
    <col min="2712" max="2713" width="17.140625" style="398" customWidth="1"/>
    <col min="2714" max="2718" width="17.140625" style="398" bestFit="1" customWidth="1"/>
    <col min="2719" max="2719" width="16.7109375" style="398" bestFit="1" customWidth="1"/>
    <col min="2720" max="2720" width="16.28515625" style="398" bestFit="1" customWidth="1"/>
    <col min="2721" max="2721" width="16.7109375" style="398" customWidth="1"/>
    <col min="2722" max="2958" width="9.140625" style="398"/>
    <col min="2959" max="2960" width="9.140625" style="398" customWidth="1"/>
    <col min="2961" max="2961" width="15.42578125" style="398" bestFit="1" customWidth="1"/>
    <col min="2962" max="2962" width="45.28515625" style="398" bestFit="1" customWidth="1"/>
    <col min="2963" max="2963" width="17.42578125" style="398" bestFit="1" customWidth="1"/>
    <col min="2964" max="2964" width="57.85546875" style="398" bestFit="1" customWidth="1"/>
    <col min="2965" max="2965" width="19.140625" style="398" customWidth="1"/>
    <col min="2966" max="2966" width="16.7109375" style="398" customWidth="1"/>
    <col min="2967" max="2967" width="17.140625" style="398" bestFit="1" customWidth="1"/>
    <col min="2968" max="2969" width="17.140625" style="398" customWidth="1"/>
    <col min="2970" max="2974" width="17.140625" style="398" bestFit="1" customWidth="1"/>
    <col min="2975" max="2975" width="16.7109375" style="398" bestFit="1" customWidth="1"/>
    <col min="2976" max="2976" width="16.28515625" style="398" bestFit="1" customWidth="1"/>
    <col min="2977" max="2977" width="16.7109375" style="398" customWidth="1"/>
    <col min="2978" max="3214" width="9.140625" style="398"/>
    <col min="3215" max="3216" width="9.140625" style="398" customWidth="1"/>
    <col min="3217" max="3217" width="15.42578125" style="398" bestFit="1" customWidth="1"/>
    <col min="3218" max="3218" width="45.28515625" style="398" bestFit="1" customWidth="1"/>
    <col min="3219" max="3219" width="17.42578125" style="398" bestFit="1" customWidth="1"/>
    <col min="3220" max="3220" width="57.85546875" style="398" bestFit="1" customWidth="1"/>
    <col min="3221" max="3221" width="19.140625" style="398" customWidth="1"/>
    <col min="3222" max="3222" width="16.7109375" style="398" customWidth="1"/>
    <col min="3223" max="3223" width="17.140625" style="398" bestFit="1" customWidth="1"/>
    <col min="3224" max="3225" width="17.140625" style="398" customWidth="1"/>
    <col min="3226" max="3230" width="17.140625" style="398" bestFit="1" customWidth="1"/>
    <col min="3231" max="3231" width="16.7109375" style="398" bestFit="1" customWidth="1"/>
    <col min="3232" max="3232" width="16.28515625" style="398" bestFit="1" customWidth="1"/>
    <col min="3233" max="3233" width="16.7109375" style="398" customWidth="1"/>
    <col min="3234" max="3470" width="9.140625" style="398"/>
    <col min="3471" max="3472" width="9.140625" style="398" customWidth="1"/>
    <col min="3473" max="3473" width="15.42578125" style="398" bestFit="1" customWidth="1"/>
    <col min="3474" max="3474" width="45.28515625" style="398" bestFit="1" customWidth="1"/>
    <col min="3475" max="3475" width="17.42578125" style="398" bestFit="1" customWidth="1"/>
    <col min="3476" max="3476" width="57.85546875" style="398" bestFit="1" customWidth="1"/>
    <col min="3477" max="3477" width="19.140625" style="398" customWidth="1"/>
    <col min="3478" max="3478" width="16.7109375" style="398" customWidth="1"/>
    <col min="3479" max="3479" width="17.140625" style="398" bestFit="1" customWidth="1"/>
    <col min="3480" max="3481" width="17.140625" style="398" customWidth="1"/>
    <col min="3482" max="3486" width="17.140625" style="398" bestFit="1" customWidth="1"/>
    <col min="3487" max="3487" width="16.7109375" style="398" bestFit="1" customWidth="1"/>
    <col min="3488" max="3488" width="16.28515625" style="398" bestFit="1" customWidth="1"/>
    <col min="3489" max="3489" width="16.7109375" style="398" customWidth="1"/>
    <col min="3490" max="3726" width="9.140625" style="398"/>
    <col min="3727" max="3728" width="9.140625" style="398" customWidth="1"/>
    <col min="3729" max="3729" width="15.42578125" style="398" bestFit="1" customWidth="1"/>
    <col min="3730" max="3730" width="45.28515625" style="398" bestFit="1" customWidth="1"/>
    <col min="3731" max="3731" width="17.42578125" style="398" bestFit="1" customWidth="1"/>
    <col min="3732" max="3732" width="57.85546875" style="398" bestFit="1" customWidth="1"/>
    <col min="3733" max="3733" width="19.140625" style="398" customWidth="1"/>
    <col min="3734" max="3734" width="16.7109375" style="398" customWidth="1"/>
    <col min="3735" max="3735" width="17.140625" style="398" bestFit="1" customWidth="1"/>
    <col min="3736" max="3737" width="17.140625" style="398" customWidth="1"/>
    <col min="3738" max="3742" width="17.140625" style="398" bestFit="1" customWidth="1"/>
    <col min="3743" max="3743" width="16.7109375" style="398" bestFit="1" customWidth="1"/>
    <col min="3744" max="3744" width="16.28515625" style="398" bestFit="1" customWidth="1"/>
    <col min="3745" max="3745" width="16.7109375" style="398" customWidth="1"/>
    <col min="3746" max="3982" width="9.140625" style="398"/>
    <col min="3983" max="3984" width="9.140625" style="398" customWidth="1"/>
    <col min="3985" max="3985" width="15.42578125" style="398" bestFit="1" customWidth="1"/>
    <col min="3986" max="3986" width="45.28515625" style="398" bestFit="1" customWidth="1"/>
    <col min="3987" max="3987" width="17.42578125" style="398" bestFit="1" customWidth="1"/>
    <col min="3988" max="3988" width="57.85546875" style="398" bestFit="1" customWidth="1"/>
    <col min="3989" max="3989" width="19.140625" style="398" customWidth="1"/>
    <col min="3990" max="3990" width="16.7109375" style="398" customWidth="1"/>
    <col min="3991" max="3991" width="17.140625" style="398" bestFit="1" customWidth="1"/>
    <col min="3992" max="3993" width="17.140625" style="398" customWidth="1"/>
    <col min="3994" max="3998" width="17.140625" style="398" bestFit="1" customWidth="1"/>
    <col min="3999" max="3999" width="16.7109375" style="398" bestFit="1" customWidth="1"/>
    <col min="4000" max="4000" width="16.28515625" style="398" bestFit="1" customWidth="1"/>
    <col min="4001" max="4001" width="16.7109375" style="398" customWidth="1"/>
    <col min="4002" max="4238" width="9.140625" style="398"/>
    <col min="4239" max="4240" width="9.140625" style="398" customWidth="1"/>
    <col min="4241" max="4241" width="15.42578125" style="398" bestFit="1" customWidth="1"/>
    <col min="4242" max="4242" width="45.28515625" style="398" bestFit="1" customWidth="1"/>
    <col min="4243" max="4243" width="17.42578125" style="398" bestFit="1" customWidth="1"/>
    <col min="4244" max="4244" width="57.85546875" style="398" bestFit="1" customWidth="1"/>
    <col min="4245" max="4245" width="19.140625" style="398" customWidth="1"/>
    <col min="4246" max="4246" width="16.7109375" style="398" customWidth="1"/>
    <col min="4247" max="4247" width="17.140625" style="398" bestFit="1" customWidth="1"/>
    <col min="4248" max="4249" width="17.140625" style="398" customWidth="1"/>
    <col min="4250" max="4254" width="17.140625" style="398" bestFit="1" customWidth="1"/>
    <col min="4255" max="4255" width="16.7109375" style="398" bestFit="1" customWidth="1"/>
    <col min="4256" max="4256" width="16.28515625" style="398" bestFit="1" customWidth="1"/>
    <col min="4257" max="4257" width="16.7109375" style="398" customWidth="1"/>
    <col min="4258" max="4494" width="9.140625" style="398"/>
    <col min="4495" max="4496" width="9.140625" style="398" customWidth="1"/>
    <col min="4497" max="4497" width="15.42578125" style="398" bestFit="1" customWidth="1"/>
    <col min="4498" max="4498" width="45.28515625" style="398" bestFit="1" customWidth="1"/>
    <col min="4499" max="4499" width="17.42578125" style="398" bestFit="1" customWidth="1"/>
    <col min="4500" max="4500" width="57.85546875" style="398" bestFit="1" customWidth="1"/>
    <col min="4501" max="4501" width="19.140625" style="398" customWidth="1"/>
    <col min="4502" max="4502" width="16.7109375" style="398" customWidth="1"/>
    <col min="4503" max="4503" width="17.140625" style="398" bestFit="1" customWidth="1"/>
    <col min="4504" max="4505" width="17.140625" style="398" customWidth="1"/>
    <col min="4506" max="4510" width="17.140625" style="398" bestFit="1" customWidth="1"/>
    <col min="4511" max="4511" width="16.7109375" style="398" bestFit="1" customWidth="1"/>
    <col min="4512" max="4512" width="16.28515625" style="398" bestFit="1" customWidth="1"/>
    <col min="4513" max="4513" width="16.7109375" style="398" customWidth="1"/>
    <col min="4514" max="4750" width="9.140625" style="398"/>
    <col min="4751" max="4752" width="9.140625" style="398" customWidth="1"/>
    <col min="4753" max="4753" width="15.42578125" style="398" bestFit="1" customWidth="1"/>
    <col min="4754" max="4754" width="45.28515625" style="398" bestFit="1" customWidth="1"/>
    <col min="4755" max="4755" width="17.42578125" style="398" bestFit="1" customWidth="1"/>
    <col min="4756" max="4756" width="57.85546875" style="398" bestFit="1" customWidth="1"/>
    <col min="4757" max="4757" width="19.140625" style="398" customWidth="1"/>
    <col min="4758" max="4758" width="16.7109375" style="398" customWidth="1"/>
    <col min="4759" max="4759" width="17.140625" style="398" bestFit="1" customWidth="1"/>
    <col min="4760" max="4761" width="17.140625" style="398" customWidth="1"/>
    <col min="4762" max="4766" width="17.140625" style="398" bestFit="1" customWidth="1"/>
    <col min="4767" max="4767" width="16.7109375" style="398" bestFit="1" customWidth="1"/>
    <col min="4768" max="4768" width="16.28515625" style="398" bestFit="1" customWidth="1"/>
    <col min="4769" max="4769" width="16.7109375" style="398" customWidth="1"/>
    <col min="4770" max="5006" width="9.140625" style="398"/>
    <col min="5007" max="5008" width="9.140625" style="398" customWidth="1"/>
    <col min="5009" max="5009" width="15.42578125" style="398" bestFit="1" customWidth="1"/>
    <col min="5010" max="5010" width="45.28515625" style="398" bestFit="1" customWidth="1"/>
    <col min="5011" max="5011" width="17.42578125" style="398" bestFit="1" customWidth="1"/>
    <col min="5012" max="5012" width="57.85546875" style="398" bestFit="1" customWidth="1"/>
    <col min="5013" max="5013" width="19.140625" style="398" customWidth="1"/>
    <col min="5014" max="5014" width="16.7109375" style="398" customWidth="1"/>
    <col min="5015" max="5015" width="17.140625" style="398" bestFit="1" customWidth="1"/>
    <col min="5016" max="5017" width="17.140625" style="398" customWidth="1"/>
    <col min="5018" max="5022" width="17.140625" style="398" bestFit="1" customWidth="1"/>
    <col min="5023" max="5023" width="16.7109375" style="398" bestFit="1" customWidth="1"/>
    <col min="5024" max="5024" width="16.28515625" style="398" bestFit="1" customWidth="1"/>
    <col min="5025" max="5025" width="16.7109375" style="398" customWidth="1"/>
    <col min="5026" max="5262" width="9.140625" style="398"/>
    <col min="5263" max="5264" width="9.140625" style="398" customWidth="1"/>
    <col min="5265" max="5265" width="15.42578125" style="398" bestFit="1" customWidth="1"/>
    <col min="5266" max="5266" width="45.28515625" style="398" bestFit="1" customWidth="1"/>
    <col min="5267" max="5267" width="17.42578125" style="398" bestFit="1" customWidth="1"/>
    <col min="5268" max="5268" width="57.85546875" style="398" bestFit="1" customWidth="1"/>
    <col min="5269" max="5269" width="19.140625" style="398" customWidth="1"/>
    <col min="5270" max="5270" width="16.7109375" style="398" customWidth="1"/>
    <col min="5271" max="5271" width="17.140625" style="398" bestFit="1" customWidth="1"/>
    <col min="5272" max="5273" width="17.140625" style="398" customWidth="1"/>
    <col min="5274" max="5278" width="17.140625" style="398" bestFit="1" customWidth="1"/>
    <col min="5279" max="5279" width="16.7109375" style="398" bestFit="1" customWidth="1"/>
    <col min="5280" max="5280" width="16.28515625" style="398" bestFit="1" customWidth="1"/>
    <col min="5281" max="5281" width="16.7109375" style="398" customWidth="1"/>
    <col min="5282" max="5518" width="9.140625" style="398"/>
    <col min="5519" max="5520" width="9.140625" style="398" customWidth="1"/>
    <col min="5521" max="5521" width="15.42578125" style="398" bestFit="1" customWidth="1"/>
    <col min="5522" max="5522" width="45.28515625" style="398" bestFit="1" customWidth="1"/>
    <col min="5523" max="5523" width="17.42578125" style="398" bestFit="1" customWidth="1"/>
    <col min="5524" max="5524" width="57.85546875" style="398" bestFit="1" customWidth="1"/>
    <col min="5525" max="5525" width="19.140625" style="398" customWidth="1"/>
    <col min="5526" max="5526" width="16.7109375" style="398" customWidth="1"/>
    <col min="5527" max="5527" width="17.140625" style="398" bestFit="1" customWidth="1"/>
    <col min="5528" max="5529" width="17.140625" style="398" customWidth="1"/>
    <col min="5530" max="5534" width="17.140625" style="398" bestFit="1" customWidth="1"/>
    <col min="5535" max="5535" width="16.7109375" style="398" bestFit="1" customWidth="1"/>
    <col min="5536" max="5536" width="16.28515625" style="398" bestFit="1" customWidth="1"/>
    <col min="5537" max="5537" width="16.7109375" style="398" customWidth="1"/>
    <col min="5538" max="5774" width="9.140625" style="398"/>
    <col min="5775" max="5776" width="9.140625" style="398" customWidth="1"/>
    <col min="5777" max="5777" width="15.42578125" style="398" bestFit="1" customWidth="1"/>
    <col min="5778" max="5778" width="45.28515625" style="398" bestFit="1" customWidth="1"/>
    <col min="5779" max="5779" width="17.42578125" style="398" bestFit="1" customWidth="1"/>
    <col min="5780" max="5780" width="57.85546875" style="398" bestFit="1" customWidth="1"/>
    <col min="5781" max="5781" width="19.140625" style="398" customWidth="1"/>
    <col min="5782" max="5782" width="16.7109375" style="398" customWidth="1"/>
    <col min="5783" max="5783" width="17.140625" style="398" bestFit="1" customWidth="1"/>
    <col min="5784" max="5785" width="17.140625" style="398" customWidth="1"/>
    <col min="5786" max="5790" width="17.140625" style="398" bestFit="1" customWidth="1"/>
    <col min="5791" max="5791" width="16.7109375" style="398" bestFit="1" customWidth="1"/>
    <col min="5792" max="5792" width="16.28515625" style="398" bestFit="1" customWidth="1"/>
    <col min="5793" max="5793" width="16.7109375" style="398" customWidth="1"/>
    <col min="5794" max="6030" width="9.140625" style="398"/>
    <col min="6031" max="6032" width="9.140625" style="398" customWidth="1"/>
    <col min="6033" max="6033" width="15.42578125" style="398" bestFit="1" customWidth="1"/>
    <col min="6034" max="6034" width="45.28515625" style="398" bestFit="1" customWidth="1"/>
    <col min="6035" max="6035" width="17.42578125" style="398" bestFit="1" customWidth="1"/>
    <col min="6036" max="6036" width="57.85546875" style="398" bestFit="1" customWidth="1"/>
    <col min="6037" max="6037" width="19.140625" style="398" customWidth="1"/>
    <col min="6038" max="6038" width="16.7109375" style="398" customWidth="1"/>
    <col min="6039" max="6039" width="17.140625" style="398" bestFit="1" customWidth="1"/>
    <col min="6040" max="6041" width="17.140625" style="398" customWidth="1"/>
    <col min="6042" max="6046" width="17.140625" style="398" bestFit="1" customWidth="1"/>
    <col min="6047" max="6047" width="16.7109375" style="398" bestFit="1" customWidth="1"/>
    <col min="6048" max="6048" width="16.28515625" style="398" bestFit="1" customWidth="1"/>
    <col min="6049" max="6049" width="16.7109375" style="398" customWidth="1"/>
    <col min="6050" max="6286" width="9.140625" style="398"/>
    <col min="6287" max="6288" width="9.140625" style="398" customWidth="1"/>
    <col min="6289" max="6289" width="15.42578125" style="398" bestFit="1" customWidth="1"/>
    <col min="6290" max="6290" width="45.28515625" style="398" bestFit="1" customWidth="1"/>
    <col min="6291" max="6291" width="17.42578125" style="398" bestFit="1" customWidth="1"/>
    <col min="6292" max="6292" width="57.85546875" style="398" bestFit="1" customWidth="1"/>
    <col min="6293" max="6293" width="19.140625" style="398" customWidth="1"/>
    <col min="6294" max="6294" width="16.7109375" style="398" customWidth="1"/>
    <col min="6295" max="6295" width="17.140625" style="398" bestFit="1" customWidth="1"/>
    <col min="6296" max="6297" width="17.140625" style="398" customWidth="1"/>
    <col min="6298" max="6302" width="17.140625" style="398" bestFit="1" customWidth="1"/>
    <col min="6303" max="6303" width="16.7109375" style="398" bestFit="1" customWidth="1"/>
    <col min="6304" max="6304" width="16.28515625" style="398" bestFit="1" customWidth="1"/>
    <col min="6305" max="6305" width="16.7109375" style="398" customWidth="1"/>
    <col min="6306" max="6542" width="9.140625" style="398"/>
    <col min="6543" max="6544" width="9.140625" style="398" customWidth="1"/>
    <col min="6545" max="6545" width="15.42578125" style="398" bestFit="1" customWidth="1"/>
    <col min="6546" max="6546" width="45.28515625" style="398" bestFit="1" customWidth="1"/>
    <col min="6547" max="6547" width="17.42578125" style="398" bestFit="1" customWidth="1"/>
    <col min="6548" max="6548" width="57.85546875" style="398" bestFit="1" customWidth="1"/>
    <col min="6549" max="6549" width="19.140625" style="398" customWidth="1"/>
    <col min="6550" max="6550" width="16.7109375" style="398" customWidth="1"/>
    <col min="6551" max="6551" width="17.140625" style="398" bestFit="1" customWidth="1"/>
    <col min="6552" max="6553" width="17.140625" style="398" customWidth="1"/>
    <col min="6554" max="6558" width="17.140625" style="398" bestFit="1" customWidth="1"/>
    <col min="6559" max="6559" width="16.7109375" style="398" bestFit="1" customWidth="1"/>
    <col min="6560" max="6560" width="16.28515625" style="398" bestFit="1" customWidth="1"/>
    <col min="6561" max="6561" width="16.7109375" style="398" customWidth="1"/>
    <col min="6562" max="6798" width="9.140625" style="398"/>
    <col min="6799" max="6800" width="9.140625" style="398" customWidth="1"/>
    <col min="6801" max="6801" width="15.42578125" style="398" bestFit="1" customWidth="1"/>
    <col min="6802" max="6802" width="45.28515625" style="398" bestFit="1" customWidth="1"/>
    <col min="6803" max="6803" width="17.42578125" style="398" bestFit="1" customWidth="1"/>
    <col min="6804" max="6804" width="57.85546875" style="398" bestFit="1" customWidth="1"/>
    <col min="6805" max="6805" width="19.140625" style="398" customWidth="1"/>
    <col min="6806" max="6806" width="16.7109375" style="398" customWidth="1"/>
    <col min="6807" max="6807" width="17.140625" style="398" bestFit="1" customWidth="1"/>
    <col min="6808" max="6809" width="17.140625" style="398" customWidth="1"/>
    <col min="6810" max="6814" width="17.140625" style="398" bestFit="1" customWidth="1"/>
    <col min="6815" max="6815" width="16.7109375" style="398" bestFit="1" customWidth="1"/>
    <col min="6816" max="6816" width="16.28515625" style="398" bestFit="1" customWidth="1"/>
    <col min="6817" max="6817" width="16.7109375" style="398" customWidth="1"/>
    <col min="6818" max="7054" width="9.140625" style="398"/>
    <col min="7055" max="7056" width="9.140625" style="398" customWidth="1"/>
    <col min="7057" max="7057" width="15.42578125" style="398" bestFit="1" customWidth="1"/>
    <col min="7058" max="7058" width="45.28515625" style="398" bestFit="1" customWidth="1"/>
    <col min="7059" max="7059" width="17.42578125" style="398" bestFit="1" customWidth="1"/>
    <col min="7060" max="7060" width="57.85546875" style="398" bestFit="1" customWidth="1"/>
    <col min="7061" max="7061" width="19.140625" style="398" customWidth="1"/>
    <col min="7062" max="7062" width="16.7109375" style="398" customWidth="1"/>
    <col min="7063" max="7063" width="17.140625" style="398" bestFit="1" customWidth="1"/>
    <col min="7064" max="7065" width="17.140625" style="398" customWidth="1"/>
    <col min="7066" max="7070" width="17.140625" style="398" bestFit="1" customWidth="1"/>
    <col min="7071" max="7071" width="16.7109375" style="398" bestFit="1" customWidth="1"/>
    <col min="7072" max="7072" width="16.28515625" style="398" bestFit="1" customWidth="1"/>
    <col min="7073" max="7073" width="16.7109375" style="398" customWidth="1"/>
    <col min="7074" max="7310" width="9.140625" style="398"/>
    <col min="7311" max="7312" width="9.140625" style="398" customWidth="1"/>
    <col min="7313" max="7313" width="15.42578125" style="398" bestFit="1" customWidth="1"/>
    <col min="7314" max="7314" width="45.28515625" style="398" bestFit="1" customWidth="1"/>
    <col min="7315" max="7315" width="17.42578125" style="398" bestFit="1" customWidth="1"/>
    <col min="7316" max="7316" width="57.85546875" style="398" bestFit="1" customWidth="1"/>
    <col min="7317" max="7317" width="19.140625" style="398" customWidth="1"/>
    <col min="7318" max="7318" width="16.7109375" style="398" customWidth="1"/>
    <col min="7319" max="7319" width="17.140625" style="398" bestFit="1" customWidth="1"/>
    <col min="7320" max="7321" width="17.140625" style="398" customWidth="1"/>
    <col min="7322" max="7326" width="17.140625" style="398" bestFit="1" customWidth="1"/>
    <col min="7327" max="7327" width="16.7109375" style="398" bestFit="1" customWidth="1"/>
    <col min="7328" max="7328" width="16.28515625" style="398" bestFit="1" customWidth="1"/>
    <col min="7329" max="7329" width="16.7109375" style="398" customWidth="1"/>
    <col min="7330" max="7566" width="9.140625" style="398"/>
    <col min="7567" max="7568" width="9.140625" style="398" customWidth="1"/>
    <col min="7569" max="7569" width="15.42578125" style="398" bestFit="1" customWidth="1"/>
    <col min="7570" max="7570" width="45.28515625" style="398" bestFit="1" customWidth="1"/>
    <col min="7571" max="7571" width="17.42578125" style="398" bestFit="1" customWidth="1"/>
    <col min="7572" max="7572" width="57.85546875" style="398" bestFit="1" customWidth="1"/>
    <col min="7573" max="7573" width="19.140625" style="398" customWidth="1"/>
    <col min="7574" max="7574" width="16.7109375" style="398" customWidth="1"/>
    <col min="7575" max="7575" width="17.140625" style="398" bestFit="1" customWidth="1"/>
    <col min="7576" max="7577" width="17.140625" style="398" customWidth="1"/>
    <col min="7578" max="7582" width="17.140625" style="398" bestFit="1" customWidth="1"/>
    <col min="7583" max="7583" width="16.7109375" style="398" bestFit="1" customWidth="1"/>
    <col min="7584" max="7584" width="16.28515625" style="398" bestFit="1" customWidth="1"/>
    <col min="7585" max="7585" width="16.7109375" style="398" customWidth="1"/>
    <col min="7586" max="7822" width="9.140625" style="398"/>
    <col min="7823" max="7824" width="9.140625" style="398" customWidth="1"/>
    <col min="7825" max="7825" width="15.42578125" style="398" bestFit="1" customWidth="1"/>
    <col min="7826" max="7826" width="45.28515625" style="398" bestFit="1" customWidth="1"/>
    <col min="7827" max="7827" width="17.42578125" style="398" bestFit="1" customWidth="1"/>
    <col min="7828" max="7828" width="57.85546875" style="398" bestFit="1" customWidth="1"/>
    <col min="7829" max="7829" width="19.140625" style="398" customWidth="1"/>
    <col min="7830" max="7830" width="16.7109375" style="398" customWidth="1"/>
    <col min="7831" max="7831" width="17.140625" style="398" bestFit="1" customWidth="1"/>
    <col min="7832" max="7833" width="17.140625" style="398" customWidth="1"/>
    <col min="7834" max="7838" width="17.140625" style="398" bestFit="1" customWidth="1"/>
    <col min="7839" max="7839" width="16.7109375" style="398" bestFit="1" customWidth="1"/>
    <col min="7840" max="7840" width="16.28515625" style="398" bestFit="1" customWidth="1"/>
    <col min="7841" max="7841" width="16.7109375" style="398" customWidth="1"/>
    <col min="7842" max="8078" width="9.140625" style="398"/>
    <col min="8079" max="8080" width="9.140625" style="398" customWidth="1"/>
    <col min="8081" max="8081" width="15.42578125" style="398" bestFit="1" customWidth="1"/>
    <col min="8082" max="8082" width="45.28515625" style="398" bestFit="1" customWidth="1"/>
    <col min="8083" max="8083" width="17.42578125" style="398" bestFit="1" customWidth="1"/>
    <col min="8084" max="8084" width="57.85546875" style="398" bestFit="1" customWidth="1"/>
    <col min="8085" max="8085" width="19.140625" style="398" customWidth="1"/>
    <col min="8086" max="8086" width="16.7109375" style="398" customWidth="1"/>
    <col min="8087" max="8087" width="17.140625" style="398" bestFit="1" customWidth="1"/>
    <col min="8088" max="8089" width="17.140625" style="398" customWidth="1"/>
    <col min="8090" max="8094" width="17.140625" style="398" bestFit="1" customWidth="1"/>
    <col min="8095" max="8095" width="16.7109375" style="398" bestFit="1" customWidth="1"/>
    <col min="8096" max="8096" width="16.28515625" style="398" bestFit="1" customWidth="1"/>
    <col min="8097" max="8097" width="16.7109375" style="398" customWidth="1"/>
    <col min="8098" max="8334" width="9.140625" style="398"/>
    <col min="8335" max="8336" width="9.140625" style="398" customWidth="1"/>
    <col min="8337" max="8337" width="15.42578125" style="398" bestFit="1" customWidth="1"/>
    <col min="8338" max="8338" width="45.28515625" style="398" bestFit="1" customWidth="1"/>
    <col min="8339" max="8339" width="17.42578125" style="398" bestFit="1" customWidth="1"/>
    <col min="8340" max="8340" width="57.85546875" style="398" bestFit="1" customWidth="1"/>
    <col min="8341" max="8341" width="19.140625" style="398" customWidth="1"/>
    <col min="8342" max="8342" width="16.7109375" style="398" customWidth="1"/>
    <col min="8343" max="8343" width="17.140625" style="398" bestFit="1" customWidth="1"/>
    <col min="8344" max="8345" width="17.140625" style="398" customWidth="1"/>
    <col min="8346" max="8350" width="17.140625" style="398" bestFit="1" customWidth="1"/>
    <col min="8351" max="8351" width="16.7109375" style="398" bestFit="1" customWidth="1"/>
    <col min="8352" max="8352" width="16.28515625" style="398" bestFit="1" customWidth="1"/>
    <col min="8353" max="8353" width="16.7109375" style="398" customWidth="1"/>
    <col min="8354" max="8590" width="9.140625" style="398"/>
    <col min="8591" max="8592" width="9.140625" style="398" customWidth="1"/>
    <col min="8593" max="8593" width="15.42578125" style="398" bestFit="1" customWidth="1"/>
    <col min="8594" max="8594" width="45.28515625" style="398" bestFit="1" customWidth="1"/>
    <col min="8595" max="8595" width="17.42578125" style="398" bestFit="1" customWidth="1"/>
    <col min="8596" max="8596" width="57.85546875" style="398" bestFit="1" customWidth="1"/>
    <col min="8597" max="8597" width="19.140625" style="398" customWidth="1"/>
    <col min="8598" max="8598" width="16.7109375" style="398" customWidth="1"/>
    <col min="8599" max="8599" width="17.140625" style="398" bestFit="1" customWidth="1"/>
    <col min="8600" max="8601" width="17.140625" style="398" customWidth="1"/>
    <col min="8602" max="8606" width="17.140625" style="398" bestFit="1" customWidth="1"/>
    <col min="8607" max="8607" width="16.7109375" style="398" bestFit="1" customWidth="1"/>
    <col min="8608" max="8608" width="16.28515625" style="398" bestFit="1" customWidth="1"/>
    <col min="8609" max="8609" width="16.7109375" style="398" customWidth="1"/>
    <col min="8610" max="8846" width="9.140625" style="398"/>
    <col min="8847" max="8848" width="9.140625" style="398" customWidth="1"/>
    <col min="8849" max="8849" width="15.42578125" style="398" bestFit="1" customWidth="1"/>
    <col min="8850" max="8850" width="45.28515625" style="398" bestFit="1" customWidth="1"/>
    <col min="8851" max="8851" width="17.42578125" style="398" bestFit="1" customWidth="1"/>
    <col min="8852" max="8852" width="57.85546875" style="398" bestFit="1" customWidth="1"/>
    <col min="8853" max="8853" width="19.140625" style="398" customWidth="1"/>
    <col min="8854" max="8854" width="16.7109375" style="398" customWidth="1"/>
    <col min="8855" max="8855" width="17.140625" style="398" bestFit="1" customWidth="1"/>
    <col min="8856" max="8857" width="17.140625" style="398" customWidth="1"/>
    <col min="8858" max="8862" width="17.140625" style="398" bestFit="1" customWidth="1"/>
    <col min="8863" max="8863" width="16.7109375" style="398" bestFit="1" customWidth="1"/>
    <col min="8864" max="8864" width="16.28515625" style="398" bestFit="1" customWidth="1"/>
    <col min="8865" max="8865" width="16.7109375" style="398" customWidth="1"/>
    <col min="8866" max="9102" width="9.140625" style="398"/>
    <col min="9103" max="9104" width="9.140625" style="398" customWidth="1"/>
    <col min="9105" max="9105" width="15.42578125" style="398" bestFit="1" customWidth="1"/>
    <col min="9106" max="9106" width="45.28515625" style="398" bestFit="1" customWidth="1"/>
    <col min="9107" max="9107" width="17.42578125" style="398" bestFit="1" customWidth="1"/>
    <col min="9108" max="9108" width="57.85546875" style="398" bestFit="1" customWidth="1"/>
    <col min="9109" max="9109" width="19.140625" style="398" customWidth="1"/>
    <col min="9110" max="9110" width="16.7109375" style="398" customWidth="1"/>
    <col min="9111" max="9111" width="17.140625" style="398" bestFit="1" customWidth="1"/>
    <col min="9112" max="9113" width="17.140625" style="398" customWidth="1"/>
    <col min="9114" max="9118" width="17.140625" style="398" bestFit="1" customWidth="1"/>
    <col min="9119" max="9119" width="16.7109375" style="398" bestFit="1" customWidth="1"/>
    <col min="9120" max="9120" width="16.28515625" style="398" bestFit="1" customWidth="1"/>
    <col min="9121" max="9121" width="16.7109375" style="398" customWidth="1"/>
    <col min="9122" max="9358" width="9.140625" style="398"/>
    <col min="9359" max="9360" width="9.140625" style="398" customWidth="1"/>
    <col min="9361" max="9361" width="15.42578125" style="398" bestFit="1" customWidth="1"/>
    <col min="9362" max="9362" width="45.28515625" style="398" bestFit="1" customWidth="1"/>
    <col min="9363" max="9363" width="17.42578125" style="398" bestFit="1" customWidth="1"/>
    <col min="9364" max="9364" width="57.85546875" style="398" bestFit="1" customWidth="1"/>
    <col min="9365" max="9365" width="19.140625" style="398" customWidth="1"/>
    <col min="9366" max="9366" width="16.7109375" style="398" customWidth="1"/>
    <col min="9367" max="9367" width="17.140625" style="398" bestFit="1" customWidth="1"/>
    <col min="9368" max="9369" width="17.140625" style="398" customWidth="1"/>
    <col min="9370" max="9374" width="17.140625" style="398" bestFit="1" customWidth="1"/>
    <col min="9375" max="9375" width="16.7109375" style="398" bestFit="1" customWidth="1"/>
    <col min="9376" max="9376" width="16.28515625" style="398" bestFit="1" customWidth="1"/>
    <col min="9377" max="9377" width="16.7109375" style="398" customWidth="1"/>
    <col min="9378" max="9614" width="9.140625" style="398"/>
    <col min="9615" max="9616" width="9.140625" style="398" customWidth="1"/>
    <col min="9617" max="9617" width="15.42578125" style="398" bestFit="1" customWidth="1"/>
    <col min="9618" max="9618" width="45.28515625" style="398" bestFit="1" customWidth="1"/>
    <col min="9619" max="9619" width="17.42578125" style="398" bestFit="1" customWidth="1"/>
    <col min="9620" max="9620" width="57.85546875" style="398" bestFit="1" customWidth="1"/>
    <col min="9621" max="9621" width="19.140625" style="398" customWidth="1"/>
    <col min="9622" max="9622" width="16.7109375" style="398" customWidth="1"/>
    <col min="9623" max="9623" width="17.140625" style="398" bestFit="1" customWidth="1"/>
    <col min="9624" max="9625" width="17.140625" style="398" customWidth="1"/>
    <col min="9626" max="9630" width="17.140625" style="398" bestFit="1" customWidth="1"/>
    <col min="9631" max="9631" width="16.7109375" style="398" bestFit="1" customWidth="1"/>
    <col min="9632" max="9632" width="16.28515625" style="398" bestFit="1" customWidth="1"/>
    <col min="9633" max="9633" width="16.7109375" style="398" customWidth="1"/>
    <col min="9634" max="9870" width="9.140625" style="398"/>
    <col min="9871" max="9872" width="9.140625" style="398" customWidth="1"/>
    <col min="9873" max="9873" width="15.42578125" style="398" bestFit="1" customWidth="1"/>
    <col min="9874" max="9874" width="45.28515625" style="398" bestFit="1" customWidth="1"/>
    <col min="9875" max="9875" width="17.42578125" style="398" bestFit="1" customWidth="1"/>
    <col min="9876" max="9876" width="57.85546875" style="398" bestFit="1" customWidth="1"/>
    <col min="9877" max="9877" width="19.140625" style="398" customWidth="1"/>
    <col min="9878" max="9878" width="16.7109375" style="398" customWidth="1"/>
    <col min="9879" max="9879" width="17.140625" style="398" bestFit="1" customWidth="1"/>
    <col min="9880" max="9881" width="17.140625" style="398" customWidth="1"/>
    <col min="9882" max="9886" width="17.140625" style="398" bestFit="1" customWidth="1"/>
    <col min="9887" max="9887" width="16.7109375" style="398" bestFit="1" customWidth="1"/>
    <col min="9888" max="9888" width="16.28515625" style="398" bestFit="1" customWidth="1"/>
    <col min="9889" max="9889" width="16.7109375" style="398" customWidth="1"/>
    <col min="9890" max="10126" width="9.140625" style="398"/>
    <col min="10127" max="10128" width="9.140625" style="398" customWidth="1"/>
    <col min="10129" max="10129" width="15.42578125" style="398" bestFit="1" customWidth="1"/>
    <col min="10130" max="10130" width="45.28515625" style="398" bestFit="1" customWidth="1"/>
    <col min="10131" max="10131" width="17.42578125" style="398" bestFit="1" customWidth="1"/>
    <col min="10132" max="10132" width="57.85546875" style="398" bestFit="1" customWidth="1"/>
    <col min="10133" max="10133" width="19.140625" style="398" customWidth="1"/>
    <col min="10134" max="10134" width="16.7109375" style="398" customWidth="1"/>
    <col min="10135" max="10135" width="17.140625" style="398" bestFit="1" customWidth="1"/>
    <col min="10136" max="10137" width="17.140625" style="398" customWidth="1"/>
    <col min="10138" max="10142" width="17.140625" style="398" bestFit="1" customWidth="1"/>
    <col min="10143" max="10143" width="16.7109375" style="398" bestFit="1" customWidth="1"/>
    <col min="10144" max="10144" width="16.28515625" style="398" bestFit="1" customWidth="1"/>
    <col min="10145" max="10145" width="16.7109375" style="398" customWidth="1"/>
    <col min="10146" max="10382" width="9.140625" style="398"/>
    <col min="10383" max="10384" width="9.140625" style="398" customWidth="1"/>
    <col min="10385" max="10385" width="15.42578125" style="398" bestFit="1" customWidth="1"/>
    <col min="10386" max="10386" width="45.28515625" style="398" bestFit="1" customWidth="1"/>
    <col min="10387" max="10387" width="17.42578125" style="398" bestFit="1" customWidth="1"/>
    <col min="10388" max="10388" width="57.85546875" style="398" bestFit="1" customWidth="1"/>
    <col min="10389" max="10389" width="19.140625" style="398" customWidth="1"/>
    <col min="10390" max="10390" width="16.7109375" style="398" customWidth="1"/>
    <col min="10391" max="10391" width="17.140625" style="398" bestFit="1" customWidth="1"/>
    <col min="10392" max="10393" width="17.140625" style="398" customWidth="1"/>
    <col min="10394" max="10398" width="17.140625" style="398" bestFit="1" customWidth="1"/>
    <col min="10399" max="10399" width="16.7109375" style="398" bestFit="1" customWidth="1"/>
    <col min="10400" max="10400" width="16.28515625" style="398" bestFit="1" customWidth="1"/>
    <col min="10401" max="10401" width="16.7109375" style="398" customWidth="1"/>
    <col min="10402" max="10638" width="9.140625" style="398"/>
    <col min="10639" max="10640" width="9.140625" style="398" customWidth="1"/>
    <col min="10641" max="10641" width="15.42578125" style="398" bestFit="1" customWidth="1"/>
    <col min="10642" max="10642" width="45.28515625" style="398" bestFit="1" customWidth="1"/>
    <col min="10643" max="10643" width="17.42578125" style="398" bestFit="1" customWidth="1"/>
    <col min="10644" max="10644" width="57.85546875" style="398" bestFit="1" customWidth="1"/>
    <col min="10645" max="10645" width="19.140625" style="398" customWidth="1"/>
    <col min="10646" max="10646" width="16.7109375" style="398" customWidth="1"/>
    <col min="10647" max="10647" width="17.140625" style="398" bestFit="1" customWidth="1"/>
    <col min="10648" max="10649" width="17.140625" style="398" customWidth="1"/>
    <col min="10650" max="10654" width="17.140625" style="398" bestFit="1" customWidth="1"/>
    <col min="10655" max="10655" width="16.7109375" style="398" bestFit="1" customWidth="1"/>
    <col min="10656" max="10656" width="16.28515625" style="398" bestFit="1" customWidth="1"/>
    <col min="10657" max="10657" width="16.7109375" style="398" customWidth="1"/>
    <col min="10658" max="10894" width="9.140625" style="398"/>
    <col min="10895" max="10896" width="9.140625" style="398" customWidth="1"/>
    <col min="10897" max="10897" width="15.42578125" style="398" bestFit="1" customWidth="1"/>
    <col min="10898" max="10898" width="45.28515625" style="398" bestFit="1" customWidth="1"/>
    <col min="10899" max="10899" width="17.42578125" style="398" bestFit="1" customWidth="1"/>
    <col min="10900" max="10900" width="57.85546875" style="398" bestFit="1" customWidth="1"/>
    <col min="10901" max="10901" width="19.140625" style="398" customWidth="1"/>
    <col min="10902" max="10902" width="16.7109375" style="398" customWidth="1"/>
    <col min="10903" max="10903" width="17.140625" style="398" bestFit="1" customWidth="1"/>
    <col min="10904" max="10905" width="17.140625" style="398" customWidth="1"/>
    <col min="10906" max="10910" width="17.140625" style="398" bestFit="1" customWidth="1"/>
    <col min="10911" max="10911" width="16.7109375" style="398" bestFit="1" customWidth="1"/>
    <col min="10912" max="10912" width="16.28515625" style="398" bestFit="1" customWidth="1"/>
    <col min="10913" max="10913" width="16.7109375" style="398" customWidth="1"/>
    <col min="10914" max="11150" width="9.140625" style="398"/>
    <col min="11151" max="11152" width="9.140625" style="398" customWidth="1"/>
    <col min="11153" max="11153" width="15.42578125" style="398" bestFit="1" customWidth="1"/>
    <col min="11154" max="11154" width="45.28515625" style="398" bestFit="1" customWidth="1"/>
    <col min="11155" max="11155" width="17.42578125" style="398" bestFit="1" customWidth="1"/>
    <col min="11156" max="11156" width="57.85546875" style="398" bestFit="1" customWidth="1"/>
    <col min="11157" max="11157" width="19.140625" style="398" customWidth="1"/>
    <col min="11158" max="11158" width="16.7109375" style="398" customWidth="1"/>
    <col min="11159" max="11159" width="17.140625" style="398" bestFit="1" customWidth="1"/>
    <col min="11160" max="11161" width="17.140625" style="398" customWidth="1"/>
    <col min="11162" max="11166" width="17.140625" style="398" bestFit="1" customWidth="1"/>
    <col min="11167" max="11167" width="16.7109375" style="398" bestFit="1" customWidth="1"/>
    <col min="11168" max="11168" width="16.28515625" style="398" bestFit="1" customWidth="1"/>
    <col min="11169" max="11169" width="16.7109375" style="398" customWidth="1"/>
    <col min="11170" max="11406" width="9.140625" style="398"/>
    <col min="11407" max="11408" width="9.140625" style="398" customWidth="1"/>
    <col min="11409" max="11409" width="15.42578125" style="398" bestFit="1" customWidth="1"/>
    <col min="11410" max="11410" width="45.28515625" style="398" bestFit="1" customWidth="1"/>
    <col min="11411" max="11411" width="17.42578125" style="398" bestFit="1" customWidth="1"/>
    <col min="11412" max="11412" width="57.85546875" style="398" bestFit="1" customWidth="1"/>
    <col min="11413" max="11413" width="19.140625" style="398" customWidth="1"/>
    <col min="11414" max="11414" width="16.7109375" style="398" customWidth="1"/>
    <col min="11415" max="11415" width="17.140625" style="398" bestFit="1" customWidth="1"/>
    <col min="11416" max="11417" width="17.140625" style="398" customWidth="1"/>
    <col min="11418" max="11422" width="17.140625" style="398" bestFit="1" customWidth="1"/>
    <col min="11423" max="11423" width="16.7109375" style="398" bestFit="1" customWidth="1"/>
    <col min="11424" max="11424" width="16.28515625" style="398" bestFit="1" customWidth="1"/>
    <col min="11425" max="11425" width="16.7109375" style="398" customWidth="1"/>
    <col min="11426" max="11662" width="9.140625" style="398"/>
    <col min="11663" max="11664" width="9.140625" style="398" customWidth="1"/>
    <col min="11665" max="11665" width="15.42578125" style="398" bestFit="1" customWidth="1"/>
    <col min="11666" max="11666" width="45.28515625" style="398" bestFit="1" customWidth="1"/>
    <col min="11667" max="11667" width="17.42578125" style="398" bestFit="1" customWidth="1"/>
    <col min="11668" max="11668" width="57.85546875" style="398" bestFit="1" customWidth="1"/>
    <col min="11669" max="11669" width="19.140625" style="398" customWidth="1"/>
    <col min="11670" max="11670" width="16.7109375" style="398" customWidth="1"/>
    <col min="11671" max="11671" width="17.140625" style="398" bestFit="1" customWidth="1"/>
    <col min="11672" max="11673" width="17.140625" style="398" customWidth="1"/>
    <col min="11674" max="11678" width="17.140625" style="398" bestFit="1" customWidth="1"/>
    <col min="11679" max="11679" width="16.7109375" style="398" bestFit="1" customWidth="1"/>
    <col min="11680" max="11680" width="16.28515625" style="398" bestFit="1" customWidth="1"/>
    <col min="11681" max="11681" width="16.7109375" style="398" customWidth="1"/>
    <col min="11682" max="11918" width="9.140625" style="398"/>
    <col min="11919" max="11920" width="9.140625" style="398" customWidth="1"/>
    <col min="11921" max="11921" width="15.42578125" style="398" bestFit="1" customWidth="1"/>
    <col min="11922" max="11922" width="45.28515625" style="398" bestFit="1" customWidth="1"/>
    <col min="11923" max="11923" width="17.42578125" style="398" bestFit="1" customWidth="1"/>
    <col min="11924" max="11924" width="57.85546875" style="398" bestFit="1" customWidth="1"/>
    <col min="11925" max="11925" width="19.140625" style="398" customWidth="1"/>
    <col min="11926" max="11926" width="16.7109375" style="398" customWidth="1"/>
    <col min="11927" max="11927" width="17.140625" style="398" bestFit="1" customWidth="1"/>
    <col min="11928" max="11929" width="17.140625" style="398" customWidth="1"/>
    <col min="11930" max="11934" width="17.140625" style="398" bestFit="1" customWidth="1"/>
    <col min="11935" max="11935" width="16.7109375" style="398" bestFit="1" customWidth="1"/>
    <col min="11936" max="11936" width="16.28515625" style="398" bestFit="1" customWidth="1"/>
    <col min="11937" max="11937" width="16.7109375" style="398" customWidth="1"/>
    <col min="11938" max="12174" width="9.140625" style="398"/>
    <col min="12175" max="12176" width="9.140625" style="398" customWidth="1"/>
    <col min="12177" max="12177" width="15.42578125" style="398" bestFit="1" customWidth="1"/>
    <col min="12178" max="12178" width="45.28515625" style="398" bestFit="1" customWidth="1"/>
    <col min="12179" max="12179" width="17.42578125" style="398" bestFit="1" customWidth="1"/>
    <col min="12180" max="12180" width="57.85546875" style="398" bestFit="1" customWidth="1"/>
    <col min="12181" max="12181" width="19.140625" style="398" customWidth="1"/>
    <col min="12182" max="12182" width="16.7109375" style="398" customWidth="1"/>
    <col min="12183" max="12183" width="17.140625" style="398" bestFit="1" customWidth="1"/>
    <col min="12184" max="12185" width="17.140625" style="398" customWidth="1"/>
    <col min="12186" max="12190" width="17.140625" style="398" bestFit="1" customWidth="1"/>
    <col min="12191" max="12191" width="16.7109375" style="398" bestFit="1" customWidth="1"/>
    <col min="12192" max="12192" width="16.28515625" style="398" bestFit="1" customWidth="1"/>
    <col min="12193" max="12193" width="16.7109375" style="398" customWidth="1"/>
    <col min="12194" max="12430" width="9.140625" style="398"/>
    <col min="12431" max="12432" width="9.140625" style="398" customWidth="1"/>
    <col min="12433" max="12433" width="15.42578125" style="398" bestFit="1" customWidth="1"/>
    <col min="12434" max="12434" width="45.28515625" style="398" bestFit="1" customWidth="1"/>
    <col min="12435" max="12435" width="17.42578125" style="398" bestFit="1" customWidth="1"/>
    <col min="12436" max="12436" width="57.85546875" style="398" bestFit="1" customWidth="1"/>
    <col min="12437" max="12437" width="19.140625" style="398" customWidth="1"/>
    <col min="12438" max="12438" width="16.7109375" style="398" customWidth="1"/>
    <col min="12439" max="12439" width="17.140625" style="398" bestFit="1" customWidth="1"/>
    <col min="12440" max="12441" width="17.140625" style="398" customWidth="1"/>
    <col min="12442" max="12446" width="17.140625" style="398" bestFit="1" customWidth="1"/>
    <col min="12447" max="12447" width="16.7109375" style="398" bestFit="1" customWidth="1"/>
    <col min="12448" max="12448" width="16.28515625" style="398" bestFit="1" customWidth="1"/>
    <col min="12449" max="12449" width="16.7109375" style="398" customWidth="1"/>
    <col min="12450" max="12686" width="9.140625" style="398"/>
    <col min="12687" max="12688" width="9.140625" style="398" customWidth="1"/>
    <col min="12689" max="12689" width="15.42578125" style="398" bestFit="1" customWidth="1"/>
    <col min="12690" max="12690" width="45.28515625" style="398" bestFit="1" customWidth="1"/>
    <col min="12691" max="12691" width="17.42578125" style="398" bestFit="1" customWidth="1"/>
    <col min="12692" max="12692" width="57.85546875" style="398" bestFit="1" customWidth="1"/>
    <col min="12693" max="12693" width="19.140625" style="398" customWidth="1"/>
    <col min="12694" max="12694" width="16.7109375" style="398" customWidth="1"/>
    <col min="12695" max="12695" width="17.140625" style="398" bestFit="1" customWidth="1"/>
    <col min="12696" max="12697" width="17.140625" style="398" customWidth="1"/>
    <col min="12698" max="12702" width="17.140625" style="398" bestFit="1" customWidth="1"/>
    <col min="12703" max="12703" width="16.7109375" style="398" bestFit="1" customWidth="1"/>
    <col min="12704" max="12704" width="16.28515625" style="398" bestFit="1" customWidth="1"/>
    <col min="12705" max="12705" width="16.7109375" style="398" customWidth="1"/>
    <col min="12706" max="12942" width="9.140625" style="398"/>
    <col min="12943" max="12944" width="9.140625" style="398" customWidth="1"/>
    <col min="12945" max="12945" width="15.42578125" style="398" bestFit="1" customWidth="1"/>
    <col min="12946" max="12946" width="45.28515625" style="398" bestFit="1" customWidth="1"/>
    <col min="12947" max="12947" width="17.42578125" style="398" bestFit="1" customWidth="1"/>
    <col min="12948" max="12948" width="57.85546875" style="398" bestFit="1" customWidth="1"/>
    <col min="12949" max="12949" width="19.140625" style="398" customWidth="1"/>
    <col min="12950" max="12950" width="16.7109375" style="398" customWidth="1"/>
    <col min="12951" max="12951" width="17.140625" style="398" bestFit="1" customWidth="1"/>
    <col min="12952" max="12953" width="17.140625" style="398" customWidth="1"/>
    <col min="12954" max="12958" width="17.140625" style="398" bestFit="1" customWidth="1"/>
    <col min="12959" max="12959" width="16.7109375" style="398" bestFit="1" customWidth="1"/>
    <col min="12960" max="12960" width="16.28515625" style="398" bestFit="1" customWidth="1"/>
    <col min="12961" max="12961" width="16.7109375" style="398" customWidth="1"/>
    <col min="12962" max="13198" width="9.140625" style="398"/>
    <col min="13199" max="13200" width="9.140625" style="398" customWidth="1"/>
    <col min="13201" max="13201" width="15.42578125" style="398" bestFit="1" customWidth="1"/>
    <col min="13202" max="13202" width="45.28515625" style="398" bestFit="1" customWidth="1"/>
    <col min="13203" max="13203" width="17.42578125" style="398" bestFit="1" customWidth="1"/>
    <col min="13204" max="13204" width="57.85546875" style="398" bestFit="1" customWidth="1"/>
    <col min="13205" max="13205" width="19.140625" style="398" customWidth="1"/>
    <col min="13206" max="13206" width="16.7109375" style="398" customWidth="1"/>
    <col min="13207" max="13207" width="17.140625" style="398" bestFit="1" customWidth="1"/>
    <col min="13208" max="13209" width="17.140625" style="398" customWidth="1"/>
    <col min="13210" max="13214" width="17.140625" style="398" bestFit="1" customWidth="1"/>
    <col min="13215" max="13215" width="16.7109375" style="398" bestFit="1" customWidth="1"/>
    <col min="13216" max="13216" width="16.28515625" style="398" bestFit="1" customWidth="1"/>
    <col min="13217" max="13217" width="16.7109375" style="398" customWidth="1"/>
    <col min="13218" max="13454" width="9.140625" style="398"/>
    <col min="13455" max="13456" width="9.140625" style="398" customWidth="1"/>
    <col min="13457" max="13457" width="15.42578125" style="398" bestFit="1" customWidth="1"/>
    <col min="13458" max="13458" width="45.28515625" style="398" bestFit="1" customWidth="1"/>
    <col min="13459" max="13459" width="17.42578125" style="398" bestFit="1" customWidth="1"/>
    <col min="13460" max="13460" width="57.85546875" style="398" bestFit="1" customWidth="1"/>
    <col min="13461" max="13461" width="19.140625" style="398" customWidth="1"/>
    <col min="13462" max="13462" width="16.7109375" style="398" customWidth="1"/>
    <col min="13463" max="13463" width="17.140625" style="398" bestFit="1" customWidth="1"/>
    <col min="13464" max="13465" width="17.140625" style="398" customWidth="1"/>
    <col min="13466" max="13470" width="17.140625" style="398" bestFit="1" customWidth="1"/>
    <col min="13471" max="13471" width="16.7109375" style="398" bestFit="1" customWidth="1"/>
    <col min="13472" max="13472" width="16.28515625" style="398" bestFit="1" customWidth="1"/>
    <col min="13473" max="13473" width="16.7109375" style="398" customWidth="1"/>
    <col min="13474" max="13710" width="9.140625" style="398"/>
    <col min="13711" max="13712" width="9.140625" style="398" customWidth="1"/>
    <col min="13713" max="13713" width="15.42578125" style="398" bestFit="1" customWidth="1"/>
    <col min="13714" max="13714" width="45.28515625" style="398" bestFit="1" customWidth="1"/>
    <col min="13715" max="13715" width="17.42578125" style="398" bestFit="1" customWidth="1"/>
    <col min="13716" max="13716" width="57.85546875" style="398" bestFit="1" customWidth="1"/>
    <col min="13717" max="13717" width="19.140625" style="398" customWidth="1"/>
    <col min="13718" max="13718" width="16.7109375" style="398" customWidth="1"/>
    <col min="13719" max="13719" width="17.140625" style="398" bestFit="1" customWidth="1"/>
    <col min="13720" max="13721" width="17.140625" style="398" customWidth="1"/>
    <col min="13722" max="13726" width="17.140625" style="398" bestFit="1" customWidth="1"/>
    <col min="13727" max="13727" width="16.7109375" style="398" bestFit="1" customWidth="1"/>
    <col min="13728" max="13728" width="16.28515625" style="398" bestFit="1" customWidth="1"/>
    <col min="13729" max="13729" width="16.7109375" style="398" customWidth="1"/>
    <col min="13730" max="13966" width="9.140625" style="398"/>
    <col min="13967" max="13968" width="9.140625" style="398" customWidth="1"/>
    <col min="13969" max="13969" width="15.42578125" style="398" bestFit="1" customWidth="1"/>
    <col min="13970" max="13970" width="45.28515625" style="398" bestFit="1" customWidth="1"/>
    <col min="13971" max="13971" width="17.42578125" style="398" bestFit="1" customWidth="1"/>
    <col min="13972" max="13972" width="57.85546875" style="398" bestFit="1" customWidth="1"/>
    <col min="13973" max="13973" width="19.140625" style="398" customWidth="1"/>
    <col min="13974" max="13974" width="16.7109375" style="398" customWidth="1"/>
    <col min="13975" max="13975" width="17.140625" style="398" bestFit="1" customWidth="1"/>
    <col min="13976" max="13977" width="17.140625" style="398" customWidth="1"/>
    <col min="13978" max="13982" width="17.140625" style="398" bestFit="1" customWidth="1"/>
    <col min="13983" max="13983" width="16.7109375" style="398" bestFit="1" customWidth="1"/>
    <col min="13984" max="13984" width="16.28515625" style="398" bestFit="1" customWidth="1"/>
    <col min="13985" max="13985" width="16.7109375" style="398" customWidth="1"/>
    <col min="13986" max="14222" width="9.140625" style="398"/>
    <col min="14223" max="14224" width="9.140625" style="398" customWidth="1"/>
    <col min="14225" max="14225" width="15.42578125" style="398" bestFit="1" customWidth="1"/>
    <col min="14226" max="14226" width="45.28515625" style="398" bestFit="1" customWidth="1"/>
    <col min="14227" max="14227" width="17.42578125" style="398" bestFit="1" customWidth="1"/>
    <col min="14228" max="14228" width="57.85546875" style="398" bestFit="1" customWidth="1"/>
    <col min="14229" max="14229" width="19.140625" style="398" customWidth="1"/>
    <col min="14230" max="14230" width="16.7109375" style="398" customWidth="1"/>
    <col min="14231" max="14231" width="17.140625" style="398" bestFit="1" customWidth="1"/>
    <col min="14232" max="14233" width="17.140625" style="398" customWidth="1"/>
    <col min="14234" max="14238" width="17.140625" style="398" bestFit="1" customWidth="1"/>
    <col min="14239" max="14239" width="16.7109375" style="398" bestFit="1" customWidth="1"/>
    <col min="14240" max="14240" width="16.28515625" style="398" bestFit="1" customWidth="1"/>
    <col min="14241" max="14241" width="16.7109375" style="398" customWidth="1"/>
    <col min="14242" max="14478" width="9.140625" style="398"/>
    <col min="14479" max="14480" width="9.140625" style="398" customWidth="1"/>
    <col min="14481" max="14481" width="15.42578125" style="398" bestFit="1" customWidth="1"/>
    <col min="14482" max="14482" width="45.28515625" style="398" bestFit="1" customWidth="1"/>
    <col min="14483" max="14483" width="17.42578125" style="398" bestFit="1" customWidth="1"/>
    <col min="14484" max="14484" width="57.85546875" style="398" bestFit="1" customWidth="1"/>
    <col min="14485" max="14485" width="19.140625" style="398" customWidth="1"/>
    <col min="14486" max="14486" width="16.7109375" style="398" customWidth="1"/>
    <col min="14487" max="14487" width="17.140625" style="398" bestFit="1" customWidth="1"/>
    <col min="14488" max="14489" width="17.140625" style="398" customWidth="1"/>
    <col min="14490" max="14494" width="17.140625" style="398" bestFit="1" customWidth="1"/>
    <col min="14495" max="14495" width="16.7109375" style="398" bestFit="1" customWidth="1"/>
    <col min="14496" max="14496" width="16.28515625" style="398" bestFit="1" customWidth="1"/>
    <col min="14497" max="14497" width="16.7109375" style="398" customWidth="1"/>
    <col min="14498" max="14734" width="9.140625" style="398"/>
    <col min="14735" max="14736" width="9.140625" style="398" customWidth="1"/>
    <col min="14737" max="14737" width="15.42578125" style="398" bestFit="1" customWidth="1"/>
    <col min="14738" max="14738" width="45.28515625" style="398" bestFit="1" customWidth="1"/>
    <col min="14739" max="14739" width="17.42578125" style="398" bestFit="1" customWidth="1"/>
    <col min="14740" max="14740" width="57.85546875" style="398" bestFit="1" customWidth="1"/>
    <col min="14741" max="14741" width="19.140625" style="398" customWidth="1"/>
    <col min="14742" max="14742" width="16.7109375" style="398" customWidth="1"/>
    <col min="14743" max="14743" width="17.140625" style="398" bestFit="1" customWidth="1"/>
    <col min="14744" max="14745" width="17.140625" style="398" customWidth="1"/>
    <col min="14746" max="14750" width="17.140625" style="398" bestFit="1" customWidth="1"/>
    <col min="14751" max="14751" width="16.7109375" style="398" bestFit="1" customWidth="1"/>
    <col min="14752" max="14752" width="16.28515625" style="398" bestFit="1" customWidth="1"/>
    <col min="14753" max="14753" width="16.7109375" style="398" customWidth="1"/>
    <col min="14754" max="14990" width="9.140625" style="398"/>
    <col min="14991" max="14992" width="9.140625" style="398" customWidth="1"/>
    <col min="14993" max="14993" width="15.42578125" style="398" bestFit="1" customWidth="1"/>
    <col min="14994" max="14994" width="45.28515625" style="398" bestFit="1" customWidth="1"/>
    <col min="14995" max="14995" width="17.42578125" style="398" bestFit="1" customWidth="1"/>
    <col min="14996" max="14996" width="57.85546875" style="398" bestFit="1" customWidth="1"/>
    <col min="14997" max="14997" width="19.140625" style="398" customWidth="1"/>
    <col min="14998" max="14998" width="16.7109375" style="398" customWidth="1"/>
    <col min="14999" max="14999" width="17.140625" style="398" bestFit="1" customWidth="1"/>
    <col min="15000" max="15001" width="17.140625" style="398" customWidth="1"/>
    <col min="15002" max="15006" width="17.140625" style="398" bestFit="1" customWidth="1"/>
    <col min="15007" max="15007" width="16.7109375" style="398" bestFit="1" customWidth="1"/>
    <col min="15008" max="15008" width="16.28515625" style="398" bestFit="1" customWidth="1"/>
    <col min="15009" max="15009" width="16.7109375" style="398" customWidth="1"/>
    <col min="15010" max="15246" width="9.140625" style="398"/>
    <col min="15247" max="15248" width="9.140625" style="398" customWidth="1"/>
    <col min="15249" max="15249" width="15.42578125" style="398" bestFit="1" customWidth="1"/>
    <col min="15250" max="15250" width="45.28515625" style="398" bestFit="1" customWidth="1"/>
    <col min="15251" max="15251" width="17.42578125" style="398" bestFit="1" customWidth="1"/>
    <col min="15252" max="15252" width="57.85546875" style="398" bestFit="1" customWidth="1"/>
    <col min="15253" max="15253" width="19.140625" style="398" customWidth="1"/>
    <col min="15254" max="15254" width="16.7109375" style="398" customWidth="1"/>
    <col min="15255" max="15255" width="17.140625" style="398" bestFit="1" customWidth="1"/>
    <col min="15256" max="15257" width="17.140625" style="398" customWidth="1"/>
    <col min="15258" max="15262" width="17.140625" style="398" bestFit="1" customWidth="1"/>
    <col min="15263" max="15263" width="16.7109375" style="398" bestFit="1" customWidth="1"/>
    <col min="15264" max="15264" width="16.28515625" style="398" bestFit="1" customWidth="1"/>
    <col min="15265" max="15265" width="16.7109375" style="398" customWidth="1"/>
    <col min="15266" max="15502" width="9.140625" style="398"/>
    <col min="15503" max="15504" width="9.140625" style="398" customWidth="1"/>
    <col min="15505" max="15505" width="15.42578125" style="398" bestFit="1" customWidth="1"/>
    <col min="15506" max="15506" width="45.28515625" style="398" bestFit="1" customWidth="1"/>
    <col min="15507" max="15507" width="17.42578125" style="398" bestFit="1" customWidth="1"/>
    <col min="15508" max="15508" width="57.85546875" style="398" bestFit="1" customWidth="1"/>
    <col min="15509" max="15509" width="19.140625" style="398" customWidth="1"/>
    <col min="15510" max="15510" width="16.7109375" style="398" customWidth="1"/>
    <col min="15511" max="15511" width="17.140625" style="398" bestFit="1" customWidth="1"/>
    <col min="15512" max="15513" width="17.140625" style="398" customWidth="1"/>
    <col min="15514" max="15518" width="17.140625" style="398" bestFit="1" customWidth="1"/>
    <col min="15519" max="15519" width="16.7109375" style="398" bestFit="1" customWidth="1"/>
    <col min="15520" max="15520" width="16.28515625" style="398" bestFit="1" customWidth="1"/>
    <col min="15521" max="15521" width="16.7109375" style="398" customWidth="1"/>
    <col min="15522" max="15758" width="9.140625" style="398"/>
    <col min="15759" max="15760" width="9.140625" style="398" customWidth="1"/>
    <col min="15761" max="15761" width="15.42578125" style="398" bestFit="1" customWidth="1"/>
    <col min="15762" max="15762" width="45.28515625" style="398" bestFit="1" customWidth="1"/>
    <col min="15763" max="15763" width="17.42578125" style="398" bestFit="1" customWidth="1"/>
    <col min="15764" max="15764" width="57.85546875" style="398" bestFit="1" customWidth="1"/>
    <col min="15765" max="15765" width="19.140625" style="398" customWidth="1"/>
    <col min="15766" max="15766" width="16.7109375" style="398" customWidth="1"/>
    <col min="15767" max="15767" width="17.140625" style="398" bestFit="1" customWidth="1"/>
    <col min="15768" max="15769" width="17.140625" style="398" customWidth="1"/>
    <col min="15770" max="15774" width="17.140625" style="398" bestFit="1" customWidth="1"/>
    <col min="15775" max="15775" width="16.7109375" style="398" bestFit="1" customWidth="1"/>
    <col min="15776" max="15776" width="16.28515625" style="398" bestFit="1" customWidth="1"/>
    <col min="15777" max="15777" width="16.7109375" style="398" customWidth="1"/>
    <col min="15778" max="16014" width="9.140625" style="398"/>
    <col min="16015" max="16016" width="9.140625" style="398" customWidth="1"/>
    <col min="16017" max="16017" width="15.42578125" style="398" bestFit="1" customWidth="1"/>
    <col min="16018" max="16018" width="45.28515625" style="398" bestFit="1" customWidth="1"/>
    <col min="16019" max="16019" width="17.42578125" style="398" bestFit="1" customWidth="1"/>
    <col min="16020" max="16020" width="57.85546875" style="398" bestFit="1" customWidth="1"/>
    <col min="16021" max="16021" width="19.140625" style="398" customWidth="1"/>
    <col min="16022" max="16022" width="16.7109375" style="398" customWidth="1"/>
    <col min="16023" max="16023" width="17.140625" style="398" bestFit="1" customWidth="1"/>
    <col min="16024" max="16025" width="17.140625" style="398" customWidth="1"/>
    <col min="16026" max="16030" width="17.140625" style="398" bestFit="1" customWidth="1"/>
    <col min="16031" max="16031" width="16.7109375" style="398" bestFit="1" customWidth="1"/>
    <col min="16032" max="16032" width="16.28515625" style="398" bestFit="1" customWidth="1"/>
    <col min="16033" max="16033" width="16.7109375" style="398" customWidth="1"/>
    <col min="16034" max="16384" width="9.140625" style="398"/>
  </cols>
  <sheetData>
    <row r="2" spans="1:20">
      <c r="F2" s="399" t="s">
        <v>0</v>
      </c>
    </row>
    <row r="3" spans="1:20">
      <c r="H3" s="400"/>
      <c r="I3" s="400"/>
      <c r="J3" s="400"/>
      <c r="K3" s="400"/>
      <c r="L3" s="400"/>
      <c r="M3" s="400"/>
      <c r="N3" s="400"/>
      <c r="O3" s="400"/>
      <c r="P3" s="400"/>
      <c r="Q3" s="400"/>
      <c r="R3" s="400"/>
      <c r="S3" s="400"/>
    </row>
    <row r="4" spans="1:20">
      <c r="H4" s="400"/>
      <c r="I4" s="400"/>
      <c r="J4" s="400"/>
      <c r="K4" s="400"/>
      <c r="L4" s="400"/>
      <c r="M4" s="400"/>
      <c r="N4" s="400"/>
      <c r="O4" s="400"/>
      <c r="P4" s="400"/>
      <c r="Q4" s="400"/>
      <c r="R4" s="400"/>
      <c r="S4" s="400"/>
    </row>
    <row r="5" spans="1:20">
      <c r="H5" s="400"/>
      <c r="I5" s="400"/>
      <c r="J5" s="400"/>
      <c r="K5" s="400"/>
      <c r="L5" s="400"/>
      <c r="M5" s="400"/>
      <c r="N5" s="400"/>
      <c r="O5" s="400"/>
      <c r="P5" s="400"/>
      <c r="Q5" s="400"/>
      <c r="R5" s="400"/>
      <c r="S5" s="400"/>
    </row>
    <row r="6" spans="1:20" ht="67.5">
      <c r="C6" s="401" t="s">
        <v>1</v>
      </c>
      <c r="D6" s="402"/>
      <c r="E6" s="402"/>
      <c r="F6" s="402"/>
      <c r="G6" s="402"/>
      <c r="H6" s="403"/>
      <c r="I6" s="404"/>
      <c r="J6" s="404"/>
      <c r="K6" s="404"/>
      <c r="L6" s="404"/>
      <c r="M6" s="404"/>
      <c r="N6" s="404"/>
      <c r="O6" s="404"/>
      <c r="P6" s="404"/>
      <c r="Q6" s="404"/>
      <c r="R6" s="404"/>
      <c r="S6" s="404"/>
      <c r="T6" s="404"/>
    </row>
    <row r="7" spans="1:20" ht="12" thickBot="1">
      <c r="B7" s="405" t="s">
        <v>2</v>
      </c>
      <c r="C7" s="405" t="s">
        <v>3</v>
      </c>
      <c r="D7" s="405" t="s">
        <v>4</v>
      </c>
      <c r="E7" s="405" t="s">
        <v>5</v>
      </c>
      <c r="F7" s="405" t="s">
        <v>6</v>
      </c>
      <c r="G7" s="406" t="s">
        <v>7</v>
      </c>
      <c r="H7" s="407" t="s">
        <v>8</v>
      </c>
      <c r="I7" s="407" t="s">
        <v>9</v>
      </c>
      <c r="J7" s="407" t="s">
        <v>10</v>
      </c>
      <c r="K7" s="407" t="s">
        <v>11</v>
      </c>
      <c r="L7" s="407" t="s">
        <v>12</v>
      </c>
      <c r="M7" s="407" t="s">
        <v>13</v>
      </c>
      <c r="N7" s="407" t="s">
        <v>14</v>
      </c>
      <c r="O7" s="407" t="s">
        <v>15</v>
      </c>
      <c r="P7" s="407" t="s">
        <v>16</v>
      </c>
      <c r="Q7" s="407" t="s">
        <v>17</v>
      </c>
      <c r="R7" s="407" t="s">
        <v>18</v>
      </c>
      <c r="S7" s="407" t="s">
        <v>19</v>
      </c>
      <c r="T7" s="407" t="s">
        <v>20</v>
      </c>
    </row>
    <row r="8" spans="1:20">
      <c r="A8" s="408"/>
      <c r="B8" s="409">
        <v>34</v>
      </c>
      <c r="C8" s="410" t="s">
        <v>21</v>
      </c>
      <c r="D8" s="411" t="s">
        <v>22</v>
      </c>
      <c r="E8" s="411" t="s">
        <v>22</v>
      </c>
      <c r="F8" s="412" t="s">
        <v>23</v>
      </c>
      <c r="G8" s="413" t="s">
        <v>24</v>
      </c>
      <c r="H8" s="414">
        <f>'[375]Canevas au 31 Janvier 2023'!T8</f>
        <v>0</v>
      </c>
      <c r="I8" s="414">
        <f>'[376]Canevas au 29 Février 2023'!T8</f>
        <v>0</v>
      </c>
      <c r="J8" s="414">
        <f>'[377]Canevas au 31 Mars 2023'!T8</f>
        <v>0</v>
      </c>
      <c r="K8" s="414">
        <f>'[378]Canevas au 30 Avril 2023'!T8</f>
        <v>0</v>
      </c>
      <c r="L8" s="414">
        <f>'[379]Canevas au 31 Mai 2023'!T8</f>
        <v>0</v>
      </c>
      <c r="M8" s="414">
        <f>'[380]Canevas au 30 Juin 2023'!T8</f>
        <v>0</v>
      </c>
      <c r="N8" s="414">
        <f>'[381]Canevas au 31 Juillet 2023'!T8</f>
        <v>0</v>
      </c>
      <c r="O8" s="414">
        <f>'[382]Canevas au 31 Août 2023'!T8</f>
        <v>0</v>
      </c>
      <c r="P8" s="414">
        <f>'[383]Canevas au 30 Septembre 2023'!T8</f>
        <v>0</v>
      </c>
      <c r="Q8" s="414">
        <f>'[384]Canevas au 31 Octobre 2023'!T8</f>
        <v>0</v>
      </c>
      <c r="R8" s="414"/>
      <c r="S8" s="414"/>
      <c r="T8" s="415"/>
    </row>
    <row r="9" spans="1:20" ht="12" thickBot="1">
      <c r="A9" s="408"/>
      <c r="B9" s="416">
        <v>35</v>
      </c>
      <c r="C9" s="417" t="s">
        <v>25</v>
      </c>
      <c r="D9" s="418" t="s">
        <v>22</v>
      </c>
      <c r="E9" s="418" t="s">
        <v>22</v>
      </c>
      <c r="F9" s="419" t="s">
        <v>26</v>
      </c>
      <c r="G9" s="413" t="s">
        <v>24</v>
      </c>
      <c r="H9" s="414">
        <f>'[375]Canevas au 31 Janvier 2023'!T9</f>
        <v>0</v>
      </c>
      <c r="I9" s="414">
        <f>'[376]Canevas au 29 Février 2023'!T9</f>
        <v>0</v>
      </c>
      <c r="J9" s="414">
        <f>'[377]Canevas au 31 Mars 2023'!T9</f>
        <v>0</v>
      </c>
      <c r="K9" s="414">
        <f>'[378]Canevas au 30 Avril 2023'!T9</f>
        <v>0</v>
      </c>
      <c r="L9" s="414">
        <f>'[379]Canevas au 31 Mai 2023'!T9</f>
        <v>0</v>
      </c>
      <c r="M9" s="414">
        <f>'[380]Canevas au 30 Juin 2023'!T9</f>
        <v>0</v>
      </c>
      <c r="N9" s="414">
        <f>'[381]Canevas au 31 Juillet 2023'!T9</f>
        <v>0</v>
      </c>
      <c r="O9" s="414">
        <f>'[382]Canevas au 31 Août 2023'!T9</f>
        <v>0</v>
      </c>
      <c r="P9" s="414">
        <f>'[383]Canevas au 30 Septembre 2023'!T9</f>
        <v>0</v>
      </c>
      <c r="Q9" s="414">
        <f>'[384]Canevas au 31 Octobre 2023'!T9</f>
        <v>0</v>
      </c>
      <c r="R9" s="414"/>
      <c r="S9" s="414"/>
      <c r="T9" s="415"/>
    </row>
    <row r="10" spans="1:20">
      <c r="A10" s="408"/>
      <c r="B10" s="409">
        <v>211</v>
      </c>
      <c r="C10" s="410" t="s">
        <v>27</v>
      </c>
      <c r="D10" s="411" t="s">
        <v>28</v>
      </c>
      <c r="E10" s="411" t="s">
        <v>29</v>
      </c>
      <c r="F10" s="412" t="s">
        <v>30</v>
      </c>
      <c r="G10" s="413" t="s">
        <v>24</v>
      </c>
      <c r="H10" s="414">
        <f>'[375]Canevas au 31 Janvier 2023'!T10</f>
        <v>213951</v>
      </c>
      <c r="I10" s="414">
        <f>'[376]Canevas au 29 Février 2023'!T10</f>
        <v>214351</v>
      </c>
      <c r="J10" s="414">
        <f>'[377]Canevas au 31 Mars 2023'!T10</f>
        <v>214604</v>
      </c>
      <c r="K10" s="414">
        <f>'[378]Canevas au 30 Avril 2023'!T10</f>
        <v>214861</v>
      </c>
      <c r="L10" s="414">
        <f>'[379]Canevas au 31 Mai 2023'!T10</f>
        <v>189213</v>
      </c>
      <c r="M10" s="414">
        <f>'[380]Canevas au 30 Juin 2023'!T10</f>
        <v>194034</v>
      </c>
      <c r="N10" s="414">
        <f>'[381]Canevas au 31 Juillet 2023'!T10</f>
        <v>209553</v>
      </c>
      <c r="O10" s="414">
        <f>'[382]Canevas au 31 Août 2023'!T10</f>
        <v>220447</v>
      </c>
      <c r="P10" s="414">
        <f>'[383]Canevas au 30 Septembre 2023'!T10</f>
        <v>225403</v>
      </c>
      <c r="Q10" s="414">
        <f>'[384]Canevas au 31 Octobre 2023'!T10</f>
        <v>232931</v>
      </c>
      <c r="R10" s="414"/>
      <c r="S10" s="414"/>
      <c r="T10" s="414">
        <f>+'Indicateurs Parc Mobile  '!AA9</f>
        <v>248517</v>
      </c>
    </row>
    <row r="11" spans="1:20">
      <c r="A11" s="408"/>
      <c r="B11" s="420">
        <v>212</v>
      </c>
      <c r="C11" s="421" t="s">
        <v>31</v>
      </c>
      <c r="D11" s="422" t="s">
        <v>28</v>
      </c>
      <c r="E11" s="422" t="s">
        <v>29</v>
      </c>
      <c r="F11" s="423" t="s">
        <v>32</v>
      </c>
      <c r="G11" s="413" t="s">
        <v>24</v>
      </c>
      <c r="H11" s="414">
        <f>'[375]Canevas au 31 Janvier 2023'!T11</f>
        <v>4145</v>
      </c>
      <c r="I11" s="414">
        <f>'[376]Canevas au 29 Février 2023'!T11</f>
        <v>4194</v>
      </c>
      <c r="J11" s="414">
        <f>'[377]Canevas au 31 Mars 2023'!T11</f>
        <v>4246</v>
      </c>
      <c r="K11" s="414">
        <f>'[378]Canevas au 30 Avril 2023'!T11</f>
        <v>4291</v>
      </c>
      <c r="L11" s="414">
        <f>'[379]Canevas au 31 Mai 2023'!T11</f>
        <v>4306</v>
      </c>
      <c r="M11" s="414">
        <f>'[380]Canevas au 30 Juin 2023'!T11</f>
        <v>4320</v>
      </c>
      <c r="N11" s="414">
        <f>'[381]Canevas au 31 Juillet 2023'!T11</f>
        <v>4329</v>
      </c>
      <c r="O11" s="414">
        <f>'[382]Canevas au 31 Août 2023'!T11</f>
        <v>4341</v>
      </c>
      <c r="P11" s="414">
        <f>'[383]Canevas au 30 Septembre 2023'!T11</f>
        <v>4355</v>
      </c>
      <c r="Q11" s="414">
        <f>'[384]Canevas au 31 Octobre 2023'!T11</f>
        <v>4371</v>
      </c>
      <c r="R11" s="414"/>
      <c r="S11" s="414"/>
      <c r="T11" s="414">
        <f>+'Indicateurs Parc Mobile  '!AA13</f>
        <v>4397</v>
      </c>
    </row>
    <row r="12" spans="1:20">
      <c r="A12" s="408"/>
      <c r="B12" s="420">
        <v>357</v>
      </c>
      <c r="C12" s="421" t="s">
        <v>33</v>
      </c>
      <c r="D12" s="422" t="s">
        <v>34</v>
      </c>
      <c r="E12" s="422" t="s">
        <v>29</v>
      </c>
      <c r="F12" s="423" t="s">
        <v>34</v>
      </c>
      <c r="G12" s="413" t="s">
        <v>24</v>
      </c>
      <c r="H12" s="414">
        <f>'[375]Canevas au 31 Janvier 2023'!T12</f>
        <v>130333</v>
      </c>
      <c r="I12" s="414">
        <f>'[376]Canevas au 29 Février 2023'!T12</f>
        <v>132912.33333333334</v>
      </c>
      <c r="J12" s="414">
        <f>'[377]Canevas au 31 Mars 2023'!T12</f>
        <v>131644</v>
      </c>
      <c r="K12" s="414">
        <f>'[378]Canevas au 30 Avril 2023'!T12</f>
        <v>137663.66666666666</v>
      </c>
      <c r="L12" s="414">
        <f>'[379]Canevas au 31 Mai 2023'!T12</f>
        <v>154227</v>
      </c>
      <c r="M12" s="414">
        <f>'[380]Canevas au 30 Juin 2023'!T12</f>
        <v>160284.33333333334</v>
      </c>
      <c r="N12" s="414">
        <f>'[381]Canevas au 31 Juillet 2023'!T12</f>
        <v>175803.33333333334</v>
      </c>
      <c r="O12" s="414">
        <f>'[382]Canevas au 31 Août 2023'!T12</f>
        <v>185482.33333333334</v>
      </c>
      <c r="P12" s="414">
        <f>'[383]Canevas au 30 Septembre 2023'!T12</f>
        <v>186210.66666666666</v>
      </c>
      <c r="Q12" s="414">
        <f>'[384]Canevas au 31 Octobre 2023'!T12</f>
        <v>193837.66666666666</v>
      </c>
      <c r="R12" s="414"/>
      <c r="S12" s="414"/>
      <c r="T12" s="414">
        <f>+'Indicateurs Parc Mobile  '!AA16</f>
        <v>205130.33333333334</v>
      </c>
    </row>
    <row r="13" spans="1:20">
      <c r="A13" s="408"/>
      <c r="B13" s="420">
        <v>213</v>
      </c>
      <c r="C13" s="421" t="s">
        <v>35</v>
      </c>
      <c r="D13" s="422" t="s">
        <v>28</v>
      </c>
      <c r="E13" s="422" t="s">
        <v>29</v>
      </c>
      <c r="F13" s="423" t="s">
        <v>36</v>
      </c>
      <c r="G13" s="413" t="s">
        <v>24</v>
      </c>
      <c r="H13" s="414">
        <f>'[375]Canevas au 31 Janvier 2023'!T13</f>
        <v>0</v>
      </c>
      <c r="I13" s="414">
        <f>'[376]Canevas au 29 Février 2023'!T13</f>
        <v>0</v>
      </c>
      <c r="J13" s="414">
        <f>'[377]Canevas au 31 Mars 2023'!T13</f>
        <v>0</v>
      </c>
      <c r="K13" s="414">
        <f>'[378]Canevas au 30 Avril 2023'!T13</f>
        <v>0</v>
      </c>
      <c r="L13" s="414">
        <f>'[379]Canevas au 31 Mai 2023'!T13</f>
        <v>0</v>
      </c>
      <c r="M13" s="414">
        <f>'[380]Canevas au 30 Juin 2023'!T13</f>
        <v>0</v>
      </c>
      <c r="N13" s="414">
        <f>'[381]Canevas au 31 Juillet 2023'!T13</f>
        <v>0</v>
      </c>
      <c r="O13" s="414">
        <f>'[382]Canevas au 31 Août 2023'!T13</f>
        <v>0</v>
      </c>
      <c r="P13" s="414">
        <f>'[383]Canevas au 30 Septembre 2023'!T13</f>
        <v>0</v>
      </c>
      <c r="Q13" s="414">
        <f>'[384]Canevas au 31 Octobre 2023'!T13</f>
        <v>0</v>
      </c>
      <c r="R13" s="414"/>
      <c r="S13" s="414"/>
      <c r="T13" s="415"/>
    </row>
    <row r="14" spans="1:20">
      <c r="A14" s="408"/>
      <c r="B14" s="420">
        <v>214</v>
      </c>
      <c r="C14" s="421" t="s">
        <v>37</v>
      </c>
      <c r="D14" s="422" t="s">
        <v>38</v>
      </c>
      <c r="E14" s="422" t="s">
        <v>29</v>
      </c>
      <c r="F14" s="423" t="s">
        <v>38</v>
      </c>
      <c r="G14" s="413" t="s">
        <v>24</v>
      </c>
      <c r="H14" s="414">
        <f>'[375]Canevas au 31 Janvier 2023'!T14</f>
        <v>0</v>
      </c>
      <c r="I14" s="414">
        <f>'[376]Canevas au 29 Février 2023'!T14</f>
        <v>0</v>
      </c>
      <c r="J14" s="414">
        <f>'[377]Canevas au 31 Mars 2023'!T14</f>
        <v>0</v>
      </c>
      <c r="K14" s="414">
        <f>'[378]Canevas au 30 Avril 2023'!T14</f>
        <v>0</v>
      </c>
      <c r="L14" s="414">
        <f>'[379]Canevas au 31 Mai 2023'!T14</f>
        <v>0</v>
      </c>
      <c r="M14" s="414">
        <f>'[380]Canevas au 30 Juin 2023'!T14</f>
        <v>0</v>
      </c>
      <c r="N14" s="414">
        <f>'[381]Canevas au 31 Juillet 2023'!T14</f>
        <v>0</v>
      </c>
      <c r="O14" s="414">
        <f>'[382]Canevas au 31 Août 2023'!T14</f>
        <v>0</v>
      </c>
      <c r="P14" s="414">
        <f>'[383]Canevas au 30 Septembre 2023'!T14</f>
        <v>0</v>
      </c>
      <c r="Q14" s="414">
        <f>'[384]Canevas au 31 Octobre 2023'!T14</f>
        <v>0</v>
      </c>
      <c r="R14" s="414"/>
      <c r="S14" s="414"/>
      <c r="T14" s="415"/>
    </row>
    <row r="15" spans="1:20">
      <c r="A15" s="408"/>
      <c r="B15" s="420">
        <v>227</v>
      </c>
      <c r="C15" s="421" t="s">
        <v>39</v>
      </c>
      <c r="D15" s="422" t="s">
        <v>40</v>
      </c>
      <c r="E15" s="422" t="s">
        <v>29</v>
      </c>
      <c r="F15" s="423" t="s">
        <v>41</v>
      </c>
      <c r="G15" s="413" t="s">
        <v>24</v>
      </c>
      <c r="H15" s="414">
        <f>'[375]Canevas au 31 Janvier 2023'!T15</f>
        <v>11228</v>
      </c>
      <c r="I15" s="414">
        <f>'[376]Canevas au 29 Février 2023'!T15</f>
        <v>11204</v>
      </c>
      <c r="J15" s="414">
        <f>'[377]Canevas au 31 Mars 2023'!T15</f>
        <v>11284</v>
      </c>
      <c r="K15" s="414">
        <f>'[378]Canevas au 30 Avril 2023'!T15</f>
        <v>14010</v>
      </c>
      <c r="L15" s="414">
        <f>'[379]Canevas au 31 Mai 2023'!T15</f>
        <v>14510</v>
      </c>
      <c r="M15" s="414">
        <f>'[380]Canevas au 30 Juin 2023'!T15</f>
        <v>27308</v>
      </c>
      <c r="N15" s="414">
        <f>'[381]Canevas au 31 Juillet 2023'!T15</f>
        <v>30781</v>
      </c>
      <c r="O15" s="414">
        <f>'[382]Canevas au 31 Août 2023'!T15</f>
        <v>31042</v>
      </c>
      <c r="P15" s="414">
        <f>'[383]Canevas au 30 Septembre 2023'!T15</f>
        <v>26419.75</v>
      </c>
      <c r="Q15" s="414">
        <f>'[384]Canevas au 31 Octobre 2023'!T15</f>
        <v>37423</v>
      </c>
      <c r="R15" s="414"/>
      <c r="S15" s="414"/>
      <c r="T15" s="429">
        <f>+'Indicateurs Parc Mobile  '!O20</f>
        <v>31553</v>
      </c>
    </row>
    <row r="16" spans="1:20">
      <c r="A16" s="408"/>
      <c r="B16" s="420">
        <v>228</v>
      </c>
      <c r="C16" s="421" t="s">
        <v>42</v>
      </c>
      <c r="D16" s="422" t="s">
        <v>40</v>
      </c>
      <c r="E16" s="422" t="s">
        <v>29</v>
      </c>
      <c r="F16" s="423" t="s">
        <v>43</v>
      </c>
      <c r="G16" s="413" t="s">
        <v>24</v>
      </c>
      <c r="H16" s="414">
        <f>'[375]Canevas au 31 Janvier 2023'!T16</f>
        <v>82</v>
      </c>
      <c r="I16" s="414">
        <f>'[376]Canevas au 29 Février 2023'!T16</f>
        <v>80</v>
      </c>
      <c r="J16" s="414">
        <f>'[377]Canevas au 31 Mars 2023'!T16</f>
        <v>92</v>
      </c>
      <c r="K16" s="414">
        <f>'[378]Canevas au 30 Avril 2023'!T16</f>
        <v>94</v>
      </c>
      <c r="L16" s="414">
        <f>'[379]Canevas au 31 Mai 2023'!T16</f>
        <v>134</v>
      </c>
      <c r="M16" s="414">
        <f>'[380]Canevas au 30 Juin 2023'!T16</f>
        <v>137</v>
      </c>
      <c r="N16" s="414">
        <f>'[381]Canevas au 31 Juillet 2023'!T16</f>
        <v>127</v>
      </c>
      <c r="O16" s="414">
        <f>'[382]Canevas au 31 Août 2023'!T16</f>
        <v>124</v>
      </c>
      <c r="P16" s="414">
        <f>'[383]Canevas au 30 Septembre 2023'!T16</f>
        <v>124</v>
      </c>
      <c r="Q16" s="414">
        <f>'[384]Canevas au 31 Octobre 2023'!T16</f>
        <v>132</v>
      </c>
      <c r="R16" s="414"/>
      <c r="S16" s="414"/>
      <c r="T16" s="429">
        <f>+'Indicateurs Parc Mobile  '!O21</f>
        <v>125</v>
      </c>
    </row>
    <row r="17" spans="1:20">
      <c r="A17" s="408"/>
      <c r="B17" s="420">
        <v>230</v>
      </c>
      <c r="C17" s="421" t="s">
        <v>44</v>
      </c>
      <c r="D17" s="422" t="s">
        <v>45</v>
      </c>
      <c r="E17" s="422" t="s">
        <v>29</v>
      </c>
      <c r="F17" s="423" t="s">
        <v>41</v>
      </c>
      <c r="G17" s="413" t="s">
        <v>24</v>
      </c>
      <c r="H17" s="414">
        <f>'[375]Canevas au 31 Janvier 2023'!T17</f>
        <v>10808</v>
      </c>
      <c r="I17" s="414">
        <f>'[376]Canevas au 29 Février 2023'!T17</f>
        <v>10813</v>
      </c>
      <c r="J17" s="414">
        <f>'[377]Canevas au 31 Mars 2023'!T17</f>
        <v>11031</v>
      </c>
      <c r="K17" s="414">
        <f>'[378]Canevas au 30 Avril 2023'!T17</f>
        <v>13756</v>
      </c>
      <c r="L17" s="414">
        <f>'[379]Canevas au 31 Mai 2023'!T17</f>
        <v>40158</v>
      </c>
      <c r="M17" s="414">
        <f>'[380]Canevas au 30 Juin 2023'!T17</f>
        <v>22487</v>
      </c>
      <c r="N17" s="414">
        <f>'[381]Canevas au 31 Juillet 2023'!T17</f>
        <v>15262</v>
      </c>
      <c r="O17" s="414">
        <f>'[382]Canevas au 31 Août 2023'!T17</f>
        <v>20148</v>
      </c>
      <c r="P17" s="414">
        <f>'[383]Canevas au 30 Septembre 2023'!T17</f>
        <v>21463.75</v>
      </c>
      <c r="Q17" s="414">
        <f>'[384]Canevas au 31 Octobre 2023'!T17</f>
        <v>29895</v>
      </c>
      <c r="R17" s="414"/>
      <c r="S17" s="414"/>
      <c r="T17" s="429">
        <f>+'Indicateurs Parc Mobile  '!O25</f>
        <v>21389</v>
      </c>
    </row>
    <row r="18" spans="1:20" ht="12" thickBot="1">
      <c r="A18" s="408"/>
      <c r="B18" s="416">
        <v>231</v>
      </c>
      <c r="C18" s="417" t="s">
        <v>46</v>
      </c>
      <c r="D18" s="418" t="s">
        <v>45</v>
      </c>
      <c r="E18" s="418" t="s">
        <v>29</v>
      </c>
      <c r="F18" s="419" t="s">
        <v>43</v>
      </c>
      <c r="G18" s="413" t="s">
        <v>24</v>
      </c>
      <c r="H18" s="414">
        <f>'[375]Canevas au 31 Janvier 2023'!T18</f>
        <v>22</v>
      </c>
      <c r="I18" s="414">
        <f>'[376]Canevas au 29 Février 2023'!T18</f>
        <v>22</v>
      </c>
      <c r="J18" s="414">
        <f>'[377]Canevas au 31 Mars 2023'!T18</f>
        <v>40</v>
      </c>
      <c r="K18" s="414">
        <f>'[378]Canevas au 30 Avril 2023'!T18</f>
        <v>46</v>
      </c>
      <c r="L18" s="414">
        <f>'[379]Canevas au 31 Mai 2023'!T18</f>
        <v>119</v>
      </c>
      <c r="M18" s="414">
        <f>'[380]Canevas au 30 Juin 2023'!T18</f>
        <v>123</v>
      </c>
      <c r="N18" s="414">
        <f>'[381]Canevas au 31 Juillet 2023'!T18</f>
        <v>118</v>
      </c>
      <c r="O18" s="414">
        <f>'[382]Canevas au 31 Août 2023'!T18</f>
        <v>112</v>
      </c>
      <c r="P18" s="414">
        <f>'[383]Canevas au 30 Septembre 2023'!T18</f>
        <v>110</v>
      </c>
      <c r="Q18" s="414">
        <f>'[384]Canevas au 31 Octobre 2023'!T18</f>
        <v>116</v>
      </c>
      <c r="R18" s="414"/>
      <c r="S18" s="414"/>
      <c r="T18" s="429">
        <f>+'Indicateurs Parc Mobile  '!O26</f>
        <v>112</v>
      </c>
    </row>
    <row r="19" spans="1:20">
      <c r="A19" s="408"/>
      <c r="B19" s="409">
        <v>275</v>
      </c>
      <c r="C19" s="410" t="s">
        <v>47</v>
      </c>
      <c r="D19" s="411" t="s">
        <v>48</v>
      </c>
      <c r="E19" s="411" t="s">
        <v>29</v>
      </c>
      <c r="F19" s="412" t="s">
        <v>49</v>
      </c>
      <c r="G19" s="413" t="s">
        <v>24</v>
      </c>
      <c r="H19" s="414">
        <f>'[375]Canevas au 31 Janvier 2023'!T19</f>
        <v>1847.9999999999998</v>
      </c>
      <c r="I19" s="414">
        <f>'[376]Canevas au 29 Février 2023'!T19</f>
        <v>216</v>
      </c>
      <c r="J19" s="414">
        <f>'[377]Canevas au 31 Mars 2023'!T19</f>
        <v>407.42857142857144</v>
      </c>
      <c r="K19" s="414">
        <f>'[378]Canevas au 30 Avril 2023'!T19</f>
        <v>407.42857142857144</v>
      </c>
      <c r="L19" s="414">
        <f>'[379]Canevas au 31 Mai 2023'!T19</f>
        <v>510.99999999999994</v>
      </c>
      <c r="M19" s="414">
        <f>'[380]Canevas au 30 Juin 2023'!T19</f>
        <v>1284</v>
      </c>
      <c r="N19" s="414">
        <f>'[381]Canevas au 31 Juillet 2023'!T19</f>
        <v>2448</v>
      </c>
      <c r="O19" s="414">
        <f>'[382]Canevas au 31 Août 2023'!T19</f>
        <v>168</v>
      </c>
      <c r="P19" s="414">
        <f>'[383]Canevas au 30 Septembre 2023'!T19</f>
        <v>100732</v>
      </c>
      <c r="Q19" s="414">
        <f>'[384]Canevas au 31 Octobre 2023'!T19</f>
        <v>100732</v>
      </c>
      <c r="R19" s="414"/>
      <c r="S19" s="414"/>
      <c r="T19" s="429">
        <f>+'Marge Mobile'!O24*10^6</f>
        <v>-200000</v>
      </c>
    </row>
    <row r="20" spans="1:20">
      <c r="A20" s="408"/>
      <c r="B20" s="420">
        <v>276</v>
      </c>
      <c r="C20" s="421" t="s">
        <v>50</v>
      </c>
      <c r="D20" s="422" t="s">
        <v>48</v>
      </c>
      <c r="E20" s="422" t="s">
        <v>29</v>
      </c>
      <c r="F20" s="423" t="s">
        <v>51</v>
      </c>
      <c r="G20" s="413" t="s">
        <v>24</v>
      </c>
      <c r="H20" s="414">
        <f>'[375]Canevas au 31 Janvier 2023'!T20</f>
        <v>159767</v>
      </c>
      <c r="I20" s="414">
        <f>'[376]Canevas au 29 Février 2023'!T20</f>
        <v>146998</v>
      </c>
      <c r="J20" s="414">
        <f>'[377]Canevas au 31 Mars 2023'!T20</f>
        <v>129397.35428571397</v>
      </c>
      <c r="K20" s="414">
        <f>'[378]Canevas au 30 Avril 2023'!T20</f>
        <v>160368.99999999997</v>
      </c>
      <c r="L20" s="414">
        <f>'[379]Canevas au 31 Mai 2023'!T20</f>
        <v>178534.99999999997</v>
      </c>
      <c r="M20" s="414">
        <f>'[380]Canevas au 30 Juin 2023'!T20</f>
        <v>163107</v>
      </c>
      <c r="N20" s="414">
        <f>'[381]Canevas au 31 Juillet 2023'!T20</f>
        <v>161155</v>
      </c>
      <c r="O20" s="414">
        <f>'[382]Canevas au 31 Août 2023'!T20</f>
        <v>155166</v>
      </c>
      <c r="P20" s="414">
        <f>'[383]Canevas au 30 Septembre 2023'!T20</f>
        <v>158546</v>
      </c>
      <c r="Q20" s="414">
        <f>'[384]Canevas au 31 Octobre 2023'!T20</f>
        <v>129610</v>
      </c>
      <c r="R20" s="414"/>
      <c r="S20" s="414"/>
      <c r="T20" s="429">
        <f>+'Trafic '!O16*10^6</f>
        <v>773974.82239715778</v>
      </c>
    </row>
    <row r="21" spans="1:20">
      <c r="A21" s="408"/>
      <c r="B21" s="420">
        <v>277</v>
      </c>
      <c r="C21" s="421" t="s">
        <v>52</v>
      </c>
      <c r="D21" s="422" t="s">
        <v>48</v>
      </c>
      <c r="E21" s="422" t="s">
        <v>29</v>
      </c>
      <c r="F21" s="423" t="s">
        <v>53</v>
      </c>
      <c r="G21" s="413" t="s">
        <v>24</v>
      </c>
      <c r="H21" s="414">
        <f>'[375]Canevas au 31 Janvier 2023'!T21</f>
        <v>2912000</v>
      </c>
      <c r="I21" s="414">
        <f>'[376]Canevas au 29 Février 2023'!T21</f>
        <v>2892000</v>
      </c>
      <c r="J21" s="414">
        <f>'[377]Canevas au 31 Mars 2023'!T21</f>
        <v>2817000</v>
      </c>
      <c r="K21" s="414">
        <f>'[378]Canevas au 30 Avril 2023'!T21</f>
        <v>2891000</v>
      </c>
      <c r="L21" s="414">
        <f>'[379]Canevas au 31 Mai 2023'!T21</f>
        <v>2982000</v>
      </c>
      <c r="M21" s="414">
        <f>'[380]Canevas au 30 Juin 2023'!T21</f>
        <v>3000000</v>
      </c>
      <c r="N21" s="414">
        <f>'[381]Canevas au 31 Juillet 2023'!T21</f>
        <v>3100000</v>
      </c>
      <c r="O21" s="414">
        <f>'[382]Canevas au 31 Août 2023'!T21</f>
        <v>3369700</v>
      </c>
      <c r="P21" s="414">
        <f>'[383]Canevas au 30 Septembre 2023'!T21</f>
        <v>3538185</v>
      </c>
      <c r="Q21" s="414">
        <f>'[384]Canevas au 31 Octobre 2023'!T21</f>
        <v>3608948.7</v>
      </c>
      <c r="R21" s="414"/>
      <c r="S21" s="414"/>
      <c r="T21" s="429">
        <f>+'Trafic '!O14*10^6</f>
        <v>3645038.1869999999</v>
      </c>
    </row>
    <row r="22" spans="1:20">
      <c r="A22" s="408"/>
      <c r="B22" s="420">
        <v>278</v>
      </c>
      <c r="C22" s="421" t="s">
        <v>54</v>
      </c>
      <c r="D22" s="422" t="s">
        <v>48</v>
      </c>
      <c r="E22" s="422" t="s">
        <v>29</v>
      </c>
      <c r="F22" s="423" t="s">
        <v>55</v>
      </c>
      <c r="G22" s="413" t="s">
        <v>24</v>
      </c>
      <c r="H22" s="414">
        <f>'[375]Canevas au 31 Janvier 2023'!T22</f>
        <v>113837</v>
      </c>
      <c r="I22" s="414">
        <f>'[376]Canevas au 29 Février 2023'!T22</f>
        <v>133961</v>
      </c>
      <c r="J22" s="414">
        <f>'[377]Canevas au 31 Mars 2023'!T22</f>
        <v>179795.09523809524</v>
      </c>
      <c r="K22" s="414">
        <f>'[378]Canevas au 30 Avril 2023'!T22</f>
        <v>175306.25</v>
      </c>
      <c r="L22" s="414">
        <f>'[379]Canevas au 31 Mai 2023'!T22</f>
        <v>177261.69999999998</v>
      </c>
      <c r="M22" s="414">
        <f>'[380]Canevas au 30 Juin 2023'!T22</f>
        <v>315123</v>
      </c>
      <c r="N22" s="414">
        <f>'[381]Canevas au 31 Juillet 2023'!T22</f>
        <v>337902</v>
      </c>
      <c r="O22" s="414">
        <f>'[382]Canevas au 31 Août 2023'!T22</f>
        <v>392785</v>
      </c>
      <c r="P22" s="414">
        <f>'[383]Canevas au 30 Septembre 2023'!T22</f>
        <v>414337</v>
      </c>
      <c r="Q22" s="471">
        <f>'[384]Canevas au 31 Octobre 2023'!T22</f>
        <v>1581109</v>
      </c>
      <c r="R22" s="414"/>
      <c r="S22" s="414"/>
      <c r="T22" s="430">
        <f>+'Marge Mobile'!O13*10^6</f>
        <v>769968.99999999988</v>
      </c>
    </row>
    <row r="23" spans="1:20">
      <c r="A23" s="408"/>
      <c r="B23" s="420">
        <v>279</v>
      </c>
      <c r="C23" s="421" t="s">
        <v>56</v>
      </c>
      <c r="D23" s="422" t="s">
        <v>48</v>
      </c>
      <c r="E23" s="422" t="s">
        <v>29</v>
      </c>
      <c r="F23" s="423" t="s">
        <v>57</v>
      </c>
      <c r="G23" s="413" t="s">
        <v>24</v>
      </c>
      <c r="H23" s="414">
        <f>'[375]Canevas au 31 Janvier 2023'!T23</f>
        <v>135189</v>
      </c>
      <c r="I23" s="414">
        <f>'[376]Canevas au 29 Février 2023'!T23</f>
        <v>184954</v>
      </c>
      <c r="J23" s="414">
        <f>'[377]Canevas au 31 Mars 2023'!T23</f>
        <v>256845.33333333331</v>
      </c>
      <c r="K23" s="414">
        <f>'[378]Canevas au 30 Avril 2023'!T23</f>
        <v>275659.99999999994</v>
      </c>
      <c r="L23" s="414">
        <f>'[379]Canevas au 31 Mai 2023'!T23</f>
        <v>266252.7</v>
      </c>
      <c r="M23" s="414">
        <f>'[380]Canevas au 30 Juin 2023'!T23</f>
        <v>311753</v>
      </c>
      <c r="N23" s="414">
        <f>'[381]Canevas au 31 Juillet 2023'!T23</f>
        <v>366011</v>
      </c>
      <c r="O23" s="414">
        <f>'[382]Canevas au 31 Août 2023'!T23</f>
        <v>406753</v>
      </c>
      <c r="P23" s="414">
        <f>'[383]Canevas au 30 Septembre 2023'!T23</f>
        <v>438290</v>
      </c>
      <c r="Q23" s="414">
        <f>'[384]Canevas au 31 Octobre 2023'!T23</f>
        <v>1913951.0000000002</v>
      </c>
      <c r="R23" s="415"/>
      <c r="S23" s="415"/>
      <c r="T23" s="429">
        <f>+'Marge Mobile'!O16*10^6</f>
        <v>1539981.9999999998</v>
      </c>
    </row>
    <row r="24" spans="1:20">
      <c r="A24" s="408"/>
      <c r="B24" s="420">
        <v>280</v>
      </c>
      <c r="C24" s="421" t="s">
        <v>58</v>
      </c>
      <c r="D24" s="422" t="s">
        <v>48</v>
      </c>
      <c r="E24" s="422" t="s">
        <v>29</v>
      </c>
      <c r="F24" s="423" t="s">
        <v>59</v>
      </c>
      <c r="G24" s="413" t="s">
        <v>24</v>
      </c>
      <c r="H24" s="414">
        <f>'[375]Canevas au 31 Janvier 2023'!T24</f>
        <v>0</v>
      </c>
      <c r="I24" s="414">
        <f>'[376]Canevas au 29 Février 2023'!T24</f>
        <v>0</v>
      </c>
      <c r="J24" s="414">
        <f>'[377]Canevas au 31 Mars 2023'!T24</f>
        <v>0</v>
      </c>
      <c r="K24" s="414">
        <f>'[378]Canevas au 30 Avril 2023'!T24</f>
        <v>0</v>
      </c>
      <c r="L24" s="414">
        <f>'[379]Canevas au 31 Mai 2023'!T24</f>
        <v>0</v>
      </c>
      <c r="M24" s="414">
        <f>'[380]Canevas au 30 Juin 2023'!T24</f>
        <v>0</v>
      </c>
      <c r="N24" s="414">
        <f>'[381]Canevas au 31 Juillet 2023'!T24</f>
        <v>0</v>
      </c>
      <c r="O24" s="414">
        <f>'[382]Canevas au 31 Août 2023'!T24</f>
        <v>0</v>
      </c>
      <c r="P24" s="414">
        <f>'[383]Canevas au 30 Septembre 2023'!T24</f>
        <v>0</v>
      </c>
      <c r="Q24" s="414">
        <f>'[384]Canevas au 31 Octobre 2023'!T24</f>
        <v>0</v>
      </c>
      <c r="R24" s="415"/>
      <c r="S24" s="415"/>
      <c r="T24" s="429">
        <f>+'Marge Mobile'!O19*10^6</f>
        <v>0</v>
      </c>
    </row>
    <row r="25" spans="1:20">
      <c r="A25" s="408"/>
      <c r="B25" s="420">
        <v>292</v>
      </c>
      <c r="C25" s="421" t="s">
        <v>60</v>
      </c>
      <c r="D25" s="422" t="s">
        <v>61</v>
      </c>
      <c r="E25" s="422" t="s">
        <v>29</v>
      </c>
      <c r="F25" s="423" t="s">
        <v>62</v>
      </c>
      <c r="G25" s="413" t="s">
        <v>24</v>
      </c>
      <c r="H25" s="414">
        <f>'[375]Canevas au 31 Janvier 2023'!T25</f>
        <v>0</v>
      </c>
      <c r="I25" s="414">
        <f>'[376]Canevas au 29 Février 2023'!T25</f>
        <v>0</v>
      </c>
      <c r="J25" s="414">
        <f>'[377]Canevas au 31 Mars 2023'!T25</f>
        <v>0</v>
      </c>
      <c r="K25" s="414">
        <f>'[378]Canevas au 30 Avril 2023'!T25</f>
        <v>0</v>
      </c>
      <c r="L25" s="414">
        <f>'[379]Canevas au 31 Mai 2023'!T25</f>
        <v>0</v>
      </c>
      <c r="M25" s="414">
        <f>'[380]Canevas au 30 Juin 2023'!T25</f>
        <v>0</v>
      </c>
      <c r="N25" s="414">
        <f>'[381]Canevas au 31 Juillet 2023'!T25</f>
        <v>0</v>
      </c>
      <c r="O25" s="414">
        <f>'[382]Canevas au 31 Août 2023'!T25</f>
        <v>0</v>
      </c>
      <c r="P25" s="414">
        <f>'[383]Canevas au 30 Septembre 2023'!T25</f>
        <v>0</v>
      </c>
      <c r="Q25" s="471">
        <f>'[384]Canevas au 31 Octobre 2023'!T25</f>
        <v>0</v>
      </c>
      <c r="R25" s="472"/>
      <c r="S25" s="472"/>
      <c r="T25" s="430"/>
    </row>
    <row r="26" spans="1:20">
      <c r="A26" s="408"/>
      <c r="B26" s="420">
        <v>293</v>
      </c>
      <c r="C26" s="421" t="s">
        <v>63</v>
      </c>
      <c r="D26" s="422" t="s">
        <v>61</v>
      </c>
      <c r="E26" s="422" t="s">
        <v>29</v>
      </c>
      <c r="F26" s="423" t="s">
        <v>64</v>
      </c>
      <c r="G26" s="413" t="s">
        <v>24</v>
      </c>
      <c r="H26" s="414">
        <f>'[375]Canevas au 31 Janvier 2023'!T26</f>
        <v>0</v>
      </c>
      <c r="I26" s="414">
        <f>'[376]Canevas au 29 Février 2023'!T26</f>
        <v>0</v>
      </c>
      <c r="J26" s="414">
        <f>'[377]Canevas au 31 Mars 2023'!T26</f>
        <v>0</v>
      </c>
      <c r="K26" s="414">
        <f>'[378]Canevas au 30 Avril 2023'!T26</f>
        <v>0</v>
      </c>
      <c r="L26" s="414">
        <f>'[379]Canevas au 31 Mai 2023'!T26</f>
        <v>0</v>
      </c>
      <c r="M26" s="414">
        <f>'[380]Canevas au 30 Juin 2023'!T26</f>
        <v>0</v>
      </c>
      <c r="N26" s="414">
        <f>'[381]Canevas au 31 Juillet 2023'!T26</f>
        <v>0</v>
      </c>
      <c r="O26" s="414">
        <f>'[382]Canevas au 31 Août 2023'!T26</f>
        <v>0</v>
      </c>
      <c r="P26" s="414">
        <f>'[383]Canevas au 30 Septembre 2023'!T26</f>
        <v>0</v>
      </c>
      <c r="Q26" s="414">
        <f>'[384]Canevas au 31 Octobre 2023'!T26</f>
        <v>0</v>
      </c>
      <c r="R26" s="415"/>
      <c r="S26" s="415"/>
      <c r="T26" s="429"/>
    </row>
    <row r="27" spans="1:20">
      <c r="A27" s="408"/>
      <c r="B27" s="420">
        <v>294</v>
      </c>
      <c r="C27" s="421" t="s">
        <v>65</v>
      </c>
      <c r="D27" s="422" t="s">
        <v>61</v>
      </c>
      <c r="E27" s="422" t="s">
        <v>29</v>
      </c>
      <c r="F27" s="423" t="s">
        <v>66</v>
      </c>
      <c r="G27" s="413" t="s">
        <v>24</v>
      </c>
      <c r="H27" s="414">
        <f>'[375]Canevas au 31 Janvier 2023'!T27</f>
        <v>0</v>
      </c>
      <c r="I27" s="414">
        <f>'[376]Canevas au 29 Février 2023'!T27</f>
        <v>0</v>
      </c>
      <c r="J27" s="414">
        <f>'[377]Canevas au 31 Mars 2023'!T27</f>
        <v>0</v>
      </c>
      <c r="K27" s="414">
        <f>'[378]Canevas au 30 Avril 2023'!T27</f>
        <v>0</v>
      </c>
      <c r="L27" s="414">
        <f>'[379]Canevas au 31 Mai 2023'!T27</f>
        <v>0</v>
      </c>
      <c r="M27" s="414">
        <f>'[380]Canevas au 30 Juin 2023'!T27</f>
        <v>0</v>
      </c>
      <c r="N27" s="414">
        <f>'[381]Canevas au 31 Juillet 2023'!T27</f>
        <v>0</v>
      </c>
      <c r="O27" s="414">
        <f>'[382]Canevas au 31 Août 2023'!T27</f>
        <v>0</v>
      </c>
      <c r="P27" s="414">
        <f>'[383]Canevas au 30 Septembre 2023'!T27</f>
        <v>0</v>
      </c>
      <c r="Q27" s="414">
        <f>'[384]Canevas au 31 Octobre 2023'!T27</f>
        <v>0</v>
      </c>
      <c r="R27" s="415"/>
      <c r="S27" s="415"/>
      <c r="T27" s="429"/>
    </row>
    <row r="28" spans="1:20">
      <c r="A28" s="408"/>
      <c r="B28" s="420">
        <v>295</v>
      </c>
      <c r="C28" s="421" t="s">
        <v>67</v>
      </c>
      <c r="D28" s="422" t="s">
        <v>61</v>
      </c>
      <c r="E28" s="422" t="s">
        <v>29</v>
      </c>
      <c r="F28" s="423" t="s">
        <v>68</v>
      </c>
      <c r="G28" s="413" t="s">
        <v>24</v>
      </c>
      <c r="H28" s="414">
        <f>'[375]Canevas au 31 Janvier 2023'!T28</f>
        <v>0</v>
      </c>
      <c r="I28" s="414">
        <f>'[376]Canevas au 29 Février 2023'!T28</f>
        <v>0</v>
      </c>
      <c r="J28" s="414">
        <f>'[377]Canevas au 31 Mars 2023'!T28</f>
        <v>0</v>
      </c>
      <c r="K28" s="414">
        <f>'[378]Canevas au 30 Avril 2023'!T28</f>
        <v>0</v>
      </c>
      <c r="L28" s="414">
        <f>'[379]Canevas au 31 Mai 2023'!T28</f>
        <v>0</v>
      </c>
      <c r="M28" s="414">
        <f>'[380]Canevas au 30 Juin 2023'!T28</f>
        <v>0</v>
      </c>
      <c r="N28" s="414">
        <f>'[381]Canevas au 31 Juillet 2023'!T28</f>
        <v>0</v>
      </c>
      <c r="O28" s="414">
        <f>'[382]Canevas au 31 Août 2023'!T28</f>
        <v>0</v>
      </c>
      <c r="P28" s="414">
        <f>'[383]Canevas au 30 Septembre 2023'!T28</f>
        <v>0</v>
      </c>
      <c r="Q28" s="414">
        <f>'[384]Canevas au 31 Octobre 2023'!T28</f>
        <v>0</v>
      </c>
      <c r="R28" s="415"/>
      <c r="S28" s="415"/>
      <c r="T28" s="429"/>
    </row>
    <row r="29" spans="1:20">
      <c r="A29" s="408"/>
      <c r="B29" s="420">
        <v>296</v>
      </c>
      <c r="C29" s="421" t="s">
        <v>69</v>
      </c>
      <c r="D29" s="422" t="s">
        <v>61</v>
      </c>
      <c r="E29" s="422" t="s">
        <v>29</v>
      </c>
      <c r="F29" s="423" t="s">
        <v>70</v>
      </c>
      <c r="G29" s="413" t="s">
        <v>24</v>
      </c>
      <c r="H29" s="414">
        <f>'[375]Canevas au 31 Janvier 2023'!T29</f>
        <v>0</v>
      </c>
      <c r="I29" s="414">
        <f>'[376]Canevas au 29 Février 2023'!T29</f>
        <v>0</v>
      </c>
      <c r="J29" s="414">
        <f>'[377]Canevas au 31 Mars 2023'!T29</f>
        <v>0</v>
      </c>
      <c r="K29" s="414">
        <f>'[378]Canevas au 30 Avril 2023'!T29</f>
        <v>0</v>
      </c>
      <c r="L29" s="414">
        <f>'[379]Canevas au 31 Mai 2023'!T29</f>
        <v>0</v>
      </c>
      <c r="M29" s="414">
        <f>'[380]Canevas au 30 Juin 2023'!T29</f>
        <v>0</v>
      </c>
      <c r="N29" s="414">
        <f>'[381]Canevas au 31 Juillet 2023'!T29</f>
        <v>0</v>
      </c>
      <c r="O29" s="414">
        <f>'[382]Canevas au 31 Août 2023'!T29</f>
        <v>0</v>
      </c>
      <c r="P29" s="414">
        <f>'[383]Canevas au 30 Septembre 2023'!T29</f>
        <v>0</v>
      </c>
      <c r="Q29" s="414">
        <f>'[384]Canevas au 31 Octobre 2023'!T29</f>
        <v>0</v>
      </c>
      <c r="R29" s="415"/>
      <c r="S29" s="415"/>
      <c r="T29" s="429"/>
    </row>
    <row r="30" spans="1:20">
      <c r="A30" s="408"/>
      <c r="B30" s="420">
        <v>297</v>
      </c>
      <c r="C30" s="421" t="s">
        <v>71</v>
      </c>
      <c r="D30" s="422" t="s">
        <v>61</v>
      </c>
      <c r="E30" s="422" t="s">
        <v>29</v>
      </c>
      <c r="F30" s="423" t="s">
        <v>72</v>
      </c>
      <c r="G30" s="413" t="s">
        <v>24</v>
      </c>
      <c r="H30" s="414">
        <f>'[375]Canevas au 31 Janvier 2023'!T30</f>
        <v>0</v>
      </c>
      <c r="I30" s="414">
        <f>'[376]Canevas au 29 Février 2023'!T30</f>
        <v>0</v>
      </c>
      <c r="J30" s="414">
        <f>'[377]Canevas au 31 Mars 2023'!T30</f>
        <v>0</v>
      </c>
      <c r="K30" s="414">
        <f>'[378]Canevas au 30 Avril 2023'!T30</f>
        <v>0</v>
      </c>
      <c r="L30" s="414">
        <f>'[379]Canevas au 31 Mai 2023'!T30</f>
        <v>0</v>
      </c>
      <c r="M30" s="414">
        <f>'[380]Canevas au 30 Juin 2023'!T30</f>
        <v>0</v>
      </c>
      <c r="N30" s="414">
        <f>'[381]Canevas au 31 Juillet 2023'!T30</f>
        <v>0</v>
      </c>
      <c r="O30" s="414">
        <f>'[382]Canevas au 31 Août 2023'!T30</f>
        <v>0</v>
      </c>
      <c r="P30" s="414">
        <f>'[383]Canevas au 30 Septembre 2023'!T30</f>
        <v>0</v>
      </c>
      <c r="Q30" s="414">
        <f>'[384]Canevas au 31 Octobre 2023'!T30</f>
        <v>0</v>
      </c>
      <c r="R30" s="415"/>
      <c r="S30" s="415"/>
      <c r="T30" s="429"/>
    </row>
    <row r="31" spans="1:20">
      <c r="A31" s="408"/>
      <c r="B31" s="420">
        <v>311</v>
      </c>
      <c r="C31" s="421" t="s">
        <v>73</v>
      </c>
      <c r="D31" s="422" t="s">
        <v>74</v>
      </c>
      <c r="E31" s="422" t="s">
        <v>29</v>
      </c>
      <c r="F31" s="423" t="s">
        <v>75</v>
      </c>
      <c r="G31" s="413" t="s">
        <v>24</v>
      </c>
      <c r="H31" s="414">
        <f>'[375]Canevas au 31 Janvier 2023'!T31</f>
        <v>483</v>
      </c>
      <c r="I31" s="414">
        <f>'[376]Canevas au 29 Février 2023'!T31</f>
        <v>448</v>
      </c>
      <c r="J31" s="414">
        <f>'[377]Canevas au 31 Mars 2023'!T31</f>
        <v>456.14285714285711</v>
      </c>
      <c r="K31" s="414">
        <f>'[378]Canevas au 30 Avril 2023'!T31</f>
        <v>456.14285714285711</v>
      </c>
      <c r="L31" s="414">
        <f>'[379]Canevas au 31 Mai 2023'!T31</f>
        <v>441.99999999999994</v>
      </c>
      <c r="M31" s="414">
        <f>'[380]Canevas au 30 Juin 2023'!T31</f>
        <v>254</v>
      </c>
      <c r="N31" s="414">
        <f>'[381]Canevas au 31 Juillet 2023'!T31</f>
        <v>122.99999999999999</v>
      </c>
      <c r="O31" s="414">
        <f>'[382]Canevas au 31 Août 2023'!T31</f>
        <v>68</v>
      </c>
      <c r="P31" s="414">
        <f>'[383]Canevas au 30 Septembre 2023'!T31</f>
        <v>80.999999999999986</v>
      </c>
      <c r="Q31" s="414">
        <f>'[384]Canevas au 31 Octobre 2023'!T31</f>
        <v>29</v>
      </c>
      <c r="R31" s="414"/>
      <c r="S31" s="414"/>
      <c r="T31" s="429">
        <f>+'Trafic '!O27*10^6</f>
        <v>0</v>
      </c>
    </row>
    <row r="32" spans="1:20">
      <c r="A32" s="408"/>
      <c r="B32" s="420">
        <v>312</v>
      </c>
      <c r="C32" s="421" t="s">
        <v>76</v>
      </c>
      <c r="D32" s="422" t="s">
        <v>74</v>
      </c>
      <c r="E32" s="422" t="s">
        <v>29</v>
      </c>
      <c r="F32" s="423" t="s">
        <v>77</v>
      </c>
      <c r="G32" s="413" t="s">
        <v>24</v>
      </c>
      <c r="H32" s="414">
        <f>'[375]Canevas au 31 Janvier 2023'!T32</f>
        <v>31616</v>
      </c>
      <c r="I32" s="414">
        <f>'[376]Canevas au 29 Février 2023'!T32</f>
        <v>30975</v>
      </c>
      <c r="J32" s="414">
        <f>'[377]Canevas au 31 Mars 2023'!T32</f>
        <v>29897.666666666668</v>
      </c>
      <c r="K32" s="414">
        <f>'[378]Canevas au 30 Avril 2023'!T32</f>
        <v>33518</v>
      </c>
      <c r="L32" s="414">
        <f>'[379]Canevas au 31 Mai 2023'!T32</f>
        <v>41531.300000000003</v>
      </c>
      <c r="M32" s="414">
        <f>'[380]Canevas au 30 Juin 2023'!T32</f>
        <v>33860.999999999993</v>
      </c>
      <c r="N32" s="414">
        <f>'[381]Canevas au 31 Juillet 2023'!T32</f>
        <v>34523</v>
      </c>
      <c r="O32" s="414">
        <f>'[382]Canevas au 31 Août 2023'!T32</f>
        <v>35026.999999999993</v>
      </c>
      <c r="P32" s="414">
        <f>'[383]Canevas au 30 Septembre 2023'!T32</f>
        <v>35189</v>
      </c>
      <c r="Q32" s="414">
        <f>'[384]Canevas au 31 Octobre 2023'!T32</f>
        <v>60216.999999999993</v>
      </c>
      <c r="R32" s="414"/>
      <c r="S32" s="414"/>
      <c r="T32" s="429">
        <f>+'Trafic '!O28*10^6</f>
        <v>35968</v>
      </c>
    </row>
    <row r="33" spans="1:20">
      <c r="A33" s="408"/>
      <c r="B33" s="420">
        <v>313</v>
      </c>
      <c r="C33" s="421" t="s">
        <v>78</v>
      </c>
      <c r="D33" s="422" t="s">
        <v>74</v>
      </c>
      <c r="E33" s="422" t="s">
        <v>29</v>
      </c>
      <c r="F33" s="423" t="s">
        <v>79</v>
      </c>
      <c r="G33" s="413" t="s">
        <v>24</v>
      </c>
      <c r="H33" s="414">
        <f>'[375]Canevas au 31 Janvier 2023'!T33</f>
        <v>31616</v>
      </c>
      <c r="I33" s="414">
        <f>'[376]Canevas au 29 Février 2023'!T33</f>
        <v>30501.999999999996</v>
      </c>
      <c r="J33" s="414">
        <f>'[377]Canevas au 31 Mars 2023'!T33</f>
        <v>31086.666666666664</v>
      </c>
      <c r="K33" s="414">
        <f>'[378]Canevas au 30 Avril 2023'!T33</f>
        <v>39846.25</v>
      </c>
      <c r="L33" s="414">
        <f>'[379]Canevas au 31 Mai 2023'!T33</f>
        <v>38936</v>
      </c>
      <c r="M33" s="414">
        <f>'[380]Canevas au 30 Juin 2023'!T33</f>
        <v>50265</v>
      </c>
      <c r="N33" s="414">
        <f>'[381]Canevas au 31 Juillet 2023'!T33</f>
        <v>55785.999999999993</v>
      </c>
      <c r="O33" s="414">
        <f>'[382]Canevas au 31 Août 2023'!T33</f>
        <v>62157</v>
      </c>
      <c r="P33" s="414">
        <f>'[383]Canevas au 30 Septembre 2023'!T33</f>
        <v>63098</v>
      </c>
      <c r="Q33" s="414">
        <f>'[384]Canevas au 31 Octobre 2023'!T33</f>
        <v>50059.999999999993</v>
      </c>
      <c r="R33" s="414"/>
      <c r="S33" s="414"/>
      <c r="T33" s="429">
        <f>+'Trafic '!O24*10^6</f>
        <v>195398</v>
      </c>
    </row>
    <row r="34" spans="1:20">
      <c r="A34" s="408"/>
      <c r="B34" s="420">
        <v>314</v>
      </c>
      <c r="C34" s="421" t="s">
        <v>80</v>
      </c>
      <c r="D34" s="422" t="s">
        <v>74</v>
      </c>
      <c r="E34" s="422" t="s">
        <v>29</v>
      </c>
      <c r="F34" s="423" t="s">
        <v>81</v>
      </c>
      <c r="G34" s="413" t="s">
        <v>24</v>
      </c>
      <c r="H34" s="414">
        <f>'[375]Canevas au 31 Janvier 2023'!T34</f>
        <v>45094.999999999993</v>
      </c>
      <c r="I34" s="414">
        <f>'[376]Canevas au 29 Février 2023'!T34</f>
        <v>49776</v>
      </c>
      <c r="J34" s="414">
        <f>'[377]Canevas au 31 Mars 2023'!T34</f>
        <v>59850.666666666672</v>
      </c>
      <c r="K34" s="414">
        <f>'[378]Canevas au 30 Avril 2023'!T34</f>
        <v>60093.749999999993</v>
      </c>
      <c r="L34" s="414">
        <f>'[379]Canevas au 31 Mai 2023'!T34</f>
        <v>59972</v>
      </c>
      <c r="M34" s="414">
        <f>'[380]Canevas au 30 Juin 2023'!T34</f>
        <v>65011</v>
      </c>
      <c r="N34" s="414">
        <f>'[381]Canevas au 31 Juillet 2023'!T34</f>
        <v>69045</v>
      </c>
      <c r="O34" s="414">
        <f>'[382]Canevas au 31 Août 2023'!T34</f>
        <v>74321</v>
      </c>
      <c r="P34" s="414">
        <f>'[383]Canevas au 30 Septembre 2023'!T34</f>
        <v>76612</v>
      </c>
      <c r="Q34" s="414">
        <f>'[384]Canevas au 31 Octobre 2023'!T34</f>
        <v>628047</v>
      </c>
      <c r="R34" s="414"/>
      <c r="S34" s="414"/>
      <c r="T34" s="429">
        <f>+'Trafic '!O25*10^6</f>
        <v>156385</v>
      </c>
    </row>
    <row r="35" spans="1:20">
      <c r="A35" s="408"/>
      <c r="B35" s="420">
        <v>315</v>
      </c>
      <c r="C35" s="421" t="s">
        <v>82</v>
      </c>
      <c r="D35" s="422" t="s">
        <v>74</v>
      </c>
      <c r="E35" s="422" t="s">
        <v>29</v>
      </c>
      <c r="F35" s="424" t="s">
        <v>83</v>
      </c>
      <c r="G35" s="413" t="s">
        <v>24</v>
      </c>
      <c r="H35" s="414">
        <f>'[375]Canevas au 31 Janvier 2023'!T35</f>
        <v>0</v>
      </c>
      <c r="I35" s="414">
        <f>'[376]Canevas au 29 Février 2023'!T35</f>
        <v>0</v>
      </c>
      <c r="J35" s="414">
        <f>'[377]Canevas au 31 Mars 2023'!T35</f>
        <v>0</v>
      </c>
      <c r="K35" s="414">
        <f>'[378]Canevas au 30 Avril 2023'!T35</f>
        <v>0</v>
      </c>
      <c r="L35" s="414">
        <f>'[379]Canevas au 31 Mai 2023'!T35</f>
        <v>0</v>
      </c>
      <c r="M35" s="414">
        <f>'[380]Canevas au 30 Juin 2023'!T35</f>
        <v>0</v>
      </c>
      <c r="N35" s="414">
        <f>'[381]Canevas au 31 Juillet 2023'!T35</f>
        <v>0</v>
      </c>
      <c r="O35" s="414">
        <f>'[382]Canevas au 31 Août 2023'!T35</f>
        <v>0</v>
      </c>
      <c r="P35" s="414">
        <f>'[383]Canevas au 30 Septembre 2023'!T35</f>
        <v>0</v>
      </c>
      <c r="Q35" s="414">
        <f>'[384]Canevas au 31 Octobre 2023'!T35</f>
        <v>0</v>
      </c>
      <c r="R35" s="414"/>
      <c r="S35" s="414"/>
      <c r="T35" s="429">
        <f>+'Trafic '!O26*10^6</f>
        <v>0</v>
      </c>
    </row>
    <row r="36" spans="1:20">
      <c r="A36" s="408"/>
      <c r="B36" s="420">
        <v>316</v>
      </c>
      <c r="C36" s="421" t="s">
        <v>84</v>
      </c>
      <c r="D36" s="422" t="s">
        <v>74</v>
      </c>
      <c r="E36" s="422" t="s">
        <v>29</v>
      </c>
      <c r="F36" s="423" t="s">
        <v>85</v>
      </c>
      <c r="G36" s="413" t="s">
        <v>24</v>
      </c>
      <c r="H36" s="414">
        <f>'[375]Canevas au 31 Janvier 2023'!T36</f>
        <v>0</v>
      </c>
      <c r="I36" s="414">
        <f>'[376]Canevas au 29 Février 2023'!T36</f>
        <v>0</v>
      </c>
      <c r="J36" s="414">
        <f>'[377]Canevas au 31 Mars 2023'!T36</f>
        <v>0</v>
      </c>
      <c r="K36" s="414">
        <f>'[378]Canevas au 30 Avril 2023'!T36</f>
        <v>0</v>
      </c>
      <c r="L36" s="414">
        <f>'[379]Canevas au 31 Mai 2023'!T36</f>
        <v>0</v>
      </c>
      <c r="M36" s="414">
        <f>'[380]Canevas au 30 Juin 2023'!T36</f>
        <v>0</v>
      </c>
      <c r="N36" s="414">
        <f>'[381]Canevas au 31 Juillet 2023'!T36</f>
        <v>0</v>
      </c>
      <c r="O36" s="414">
        <f>'[382]Canevas au 31 Août 2023'!T36</f>
        <v>0</v>
      </c>
      <c r="P36" s="414">
        <f>'[383]Canevas au 30 Septembre 2023'!T36</f>
        <v>0</v>
      </c>
      <c r="Q36" s="414">
        <f>'[384]Canevas au 31 Octobre 2023'!T36</f>
        <v>0</v>
      </c>
      <c r="R36" s="415"/>
      <c r="S36" s="415"/>
      <c r="T36" s="429"/>
    </row>
    <row r="37" spans="1:20">
      <c r="A37" s="408"/>
      <c r="B37" s="420">
        <v>317</v>
      </c>
      <c r="C37" s="421" t="s">
        <v>86</v>
      </c>
      <c r="D37" s="422" t="s">
        <v>74</v>
      </c>
      <c r="E37" s="422" t="s">
        <v>29</v>
      </c>
      <c r="F37" s="423" t="s">
        <v>87</v>
      </c>
      <c r="G37" s="413" t="s">
        <v>24</v>
      </c>
      <c r="H37" s="414">
        <f>'[375]Canevas au 31 Janvier 2023'!T37</f>
        <v>0</v>
      </c>
      <c r="I37" s="414">
        <f>'[376]Canevas au 29 Février 2023'!T37</f>
        <v>0</v>
      </c>
      <c r="J37" s="414">
        <f>'[377]Canevas au 31 Mars 2023'!T37</f>
        <v>0</v>
      </c>
      <c r="K37" s="414">
        <f>'[378]Canevas au 30 Avril 2023'!T37</f>
        <v>0</v>
      </c>
      <c r="L37" s="414">
        <f>'[379]Canevas au 31 Mai 2023'!T37</f>
        <v>0</v>
      </c>
      <c r="M37" s="414">
        <f>'[380]Canevas au 30 Juin 2023'!T37</f>
        <v>0</v>
      </c>
      <c r="N37" s="414">
        <f>'[381]Canevas au 31 Juillet 2023'!T37</f>
        <v>0</v>
      </c>
      <c r="O37" s="414">
        <f>'[382]Canevas au 31 Août 2023'!T37</f>
        <v>0</v>
      </c>
      <c r="P37" s="414">
        <f>'[383]Canevas au 30 Septembre 2023'!T37</f>
        <v>0</v>
      </c>
      <c r="Q37" s="414">
        <f>'[384]Canevas au 31 Octobre 2023'!T37</f>
        <v>0</v>
      </c>
      <c r="R37" s="415"/>
      <c r="S37" s="415"/>
      <c r="T37" s="429"/>
    </row>
    <row r="38" spans="1:20">
      <c r="A38" s="408"/>
      <c r="B38" s="420">
        <v>327</v>
      </c>
      <c r="C38" s="421" t="s">
        <v>88</v>
      </c>
      <c r="D38" s="422" t="s">
        <v>89</v>
      </c>
      <c r="E38" s="422" t="s">
        <v>29</v>
      </c>
      <c r="F38" s="423" t="s">
        <v>90</v>
      </c>
      <c r="G38" s="413" t="s">
        <v>24</v>
      </c>
      <c r="H38" s="414">
        <f>'[375]Canevas au 31 Janvier 2023'!T38</f>
        <v>0</v>
      </c>
      <c r="I38" s="414">
        <f>'[376]Canevas au 29 Février 2023'!T38</f>
        <v>0</v>
      </c>
      <c r="J38" s="414">
        <f>'[377]Canevas au 31 Mars 2023'!T38</f>
        <v>0</v>
      </c>
      <c r="K38" s="414">
        <f>'[378]Canevas au 30 Avril 2023'!T38</f>
        <v>0</v>
      </c>
      <c r="L38" s="414">
        <f>'[379]Canevas au 31 Mai 2023'!T38</f>
        <v>0</v>
      </c>
      <c r="M38" s="414">
        <f>'[380]Canevas au 30 Juin 2023'!T38</f>
        <v>0</v>
      </c>
      <c r="N38" s="414">
        <f>'[381]Canevas au 31 Juillet 2023'!T38</f>
        <v>0</v>
      </c>
      <c r="O38" s="414">
        <f>'[382]Canevas au 31 Août 2023'!T38</f>
        <v>0</v>
      </c>
      <c r="P38" s="414">
        <f>'[383]Canevas au 30 Septembre 2023'!T38</f>
        <v>0</v>
      </c>
      <c r="Q38" s="414">
        <f>'[384]Canevas au 31 Octobre 2023'!T38</f>
        <v>0</v>
      </c>
      <c r="R38" s="415"/>
      <c r="S38" s="415"/>
      <c r="T38" s="429"/>
    </row>
    <row r="39" spans="1:20">
      <c r="A39" s="408"/>
      <c r="B39" s="420">
        <v>328</v>
      </c>
      <c r="C39" s="421" t="s">
        <v>91</v>
      </c>
      <c r="D39" s="422" t="s">
        <v>89</v>
      </c>
      <c r="E39" s="422" t="s">
        <v>29</v>
      </c>
      <c r="F39" s="423" t="s">
        <v>92</v>
      </c>
      <c r="G39" s="413" t="s">
        <v>24</v>
      </c>
      <c r="H39" s="414">
        <f>'[375]Canevas au 31 Janvier 2023'!T39</f>
        <v>0</v>
      </c>
      <c r="I39" s="414">
        <f>'[376]Canevas au 29 Février 2023'!T39</f>
        <v>0</v>
      </c>
      <c r="J39" s="414">
        <f>'[377]Canevas au 31 Mars 2023'!T39</f>
        <v>0</v>
      </c>
      <c r="K39" s="414">
        <f>'[378]Canevas au 30 Avril 2023'!T39</f>
        <v>0</v>
      </c>
      <c r="L39" s="414">
        <f>'[379]Canevas au 31 Mai 2023'!T39</f>
        <v>0</v>
      </c>
      <c r="M39" s="414">
        <f>'[380]Canevas au 30 Juin 2023'!T39</f>
        <v>0</v>
      </c>
      <c r="N39" s="414">
        <f>'[381]Canevas au 31 Juillet 2023'!T39</f>
        <v>0</v>
      </c>
      <c r="O39" s="414">
        <f>'[382]Canevas au 31 Août 2023'!T39</f>
        <v>0</v>
      </c>
      <c r="P39" s="414">
        <f>'[383]Canevas au 30 Septembre 2023'!T39</f>
        <v>0</v>
      </c>
      <c r="Q39" s="414">
        <f>'[384]Canevas au 31 Octobre 2023'!T39</f>
        <v>0</v>
      </c>
      <c r="R39" s="415"/>
      <c r="S39" s="415"/>
      <c r="T39" s="429"/>
    </row>
    <row r="40" spans="1:20">
      <c r="A40" s="408"/>
      <c r="B40" s="420">
        <v>329</v>
      </c>
      <c r="C40" s="421" t="s">
        <v>93</v>
      </c>
      <c r="D40" s="422" t="s">
        <v>89</v>
      </c>
      <c r="E40" s="422" t="s">
        <v>29</v>
      </c>
      <c r="F40" s="423" t="s">
        <v>94</v>
      </c>
      <c r="G40" s="413" t="s">
        <v>24</v>
      </c>
      <c r="H40" s="414">
        <f>'[375]Canevas au 31 Janvier 2023'!T40</f>
        <v>0</v>
      </c>
      <c r="I40" s="414">
        <f>'[376]Canevas au 29 Février 2023'!T40</f>
        <v>0</v>
      </c>
      <c r="J40" s="414">
        <f>'[377]Canevas au 31 Mars 2023'!T40</f>
        <v>0</v>
      </c>
      <c r="K40" s="414">
        <f>'[378]Canevas au 30 Avril 2023'!T40</f>
        <v>0</v>
      </c>
      <c r="L40" s="414">
        <f>'[379]Canevas au 31 Mai 2023'!T40</f>
        <v>0</v>
      </c>
      <c r="M40" s="414">
        <f>'[380]Canevas au 30 Juin 2023'!T40</f>
        <v>0</v>
      </c>
      <c r="N40" s="414">
        <f>'[381]Canevas au 31 Juillet 2023'!T40</f>
        <v>0</v>
      </c>
      <c r="O40" s="414">
        <f>'[382]Canevas au 31 Août 2023'!T40</f>
        <v>0</v>
      </c>
      <c r="P40" s="414">
        <f>'[383]Canevas au 30 Septembre 2023'!T40</f>
        <v>0</v>
      </c>
      <c r="Q40" s="414">
        <f>'[384]Canevas au 31 Octobre 2023'!T40</f>
        <v>0</v>
      </c>
      <c r="R40" s="415"/>
      <c r="S40" s="415"/>
      <c r="T40" s="429"/>
    </row>
    <row r="41" spans="1:20">
      <c r="A41" s="408"/>
      <c r="B41" s="420">
        <v>330</v>
      </c>
      <c r="C41" s="421" t="s">
        <v>95</v>
      </c>
      <c r="D41" s="422" t="s">
        <v>89</v>
      </c>
      <c r="E41" s="422" t="s">
        <v>29</v>
      </c>
      <c r="F41" s="423" t="s">
        <v>96</v>
      </c>
      <c r="G41" s="413" t="s">
        <v>24</v>
      </c>
      <c r="H41" s="414">
        <f>'[375]Canevas au 31 Janvier 2023'!T41</f>
        <v>0</v>
      </c>
      <c r="I41" s="414">
        <f>'[376]Canevas au 29 Février 2023'!T41</f>
        <v>0</v>
      </c>
      <c r="J41" s="414">
        <f>'[377]Canevas au 31 Mars 2023'!T41</f>
        <v>0</v>
      </c>
      <c r="K41" s="414">
        <f>'[378]Canevas au 30 Avril 2023'!T41</f>
        <v>0</v>
      </c>
      <c r="L41" s="414">
        <f>'[379]Canevas au 31 Mai 2023'!T41</f>
        <v>0</v>
      </c>
      <c r="M41" s="414">
        <f>'[380]Canevas au 30 Juin 2023'!T41</f>
        <v>0</v>
      </c>
      <c r="N41" s="414">
        <f>'[381]Canevas au 31 Juillet 2023'!T41</f>
        <v>0</v>
      </c>
      <c r="O41" s="414">
        <f>'[382]Canevas au 31 Août 2023'!T41</f>
        <v>0</v>
      </c>
      <c r="P41" s="414">
        <f>'[383]Canevas au 30 Septembre 2023'!T41</f>
        <v>0</v>
      </c>
      <c r="Q41" s="414">
        <f>'[384]Canevas au 31 Octobre 2023'!T41</f>
        <v>0</v>
      </c>
      <c r="R41" s="415"/>
      <c r="S41" s="415"/>
      <c r="T41" s="429"/>
    </row>
    <row r="42" spans="1:20">
      <c r="A42" s="408"/>
      <c r="B42" s="420">
        <v>331</v>
      </c>
      <c r="C42" s="421" t="s">
        <v>97</v>
      </c>
      <c r="D42" s="422" t="s">
        <v>89</v>
      </c>
      <c r="E42" s="422" t="s">
        <v>29</v>
      </c>
      <c r="F42" s="423" t="s">
        <v>98</v>
      </c>
      <c r="G42" s="413" t="s">
        <v>24</v>
      </c>
      <c r="H42" s="414">
        <f>'[375]Canevas au 31 Janvier 2023'!T42</f>
        <v>0</v>
      </c>
      <c r="I42" s="414">
        <f>'[376]Canevas au 29 Février 2023'!T42</f>
        <v>0</v>
      </c>
      <c r="J42" s="414">
        <f>'[377]Canevas au 31 Mars 2023'!T42</f>
        <v>0</v>
      </c>
      <c r="K42" s="414">
        <f>'[378]Canevas au 30 Avril 2023'!T42</f>
        <v>0</v>
      </c>
      <c r="L42" s="414">
        <f>'[379]Canevas au 31 Mai 2023'!T42</f>
        <v>0</v>
      </c>
      <c r="M42" s="414">
        <f>'[380]Canevas au 30 Juin 2023'!T42</f>
        <v>0</v>
      </c>
      <c r="N42" s="414">
        <f>'[381]Canevas au 31 Juillet 2023'!T42</f>
        <v>0</v>
      </c>
      <c r="O42" s="414">
        <f>'[382]Canevas au 31 Août 2023'!T42</f>
        <v>0</v>
      </c>
      <c r="P42" s="414">
        <f>'[383]Canevas au 30 Septembre 2023'!T42</f>
        <v>0</v>
      </c>
      <c r="Q42" s="414">
        <f>'[384]Canevas au 31 Octobre 2023'!T42</f>
        <v>0</v>
      </c>
      <c r="R42" s="415"/>
      <c r="S42" s="415"/>
      <c r="T42" s="429"/>
    </row>
    <row r="43" spans="1:20">
      <c r="A43" s="408"/>
      <c r="B43" s="420">
        <v>332</v>
      </c>
      <c r="C43" s="421" t="s">
        <v>99</v>
      </c>
      <c r="D43" s="422" t="s">
        <v>89</v>
      </c>
      <c r="E43" s="422" t="s">
        <v>29</v>
      </c>
      <c r="F43" s="423" t="s">
        <v>100</v>
      </c>
      <c r="G43" s="413" t="s">
        <v>24</v>
      </c>
      <c r="H43" s="414">
        <f>'[375]Canevas au 31 Janvier 2023'!T43</f>
        <v>0</v>
      </c>
      <c r="I43" s="414">
        <f>'[376]Canevas au 29 Février 2023'!T43</f>
        <v>0</v>
      </c>
      <c r="J43" s="414">
        <f>'[377]Canevas au 31 Mars 2023'!T43</f>
        <v>0</v>
      </c>
      <c r="K43" s="414">
        <f>'[378]Canevas au 30 Avril 2023'!T43</f>
        <v>0</v>
      </c>
      <c r="L43" s="414">
        <f>'[379]Canevas au 31 Mai 2023'!T43</f>
        <v>0</v>
      </c>
      <c r="M43" s="414">
        <f>'[380]Canevas au 30 Juin 2023'!T43</f>
        <v>0</v>
      </c>
      <c r="N43" s="414">
        <f>'[381]Canevas au 31 Juillet 2023'!T43</f>
        <v>0</v>
      </c>
      <c r="O43" s="414">
        <f>'[382]Canevas au 31 Août 2023'!T43</f>
        <v>0</v>
      </c>
      <c r="P43" s="414">
        <f>'[383]Canevas au 30 Septembre 2023'!T43</f>
        <v>0</v>
      </c>
      <c r="Q43" s="414">
        <f>'[384]Canevas au 31 Octobre 2023'!T43</f>
        <v>0</v>
      </c>
      <c r="R43" s="415"/>
      <c r="S43" s="415"/>
      <c r="T43" s="429"/>
    </row>
    <row r="44" spans="1:20" ht="12" thickBot="1">
      <c r="A44" s="408"/>
      <c r="B44" s="416">
        <v>333</v>
      </c>
      <c r="C44" s="417" t="s">
        <v>101</v>
      </c>
      <c r="D44" s="418" t="s">
        <v>89</v>
      </c>
      <c r="E44" s="418" t="s">
        <v>29</v>
      </c>
      <c r="F44" s="419" t="s">
        <v>102</v>
      </c>
      <c r="G44" s="413" t="s">
        <v>24</v>
      </c>
      <c r="H44" s="414">
        <f>'[375]Canevas au 31 Janvier 2023'!T44</f>
        <v>0</v>
      </c>
      <c r="I44" s="414">
        <f>'[376]Canevas au 29 Février 2023'!T44</f>
        <v>0</v>
      </c>
      <c r="J44" s="414">
        <f>'[377]Canevas au 31 Mars 2023'!T44</f>
        <v>0</v>
      </c>
      <c r="K44" s="414">
        <f>'[378]Canevas au 30 Avril 2023'!T44</f>
        <v>0</v>
      </c>
      <c r="L44" s="414">
        <f>'[379]Canevas au 31 Mai 2023'!T44</f>
        <v>0</v>
      </c>
      <c r="M44" s="414">
        <f>'[380]Canevas au 30 Juin 2023'!T44</f>
        <v>0</v>
      </c>
      <c r="N44" s="414">
        <f>'[381]Canevas au 31 Juillet 2023'!T44</f>
        <v>0</v>
      </c>
      <c r="O44" s="414">
        <f>'[382]Canevas au 31 Août 2023'!T44</f>
        <v>0</v>
      </c>
      <c r="P44" s="414">
        <f>'[383]Canevas au 30 Septembre 2023'!T44</f>
        <v>0</v>
      </c>
      <c r="Q44" s="414">
        <f>'[384]Canevas au 31 Octobre 2023'!T44</f>
        <v>0</v>
      </c>
      <c r="R44" s="415"/>
      <c r="S44" s="415"/>
      <c r="T44" s="429"/>
    </row>
    <row r="45" spans="1:20">
      <c r="A45" s="408"/>
      <c r="B45" s="409">
        <v>407</v>
      </c>
      <c r="C45" s="410" t="s">
        <v>103</v>
      </c>
      <c r="D45" s="411" t="s">
        <v>104</v>
      </c>
      <c r="E45" s="411" t="s">
        <v>29</v>
      </c>
      <c r="F45" s="412" t="s">
        <v>105</v>
      </c>
      <c r="G45" s="413" t="s">
        <v>24</v>
      </c>
      <c r="H45" s="414">
        <f>'[375]Canevas au 31 Janvier 2023'!T45</f>
        <v>0</v>
      </c>
      <c r="I45" s="414">
        <f>'[376]Canevas au 29 Février 2023'!T45</f>
        <v>0</v>
      </c>
      <c r="J45" s="414">
        <f>'[377]Canevas au 31 Mars 2023'!T45</f>
        <v>0</v>
      </c>
      <c r="K45" s="414">
        <f>'[378]Canevas au 30 Avril 2023'!T45</f>
        <v>0</v>
      </c>
      <c r="L45" s="414">
        <f>'[379]Canevas au 31 Mai 2023'!T45</f>
        <v>0</v>
      </c>
      <c r="M45" s="414">
        <f>'[380]Canevas au 30 Juin 2023'!T45</f>
        <v>0</v>
      </c>
      <c r="N45" s="414">
        <f>'[381]Canevas au 31 Juillet 2023'!T45</f>
        <v>0</v>
      </c>
      <c r="O45" s="414">
        <f>'[382]Canevas au 31 Août 2023'!T45</f>
        <v>0</v>
      </c>
      <c r="P45" s="414">
        <f>'[383]Canevas au 30 Septembre 2023'!T45</f>
        <v>0</v>
      </c>
      <c r="Q45" s="414">
        <f>'[384]Canevas au 31 Octobre 2023'!T45</f>
        <v>0</v>
      </c>
      <c r="R45" s="415"/>
      <c r="S45" s="415"/>
      <c r="T45" s="429"/>
    </row>
    <row r="46" spans="1:20">
      <c r="A46" s="408"/>
      <c r="B46" s="420">
        <v>413</v>
      </c>
      <c r="C46" s="421" t="s">
        <v>106</v>
      </c>
      <c r="D46" s="422" t="s">
        <v>104</v>
      </c>
      <c r="E46" s="422" t="s">
        <v>29</v>
      </c>
      <c r="F46" s="423" t="s">
        <v>107</v>
      </c>
      <c r="G46" s="413" t="s">
        <v>24</v>
      </c>
      <c r="H46" s="414">
        <f>'[375]Canevas au 31 Janvier 2023'!T46</f>
        <v>259765566.93890756</v>
      </c>
      <c r="I46" s="414">
        <f>'[376]Canevas au 29 Février 2023'!T46</f>
        <v>258956446.9389075</v>
      </c>
      <c r="J46" s="414">
        <f>'[377]Canevas au 31 Mars 2023'!T46</f>
        <v>268621102.64153677</v>
      </c>
      <c r="K46" s="414">
        <f>'[378]Canevas au 30 Avril 2023'!T46</f>
        <v>271727969.02750373</v>
      </c>
      <c r="L46" s="414">
        <f>'[379]Canevas au 31 Mai 2023'!T46</f>
        <v>295919716.62769586</v>
      </c>
      <c r="M46" s="414">
        <f>'[380]Canevas au 30 Juin 2023'!T46</f>
        <v>282321706.33261311</v>
      </c>
      <c r="N46" s="414">
        <f>'[381]Canevas au 31 Juillet 2023'!T46</f>
        <v>306322991.29749322</v>
      </c>
      <c r="O46" s="414">
        <f>'[382]Canevas au 31 Août 2023'!T46</f>
        <v>324365375.09865147</v>
      </c>
      <c r="P46" s="414">
        <f>'[383]Canevas au 30 Septembre 2023'!T46</f>
        <v>318902852.26345044</v>
      </c>
      <c r="Q46" s="414">
        <f>'[384]Canevas au 31 Octobre 2023'!T46</f>
        <v>341029708.64777327</v>
      </c>
      <c r="R46" s="414"/>
      <c r="S46" s="414"/>
      <c r="T46" s="431">
        <f>+'CA Mobile'!P19*10^6</f>
        <v>327020978.48870969</v>
      </c>
    </row>
    <row r="47" spans="1:20">
      <c r="A47" s="408"/>
      <c r="B47" s="420">
        <v>415</v>
      </c>
      <c r="C47" s="421" t="s">
        <v>108</v>
      </c>
      <c r="D47" s="422" t="s">
        <v>104</v>
      </c>
      <c r="E47" s="422" t="s">
        <v>29</v>
      </c>
      <c r="F47" s="423" t="s">
        <v>109</v>
      </c>
      <c r="G47" s="413" t="s">
        <v>24</v>
      </c>
      <c r="H47" s="414">
        <f>'[375]Canevas au 31 Janvier 2023'!T47</f>
        <v>29961156.537815128</v>
      </c>
      <c r="I47" s="414">
        <f>'[376]Canevas au 29 Février 2023'!T47</f>
        <v>26625744.848439835</v>
      </c>
      <c r="J47" s="414">
        <f>'[377]Canevas au 31 Mars 2023'!T47</f>
        <v>32799999.999999996</v>
      </c>
      <c r="K47" s="414">
        <f>'[378]Canevas au 30 Avril 2023'!T47</f>
        <v>30478000</v>
      </c>
      <c r="L47" s="414">
        <f>'[379]Canevas au 31 Mai 2023'!T47</f>
        <v>28973009.999999996</v>
      </c>
      <c r="M47" s="414">
        <f>'[380]Canevas au 30 Juin 2023'!T47</f>
        <v>26600109</v>
      </c>
      <c r="N47" s="414">
        <f>'[381]Canevas au 31 Juillet 2023'!T47</f>
        <v>26486463</v>
      </c>
      <c r="O47" s="414">
        <f>'[382]Canevas au 31 Août 2023'!T47</f>
        <v>27000000</v>
      </c>
      <c r="P47" s="414">
        <f>'[383]Canevas au 30 Septembre 2023'!T47</f>
        <v>26620382.624369752</v>
      </c>
      <c r="Q47" s="414">
        <f>'[384]Canevas au 31 Octobre 2023'!T47</f>
        <v>30462641.070785962</v>
      </c>
      <c r="R47" s="414"/>
      <c r="S47" s="414"/>
      <c r="T47" s="429">
        <f>+'CA Mobile'!P27*10^6</f>
        <v>25063480.343789283</v>
      </c>
    </row>
    <row r="48" spans="1:20">
      <c r="A48" s="408"/>
      <c r="B48" s="420">
        <v>421</v>
      </c>
      <c r="C48" s="421" t="s">
        <v>110</v>
      </c>
      <c r="D48" s="422" t="s">
        <v>111</v>
      </c>
      <c r="E48" s="422" t="s">
        <v>29</v>
      </c>
      <c r="F48" s="423" t="s">
        <v>112</v>
      </c>
      <c r="G48" s="413" t="s">
        <v>24</v>
      </c>
      <c r="H48" s="414">
        <f>'[375]Canevas au 31 Janvier 2023'!T48</f>
        <v>863344.99999999988</v>
      </c>
      <c r="I48" s="414">
        <f>'[376]Canevas au 29 Février 2023'!T48</f>
        <v>366023.99999999994</v>
      </c>
      <c r="J48" s="414">
        <f>'[377]Canevas au 31 Mars 2023'!T48</f>
        <v>-43679.999999999913</v>
      </c>
      <c r="K48" s="414">
        <f>'[378]Canevas au 30 Avril 2023'!T48</f>
        <v>478155</v>
      </c>
      <c r="L48" s="414">
        <f>'[379]Canevas au 31 Mai 2023'!T48</f>
        <v>467238</v>
      </c>
      <c r="M48" s="414">
        <f>'[380]Canevas au 30 Juin 2023'!T48</f>
        <v>603179.99999999988</v>
      </c>
      <c r="N48" s="414">
        <f>'[381]Canevas au 31 Juillet 2023'!T48</f>
        <v>603179.99999999988</v>
      </c>
      <c r="O48" s="414">
        <f>'[382]Canevas au 31 Août 2023'!T48</f>
        <v>603179.99999999988</v>
      </c>
      <c r="P48" s="414">
        <f>'[383]Canevas au 30 Septembre 2023'!T48</f>
        <v>898776</v>
      </c>
      <c r="Q48" s="414">
        <f>'[384]Canevas au 31 Octobre 2023'!T48</f>
        <v>640720</v>
      </c>
      <c r="R48" s="414"/>
      <c r="S48" s="414"/>
      <c r="T48" s="431">
        <f>+'CA Mobile'!P34*10^6</f>
        <v>2344776</v>
      </c>
    </row>
    <row r="49" spans="1:20">
      <c r="A49" s="408"/>
      <c r="B49" s="420">
        <v>422</v>
      </c>
      <c r="C49" s="421" t="s">
        <v>113</v>
      </c>
      <c r="D49" s="422" t="s">
        <v>111</v>
      </c>
      <c r="E49" s="422" t="s">
        <v>29</v>
      </c>
      <c r="F49" s="423" t="s">
        <v>114</v>
      </c>
      <c r="G49" s="413" t="s">
        <v>24</v>
      </c>
      <c r="H49" s="414">
        <f>'[375]Canevas au 31 Janvier 2023'!T49</f>
        <v>1578325</v>
      </c>
      <c r="I49" s="414">
        <f>'[376]Canevas au 29 Février 2023'!T49</f>
        <v>0</v>
      </c>
      <c r="J49" s="414">
        <f>'[377]Canevas au 31 Mars 2023'!T49</f>
        <v>318207.99999999994</v>
      </c>
      <c r="K49" s="414">
        <f>'[378]Canevas au 30 Avril 2023'!T49</f>
        <v>721125</v>
      </c>
      <c r="L49" s="414">
        <f>'[379]Canevas au 31 Mai 2023'!T49</f>
        <v>719667</v>
      </c>
      <c r="M49" s="414">
        <f>'[380]Canevas au 30 Juin 2023'!T49</f>
        <v>780131.99999999988</v>
      </c>
      <c r="N49" s="414">
        <f>'[381]Canevas au 31 Juillet 2023'!T49</f>
        <v>828540</v>
      </c>
      <c r="O49" s="414">
        <f>'[382]Canevas au 31 Août 2023'!T49</f>
        <v>828540</v>
      </c>
      <c r="P49" s="414">
        <f>'[383]Canevas au 30 Septembre 2023'!T49</f>
        <v>942743.99999999988</v>
      </c>
      <c r="Q49" s="414">
        <f>'[384]Canevas au 31 Octobre 2023'!T49</f>
        <v>2066563.9999999995</v>
      </c>
      <c r="R49" s="414"/>
      <c r="S49" s="414"/>
      <c r="T49" s="431">
        <f>+'CA Mobile'!P35*10^6</f>
        <v>1876620</v>
      </c>
    </row>
    <row r="50" spans="1:20">
      <c r="A50" s="408"/>
      <c r="B50" s="420">
        <v>423</v>
      </c>
      <c r="C50" s="421" t="s">
        <v>115</v>
      </c>
      <c r="D50" s="422" t="s">
        <v>111</v>
      </c>
      <c r="E50" s="422" t="s">
        <v>29</v>
      </c>
      <c r="F50" s="423" t="s">
        <v>116</v>
      </c>
      <c r="G50" s="413" t="s">
        <v>24</v>
      </c>
      <c r="H50" s="414">
        <f>'[375]Canevas au 31 Janvier 2023'!T50</f>
        <v>0</v>
      </c>
      <c r="I50" s="414">
        <f>'[376]Canevas au 29 Février 2023'!T50</f>
        <v>0</v>
      </c>
      <c r="J50" s="414">
        <f>'[377]Canevas au 31 Mars 2023'!T50</f>
        <v>0</v>
      </c>
      <c r="K50" s="414">
        <f>'[378]Canevas au 30 Avril 2023'!T50</f>
        <v>0</v>
      </c>
      <c r="L50" s="414">
        <f>'[379]Canevas au 31 Mai 2023'!T50</f>
        <v>0</v>
      </c>
      <c r="M50" s="414">
        <f>'[380]Canevas au 30 Juin 2023'!T50</f>
        <v>0</v>
      </c>
      <c r="N50" s="414">
        <f>'[381]Canevas au 31 Juillet 2023'!T50</f>
        <v>0</v>
      </c>
      <c r="O50" s="414">
        <f>'[382]Canevas au 31 Août 2023'!T50</f>
        <v>0</v>
      </c>
      <c r="P50" s="414">
        <f>'[383]Canevas au 30 Septembre 2023'!T50</f>
        <v>0</v>
      </c>
      <c r="Q50" s="414">
        <f>'[384]Canevas au 31 Octobre 2023'!T50</f>
        <v>0</v>
      </c>
      <c r="R50" s="414"/>
      <c r="S50" s="414"/>
      <c r="T50" s="431">
        <f>+'CA Mobile'!P36*10^6</f>
        <v>0</v>
      </c>
    </row>
    <row r="51" spans="1:20">
      <c r="A51" s="408"/>
      <c r="B51" s="420">
        <v>424</v>
      </c>
      <c r="C51" s="421" t="s">
        <v>117</v>
      </c>
      <c r="D51" s="422" t="s">
        <v>111</v>
      </c>
      <c r="E51" s="422" t="s">
        <v>29</v>
      </c>
      <c r="F51" s="423" t="s">
        <v>118</v>
      </c>
      <c r="G51" s="413" t="s">
        <v>24</v>
      </c>
      <c r="H51" s="414">
        <f>'[375]Canevas au 31 Janvier 2023'!T51</f>
        <v>7045107.9246819997</v>
      </c>
      <c r="I51" s="414">
        <f>'[376]Canevas au 29 Février 2023'!T51</f>
        <v>6817050.9524836987</v>
      </c>
      <c r="J51" s="414">
        <f>'[377]Canevas au 31 Mars 2023'!T51</f>
        <v>7124373.7671494531</v>
      </c>
      <c r="K51" s="414">
        <f>'[378]Canevas au 30 Avril 2023'!T51</f>
        <v>7009508.4873558059</v>
      </c>
      <c r="L51" s="414">
        <f>'[379]Canevas au 31 Mai 2023'!T51</f>
        <v>6971730</v>
      </c>
      <c r="M51" s="414">
        <f>'[380]Canevas au 30 Juin 2023'!T51</f>
        <v>7069720.4897793001</v>
      </c>
      <c r="N51" s="414">
        <f>'[381]Canevas au 31 Juillet 2023'!T51</f>
        <v>7221611.4594854005</v>
      </c>
      <c r="O51" s="414">
        <f>'[382]Canevas au 31 Août 2023'!T51</f>
        <v>8371755.3210084019</v>
      </c>
      <c r="P51" s="414">
        <f>'[383]Canevas au 30 Septembre 2023'!T51</f>
        <v>7185638.0882352944</v>
      </c>
      <c r="Q51" s="414">
        <f>'[384]Canevas au 31 Octobre 2023'!T51</f>
        <v>11994641.792770401</v>
      </c>
      <c r="R51" s="414"/>
      <c r="S51" s="414"/>
      <c r="T51" s="431">
        <f>+'CA Mobile'!P38*10^6</f>
        <v>7003651.9831849001</v>
      </c>
    </row>
    <row r="52" spans="1:20">
      <c r="A52" s="408"/>
      <c r="B52" s="420">
        <v>425</v>
      </c>
      <c r="C52" s="421" t="s">
        <v>119</v>
      </c>
      <c r="D52" s="422" t="s">
        <v>111</v>
      </c>
      <c r="E52" s="422" t="s">
        <v>29</v>
      </c>
      <c r="F52" s="423" t="s">
        <v>120</v>
      </c>
      <c r="G52" s="413" t="s">
        <v>24</v>
      </c>
      <c r="H52" s="414">
        <f>'[375]Canevas au 31 Janvier 2023'!T52</f>
        <v>9660</v>
      </c>
      <c r="I52" s="414">
        <f>'[376]Canevas au 29 Février 2023'!T52</f>
        <v>5376</v>
      </c>
      <c r="J52" s="414">
        <f>'[377]Canevas au 31 Mars 2023'!T52</f>
        <v>1573.7142857142851</v>
      </c>
      <c r="K52" s="414">
        <f>'[378]Canevas au 30 Avril 2023'!T52</f>
        <v>4287.5</v>
      </c>
      <c r="L52" s="414">
        <f>'[379]Canevas au 31 Mai 2023'!T52</f>
        <v>4424</v>
      </c>
      <c r="M52" s="414">
        <f>'[380]Canevas au 30 Juin 2023'!T52</f>
        <v>2539.9999999999995</v>
      </c>
      <c r="N52" s="414">
        <f>'[381]Canevas au 31 Juillet 2023'!T52</f>
        <v>1230</v>
      </c>
      <c r="O52" s="414">
        <f>'[382]Canevas au 31 Août 2023'!T52</f>
        <v>1230</v>
      </c>
      <c r="P52" s="414">
        <f>'[383]Canevas au 30 Septembre 2023'!T52</f>
        <v>810</v>
      </c>
      <c r="Q52" s="414">
        <f>'[384]Canevas au 31 Octobre 2023'!T52</f>
        <v>810</v>
      </c>
      <c r="R52" s="414"/>
      <c r="S52" s="414"/>
      <c r="T52" s="431">
        <f>+'CA Mobile'!P37*10^6</f>
        <v>0</v>
      </c>
    </row>
    <row r="53" spans="1:20">
      <c r="A53" s="408"/>
      <c r="B53" s="420">
        <v>428</v>
      </c>
      <c r="C53" s="421" t="s">
        <v>121</v>
      </c>
      <c r="D53" s="422" t="s">
        <v>111</v>
      </c>
      <c r="E53" s="422" t="s">
        <v>29</v>
      </c>
      <c r="F53" s="423" t="s">
        <v>122</v>
      </c>
      <c r="G53" s="413" t="s">
        <v>24</v>
      </c>
      <c r="H53" s="414">
        <f>'[375]Canevas au 31 Janvier 2023'!T53</f>
        <v>0</v>
      </c>
      <c r="I53" s="414">
        <f>'[376]Canevas au 29 Février 2023'!T53</f>
        <v>0</v>
      </c>
      <c r="J53" s="414">
        <f>'[377]Canevas au 31 Mars 2023'!T53</f>
        <v>0</v>
      </c>
      <c r="K53" s="414">
        <f>'[378]Canevas au 30 Avril 2023'!T53</f>
        <v>0</v>
      </c>
      <c r="L53" s="414">
        <f>'[379]Canevas au 31 Mai 2023'!T53</f>
        <v>0</v>
      </c>
      <c r="M53" s="414">
        <f>'[380]Canevas au 30 Juin 2023'!T53</f>
        <v>0</v>
      </c>
      <c r="N53" s="414">
        <f>'[381]Canevas au 31 Juillet 2023'!T53</f>
        <v>0</v>
      </c>
      <c r="O53" s="414">
        <f>'[382]Canevas au 31 Août 2023'!T53</f>
        <v>0</v>
      </c>
      <c r="P53" s="414">
        <f>'[383]Canevas au 30 Septembre 2023'!T53</f>
        <v>0</v>
      </c>
      <c r="Q53" s="414">
        <f>'[384]Canevas au 31 Octobre 2023'!T53</f>
        <v>0</v>
      </c>
      <c r="R53" s="415"/>
      <c r="S53" s="415"/>
      <c r="T53" s="429"/>
    </row>
    <row r="54" spans="1:20">
      <c r="A54" s="408"/>
      <c r="B54" s="420">
        <v>429</v>
      </c>
      <c r="C54" s="421" t="s">
        <v>123</v>
      </c>
      <c r="D54" s="422" t="s">
        <v>111</v>
      </c>
      <c r="E54" s="422" t="s">
        <v>29</v>
      </c>
      <c r="F54" s="423" t="s">
        <v>124</v>
      </c>
      <c r="G54" s="413" t="s">
        <v>24</v>
      </c>
      <c r="H54" s="414">
        <f>'[375]Canevas au 31 Janvier 2023'!T54</f>
        <v>0</v>
      </c>
      <c r="I54" s="414">
        <f>'[376]Canevas au 29 Février 2023'!T54</f>
        <v>0</v>
      </c>
      <c r="J54" s="414">
        <f>'[377]Canevas au 31 Mars 2023'!T54</f>
        <v>0</v>
      </c>
      <c r="K54" s="414">
        <f>'[378]Canevas au 30 Avril 2023'!T54</f>
        <v>0</v>
      </c>
      <c r="L54" s="414">
        <f>'[379]Canevas au 31 Mai 2023'!T54</f>
        <v>0</v>
      </c>
      <c r="M54" s="414">
        <f>'[380]Canevas au 30 Juin 2023'!T54</f>
        <v>0</v>
      </c>
      <c r="N54" s="414">
        <f>'[381]Canevas au 31 Juillet 2023'!T54</f>
        <v>0</v>
      </c>
      <c r="O54" s="414">
        <f>'[382]Canevas au 31 Août 2023'!T54</f>
        <v>0</v>
      </c>
      <c r="P54" s="414">
        <f>'[383]Canevas au 30 Septembre 2023'!T54</f>
        <v>0</v>
      </c>
      <c r="Q54" s="414">
        <f>'[384]Canevas au 31 Octobre 2023'!T54</f>
        <v>0</v>
      </c>
      <c r="R54" s="415"/>
      <c r="S54" s="415"/>
      <c r="T54" s="429"/>
    </row>
    <row r="55" spans="1:20">
      <c r="A55" s="408"/>
      <c r="B55" s="420">
        <v>430</v>
      </c>
      <c r="C55" s="421" t="s">
        <v>125</v>
      </c>
      <c r="D55" s="422" t="s">
        <v>111</v>
      </c>
      <c r="E55" s="422" t="s">
        <v>29</v>
      </c>
      <c r="F55" s="423" t="s">
        <v>126</v>
      </c>
      <c r="G55" s="413" t="s">
        <v>24</v>
      </c>
      <c r="H55" s="414">
        <f>'[375]Canevas au 31 Janvier 2023'!T55</f>
        <v>0</v>
      </c>
      <c r="I55" s="414">
        <f>'[376]Canevas au 29 Février 2023'!T55</f>
        <v>0</v>
      </c>
      <c r="J55" s="414">
        <f>'[377]Canevas au 31 Mars 2023'!T55</f>
        <v>0</v>
      </c>
      <c r="K55" s="414">
        <f>'[378]Canevas au 30 Avril 2023'!T55</f>
        <v>0</v>
      </c>
      <c r="L55" s="414">
        <f>'[379]Canevas au 31 Mai 2023'!T55</f>
        <v>0</v>
      </c>
      <c r="M55" s="414">
        <f>'[380]Canevas au 30 Juin 2023'!T55</f>
        <v>0</v>
      </c>
      <c r="N55" s="414">
        <f>'[381]Canevas au 31 Juillet 2023'!T55</f>
        <v>0</v>
      </c>
      <c r="O55" s="414">
        <f>'[382]Canevas au 31 Août 2023'!T55</f>
        <v>0</v>
      </c>
      <c r="P55" s="414">
        <f>'[383]Canevas au 30 Septembre 2023'!T55</f>
        <v>0</v>
      </c>
      <c r="Q55" s="414">
        <f>'[384]Canevas au 31 Octobre 2023'!T55</f>
        <v>0</v>
      </c>
      <c r="R55" s="415"/>
      <c r="S55" s="415"/>
      <c r="T55" s="429"/>
    </row>
    <row r="56" spans="1:20">
      <c r="A56" s="408"/>
      <c r="B56" s="420">
        <v>435</v>
      </c>
      <c r="C56" s="421" t="s">
        <v>127</v>
      </c>
      <c r="D56" s="422" t="s">
        <v>128</v>
      </c>
      <c r="E56" s="422" t="s">
        <v>29</v>
      </c>
      <c r="F56" s="423" t="s">
        <v>129</v>
      </c>
      <c r="G56" s="413" t="s">
        <v>24</v>
      </c>
      <c r="H56" s="414">
        <f>'[375]Canevas au 31 Janvier 2023'!T56</f>
        <v>2380000</v>
      </c>
      <c r="I56" s="414">
        <f>'[376]Canevas au 29 Février 2023'!T56</f>
        <v>2380000</v>
      </c>
      <c r="J56" s="414">
        <f>'[377]Canevas au 31 Mars 2023'!T56</f>
        <v>2380000</v>
      </c>
      <c r="K56" s="414">
        <f>'[378]Canevas au 30 Avril 2023'!T56</f>
        <v>2380000</v>
      </c>
      <c r="L56" s="414">
        <f>'[379]Canevas au 31 Mai 2023'!T56</f>
        <v>2380000</v>
      </c>
      <c r="M56" s="414">
        <f>'[380]Canevas au 30 Juin 2023'!T56</f>
        <v>2380000</v>
      </c>
      <c r="N56" s="414">
        <f>'[381]Canevas au 31 Juillet 2023'!T56</f>
        <v>2380000</v>
      </c>
      <c r="O56" s="414">
        <f>'[382]Canevas au 31 Août 2023'!T56</f>
        <v>2380000</v>
      </c>
      <c r="P56" s="414">
        <f>'[383]Canevas au 30 Septembre 2023'!T56</f>
        <v>2380000</v>
      </c>
      <c r="Q56" s="414">
        <f>'[384]Canevas au 31 Octobre 2023'!T56</f>
        <v>2380000</v>
      </c>
      <c r="R56" s="414"/>
      <c r="S56" s="414"/>
      <c r="T56" s="431">
        <f>+'CA Mobile'!P47*10^6</f>
        <v>2380000</v>
      </c>
    </row>
    <row r="57" spans="1:20">
      <c r="A57" s="408"/>
      <c r="B57" s="420">
        <v>436</v>
      </c>
      <c r="C57" s="421" t="s">
        <v>130</v>
      </c>
      <c r="D57" s="422" t="s">
        <v>128</v>
      </c>
      <c r="E57" s="422" t="s">
        <v>29</v>
      </c>
      <c r="F57" s="423" t="s">
        <v>131</v>
      </c>
      <c r="G57" s="413" t="s">
        <v>24</v>
      </c>
      <c r="H57" s="414">
        <f>'[375]Canevas au 31 Janvier 2023'!T57</f>
        <v>0</v>
      </c>
      <c r="I57" s="414">
        <f>'[376]Canevas au 29 Février 2023'!T57</f>
        <v>0</v>
      </c>
      <c r="J57" s="414">
        <f>'[377]Canevas au 31 Mars 2023'!T57</f>
        <v>0</v>
      </c>
      <c r="K57" s="414">
        <f>'[378]Canevas au 30 Avril 2023'!T57</f>
        <v>0</v>
      </c>
      <c r="L57" s="414">
        <f>'[379]Canevas au 31 Mai 2023'!T57</f>
        <v>0</v>
      </c>
      <c r="M57" s="414">
        <f>'[380]Canevas au 30 Juin 2023'!T57</f>
        <v>0</v>
      </c>
      <c r="N57" s="414">
        <f>'[381]Canevas au 31 Juillet 2023'!T57</f>
        <v>0</v>
      </c>
      <c r="O57" s="414">
        <f>'[382]Canevas au 31 Août 2023'!T57</f>
        <v>0</v>
      </c>
      <c r="P57" s="414">
        <f>'[383]Canevas au 30 Septembre 2023'!T57</f>
        <v>0</v>
      </c>
      <c r="Q57" s="414">
        <f>'[384]Canevas au 31 Octobre 2023'!T57</f>
        <v>0</v>
      </c>
      <c r="R57" s="415"/>
      <c r="S57" s="415"/>
      <c r="T57" s="429"/>
    </row>
    <row r="58" spans="1:20">
      <c r="A58" s="408"/>
      <c r="B58" s="420">
        <v>437</v>
      </c>
      <c r="C58" s="421" t="s">
        <v>132</v>
      </c>
      <c r="D58" s="422" t="s">
        <v>128</v>
      </c>
      <c r="E58" s="422" t="s">
        <v>29</v>
      </c>
      <c r="F58" s="423" t="s">
        <v>133</v>
      </c>
      <c r="G58" s="413" t="s">
        <v>24</v>
      </c>
      <c r="H58" s="414">
        <f>'[375]Canevas au 31 Janvier 2023'!T58</f>
        <v>0</v>
      </c>
      <c r="I58" s="414">
        <f>'[376]Canevas au 29 Février 2023'!T58</f>
        <v>0</v>
      </c>
      <c r="J58" s="414">
        <f>'[377]Canevas au 31 Mars 2023'!T58</f>
        <v>0</v>
      </c>
      <c r="K58" s="414">
        <f>'[378]Canevas au 30 Avril 2023'!T58</f>
        <v>0</v>
      </c>
      <c r="L58" s="414">
        <f>'[379]Canevas au 31 Mai 2023'!T58</f>
        <v>0</v>
      </c>
      <c r="M58" s="414">
        <f>'[380]Canevas au 30 Juin 2023'!T58</f>
        <v>0</v>
      </c>
      <c r="N58" s="414">
        <f>'[381]Canevas au 31 Juillet 2023'!T58</f>
        <v>0</v>
      </c>
      <c r="O58" s="414">
        <f>'[382]Canevas au 31 Août 2023'!T58</f>
        <v>0</v>
      </c>
      <c r="P58" s="414">
        <f>'[383]Canevas au 30 Septembre 2023'!T58</f>
        <v>0</v>
      </c>
      <c r="Q58" s="414">
        <f>'[384]Canevas au 31 Octobre 2023'!T58</f>
        <v>0</v>
      </c>
      <c r="R58" s="415"/>
      <c r="S58" s="415"/>
      <c r="T58" s="429"/>
    </row>
    <row r="59" spans="1:20">
      <c r="A59" s="408"/>
      <c r="B59" s="420">
        <v>443</v>
      </c>
      <c r="C59" s="421" t="s">
        <v>134</v>
      </c>
      <c r="D59" s="422" t="s">
        <v>135</v>
      </c>
      <c r="E59" s="422" t="s">
        <v>29</v>
      </c>
      <c r="F59" s="423" t="s">
        <v>136</v>
      </c>
      <c r="G59" s="413" t="s">
        <v>24</v>
      </c>
      <c r="H59" s="414">
        <f>'[375]Canevas au 31 Janvier 2023'!T59</f>
        <v>0</v>
      </c>
      <c r="I59" s="414">
        <f>'[376]Canevas au 29 Février 2023'!T59</f>
        <v>0</v>
      </c>
      <c r="J59" s="414">
        <f>'[377]Canevas au 31 Mars 2023'!T59</f>
        <v>0</v>
      </c>
      <c r="K59" s="414">
        <f>'[378]Canevas au 30 Avril 2023'!T59</f>
        <v>0</v>
      </c>
      <c r="L59" s="414">
        <f>'[379]Canevas au 31 Mai 2023'!T59</f>
        <v>0</v>
      </c>
      <c r="M59" s="414">
        <f>'[380]Canevas au 30 Juin 2023'!T59</f>
        <v>0</v>
      </c>
      <c r="N59" s="414">
        <f>'[381]Canevas au 31 Juillet 2023'!T59</f>
        <v>0</v>
      </c>
      <c r="O59" s="414">
        <f>'[382]Canevas au 31 Août 2023'!T59</f>
        <v>0</v>
      </c>
      <c r="P59" s="414">
        <f>'[383]Canevas au 30 Septembre 2023'!T59</f>
        <v>0</v>
      </c>
      <c r="Q59" s="414">
        <f>'[384]Canevas au 31 Octobre 2023'!T59</f>
        <v>0</v>
      </c>
      <c r="R59" s="415"/>
      <c r="S59" s="415"/>
      <c r="T59" s="429"/>
    </row>
    <row r="60" spans="1:20">
      <c r="A60" s="408"/>
      <c r="B60" s="420">
        <v>444</v>
      </c>
      <c r="C60" s="421" t="s">
        <v>137</v>
      </c>
      <c r="D60" s="422" t="s">
        <v>135</v>
      </c>
      <c r="E60" s="422" t="s">
        <v>29</v>
      </c>
      <c r="F60" s="423" t="s">
        <v>138</v>
      </c>
      <c r="G60" s="413" t="s">
        <v>24</v>
      </c>
      <c r="H60" s="414">
        <f>'[375]Canevas au 31 Janvier 2023'!T60</f>
        <v>0</v>
      </c>
      <c r="I60" s="414">
        <f>'[376]Canevas au 29 Février 2023'!T60</f>
        <v>0</v>
      </c>
      <c r="J60" s="414">
        <f>'[377]Canevas au 31 Mars 2023'!T60</f>
        <v>0</v>
      </c>
      <c r="K60" s="414">
        <f>'[378]Canevas au 30 Avril 2023'!T60</f>
        <v>0</v>
      </c>
      <c r="L60" s="414">
        <f>'[379]Canevas au 31 Mai 2023'!T60</f>
        <v>0</v>
      </c>
      <c r="M60" s="414">
        <f>'[380]Canevas au 30 Juin 2023'!T60</f>
        <v>0</v>
      </c>
      <c r="N60" s="414">
        <f>'[381]Canevas au 31 Juillet 2023'!T60</f>
        <v>0</v>
      </c>
      <c r="O60" s="414">
        <f>'[382]Canevas au 31 Août 2023'!T60</f>
        <v>0</v>
      </c>
      <c r="P60" s="414">
        <f>'[383]Canevas au 30 Septembre 2023'!T60</f>
        <v>0</v>
      </c>
      <c r="Q60" s="414">
        <f>'[384]Canevas au 31 Octobre 2023'!T60</f>
        <v>0</v>
      </c>
      <c r="R60" s="415"/>
      <c r="S60" s="415"/>
      <c r="T60" s="429"/>
    </row>
    <row r="61" spans="1:20">
      <c r="A61" s="408"/>
      <c r="B61" s="420">
        <v>445</v>
      </c>
      <c r="C61" s="421" t="s">
        <v>139</v>
      </c>
      <c r="D61" s="422" t="s">
        <v>135</v>
      </c>
      <c r="E61" s="422" t="s">
        <v>29</v>
      </c>
      <c r="F61" s="423" t="s">
        <v>140</v>
      </c>
      <c r="G61" s="413" t="s">
        <v>24</v>
      </c>
      <c r="H61" s="414">
        <f>'[375]Canevas au 31 Janvier 2023'!T61</f>
        <v>0</v>
      </c>
      <c r="I61" s="414">
        <f>'[376]Canevas au 29 Février 2023'!T61</f>
        <v>0</v>
      </c>
      <c r="J61" s="414">
        <f>'[377]Canevas au 31 Mars 2023'!T61</f>
        <v>0</v>
      </c>
      <c r="K61" s="414">
        <f>'[378]Canevas au 30 Avril 2023'!T61</f>
        <v>0</v>
      </c>
      <c r="L61" s="414">
        <f>'[379]Canevas au 31 Mai 2023'!T61</f>
        <v>0</v>
      </c>
      <c r="M61" s="414">
        <f>'[380]Canevas au 30 Juin 2023'!T61</f>
        <v>0</v>
      </c>
      <c r="N61" s="414">
        <f>'[381]Canevas au 31 Juillet 2023'!T61</f>
        <v>0</v>
      </c>
      <c r="O61" s="414">
        <f>'[382]Canevas au 31 Août 2023'!T61</f>
        <v>0</v>
      </c>
      <c r="P61" s="414">
        <f>'[383]Canevas au 30 Septembre 2023'!T61</f>
        <v>0</v>
      </c>
      <c r="Q61" s="414">
        <f>'[384]Canevas au 31 Octobre 2023'!T61</f>
        <v>0</v>
      </c>
      <c r="R61" s="415"/>
      <c r="S61" s="415"/>
      <c r="T61" s="429"/>
    </row>
    <row r="62" spans="1:20">
      <c r="A62" s="408"/>
      <c r="B62" s="420">
        <v>448</v>
      </c>
      <c r="C62" s="421" t="s">
        <v>141</v>
      </c>
      <c r="D62" s="422" t="s">
        <v>142</v>
      </c>
      <c r="E62" s="422" t="s">
        <v>29</v>
      </c>
      <c r="F62" s="423" t="s">
        <v>143</v>
      </c>
      <c r="G62" s="413" t="s">
        <v>24</v>
      </c>
      <c r="H62" s="414">
        <f>'[375]Canevas au 31 Janvier 2023'!T62</f>
        <v>911876.23</v>
      </c>
      <c r="I62" s="414">
        <f>'[376]Canevas au 29 Février 2023'!T62</f>
        <v>910702.99999999988</v>
      </c>
      <c r="J62" s="414">
        <f>'[377]Canevas au 31 Mars 2023'!T62</f>
        <v>1193765.6059999999</v>
      </c>
      <c r="K62" s="414">
        <f>'[378]Canevas au 30 Avril 2023'!T62</f>
        <v>1329144.345</v>
      </c>
      <c r="L62" s="414">
        <f>'[379]Canevas au 31 Mai 2023'!T62</f>
        <v>1321478.27</v>
      </c>
      <c r="M62" s="414">
        <f>'[380]Canevas au 30 Juin 2023'!T62</f>
        <v>921478.27</v>
      </c>
      <c r="N62" s="414">
        <f>'[381]Canevas au 31 Juillet 2023'!T62</f>
        <v>2378834</v>
      </c>
      <c r="O62" s="414">
        <f>'[382]Canevas au 31 Août 2023'!T62</f>
        <v>2378834</v>
      </c>
      <c r="P62" s="414">
        <f>'[383]Canevas au 30 Septembre 2023'!T62</f>
        <v>1311309.9999999998</v>
      </c>
      <c r="Q62" s="414">
        <f>'[384]Canevas au 31 Octobre 2023'!T62</f>
        <v>1348607.9999999998</v>
      </c>
      <c r="R62" s="414"/>
      <c r="S62" s="414"/>
      <c r="T62" s="431">
        <f>+'CA Mobile'!P46*10^6</f>
        <v>692622.89999999967</v>
      </c>
    </row>
    <row r="63" spans="1:20">
      <c r="A63" s="408"/>
      <c r="B63" s="420">
        <v>450</v>
      </c>
      <c r="C63" s="421" t="s">
        <v>144</v>
      </c>
      <c r="D63" s="422" t="s">
        <v>145</v>
      </c>
      <c r="E63" s="422" t="s">
        <v>29</v>
      </c>
      <c r="F63" s="423" t="s">
        <v>146</v>
      </c>
      <c r="G63" s="413" t="s">
        <v>24</v>
      </c>
      <c r="H63" s="414">
        <f>'[375]Canevas au 31 Janvier 2023'!T63</f>
        <v>0</v>
      </c>
      <c r="I63" s="414">
        <f>'[376]Canevas au 29 Février 2023'!T63</f>
        <v>0</v>
      </c>
      <c r="J63" s="414">
        <f>'[377]Canevas au 31 Mars 2023'!T63</f>
        <v>0</v>
      </c>
      <c r="K63" s="414">
        <f>'[378]Canevas au 30 Avril 2023'!T63</f>
        <v>0</v>
      </c>
      <c r="L63" s="414">
        <f>'[379]Canevas au 31 Mai 2023'!T63</f>
        <v>0</v>
      </c>
      <c r="M63" s="414">
        <f>'[380]Canevas au 30 Juin 2023'!T63</f>
        <v>0</v>
      </c>
      <c r="N63" s="414">
        <f>'[381]Canevas au 31 Juillet 2023'!T63</f>
        <v>0</v>
      </c>
      <c r="O63" s="414">
        <f>'[382]Canevas au 31 Août 2023'!T63</f>
        <v>0</v>
      </c>
      <c r="P63" s="414">
        <f>'[383]Canevas au 30 Septembre 2023'!T63</f>
        <v>0</v>
      </c>
      <c r="Q63" s="414">
        <f>'[384]Canevas au 31 Octobre 2023'!T63</f>
        <v>0</v>
      </c>
      <c r="R63" s="415"/>
      <c r="S63" s="415"/>
      <c r="T63" s="429"/>
    </row>
    <row r="64" spans="1:20">
      <c r="A64" s="408"/>
      <c r="B64" s="420">
        <v>451</v>
      </c>
      <c r="C64" s="421" t="s">
        <v>147</v>
      </c>
      <c r="D64" s="422" t="s">
        <v>145</v>
      </c>
      <c r="E64" s="422" t="s">
        <v>29</v>
      </c>
      <c r="F64" s="423" t="s">
        <v>148</v>
      </c>
      <c r="G64" s="413" t="s">
        <v>24</v>
      </c>
      <c r="H64" s="414">
        <f>'[375]Canevas au 31 Janvier 2023'!T64</f>
        <v>2500000</v>
      </c>
      <c r="I64" s="414">
        <f>'[376]Canevas au 29 Février 2023'!T64</f>
        <v>1900000</v>
      </c>
      <c r="J64" s="414">
        <f>'[377]Canevas au 31 Mars 2023'!T64</f>
        <v>1600000</v>
      </c>
      <c r="K64" s="414">
        <f>'[378]Canevas au 30 Avril 2023'!T64</f>
        <v>2000000</v>
      </c>
      <c r="L64" s="414">
        <f>'[379]Canevas au 31 Mai 2023'!T64</f>
        <v>6683270.2599999998</v>
      </c>
      <c r="M64" s="414">
        <f>'[380]Canevas au 30 Juin 2023'!T64</f>
        <v>5000000</v>
      </c>
      <c r="N64" s="414">
        <f>'[381]Canevas au 31 Juillet 2023'!T64</f>
        <v>5000000</v>
      </c>
      <c r="O64" s="414">
        <f>'[382]Canevas au 31 Août 2023'!T64</f>
        <v>4800000</v>
      </c>
      <c r="P64" s="414">
        <f>'[383]Canevas au 30 Septembre 2023'!T64</f>
        <v>4500000</v>
      </c>
      <c r="Q64" s="414">
        <f>'[384]Canevas au 31 Octobre 2023'!T64</f>
        <v>2100000</v>
      </c>
      <c r="R64" s="414"/>
      <c r="S64" s="414"/>
      <c r="T64" s="429">
        <f>+'CA Mobile'!P50*10^6</f>
        <v>3089673</v>
      </c>
    </row>
    <row r="65" spans="1:20">
      <c r="A65" s="408"/>
      <c r="B65" s="420">
        <v>452</v>
      </c>
      <c r="C65" s="421" t="s">
        <v>149</v>
      </c>
      <c r="D65" s="422" t="s">
        <v>145</v>
      </c>
      <c r="E65" s="422" t="s">
        <v>29</v>
      </c>
      <c r="F65" s="423" t="s">
        <v>150</v>
      </c>
      <c r="G65" s="413" t="s">
        <v>24</v>
      </c>
      <c r="H65" s="414">
        <f>'[375]Canevas au 31 Janvier 2023'!T65</f>
        <v>3600000</v>
      </c>
      <c r="I65" s="414">
        <f>'[376]Canevas au 29 Février 2023'!T65</f>
        <v>3000000</v>
      </c>
      <c r="J65" s="414">
        <f>'[377]Canevas au 31 Mars 2023'!T65</f>
        <v>3300000</v>
      </c>
      <c r="K65" s="414">
        <f>'[378]Canevas au 30 Avril 2023'!T65</f>
        <v>1771810.6401404839</v>
      </c>
      <c r="L65" s="414">
        <f>'[379]Canevas au 31 Mai 2023'!T65</f>
        <v>2194712.9999999995</v>
      </c>
      <c r="M65" s="414">
        <f>'[380]Canevas au 30 Juin 2023'!T65</f>
        <v>2886132</v>
      </c>
      <c r="N65" s="414">
        <f>'[381]Canevas au 31 Juillet 2023'!T65</f>
        <v>2917224.9999999995</v>
      </c>
      <c r="O65" s="414">
        <f>'[382]Canevas au 31 Août 2023'!T65</f>
        <v>3000000</v>
      </c>
      <c r="P65" s="414">
        <f>'[383]Canevas au 30 Septembre 2023'!T65</f>
        <v>2900000</v>
      </c>
      <c r="Q65" s="414">
        <f>'[384]Canevas au 31 Octobre 2023'!T65</f>
        <v>2700000</v>
      </c>
      <c r="R65" s="414"/>
      <c r="S65" s="414"/>
      <c r="T65" s="429">
        <f>+'CA Mobile'!P51*10^6</f>
        <v>5418769</v>
      </c>
    </row>
    <row r="66" spans="1:20">
      <c r="A66" s="408"/>
      <c r="B66" s="420">
        <v>458</v>
      </c>
      <c r="C66" s="421" t="s">
        <v>151</v>
      </c>
      <c r="D66" s="422" t="s">
        <v>145</v>
      </c>
      <c r="E66" s="422" t="s">
        <v>29</v>
      </c>
      <c r="F66" s="423" t="s">
        <v>152</v>
      </c>
      <c r="G66" s="413" t="s">
        <v>24</v>
      </c>
      <c r="H66" s="414">
        <f>'[375]Canevas au 31 Janvier 2023'!T66</f>
        <v>0</v>
      </c>
      <c r="I66" s="414">
        <f>'[376]Canevas au 29 Février 2023'!T66</f>
        <v>0</v>
      </c>
      <c r="J66" s="414">
        <f>'[377]Canevas au 31 Mars 2023'!T66</f>
        <v>0</v>
      </c>
      <c r="K66" s="414">
        <f>'[378]Canevas au 30 Avril 2023'!T66</f>
        <v>0</v>
      </c>
      <c r="L66" s="414">
        <f>'[379]Canevas au 31 Mai 2023'!T66</f>
        <v>0</v>
      </c>
      <c r="M66" s="414">
        <f>'[380]Canevas au 30 Juin 2023'!T66</f>
        <v>0</v>
      </c>
      <c r="N66" s="414">
        <f>'[381]Canevas au 31 Juillet 2023'!T66</f>
        <v>0</v>
      </c>
      <c r="O66" s="414">
        <f>'[382]Canevas au 31 Août 2023'!T66</f>
        <v>0</v>
      </c>
      <c r="P66" s="414">
        <f>'[383]Canevas au 30 Septembre 2023'!T66</f>
        <v>0</v>
      </c>
      <c r="Q66" s="414">
        <f>'[384]Canevas au 31 Octobre 2023'!T66</f>
        <v>0</v>
      </c>
      <c r="R66" s="414"/>
      <c r="S66" s="414"/>
      <c r="T66" s="429">
        <f>+'CA Mobile'!P52*10^6</f>
        <v>0</v>
      </c>
    </row>
    <row r="67" spans="1:20" ht="12" thickBot="1">
      <c r="B67" s="416">
        <v>2582</v>
      </c>
      <c r="C67" s="417" t="s">
        <v>153</v>
      </c>
      <c r="D67" s="418" t="s">
        <v>154</v>
      </c>
      <c r="E67" s="418" t="s">
        <v>155</v>
      </c>
      <c r="F67" s="419" t="s">
        <v>156</v>
      </c>
      <c r="G67" s="413" t="s">
        <v>24</v>
      </c>
      <c r="H67" s="414">
        <f>'[375]Canevas au 31 Janvier 2023'!T67</f>
        <v>0</v>
      </c>
      <c r="I67" s="414">
        <f>'[376]Canevas au 29 Février 2023'!T67</f>
        <v>0</v>
      </c>
      <c r="J67" s="414">
        <f>'[377]Canevas au 31 Mars 2023'!T67</f>
        <v>0</v>
      </c>
      <c r="K67" s="414">
        <f>'[378]Canevas au 30 Avril 2023'!T67</f>
        <v>0</v>
      </c>
      <c r="L67" s="414">
        <f>'[379]Canevas au 31 Mai 2023'!T67</f>
        <v>0</v>
      </c>
      <c r="M67" s="414">
        <f>'[380]Canevas au 30 Juin 2023'!T67</f>
        <v>0</v>
      </c>
      <c r="N67" s="414">
        <f>'[381]Canevas au 31 Juillet 2023'!T67</f>
        <v>0</v>
      </c>
      <c r="O67" s="414">
        <f>'[382]Canevas au 31 Août 2023'!T67</f>
        <v>0</v>
      </c>
      <c r="P67" s="414">
        <f>'[383]Canevas au 30 Septembre 2023'!T67</f>
        <v>0</v>
      </c>
      <c r="Q67" s="414">
        <f>'[384]Canevas au 31 Octobre 2023'!T67</f>
        <v>0</v>
      </c>
      <c r="R67" s="415"/>
      <c r="S67" s="415"/>
      <c r="T67" s="429"/>
    </row>
    <row r="68" spans="1:20">
      <c r="A68" s="408"/>
      <c r="B68" s="409">
        <v>601</v>
      </c>
      <c r="C68" s="410" t="s">
        <v>157</v>
      </c>
      <c r="D68" s="411" t="s">
        <v>158</v>
      </c>
      <c r="E68" s="411" t="s">
        <v>29</v>
      </c>
      <c r="F68" s="412" t="s">
        <v>159</v>
      </c>
      <c r="G68" s="413" t="s">
        <v>24</v>
      </c>
      <c r="H68" s="414">
        <f>'[375]Canevas au 31 Janvier 2023'!T68</f>
        <v>159767</v>
      </c>
      <c r="I68" s="414">
        <f>'[376]Canevas au 29 Février 2023'!T68</f>
        <v>146998</v>
      </c>
      <c r="J68" s="414">
        <f>'[377]Canevas au 31 Mars 2023'!T68</f>
        <v>129397.35428571397</v>
      </c>
      <c r="K68" s="414">
        <f>'[378]Canevas au 30 Avril 2023'!T68</f>
        <v>160368.99999999997</v>
      </c>
      <c r="L68" s="414">
        <f>'[379]Canevas au 31 Mai 2023'!T68</f>
        <v>178534.99999999997</v>
      </c>
      <c r="M68" s="414">
        <f>'[380]Canevas au 30 Juin 2023'!T68</f>
        <v>163107</v>
      </c>
      <c r="N68" s="414">
        <f>'[381]Canevas au 31 Juillet 2023'!T68</f>
        <v>161155</v>
      </c>
      <c r="O68" s="414">
        <f>'[382]Canevas au 31 Août 2023'!T68</f>
        <v>155166</v>
      </c>
      <c r="P68" s="414">
        <f>'[383]Canevas au 30 Septembre 2023'!T68</f>
        <v>158546</v>
      </c>
      <c r="Q68" s="414">
        <f>'[384]Canevas au 31 Octobre 2023'!T68</f>
        <v>129610</v>
      </c>
      <c r="R68" s="414"/>
      <c r="S68" s="414"/>
      <c r="T68" s="429">
        <f>+'Marge Mobile'!O9*10^6</f>
        <v>773974.82239715778</v>
      </c>
    </row>
    <row r="69" spans="1:20">
      <c r="A69" s="408"/>
      <c r="B69" s="420">
        <v>602</v>
      </c>
      <c r="C69" s="421" t="s">
        <v>160</v>
      </c>
      <c r="D69" s="422" t="s">
        <v>158</v>
      </c>
      <c r="E69" s="422" t="s">
        <v>29</v>
      </c>
      <c r="F69" s="423" t="s">
        <v>161</v>
      </c>
      <c r="G69" s="413" t="s">
        <v>24</v>
      </c>
      <c r="H69" s="414">
        <f>'[375]Canevas au 31 Janvier 2023'!T69</f>
        <v>116.44620603754215</v>
      </c>
      <c r="I69" s="414">
        <f>'[376]Canevas au 29 Février 2023'!T69</f>
        <v>117.35203200043539</v>
      </c>
      <c r="J69" s="414">
        <f>'[377]Canevas au 31 Mars 2023'!T69</f>
        <v>117.08519145257888</v>
      </c>
      <c r="K69" s="414">
        <f>'[378]Canevas au 30 Avril 2023'!T69</f>
        <v>115.98285629730768</v>
      </c>
      <c r="L69" s="414">
        <f>'[379]Canevas au 31 Mai 2023'!T69</f>
        <v>109.04308959027644</v>
      </c>
      <c r="M69" s="414">
        <f>'[380]Canevas au 30 Juin 2023'!T69</f>
        <v>114.73593044591621</v>
      </c>
      <c r="N69" s="414">
        <f>'[381]Canevas au 31 Juillet 2023'!T69</f>
        <v>114.38764134452114</v>
      </c>
      <c r="O69" s="414">
        <f>'[382]Canevas au 31 Août 2023'!T69</f>
        <v>114.95884146603852</v>
      </c>
      <c r="P69" s="414">
        <f>'[383]Canevas au 30 Septembre 2023'!T69</f>
        <v>114.33424538246</v>
      </c>
      <c r="Q69" s="414">
        <f>'[384]Canevas au 31 Octobre 2023'!T69</f>
        <v>18.447735582199986</v>
      </c>
      <c r="R69" s="473"/>
      <c r="S69" s="473"/>
      <c r="T69" s="429">
        <f>+'Marge Mobile'!O10</f>
        <v>16.011565739898597</v>
      </c>
    </row>
    <row r="70" spans="1:20">
      <c r="A70" s="408"/>
      <c r="B70" s="420">
        <v>604</v>
      </c>
      <c r="C70" s="421" t="s">
        <v>162</v>
      </c>
      <c r="D70" s="422" t="s">
        <v>158</v>
      </c>
      <c r="E70" s="422" t="s">
        <v>29</v>
      </c>
      <c r="F70" s="423" t="s">
        <v>163</v>
      </c>
      <c r="G70" s="413" t="s">
        <v>24</v>
      </c>
      <c r="H70" s="414">
        <f>'[375]Canevas au 31 Janvier 2023'!T70</f>
        <v>113837</v>
      </c>
      <c r="I70" s="414">
        <f>'[376]Canevas au 29 Février 2023'!T70</f>
        <v>133961</v>
      </c>
      <c r="J70" s="414">
        <f>'[377]Canevas au 31 Mars 2023'!T70</f>
        <v>179795.09523809524</v>
      </c>
      <c r="K70" s="414">
        <f>'[378]Canevas au 30 Avril 2023'!T70</f>
        <v>175306.25</v>
      </c>
      <c r="L70" s="414">
        <f>'[379]Canevas au 31 Mai 2023'!T70</f>
        <v>177261.69999999998</v>
      </c>
      <c r="M70" s="414">
        <f>'[380]Canevas au 30 Juin 2023'!T70</f>
        <v>315123</v>
      </c>
      <c r="N70" s="414">
        <f>'[381]Canevas au 31 Juillet 2023'!T70</f>
        <v>337902</v>
      </c>
      <c r="O70" s="414">
        <f>'[382]Canevas au 31 Août 2023'!T70</f>
        <v>392785</v>
      </c>
      <c r="P70" s="414">
        <f>'[383]Canevas au 30 Septembre 2023'!T70</f>
        <v>414337</v>
      </c>
      <c r="Q70" s="414">
        <f>'[384]Canevas au 31 Octobre 2023'!T70</f>
        <v>1581109</v>
      </c>
      <c r="R70" s="414"/>
      <c r="S70" s="414"/>
      <c r="T70" s="429">
        <f>+T22</f>
        <v>769968.99999999988</v>
      </c>
    </row>
    <row r="71" spans="1:20">
      <c r="A71" s="408"/>
      <c r="B71" s="420">
        <v>605</v>
      </c>
      <c r="C71" s="421" t="s">
        <v>164</v>
      </c>
      <c r="D71" s="422" t="s">
        <v>158</v>
      </c>
      <c r="E71" s="422" t="s">
        <v>29</v>
      </c>
      <c r="F71" s="423" t="s">
        <v>165</v>
      </c>
      <c r="G71" s="413" t="s">
        <v>24</v>
      </c>
      <c r="H71" s="414">
        <f>'[375]Canevas au 31 Janvier 2023'!T71</f>
        <v>10</v>
      </c>
      <c r="I71" s="414">
        <f>'[376]Canevas au 29 Février 2023'!T71</f>
        <v>10</v>
      </c>
      <c r="J71" s="414">
        <f>'[377]Canevas au 31 Mars 2023'!T71</f>
        <v>10</v>
      </c>
      <c r="K71" s="414">
        <f>'[378]Canevas au 30 Avril 2023'!T71</f>
        <v>10</v>
      </c>
      <c r="L71" s="414">
        <f>'[379]Canevas au 31 Mai 2023'!T71</f>
        <v>10</v>
      </c>
      <c r="M71" s="414">
        <f>'[380]Canevas au 30 Juin 2023'!T71</f>
        <v>10</v>
      </c>
      <c r="N71" s="414">
        <f>'[381]Canevas au 31 Juillet 2023'!T71</f>
        <v>10</v>
      </c>
      <c r="O71" s="414">
        <f>'[382]Canevas au 31 Août 2023'!T71</f>
        <v>10</v>
      </c>
      <c r="P71" s="414">
        <f>'[383]Canevas au 30 Septembre 2023'!T71</f>
        <v>10</v>
      </c>
      <c r="Q71" s="414">
        <f>'[384]Canevas au 31 Octobre 2023'!T71</f>
        <v>10</v>
      </c>
      <c r="R71" s="473"/>
      <c r="S71" s="473"/>
      <c r="T71" s="429">
        <f>+'Marge Mobile'!O14</f>
        <v>10</v>
      </c>
    </row>
    <row r="72" spans="1:20">
      <c r="A72" s="408"/>
      <c r="B72" s="420">
        <v>607</v>
      </c>
      <c r="C72" s="421" t="s">
        <v>166</v>
      </c>
      <c r="D72" s="422" t="s">
        <v>158</v>
      </c>
      <c r="E72" s="422" t="s">
        <v>29</v>
      </c>
      <c r="F72" s="423" t="s">
        <v>167</v>
      </c>
      <c r="G72" s="413" t="s">
        <v>24</v>
      </c>
      <c r="H72" s="414">
        <f>'[375]Canevas au 31 Janvier 2023'!T72</f>
        <v>135189</v>
      </c>
      <c r="I72" s="414">
        <f>'[376]Canevas au 29 Février 2023'!T72</f>
        <v>184954</v>
      </c>
      <c r="J72" s="414">
        <f>'[377]Canevas au 31 Mars 2023'!T72</f>
        <v>256845.33333333331</v>
      </c>
      <c r="K72" s="414">
        <f>'[378]Canevas au 30 Avril 2023'!T72</f>
        <v>275659.99999999994</v>
      </c>
      <c r="L72" s="414">
        <f>'[379]Canevas au 31 Mai 2023'!T72</f>
        <v>266252.7</v>
      </c>
      <c r="M72" s="414">
        <f>'[380]Canevas au 30 Juin 2023'!T72</f>
        <v>311753</v>
      </c>
      <c r="N72" s="414">
        <f>'[381]Canevas au 31 Juillet 2023'!T72</f>
        <v>366011</v>
      </c>
      <c r="O72" s="414">
        <f>'[382]Canevas au 31 Août 2023'!T72</f>
        <v>406753</v>
      </c>
      <c r="P72" s="414">
        <f>'[383]Canevas au 30 Septembre 2023'!T72</f>
        <v>438290</v>
      </c>
      <c r="Q72" s="414">
        <f>'[384]Canevas au 31 Octobre 2023'!T72</f>
        <v>1913951.0000000002</v>
      </c>
      <c r="R72" s="473"/>
      <c r="S72" s="473"/>
      <c r="T72" s="429">
        <f>+'Marge Mobile'!O16*10^6</f>
        <v>1539981.9999999998</v>
      </c>
    </row>
    <row r="73" spans="1:20">
      <c r="A73" s="408"/>
      <c r="B73" s="420">
        <v>608</v>
      </c>
      <c r="C73" s="421" t="s">
        <v>168</v>
      </c>
      <c r="D73" s="422" t="s">
        <v>158</v>
      </c>
      <c r="E73" s="422" t="s">
        <v>29</v>
      </c>
      <c r="F73" s="423" t="s">
        <v>169</v>
      </c>
      <c r="G73" s="413" t="s">
        <v>24</v>
      </c>
      <c r="H73" s="414">
        <f>'[375]Canevas au 31 Janvier 2023'!T73</f>
        <v>10</v>
      </c>
      <c r="I73" s="414">
        <f>'[376]Canevas au 29 Février 2023'!T73</f>
        <v>10</v>
      </c>
      <c r="J73" s="414">
        <f>'[377]Canevas au 31 Mars 2023'!T73</f>
        <v>10</v>
      </c>
      <c r="K73" s="414">
        <f>'[378]Canevas au 30 Avril 2023'!T73</f>
        <v>10</v>
      </c>
      <c r="L73" s="414">
        <f>'[379]Canevas au 31 Mai 2023'!T73</f>
        <v>10</v>
      </c>
      <c r="M73" s="414">
        <f>'[380]Canevas au 30 Juin 2023'!T73</f>
        <v>10</v>
      </c>
      <c r="N73" s="414">
        <f>'[381]Canevas au 31 Juillet 2023'!T73</f>
        <v>10</v>
      </c>
      <c r="O73" s="414">
        <f>'[382]Canevas au 31 Août 2023'!T73</f>
        <v>10</v>
      </c>
      <c r="P73" s="414">
        <f>'[383]Canevas au 30 Septembre 2023'!T73</f>
        <v>10</v>
      </c>
      <c r="Q73" s="414">
        <f>'[384]Canevas au 31 Octobre 2023'!T73</f>
        <v>10</v>
      </c>
      <c r="R73" s="473"/>
      <c r="S73" s="473"/>
      <c r="T73" s="429">
        <f>+'Marge Mobile'!O17</f>
        <v>10</v>
      </c>
    </row>
    <row r="74" spans="1:20">
      <c r="A74" s="408"/>
      <c r="B74" s="420">
        <v>610</v>
      </c>
      <c r="C74" s="421" t="s">
        <v>170</v>
      </c>
      <c r="D74" s="422" t="s">
        <v>158</v>
      </c>
      <c r="E74" s="422" t="s">
        <v>29</v>
      </c>
      <c r="F74" s="423" t="s">
        <v>171</v>
      </c>
      <c r="G74" s="413" t="s">
        <v>24</v>
      </c>
      <c r="H74" s="414">
        <f>'[375]Canevas au 31 Janvier 2023'!T74</f>
        <v>0</v>
      </c>
      <c r="I74" s="414">
        <f>'[376]Canevas au 29 Février 2023'!T74</f>
        <v>0</v>
      </c>
      <c r="J74" s="414">
        <f>'[377]Canevas au 31 Mars 2023'!T74</f>
        <v>0</v>
      </c>
      <c r="K74" s="414">
        <f>'[378]Canevas au 30 Avril 2023'!T74</f>
        <v>0</v>
      </c>
      <c r="L74" s="414">
        <f>'[379]Canevas au 31 Mai 2023'!T74</f>
        <v>0</v>
      </c>
      <c r="M74" s="414">
        <f>'[380]Canevas au 30 Juin 2023'!T74</f>
        <v>0</v>
      </c>
      <c r="N74" s="414">
        <f>'[381]Canevas au 31 Juillet 2023'!T74</f>
        <v>0</v>
      </c>
      <c r="O74" s="414">
        <f>'[382]Canevas au 31 Août 2023'!T74</f>
        <v>0</v>
      </c>
      <c r="P74" s="414">
        <f>'[383]Canevas au 30 Septembre 2023'!T74</f>
        <v>0</v>
      </c>
      <c r="Q74" s="414">
        <f>'[384]Canevas au 31 Octobre 2023'!T74</f>
        <v>0</v>
      </c>
      <c r="R74" s="414"/>
      <c r="S74" s="414"/>
      <c r="T74" s="429">
        <f>+'Marge Mobile'!O19*10^6</f>
        <v>0</v>
      </c>
    </row>
    <row r="75" spans="1:20">
      <c r="A75" s="408"/>
      <c r="B75" s="420">
        <v>611</v>
      </c>
      <c r="C75" s="421" t="s">
        <v>172</v>
      </c>
      <c r="D75" s="422" t="s">
        <v>158</v>
      </c>
      <c r="E75" s="422" t="s">
        <v>29</v>
      </c>
      <c r="F75" s="423" t="s">
        <v>173</v>
      </c>
      <c r="G75" s="413" t="s">
        <v>24</v>
      </c>
      <c r="H75" s="414">
        <f>'[375]Canevas au 31 Janvier 2023'!T75</f>
        <v>10</v>
      </c>
      <c r="I75" s="414">
        <f>'[376]Canevas au 29 Février 2023'!T75</f>
        <v>10</v>
      </c>
      <c r="J75" s="414">
        <f>'[377]Canevas au 31 Mars 2023'!T75</f>
        <v>10</v>
      </c>
      <c r="K75" s="414">
        <f>'[378]Canevas au 30 Avril 2023'!T75</f>
        <v>10</v>
      </c>
      <c r="L75" s="414">
        <f>'[379]Canevas au 31 Mai 2023'!T75</f>
        <v>10</v>
      </c>
      <c r="M75" s="414">
        <f>'[380]Canevas au 30 Juin 2023'!T75</f>
        <v>10</v>
      </c>
      <c r="N75" s="414">
        <f>'[381]Canevas au 31 Juillet 2023'!T75</f>
        <v>10</v>
      </c>
      <c r="O75" s="414">
        <f>'[382]Canevas au 31 Août 2023'!T75</f>
        <v>10</v>
      </c>
      <c r="P75" s="414">
        <f>'[383]Canevas au 30 Septembre 2023'!T75</f>
        <v>10</v>
      </c>
      <c r="Q75" s="414">
        <f>'[384]Canevas au 31 Octobre 2023'!T75</f>
        <v>10</v>
      </c>
      <c r="R75" s="473"/>
      <c r="S75" s="473"/>
      <c r="T75" s="429">
        <f>+'Marge Mobile'!O20</f>
        <v>10</v>
      </c>
    </row>
    <row r="76" spans="1:20">
      <c r="A76" s="408"/>
      <c r="B76" s="420">
        <v>613</v>
      </c>
      <c r="C76" s="421" t="s">
        <v>174</v>
      </c>
      <c r="D76" s="422" t="s">
        <v>158</v>
      </c>
      <c r="E76" s="422" t="s">
        <v>29</v>
      </c>
      <c r="F76" s="423" t="s">
        <v>175</v>
      </c>
      <c r="G76" s="413" t="s">
        <v>24</v>
      </c>
      <c r="H76" s="414">
        <f>'[375]Canevas au 31 Janvier 2023'!T76</f>
        <v>92.399999999999991</v>
      </c>
      <c r="I76" s="414">
        <f>'[376]Canevas au 29 Février 2023'!T76</f>
        <v>21.6</v>
      </c>
      <c r="J76" s="414">
        <f>'[377]Canevas au 31 Mars 2023'!T76</f>
        <v>40.74285714285714</v>
      </c>
      <c r="K76" s="414">
        <f>'[378]Canevas au 30 Avril 2023'!T76</f>
        <v>40.74285714285714</v>
      </c>
      <c r="L76" s="414">
        <f>'[379]Canevas au 31 Mai 2023'!T76</f>
        <v>51.099999999999994</v>
      </c>
      <c r="M76" s="414">
        <f>'[380]Canevas au 30 Juin 2023'!T76</f>
        <v>128.4</v>
      </c>
      <c r="N76" s="414">
        <f>'[381]Canevas au 31 Juillet 2023'!T76</f>
        <v>244.79999999999998</v>
      </c>
      <c r="O76" s="414">
        <f>'[382]Canevas au 31 Août 2023'!T76</f>
        <v>16.799999999999997</v>
      </c>
      <c r="P76" s="414">
        <f>'[383]Canevas au 30 Septembre 2023'!T76</f>
        <v>10073.200000000001</v>
      </c>
      <c r="Q76" s="414">
        <f>'[384]Canevas au 31 Octobre 2023'!T76</f>
        <v>10073.200000000001</v>
      </c>
      <c r="R76" s="414"/>
      <c r="S76" s="414"/>
      <c r="T76" s="429">
        <f>+'Marge Mobile'!O22*10^6</f>
        <v>-20000</v>
      </c>
    </row>
    <row r="77" spans="1:20">
      <c r="A77" s="408"/>
      <c r="B77" s="420">
        <v>614</v>
      </c>
      <c r="C77" s="421" t="s">
        <v>176</v>
      </c>
      <c r="D77" s="422" t="s">
        <v>158</v>
      </c>
      <c r="E77" s="422" t="s">
        <v>29</v>
      </c>
      <c r="F77" s="423" t="s">
        <v>177</v>
      </c>
      <c r="G77" s="413" t="s">
        <v>24</v>
      </c>
      <c r="H77" s="414">
        <f>'[375]Canevas au 31 Janvier 2023'!T77</f>
        <v>20</v>
      </c>
      <c r="I77" s="414">
        <f>'[376]Canevas au 29 Février 2023'!T77</f>
        <v>10</v>
      </c>
      <c r="J77" s="414">
        <f>'[377]Canevas au 31 Mars 2023'!T77</f>
        <v>10</v>
      </c>
      <c r="K77" s="414">
        <f>'[378]Canevas au 30 Avril 2023'!T77</f>
        <v>10</v>
      </c>
      <c r="L77" s="414">
        <f>'[379]Canevas au 31 Mai 2023'!T77</f>
        <v>10</v>
      </c>
      <c r="M77" s="414">
        <f>'[380]Canevas au 30 Juin 2023'!T77</f>
        <v>10</v>
      </c>
      <c r="N77" s="414">
        <f>'[381]Canevas au 31 Juillet 2023'!T77</f>
        <v>10</v>
      </c>
      <c r="O77" s="414">
        <f>'[382]Canevas au 31 Août 2023'!T77</f>
        <v>10</v>
      </c>
      <c r="P77" s="414">
        <f>'[383]Canevas au 30 Septembre 2023'!T77</f>
        <v>10</v>
      </c>
      <c r="Q77" s="414">
        <f>'[384]Canevas au 31 Octobre 2023'!T77</f>
        <v>10</v>
      </c>
      <c r="R77" s="473"/>
      <c r="S77" s="473"/>
      <c r="T77" s="429">
        <f>+'Marge Mobile'!O23</f>
        <v>10</v>
      </c>
    </row>
    <row r="78" spans="1:20">
      <c r="A78" s="408"/>
      <c r="B78" s="420">
        <v>616</v>
      </c>
      <c r="C78" s="421" t="s">
        <v>178</v>
      </c>
      <c r="D78" s="422" t="s">
        <v>158</v>
      </c>
      <c r="E78" s="422" t="s">
        <v>29</v>
      </c>
      <c r="F78" s="423" t="s">
        <v>179</v>
      </c>
      <c r="G78" s="413" t="s">
        <v>24</v>
      </c>
      <c r="H78" s="414">
        <f>'[375]Canevas au 31 Janvier 2023'!T78</f>
        <v>0</v>
      </c>
      <c r="I78" s="414">
        <f>'[376]Canevas au 29 Février 2023'!T78</f>
        <v>0</v>
      </c>
      <c r="J78" s="414">
        <f>'[377]Canevas au 31 Mars 2023'!T78</f>
        <v>0</v>
      </c>
      <c r="K78" s="414">
        <f>'[378]Canevas au 30 Avril 2023'!T78</f>
        <v>0</v>
      </c>
      <c r="L78" s="414">
        <f>'[379]Canevas au 31 Mai 2023'!T78</f>
        <v>0</v>
      </c>
      <c r="M78" s="414">
        <f>'[380]Canevas au 30 Juin 2023'!T78</f>
        <v>0</v>
      </c>
      <c r="N78" s="414">
        <f>'[381]Canevas au 31 Juillet 2023'!T78</f>
        <v>0</v>
      </c>
      <c r="O78" s="414">
        <f>'[382]Canevas au 31 Août 2023'!T78</f>
        <v>0</v>
      </c>
      <c r="P78" s="414">
        <f>'[383]Canevas au 30 Septembre 2023'!T78</f>
        <v>0</v>
      </c>
      <c r="Q78" s="414">
        <f>'[384]Canevas au 31 Octobre 2023'!T78</f>
        <v>0</v>
      </c>
      <c r="R78" s="415"/>
      <c r="S78" s="415"/>
      <c r="T78" s="429"/>
    </row>
    <row r="79" spans="1:20">
      <c r="A79" s="408"/>
      <c r="B79" s="420">
        <v>617</v>
      </c>
      <c r="C79" s="421" t="s">
        <v>180</v>
      </c>
      <c r="D79" s="422" t="s">
        <v>158</v>
      </c>
      <c r="E79" s="422" t="s">
        <v>29</v>
      </c>
      <c r="F79" s="423" t="s">
        <v>181</v>
      </c>
      <c r="G79" s="413" t="s">
        <v>24</v>
      </c>
      <c r="H79" s="414">
        <f>'[375]Canevas au 31 Janvier 2023'!T79</f>
        <v>0</v>
      </c>
      <c r="I79" s="414">
        <f>'[376]Canevas au 29 Février 2023'!T79</f>
        <v>0</v>
      </c>
      <c r="J79" s="414">
        <f>'[377]Canevas au 31 Mars 2023'!T79</f>
        <v>0</v>
      </c>
      <c r="K79" s="414">
        <f>'[378]Canevas au 30 Avril 2023'!T79</f>
        <v>0</v>
      </c>
      <c r="L79" s="414">
        <f>'[379]Canevas au 31 Mai 2023'!T79</f>
        <v>0</v>
      </c>
      <c r="M79" s="414">
        <f>'[380]Canevas au 30 Juin 2023'!T79</f>
        <v>0</v>
      </c>
      <c r="N79" s="414">
        <f>'[381]Canevas au 31 Juillet 2023'!T79</f>
        <v>0</v>
      </c>
      <c r="O79" s="414">
        <f>'[382]Canevas au 31 Août 2023'!T79</f>
        <v>0</v>
      </c>
      <c r="P79" s="414">
        <f>'[383]Canevas au 30 Septembre 2023'!T79</f>
        <v>0</v>
      </c>
      <c r="Q79" s="414">
        <f>'[384]Canevas au 31 Octobre 2023'!T79</f>
        <v>0</v>
      </c>
      <c r="R79" s="415"/>
      <c r="S79" s="415"/>
      <c r="T79" s="429"/>
    </row>
    <row r="80" spans="1:20">
      <c r="A80" s="408"/>
      <c r="B80" s="420">
        <v>630</v>
      </c>
      <c r="C80" s="421" t="s">
        <v>182</v>
      </c>
      <c r="D80" s="422" t="s">
        <v>158</v>
      </c>
      <c r="E80" s="422" t="s">
        <v>29</v>
      </c>
      <c r="F80" s="423" t="s">
        <v>183</v>
      </c>
      <c r="G80" s="413" t="s">
        <v>24</v>
      </c>
      <c r="H80" s="414">
        <f>'[375]Canevas au 31 Janvier 2023'!T80</f>
        <v>0</v>
      </c>
      <c r="I80" s="414">
        <f>'[376]Canevas au 29 Février 2023'!T80</f>
        <v>0</v>
      </c>
      <c r="J80" s="414">
        <f>'[377]Canevas au 31 Mars 2023'!T80</f>
        <v>0</v>
      </c>
      <c r="K80" s="414">
        <f>'[378]Canevas au 30 Avril 2023'!T80</f>
        <v>0</v>
      </c>
      <c r="L80" s="414">
        <f>'[379]Canevas au 31 Mai 2023'!T80</f>
        <v>0</v>
      </c>
      <c r="M80" s="414">
        <f>'[380]Canevas au 30 Juin 2023'!T80</f>
        <v>0</v>
      </c>
      <c r="N80" s="414">
        <f>'[381]Canevas au 31 Juillet 2023'!T80</f>
        <v>0</v>
      </c>
      <c r="O80" s="414">
        <f>'[382]Canevas au 31 Août 2023'!T80</f>
        <v>0</v>
      </c>
      <c r="P80" s="414">
        <f>'[383]Canevas au 30 Septembre 2023'!T80</f>
        <v>0</v>
      </c>
      <c r="Q80" s="414">
        <f>'[384]Canevas au 31 Octobre 2023'!T80</f>
        <v>0</v>
      </c>
      <c r="R80" s="415"/>
      <c r="S80" s="415"/>
      <c r="T80" s="429"/>
    </row>
    <row r="81" spans="1:20">
      <c r="A81" s="408"/>
      <c r="B81" s="420">
        <v>631</v>
      </c>
      <c r="C81" s="421" t="s">
        <v>184</v>
      </c>
      <c r="D81" s="422" t="s">
        <v>158</v>
      </c>
      <c r="E81" s="422" t="s">
        <v>29</v>
      </c>
      <c r="F81" s="423" t="s">
        <v>185</v>
      </c>
      <c r="G81" s="413" t="s">
        <v>24</v>
      </c>
      <c r="H81" s="414">
        <f>'[375]Canevas au 31 Janvier 2023'!T81</f>
        <v>0</v>
      </c>
      <c r="I81" s="414">
        <f>'[376]Canevas au 29 Février 2023'!T81</f>
        <v>0</v>
      </c>
      <c r="J81" s="414">
        <f>'[377]Canevas au 31 Mars 2023'!T81</f>
        <v>0</v>
      </c>
      <c r="K81" s="414">
        <f>'[378]Canevas au 30 Avril 2023'!T81</f>
        <v>0</v>
      </c>
      <c r="L81" s="414">
        <f>'[379]Canevas au 31 Mai 2023'!T81</f>
        <v>0</v>
      </c>
      <c r="M81" s="414">
        <f>'[380]Canevas au 30 Juin 2023'!T81</f>
        <v>0</v>
      </c>
      <c r="N81" s="414">
        <f>'[381]Canevas au 31 Juillet 2023'!T81</f>
        <v>0</v>
      </c>
      <c r="O81" s="414">
        <f>'[382]Canevas au 31 Août 2023'!T81</f>
        <v>0</v>
      </c>
      <c r="P81" s="414">
        <f>'[383]Canevas au 30 Septembre 2023'!T81</f>
        <v>0</v>
      </c>
      <c r="Q81" s="414">
        <f>'[384]Canevas au 31 Octobre 2023'!T81</f>
        <v>0</v>
      </c>
      <c r="R81" s="415"/>
      <c r="S81" s="415"/>
      <c r="T81" s="429"/>
    </row>
    <row r="82" spans="1:20">
      <c r="A82" s="408"/>
      <c r="B82" s="420">
        <v>632</v>
      </c>
      <c r="C82" s="421" t="s">
        <v>186</v>
      </c>
      <c r="D82" s="422" t="s">
        <v>158</v>
      </c>
      <c r="E82" s="422" t="s">
        <v>29</v>
      </c>
      <c r="F82" s="423" t="s">
        <v>187</v>
      </c>
      <c r="G82" s="413" t="s">
        <v>24</v>
      </c>
      <c r="H82" s="414">
        <f>'[375]Canevas au 31 Janvier 2023'!T82</f>
        <v>258148</v>
      </c>
      <c r="I82" s="414">
        <f>'[376]Canevas au 29 Février 2023'!T82</f>
        <v>274296</v>
      </c>
      <c r="J82" s="414">
        <f>'[377]Canevas au 31 Mars 2023'!T82</f>
        <v>266244</v>
      </c>
      <c r="K82" s="414">
        <f>'[378]Canevas au 30 Avril 2023'!T82</f>
        <v>289431.99999999994</v>
      </c>
      <c r="L82" s="414">
        <f>'[379]Canevas au 31 Mai 2023'!T82</f>
        <v>277838.27783799998</v>
      </c>
      <c r="M82" s="414">
        <f>'[380]Canevas au 30 Juin 2023'!T82</f>
        <v>317856</v>
      </c>
      <c r="N82" s="414">
        <f>'[381]Canevas au 31 Juillet 2023'!T82</f>
        <v>310859.99999999994</v>
      </c>
      <c r="O82" s="414">
        <f>'[382]Canevas au 31 Août 2023'!T82</f>
        <v>328196</v>
      </c>
      <c r="P82" s="414">
        <f>'[383]Canevas au 30 Septembre 2023'!T82</f>
        <v>388240</v>
      </c>
      <c r="Q82" s="414">
        <f>'[384]Canevas au 31 Octobre 2023'!T82</f>
        <v>-405076.48031736555</v>
      </c>
      <c r="R82" s="414"/>
      <c r="S82" s="414"/>
      <c r="T82" s="429">
        <f>+'Marge Mobile'!O25*10^6</f>
        <v>241535.66569369918</v>
      </c>
    </row>
    <row r="83" spans="1:20">
      <c r="B83" s="420">
        <v>2604</v>
      </c>
      <c r="C83" s="421" t="s">
        <v>188</v>
      </c>
      <c r="D83" s="422" t="s">
        <v>158</v>
      </c>
      <c r="E83" s="422" t="s">
        <v>155</v>
      </c>
      <c r="F83" s="423" t="s">
        <v>189</v>
      </c>
      <c r="G83" s="413" t="s">
        <v>24</v>
      </c>
      <c r="H83" s="414">
        <f>'[375]Canevas au 31 Janvier 2023'!T83</f>
        <v>0</v>
      </c>
      <c r="I83" s="414">
        <f>'[376]Canevas au 29 Février 2023'!T83</f>
        <v>0</v>
      </c>
      <c r="J83" s="414">
        <f>'[377]Canevas au 31 Mars 2023'!T83</f>
        <v>0</v>
      </c>
      <c r="K83" s="414">
        <f>'[378]Canevas au 30 Avril 2023'!T83</f>
        <v>0</v>
      </c>
      <c r="L83" s="414">
        <f>'[379]Canevas au 31 Mai 2023'!T83</f>
        <v>0</v>
      </c>
      <c r="M83" s="414">
        <f>'[380]Canevas au 30 Juin 2023'!T83</f>
        <v>0</v>
      </c>
      <c r="N83" s="414">
        <f>'[381]Canevas au 31 Juillet 2023'!T83</f>
        <v>0</v>
      </c>
      <c r="O83" s="414">
        <f>'[382]Canevas au 31 Août 2023'!T83</f>
        <v>0</v>
      </c>
      <c r="P83" s="414">
        <f>'[383]Canevas au 30 Septembre 2023'!T83</f>
        <v>0</v>
      </c>
      <c r="Q83" s="414">
        <f>'[384]Canevas au 31 Octobre 2023'!T83</f>
        <v>0</v>
      </c>
      <c r="R83" s="414"/>
      <c r="S83" s="414"/>
      <c r="T83" s="429">
        <f>+'Marge Mobile'!O33*10^6</f>
        <v>0</v>
      </c>
    </row>
    <row r="84" spans="1:20">
      <c r="A84" s="408"/>
      <c r="B84" s="420">
        <v>634</v>
      </c>
      <c r="C84" s="421" t="s">
        <v>190</v>
      </c>
      <c r="D84" s="422" t="s">
        <v>191</v>
      </c>
      <c r="E84" s="422" t="s">
        <v>29</v>
      </c>
      <c r="F84" s="423" t="s">
        <v>192</v>
      </c>
      <c r="G84" s="413" t="s">
        <v>24</v>
      </c>
      <c r="H84" s="414">
        <f>'[375]Canevas au 31 Janvier 2023'!T84</f>
        <v>1754758.7179999996</v>
      </c>
      <c r="I84" s="414">
        <f>'[376]Canevas au 29 Février 2023'!T84</f>
        <v>1770600.9999999998</v>
      </c>
      <c r="J84" s="414">
        <f>'[377]Canevas au 31 Mars 2023'!T84</f>
        <v>1965201.912</v>
      </c>
      <c r="K84" s="414">
        <f>'[378]Canevas au 30 Avril 2023'!T84</f>
        <v>1718709.0359999996</v>
      </c>
      <c r="L84" s="414">
        <f>'[379]Canevas au 31 Mai 2023'!T84</f>
        <v>1862998.5099999998</v>
      </c>
      <c r="M84" s="414">
        <f>'[380]Canevas au 30 Juin 2023'!T84</f>
        <v>1914367.9999999998</v>
      </c>
      <c r="N84" s="414">
        <f>'[381]Canevas au 31 Juillet 2023'!T84</f>
        <v>2571571.9999999995</v>
      </c>
      <c r="O84" s="414">
        <f>'[382]Canevas au 31 Août 2023'!T84</f>
        <v>2236382.9199999995</v>
      </c>
      <c r="P84" s="414">
        <f>'[383]Canevas au 30 Septembre 2023'!T84</f>
        <v>2759830</v>
      </c>
      <c r="Q84" s="414">
        <f>'[384]Canevas au 31 Octobre 2023'!T84</f>
        <v>2218714</v>
      </c>
      <c r="R84" s="414"/>
      <c r="S84" s="414"/>
      <c r="T84" s="429">
        <f>+'Marge Mobile'!O26*10^6</f>
        <v>826719.71499999985</v>
      </c>
    </row>
    <row r="85" spans="1:20">
      <c r="A85" s="408"/>
      <c r="B85" s="420">
        <v>635</v>
      </c>
      <c r="C85" s="421" t="s">
        <v>193</v>
      </c>
      <c r="D85" s="422" t="s">
        <v>194</v>
      </c>
      <c r="E85" s="422" t="s">
        <v>29</v>
      </c>
      <c r="F85" s="423" t="s">
        <v>195</v>
      </c>
      <c r="G85" s="413" t="s">
        <v>24</v>
      </c>
      <c r="H85" s="414">
        <f>'[375]Canevas au 31 Janvier 2023'!T85</f>
        <v>0</v>
      </c>
      <c r="I85" s="414">
        <f>'[376]Canevas au 29 Février 2023'!T85</f>
        <v>0</v>
      </c>
      <c r="J85" s="414">
        <f>'[377]Canevas au 31 Mars 2023'!T85</f>
        <v>0</v>
      </c>
      <c r="K85" s="414">
        <f>'[378]Canevas au 30 Avril 2023'!T85</f>
        <v>0</v>
      </c>
      <c r="L85" s="414">
        <f>'[379]Canevas au 31 Mai 2023'!T85</f>
        <v>0</v>
      </c>
      <c r="M85" s="414">
        <f>'[380]Canevas au 30 Juin 2023'!T85</f>
        <v>0</v>
      </c>
      <c r="N85" s="414">
        <f>'[381]Canevas au 31 Juillet 2023'!T85</f>
        <v>0</v>
      </c>
      <c r="O85" s="414">
        <f>'[382]Canevas au 31 Août 2023'!T85</f>
        <v>0</v>
      </c>
      <c r="P85" s="414">
        <f>'[383]Canevas au 30 Septembre 2023'!T85</f>
        <v>0</v>
      </c>
      <c r="Q85" s="414">
        <f>'[384]Canevas au 31 Octobre 2023'!T85</f>
        <v>0</v>
      </c>
      <c r="R85" s="415"/>
      <c r="S85" s="415"/>
      <c r="T85" s="429"/>
    </row>
    <row r="86" spans="1:20">
      <c r="A86" s="408"/>
      <c r="B86" s="420">
        <v>636</v>
      </c>
      <c r="C86" s="421" t="s">
        <v>196</v>
      </c>
      <c r="D86" s="422" t="s">
        <v>194</v>
      </c>
      <c r="E86" s="422" t="s">
        <v>29</v>
      </c>
      <c r="F86" s="423" t="s">
        <v>146</v>
      </c>
      <c r="G86" s="413" t="s">
        <v>24</v>
      </c>
      <c r="H86" s="414">
        <f>'[375]Canevas au 31 Janvier 2023'!T86</f>
        <v>0</v>
      </c>
      <c r="I86" s="414">
        <f>'[376]Canevas au 29 Février 2023'!T86</f>
        <v>0</v>
      </c>
      <c r="J86" s="414">
        <f>'[377]Canevas au 31 Mars 2023'!T86</f>
        <v>0</v>
      </c>
      <c r="K86" s="414">
        <f>'[378]Canevas au 30 Avril 2023'!T86</f>
        <v>0</v>
      </c>
      <c r="L86" s="414">
        <f>'[379]Canevas au 31 Mai 2023'!T86</f>
        <v>0</v>
      </c>
      <c r="M86" s="414">
        <f>'[380]Canevas au 30 Juin 2023'!T86</f>
        <v>0</v>
      </c>
      <c r="N86" s="414">
        <f>'[381]Canevas au 31 Juillet 2023'!T86</f>
        <v>0</v>
      </c>
      <c r="O86" s="414">
        <f>'[382]Canevas au 31 Août 2023'!T86</f>
        <v>0</v>
      </c>
      <c r="P86" s="414">
        <f>'[383]Canevas au 30 Septembre 2023'!T86</f>
        <v>0</v>
      </c>
      <c r="Q86" s="414">
        <f>'[384]Canevas au 31 Octobre 2023'!T86</f>
        <v>0</v>
      </c>
      <c r="R86" s="415"/>
      <c r="S86" s="415"/>
      <c r="T86" s="429"/>
    </row>
    <row r="87" spans="1:20">
      <c r="A87" s="408"/>
      <c r="B87" s="420">
        <v>637</v>
      </c>
      <c r="C87" s="421" t="s">
        <v>197</v>
      </c>
      <c r="D87" s="422" t="s">
        <v>194</v>
      </c>
      <c r="E87" s="422" t="s">
        <v>29</v>
      </c>
      <c r="F87" s="423" t="s">
        <v>150</v>
      </c>
      <c r="G87" s="413" t="s">
        <v>24</v>
      </c>
      <c r="H87" s="414">
        <f>'[375]Canevas au 31 Janvier 2023'!T87</f>
        <v>3132000</v>
      </c>
      <c r="I87" s="414">
        <f>'[376]Canevas au 29 Février 2023'!T87</f>
        <v>2610000</v>
      </c>
      <c r="J87" s="414">
        <f>'[377]Canevas au 31 Mars 2023'!T87</f>
        <v>2871000</v>
      </c>
      <c r="K87" s="414">
        <f>'[378]Canevas au 30 Avril 2023'!T87</f>
        <v>1541475.256922221</v>
      </c>
      <c r="L87" s="414">
        <f>'[379]Canevas au 31 Mai 2023'!T87</f>
        <v>1909400.3099999996</v>
      </c>
      <c r="M87" s="414">
        <f>'[380]Canevas au 30 Juin 2023'!T87</f>
        <v>3310934.84</v>
      </c>
      <c r="N87" s="414">
        <f>'[381]Canevas au 31 Juillet 2023'!T87</f>
        <v>3337985.7499999995</v>
      </c>
      <c r="O87" s="414">
        <f>'[382]Canevas au 31 Août 2023'!T87</f>
        <v>3410000</v>
      </c>
      <c r="P87" s="414">
        <f>'[383]Canevas au 30 Septembre 2023'!T87</f>
        <v>3323000.0000000005</v>
      </c>
      <c r="Q87" s="414">
        <f>'[384]Canevas au 31 Octobre 2023'!T87</f>
        <v>2349000</v>
      </c>
      <c r="R87" s="414"/>
      <c r="S87" s="414"/>
      <c r="T87" s="429">
        <f>+'Marge Mobile'!O31*10^6</f>
        <v>4714329.03</v>
      </c>
    </row>
    <row r="88" spans="1:20">
      <c r="A88" s="408"/>
      <c r="B88" s="420">
        <v>638</v>
      </c>
      <c r="C88" s="421" t="s">
        <v>198</v>
      </c>
      <c r="D88" s="422" t="s">
        <v>194</v>
      </c>
      <c r="E88" s="422" t="s">
        <v>29</v>
      </c>
      <c r="F88" s="423" t="s">
        <v>199</v>
      </c>
      <c r="G88" s="413" t="s">
        <v>24</v>
      </c>
      <c r="H88" s="414">
        <f>'[375]Canevas au 31 Janvier 2023'!T88</f>
        <v>0</v>
      </c>
      <c r="I88" s="414">
        <f>'[376]Canevas au 29 Février 2023'!T88</f>
        <v>0</v>
      </c>
      <c r="J88" s="414">
        <f>'[377]Canevas au 31 Mars 2023'!T88</f>
        <v>0</v>
      </c>
      <c r="K88" s="414">
        <f>'[378]Canevas au 30 Avril 2023'!T88</f>
        <v>0</v>
      </c>
      <c r="L88" s="414">
        <f>'[379]Canevas au 31 Mai 2023'!T88</f>
        <v>0</v>
      </c>
      <c r="M88" s="414">
        <f>'[380]Canevas au 30 Juin 2023'!T88</f>
        <v>0</v>
      </c>
      <c r="N88" s="414">
        <f>'[381]Canevas au 31 Juillet 2023'!T88</f>
        <v>0</v>
      </c>
      <c r="O88" s="414">
        <f>'[382]Canevas au 31 Août 2023'!T88</f>
        <v>0</v>
      </c>
      <c r="P88" s="414">
        <f>'[383]Canevas au 30 Septembre 2023'!T88</f>
        <v>0</v>
      </c>
      <c r="Q88" s="414">
        <f>'[384]Canevas au 31 Octobre 2023'!T88</f>
        <v>0</v>
      </c>
      <c r="R88" s="414"/>
      <c r="S88" s="414"/>
      <c r="T88" s="429">
        <f>+'Marge Mobile'!O32*10^6</f>
        <v>0</v>
      </c>
    </row>
    <row r="89" spans="1:20">
      <c r="B89" s="420">
        <v>2614</v>
      </c>
      <c r="C89" s="421" t="s">
        <v>200</v>
      </c>
      <c r="D89" s="422" t="s">
        <v>194</v>
      </c>
      <c r="E89" s="422" t="s">
        <v>155</v>
      </c>
      <c r="F89" s="423" t="s">
        <v>201</v>
      </c>
      <c r="G89" s="413" t="s">
        <v>24</v>
      </c>
      <c r="H89" s="414">
        <f>'[375]Canevas au 31 Janvier 2023'!T89</f>
        <v>0</v>
      </c>
      <c r="I89" s="414">
        <f>'[376]Canevas au 29 Février 2023'!T89</f>
        <v>0</v>
      </c>
      <c r="J89" s="414">
        <f>'[377]Canevas au 31 Mars 2023'!T89</f>
        <v>0</v>
      </c>
      <c r="K89" s="414">
        <f>'[378]Canevas au 30 Avril 2023'!T89</f>
        <v>0</v>
      </c>
      <c r="L89" s="414">
        <f>'[379]Canevas au 31 Mai 2023'!T89</f>
        <v>0</v>
      </c>
      <c r="M89" s="414">
        <f>'[380]Canevas au 30 Juin 2023'!T89</f>
        <v>0</v>
      </c>
      <c r="N89" s="414">
        <f>'[381]Canevas au 31 Juillet 2023'!T89</f>
        <v>0</v>
      </c>
      <c r="O89" s="414">
        <f>'[382]Canevas au 31 Août 2023'!T89</f>
        <v>0</v>
      </c>
      <c r="P89" s="414">
        <f>'[383]Canevas au 30 Septembre 2023'!T89</f>
        <v>0</v>
      </c>
      <c r="Q89" s="414">
        <f>'[384]Canevas au 31 Octobre 2023'!T89</f>
        <v>0</v>
      </c>
      <c r="R89" s="415"/>
      <c r="S89" s="415"/>
      <c r="T89" s="429"/>
    </row>
    <row r="90" spans="1:20">
      <c r="B90" s="420">
        <v>2615</v>
      </c>
      <c r="C90" s="421" t="s">
        <v>202</v>
      </c>
      <c r="D90" s="422" t="s">
        <v>194</v>
      </c>
      <c r="E90" s="422" t="s">
        <v>155</v>
      </c>
      <c r="F90" s="423" t="s">
        <v>203</v>
      </c>
      <c r="G90" s="413" t="s">
        <v>24</v>
      </c>
      <c r="H90" s="414">
        <f>'[375]Canevas au 31 Janvier 2023'!T90</f>
        <v>0.3</v>
      </c>
      <c r="I90" s="414">
        <f>'[376]Canevas au 29 Février 2023'!T90</f>
        <v>0.3</v>
      </c>
      <c r="J90" s="414">
        <f>'[377]Canevas au 31 Mars 2023'!T90</f>
        <v>0.3</v>
      </c>
      <c r="K90" s="414">
        <f>'[378]Canevas au 30 Avril 2023'!T90</f>
        <v>0.3</v>
      </c>
      <c r="L90" s="414">
        <f>'[379]Canevas au 31 Mai 2023'!T90</f>
        <v>0.3</v>
      </c>
      <c r="M90" s="414">
        <f>'[380]Canevas au 30 Juin 2023'!T90</f>
        <v>0.3</v>
      </c>
      <c r="N90" s="414">
        <f>'[381]Canevas au 31 Juillet 2023'!T90</f>
        <v>0.3</v>
      </c>
      <c r="O90" s="414">
        <f>'[382]Canevas au 31 Août 2023'!T90</f>
        <v>0.3</v>
      </c>
      <c r="P90" s="414">
        <f>'[383]Canevas au 30 Septembre 2023'!T90</f>
        <v>0.3</v>
      </c>
      <c r="Q90" s="414">
        <f>'[384]Canevas au 31 Octobre 2023'!T90</f>
        <v>0.3</v>
      </c>
      <c r="R90" s="414"/>
      <c r="S90" s="414"/>
      <c r="T90" s="429">
        <f>+'Marge Mobile'!O29</f>
        <v>0.3</v>
      </c>
    </row>
    <row r="91" spans="1:20">
      <c r="A91" s="408"/>
      <c r="B91" s="420">
        <v>649</v>
      </c>
      <c r="C91" s="421" t="s">
        <v>204</v>
      </c>
      <c r="D91" s="422" t="s">
        <v>205</v>
      </c>
      <c r="E91" s="422" t="s">
        <v>29</v>
      </c>
      <c r="F91" s="423" t="s">
        <v>206</v>
      </c>
      <c r="G91" s="413" t="s">
        <v>24</v>
      </c>
      <c r="H91" s="414">
        <f>'[375]Canevas au 31 Janvier 2023'!T91</f>
        <v>5200000</v>
      </c>
      <c r="I91" s="414">
        <f>'[376]Canevas au 29 Février 2023'!T91</f>
        <v>5400000</v>
      </c>
      <c r="J91" s="414">
        <f>'[377]Canevas au 31 Mars 2023'!T91</f>
        <v>5400000</v>
      </c>
      <c r="K91" s="414">
        <f>'[378]Canevas au 30 Avril 2023'!T91</f>
        <v>5500000</v>
      </c>
      <c r="L91" s="414">
        <f>'[379]Canevas au 31 Mai 2023'!T91</f>
        <v>6300000</v>
      </c>
      <c r="M91" s="414">
        <f>'[380]Canevas au 30 Juin 2023'!T91</f>
        <v>6000000</v>
      </c>
      <c r="N91" s="414">
        <f>'[381]Canevas au 31 Juillet 2023'!T91</f>
        <v>6400000</v>
      </c>
      <c r="O91" s="414">
        <f>'[382]Canevas au 31 Août 2023'!T91</f>
        <v>7000000</v>
      </c>
      <c r="P91" s="414">
        <f>'[383]Canevas au 30 Septembre 2023'!T91</f>
        <v>7000000</v>
      </c>
      <c r="Q91" s="414">
        <f>'[384]Canevas au 31 Octobre 2023'!T91</f>
        <v>7000000</v>
      </c>
      <c r="R91" s="414"/>
      <c r="S91" s="414"/>
      <c r="T91" s="429">
        <f>+'Marge Mobile'!O37*10^6</f>
        <v>8000000</v>
      </c>
    </row>
    <row r="92" spans="1:20">
      <c r="B92" s="420">
        <v>2611</v>
      </c>
      <c r="C92" s="421" t="s">
        <v>207</v>
      </c>
      <c r="D92" s="422" t="s">
        <v>205</v>
      </c>
      <c r="E92" s="422" t="s">
        <v>155</v>
      </c>
      <c r="F92" s="423" t="s">
        <v>208</v>
      </c>
      <c r="G92" s="413" t="s">
        <v>24</v>
      </c>
      <c r="H92" s="414">
        <f>'[375]Canevas au 31 Janvier 2023'!T92</f>
        <v>24553671.388235293</v>
      </c>
      <c r="I92" s="414">
        <f>'[376]Canevas au 29 Février 2023'!T92</f>
        <v>24128862.413445372</v>
      </c>
      <c r="J92" s="414">
        <f>'[377]Canevas au 31 Mars 2023'!T92</f>
        <v>25536636.914285719</v>
      </c>
      <c r="K92" s="414">
        <f>'[378]Canevas au 30 Avril 2023'!T92</f>
        <v>26029042.568067234</v>
      </c>
      <c r="L92" s="414">
        <f>'[379]Canevas au 31 Mai 2023'!T92</f>
        <v>28445264.342857145</v>
      </c>
      <c r="M92" s="414">
        <f>'[380]Canevas au 30 Juin 2023'!T92</f>
        <v>27431005.300040018</v>
      </c>
      <c r="N92" s="414">
        <f>'[381]Canevas au 31 Juillet 2023'!T92</f>
        <v>29830826.805983197</v>
      </c>
      <c r="O92" s="414">
        <f>'[382]Canevas au 31 Août 2023'!T92</f>
        <v>31478807.930161793</v>
      </c>
      <c r="P92" s="414">
        <f>'[383]Canevas au 30 Septembre 2023'!T92</f>
        <v>31044112.826078471</v>
      </c>
      <c r="Q92" s="414">
        <f>'[384]Canevas au 31 Octobre 2023'!T92</f>
        <v>33320758.561344542</v>
      </c>
      <c r="R92" s="414"/>
      <c r="S92" s="414"/>
      <c r="T92" s="429">
        <f>+'Marge Mobile'!O36*10^6</f>
        <v>32343434.291145649</v>
      </c>
    </row>
    <row r="93" spans="1:20" ht="12" thickBot="1">
      <c r="B93" s="416">
        <v>2612</v>
      </c>
      <c r="C93" s="417" t="s">
        <v>209</v>
      </c>
      <c r="D93" s="418" t="s">
        <v>205</v>
      </c>
      <c r="E93" s="418" t="s">
        <v>155</v>
      </c>
      <c r="F93" s="419" t="s">
        <v>210</v>
      </c>
      <c r="G93" s="413" t="s">
        <v>24</v>
      </c>
      <c r="H93" s="414">
        <f>'[375]Canevas au 31 Janvier 2023'!T93</f>
        <v>0</v>
      </c>
      <c r="I93" s="414">
        <f>'[376]Canevas au 29 Février 2023'!T93</f>
        <v>0</v>
      </c>
      <c r="J93" s="414">
        <f>'[377]Canevas au 31 Mars 2023'!T93</f>
        <v>0</v>
      </c>
      <c r="K93" s="414">
        <f>'[378]Canevas au 30 Avril 2023'!T93</f>
        <v>0</v>
      </c>
      <c r="L93" s="414">
        <f>'[379]Canevas au 31 Mai 2023'!T93</f>
        <v>0</v>
      </c>
      <c r="M93" s="414">
        <f>'[380]Canevas au 30 Juin 2023'!T93</f>
        <v>0</v>
      </c>
      <c r="N93" s="414">
        <f>'[381]Canevas au 31 Juillet 2023'!T93</f>
        <v>0</v>
      </c>
      <c r="O93" s="414">
        <f>'[382]Canevas au 31 Août 2023'!T93</f>
        <v>0</v>
      </c>
      <c r="P93" s="414">
        <f>'[383]Canevas au 30 Septembre 2023'!T93</f>
        <v>0</v>
      </c>
      <c r="Q93" s="414">
        <f>'[384]Canevas au 31 Octobre 2023'!T93</f>
        <v>0</v>
      </c>
      <c r="R93" s="415"/>
      <c r="S93" s="415"/>
      <c r="T93" s="429"/>
    </row>
    <row r="94" spans="1:20">
      <c r="A94" s="408"/>
      <c r="B94" s="409">
        <v>713</v>
      </c>
      <c r="C94" s="410" t="s">
        <v>211</v>
      </c>
      <c r="D94" s="411" t="s">
        <v>212</v>
      </c>
      <c r="E94" s="411" t="s">
        <v>29</v>
      </c>
      <c r="F94" s="412" t="s">
        <v>213</v>
      </c>
      <c r="G94" s="413" t="s">
        <v>24</v>
      </c>
      <c r="H94" s="414">
        <f>'[375]Canevas au 31 Janvier 2023'!T94</f>
        <v>48100000</v>
      </c>
      <c r="I94" s="414">
        <f>'[376]Canevas au 29 Février 2023'!T94</f>
        <v>48100000</v>
      </c>
      <c r="J94" s="414">
        <f>'[377]Canevas au 31 Mars 2023'!T94</f>
        <v>47450000</v>
      </c>
      <c r="K94" s="414">
        <f>'[378]Canevas au 30 Avril 2023'!T94</f>
        <v>45383620</v>
      </c>
      <c r="L94" s="414">
        <f>'[379]Canevas au 31 Mai 2023'!T94</f>
        <v>45659320</v>
      </c>
      <c r="M94" s="414">
        <f>'[380]Canevas au 30 Juin 2023'!T94</f>
        <v>44510135.000000007</v>
      </c>
      <c r="N94" s="414">
        <f>'[381]Canevas au 31 Juillet 2023'!T94</f>
        <v>44560135</v>
      </c>
      <c r="O94" s="414">
        <f>'[382]Canevas au 31 Août 2023'!T94</f>
        <v>44560135</v>
      </c>
      <c r="P94" s="414">
        <f>'[383]Canevas au 30 Septembre 2023'!T94</f>
        <v>44560135</v>
      </c>
      <c r="Q94" s="414">
        <f>'[384]Canevas au 31 Octobre 2023'!T94</f>
        <v>44560135</v>
      </c>
      <c r="R94" s="414"/>
      <c r="S94" s="414"/>
      <c r="T94" s="429">
        <f>+'Opex '!P13*10^6</f>
        <v>44560135</v>
      </c>
    </row>
    <row r="95" spans="1:20">
      <c r="A95" s="408"/>
      <c r="B95" s="420">
        <v>715</v>
      </c>
      <c r="C95" s="421" t="s">
        <v>214</v>
      </c>
      <c r="D95" s="422" t="s">
        <v>215</v>
      </c>
      <c r="E95" s="422" t="s">
        <v>29</v>
      </c>
      <c r="F95" s="423" t="s">
        <v>216</v>
      </c>
      <c r="G95" s="413" t="s">
        <v>24</v>
      </c>
      <c r="H95" s="414">
        <f>'[375]Canevas au 31 Janvier 2023'!T95</f>
        <v>1024999.9999999999</v>
      </c>
      <c r="I95" s="414">
        <f>'[376]Canevas au 29 Février 2023'!T95</f>
        <v>2000000</v>
      </c>
      <c r="J95" s="414">
        <f>'[377]Canevas au 31 Mars 2023'!T95</f>
        <v>2000000</v>
      </c>
      <c r="K95" s="414">
        <f>'[378]Canevas au 30 Avril 2023'!T95</f>
        <v>2814940</v>
      </c>
      <c r="L95" s="414">
        <f>'[379]Canevas au 31 Mai 2023'!T95</f>
        <v>9451915.9999999981</v>
      </c>
      <c r="M95" s="414">
        <f>'[380]Canevas au 30 Juin 2023'!T95</f>
        <v>7544000</v>
      </c>
      <c r="N95" s="414">
        <f>'[381]Canevas au 31 Juillet 2023'!T95</f>
        <v>4300000</v>
      </c>
      <c r="O95" s="414">
        <f>'[382]Canevas au 31 Août 2023'!T95</f>
        <v>4300000</v>
      </c>
      <c r="P95" s="414">
        <f>'[383]Canevas au 30 Septembre 2023'!T95</f>
        <v>4445000</v>
      </c>
      <c r="Q95" s="414">
        <f>'[384]Canevas au 31 Octobre 2023'!T95</f>
        <v>39500000</v>
      </c>
      <c r="R95" s="414"/>
      <c r="S95" s="414"/>
      <c r="T95" s="429">
        <f>+'Opex '!P18*10^6</f>
        <v>5800000.0000000009</v>
      </c>
    </row>
    <row r="96" spans="1:20">
      <c r="A96" s="408"/>
      <c r="B96" s="420">
        <v>718</v>
      </c>
      <c r="C96" s="421" t="s">
        <v>217</v>
      </c>
      <c r="D96" s="422" t="s">
        <v>218</v>
      </c>
      <c r="E96" s="422" t="s">
        <v>29</v>
      </c>
      <c r="F96" s="423" t="s">
        <v>219</v>
      </c>
      <c r="G96" s="413" t="s">
        <v>24</v>
      </c>
      <c r="H96" s="414">
        <f>'[375]Canevas au 31 Janvier 2023'!T96</f>
        <v>56000000</v>
      </c>
      <c r="I96" s="414">
        <f>'[376]Canevas au 29 Février 2023'!T96</f>
        <v>55000000</v>
      </c>
      <c r="J96" s="414">
        <f>'[377]Canevas au 31 Mars 2023'!T96</f>
        <v>56000000</v>
      </c>
      <c r="K96" s="414">
        <f>'[378]Canevas au 30 Avril 2023'!T96</f>
        <v>58114149.82</v>
      </c>
      <c r="L96" s="414">
        <f>'[379]Canevas au 31 Mai 2023'!T96</f>
        <v>61583931.999999993</v>
      </c>
      <c r="M96" s="414">
        <f>'[380]Canevas au 30 Juin 2023'!T96</f>
        <v>51999976</v>
      </c>
      <c r="N96" s="414">
        <f>'[381]Canevas au 31 Juillet 2023'!T96</f>
        <v>52636172</v>
      </c>
      <c r="O96" s="414">
        <f>'[382]Canevas au 31 Août 2023'!T96</f>
        <v>49000000</v>
      </c>
      <c r="P96" s="414">
        <f>'[383]Canevas au 30 Septembre 2023'!T96</f>
        <v>46921260.000000007</v>
      </c>
      <c r="Q96" s="414">
        <f>'[384]Canevas au 31 Octobre 2023'!T96</f>
        <v>48250000</v>
      </c>
      <c r="R96" s="414"/>
      <c r="S96" s="414"/>
      <c r="T96" s="429">
        <f>+'Opex '!P21*10^6</f>
        <v>49981137</v>
      </c>
    </row>
    <row r="97" spans="1:20">
      <c r="A97" s="408"/>
      <c r="B97" s="420">
        <v>719</v>
      </c>
      <c r="C97" s="421" t="s">
        <v>220</v>
      </c>
      <c r="D97" s="422" t="s">
        <v>218</v>
      </c>
      <c r="E97" s="422" t="s">
        <v>29</v>
      </c>
      <c r="F97" s="423" t="s">
        <v>221</v>
      </c>
      <c r="G97" s="413" t="s">
        <v>24</v>
      </c>
      <c r="H97" s="414">
        <f>'[375]Canevas au 31 Janvier 2023'!T97</f>
        <v>129000000</v>
      </c>
      <c r="I97" s="414">
        <f>'[376]Canevas au 29 Février 2023'!T97</f>
        <v>124000000</v>
      </c>
      <c r="J97" s="414">
        <f>'[377]Canevas au 31 Mars 2023'!T97</f>
        <v>129792000</v>
      </c>
      <c r="K97" s="414">
        <f>'[378]Canevas au 30 Avril 2023'!T97</f>
        <v>130436197.99999999</v>
      </c>
      <c r="L97" s="414">
        <f>'[379]Canevas au 31 Mai 2023'!T97</f>
        <v>130456040</v>
      </c>
      <c r="M97" s="414">
        <f>'[380]Canevas au 30 Juin 2023'!T97</f>
        <v>125200034</v>
      </c>
      <c r="N97" s="414">
        <f>'[381]Canevas au 31 Juillet 2023'!T97</f>
        <v>108514892</v>
      </c>
      <c r="O97" s="414">
        <f>'[382]Canevas au 31 Août 2023'!T97</f>
        <v>115392117.86492549</v>
      </c>
      <c r="P97" s="414">
        <f>'[383]Canevas au 30 Septembre 2023'!T97</f>
        <v>115645203.94968198</v>
      </c>
      <c r="Q97" s="414">
        <f>'[384]Canevas au 31 Octobre 2023'!T97</f>
        <v>-109288666.4488</v>
      </c>
      <c r="R97" s="414"/>
      <c r="S97" s="414"/>
      <c r="T97" s="429">
        <f>+'Opex '!P22*10^6</f>
        <v>81122402</v>
      </c>
    </row>
    <row r="98" spans="1:20">
      <c r="A98" s="408"/>
      <c r="B98" s="420">
        <v>716</v>
      </c>
      <c r="C98" s="421" t="s">
        <v>222</v>
      </c>
      <c r="D98" s="422" t="s">
        <v>218</v>
      </c>
      <c r="E98" s="422" t="s">
        <v>29</v>
      </c>
      <c r="F98" s="423" t="s">
        <v>223</v>
      </c>
      <c r="G98" s="413" t="s">
        <v>24</v>
      </c>
      <c r="H98" s="414">
        <f>'[375]Canevas au 31 Janvier 2023'!T98</f>
        <v>0</v>
      </c>
      <c r="I98" s="414">
        <f>'[376]Canevas au 29 Février 2023'!T98</f>
        <v>0</v>
      </c>
      <c r="J98" s="414">
        <f>'[377]Canevas au 31 Mars 2023'!T98</f>
        <v>0</v>
      </c>
      <c r="K98" s="414">
        <f>'[378]Canevas au 30 Avril 2023'!T98</f>
        <v>0</v>
      </c>
      <c r="L98" s="414">
        <f>'[379]Canevas au 31 Mai 2023'!T98</f>
        <v>0</v>
      </c>
      <c r="M98" s="414">
        <f>'[380]Canevas au 30 Juin 2023'!T98</f>
        <v>0</v>
      </c>
      <c r="N98" s="414">
        <f>'[381]Canevas au 31 Juillet 2023'!T98</f>
        <v>0</v>
      </c>
      <c r="O98" s="414">
        <f>'[382]Canevas au 31 Août 2023'!T98</f>
        <v>0</v>
      </c>
      <c r="P98" s="414">
        <f>'[383]Canevas au 30 Septembre 2023'!T98</f>
        <v>0</v>
      </c>
      <c r="Q98" s="414">
        <f>'[384]Canevas au 31 Octobre 2023'!T98</f>
        <v>0</v>
      </c>
      <c r="R98" s="415"/>
      <c r="S98" s="415"/>
      <c r="T98" s="429"/>
    </row>
    <row r="99" spans="1:20">
      <c r="A99" s="408"/>
      <c r="B99" s="420">
        <v>717</v>
      </c>
      <c r="C99" s="421" t="s">
        <v>224</v>
      </c>
      <c r="D99" s="422" t="s">
        <v>218</v>
      </c>
      <c r="E99" s="422" t="s">
        <v>29</v>
      </c>
      <c r="F99" s="423" t="s">
        <v>225</v>
      </c>
      <c r="G99" s="413" t="s">
        <v>24</v>
      </c>
      <c r="H99" s="414">
        <f>'[375]Canevas au 31 Janvier 2023'!T99</f>
        <v>0</v>
      </c>
      <c r="I99" s="414">
        <f>'[376]Canevas au 29 Février 2023'!T99</f>
        <v>0</v>
      </c>
      <c r="J99" s="414">
        <f>'[377]Canevas au 31 Mars 2023'!T99</f>
        <v>0</v>
      </c>
      <c r="K99" s="414">
        <f>'[378]Canevas au 30 Avril 2023'!T99</f>
        <v>0</v>
      </c>
      <c r="L99" s="414">
        <f>'[379]Canevas au 31 Mai 2023'!T99</f>
        <v>0</v>
      </c>
      <c r="M99" s="414">
        <f>'[380]Canevas au 30 Juin 2023'!T99</f>
        <v>0</v>
      </c>
      <c r="N99" s="414">
        <f>'[381]Canevas au 31 Juillet 2023'!T99</f>
        <v>0</v>
      </c>
      <c r="O99" s="414">
        <f>'[382]Canevas au 31 Août 2023'!T99</f>
        <v>0</v>
      </c>
      <c r="P99" s="414">
        <f>'[383]Canevas au 30 Septembre 2023'!T99</f>
        <v>0</v>
      </c>
      <c r="Q99" s="414">
        <f>'[384]Canevas au 31 Octobre 2023'!T99</f>
        <v>0</v>
      </c>
      <c r="R99" s="415"/>
      <c r="S99" s="415"/>
      <c r="T99" s="429"/>
    </row>
    <row r="100" spans="1:20">
      <c r="B100" s="420">
        <v>2618</v>
      </c>
      <c r="C100" s="421" t="s">
        <v>226</v>
      </c>
      <c r="D100" s="422" t="s">
        <v>218</v>
      </c>
      <c r="E100" s="422" t="s">
        <v>155</v>
      </c>
      <c r="F100" s="423" t="s">
        <v>227</v>
      </c>
      <c r="G100" s="413" t="s">
        <v>24</v>
      </c>
      <c r="H100" s="414">
        <f>'[375]Canevas au 31 Janvier 2023'!T100</f>
        <v>0</v>
      </c>
      <c r="I100" s="414">
        <f>'[376]Canevas au 29 Février 2023'!T100</f>
        <v>0</v>
      </c>
      <c r="J100" s="414">
        <f>'[377]Canevas au 31 Mars 2023'!T100</f>
        <v>0</v>
      </c>
      <c r="K100" s="414">
        <f>'[378]Canevas au 30 Avril 2023'!T100</f>
        <v>0</v>
      </c>
      <c r="L100" s="414">
        <f>'[379]Canevas au 31 Mai 2023'!T100</f>
        <v>0</v>
      </c>
      <c r="M100" s="414">
        <f>'[380]Canevas au 30 Juin 2023'!T100</f>
        <v>0</v>
      </c>
      <c r="N100" s="414">
        <f>'[381]Canevas au 31 Juillet 2023'!T100</f>
        <v>0</v>
      </c>
      <c r="O100" s="414">
        <f>'[382]Canevas au 31 Août 2023'!T100</f>
        <v>0</v>
      </c>
      <c r="P100" s="414">
        <f>'[383]Canevas au 30 Septembre 2023'!T100</f>
        <v>0</v>
      </c>
      <c r="Q100" s="414">
        <f>'[384]Canevas au 31 Octobre 2023'!T100</f>
        <v>0</v>
      </c>
      <c r="R100" s="415"/>
      <c r="S100" s="415"/>
      <c r="T100" s="429"/>
    </row>
    <row r="101" spans="1:20">
      <c r="A101" s="408"/>
      <c r="B101" s="420">
        <v>723</v>
      </c>
      <c r="C101" s="421" t="s">
        <v>228</v>
      </c>
      <c r="D101" s="422" t="s">
        <v>218</v>
      </c>
      <c r="E101" s="422" t="s">
        <v>29</v>
      </c>
      <c r="F101" s="423" t="s">
        <v>229</v>
      </c>
      <c r="G101" s="413" t="s">
        <v>24</v>
      </c>
      <c r="H101" s="414">
        <f>'[375]Canevas au 31 Janvier 2023'!T101</f>
        <v>2000000</v>
      </c>
      <c r="I101" s="414">
        <f>'[376]Canevas au 29 Février 2023'!T101</f>
        <v>1500000</v>
      </c>
      <c r="J101" s="414">
        <f>'[377]Canevas au 31 Mars 2023'!T101</f>
        <v>1000000</v>
      </c>
      <c r="K101" s="414">
        <f>'[378]Canevas au 30 Avril 2023'!T101</f>
        <v>2913000</v>
      </c>
      <c r="L101" s="414">
        <f>'[379]Canevas au 31 Mai 2023'!T101</f>
        <v>3773415</v>
      </c>
      <c r="M101" s="414">
        <f>'[380]Canevas au 30 Juin 2023'!T101</f>
        <v>4601000</v>
      </c>
      <c r="N101" s="414">
        <f>'[381]Canevas au 31 Juillet 2023'!T101</f>
        <v>3610999.9999999995</v>
      </c>
      <c r="O101" s="414">
        <f>'[382]Canevas au 31 Août 2023'!T101</f>
        <v>3000000</v>
      </c>
      <c r="P101" s="414">
        <f>'[383]Canevas au 30 Septembre 2023'!T101</f>
        <v>1277049.9999999998</v>
      </c>
      <c r="Q101" s="414">
        <f>'[384]Canevas au 31 Octobre 2023'!T101</f>
        <v>1500000</v>
      </c>
      <c r="R101" s="414"/>
      <c r="S101" s="414"/>
      <c r="T101" s="429">
        <f>+'Opex '!P26*10^6</f>
        <v>2678000</v>
      </c>
    </row>
    <row r="102" spans="1:20">
      <c r="A102" s="408"/>
      <c r="B102" s="420">
        <v>724</v>
      </c>
      <c r="C102" s="421" t="s">
        <v>230</v>
      </c>
      <c r="D102" s="422" t="s">
        <v>218</v>
      </c>
      <c r="E102" s="422" t="s">
        <v>29</v>
      </c>
      <c r="F102" s="423" t="s">
        <v>231</v>
      </c>
      <c r="G102" s="413" t="s">
        <v>24</v>
      </c>
      <c r="H102" s="414">
        <f>'[375]Canevas au 31 Janvier 2023'!T102</f>
        <v>2000000</v>
      </c>
      <c r="I102" s="414">
        <f>'[376]Canevas au 29 Février 2023'!T102</f>
        <v>1800000</v>
      </c>
      <c r="J102" s="414">
        <f>'[377]Canevas au 31 Mars 2023'!T102</f>
        <v>1800000</v>
      </c>
      <c r="K102" s="414">
        <f>'[378]Canevas au 30 Avril 2023'!T102</f>
        <v>799999.99999999988</v>
      </c>
      <c r="L102" s="414">
        <f>'[379]Canevas au 31 Mai 2023'!T102</f>
        <v>3912566.9999999995</v>
      </c>
      <c r="M102" s="414">
        <f>'[380]Canevas au 30 Juin 2023'!T102</f>
        <v>3100000</v>
      </c>
      <c r="N102" s="414">
        <f>'[381]Canevas au 31 Juillet 2023'!T102</f>
        <v>1441128.9999999998</v>
      </c>
      <c r="O102" s="414">
        <f>'[382]Canevas au 31 Août 2023'!T102</f>
        <v>2000000</v>
      </c>
      <c r="P102" s="414">
        <f>'[383]Canevas au 30 Septembre 2023'!T102</f>
        <v>804999.99999999988</v>
      </c>
      <c r="Q102" s="414">
        <f>'[384]Canevas au 31 Octobre 2023'!T102</f>
        <v>1481129</v>
      </c>
      <c r="R102" s="414"/>
      <c r="S102" s="414"/>
      <c r="T102" s="429">
        <f>+'Opex '!P27*10^6</f>
        <v>3394932</v>
      </c>
    </row>
    <row r="103" spans="1:20">
      <c r="B103" s="420">
        <v>2617</v>
      </c>
      <c r="C103" s="421" t="s">
        <v>232</v>
      </c>
      <c r="D103" s="422" t="s">
        <v>218</v>
      </c>
      <c r="E103" s="422" t="s">
        <v>155</v>
      </c>
      <c r="F103" s="423" t="s">
        <v>233</v>
      </c>
      <c r="G103" s="413" t="s">
        <v>24</v>
      </c>
      <c r="H103" s="414">
        <f>'[375]Canevas au 31 Janvier 2023'!T103</f>
        <v>0</v>
      </c>
      <c r="I103" s="414">
        <f>'[376]Canevas au 29 Février 2023'!T103</f>
        <v>0</v>
      </c>
      <c r="J103" s="414">
        <f>'[377]Canevas au 31 Mars 2023'!T103</f>
        <v>0</v>
      </c>
      <c r="K103" s="414">
        <f>'[378]Canevas au 30 Avril 2023'!T103</f>
        <v>0</v>
      </c>
      <c r="L103" s="414">
        <f>'[379]Canevas au 31 Mai 2023'!T103</f>
        <v>0</v>
      </c>
      <c r="M103" s="414">
        <f>'[380]Canevas au 30 Juin 2023'!T103</f>
        <v>0</v>
      </c>
      <c r="N103" s="414">
        <f>'[381]Canevas au 31 Juillet 2023'!T103</f>
        <v>0</v>
      </c>
      <c r="O103" s="414">
        <f>'[382]Canevas au 31 Août 2023'!T103</f>
        <v>0</v>
      </c>
      <c r="P103" s="414">
        <f>'[383]Canevas au 30 Septembre 2023'!T103</f>
        <v>0</v>
      </c>
      <c r="Q103" s="414">
        <f>'[384]Canevas au 31 Octobre 2023'!T103</f>
        <v>0</v>
      </c>
      <c r="R103" s="415"/>
      <c r="S103" s="415"/>
      <c r="T103" s="429"/>
    </row>
    <row r="104" spans="1:20">
      <c r="A104" s="408"/>
      <c r="B104" s="420">
        <v>726</v>
      </c>
      <c r="C104" s="421" t="s">
        <v>234</v>
      </c>
      <c r="D104" s="422" t="s">
        <v>235</v>
      </c>
      <c r="E104" s="422" t="s">
        <v>29</v>
      </c>
      <c r="F104" s="423" t="s">
        <v>236</v>
      </c>
      <c r="G104" s="413" t="s">
        <v>24</v>
      </c>
      <c r="H104" s="414">
        <f>'[375]Canevas au 31 Janvier 2023'!T104</f>
        <v>3000000</v>
      </c>
      <c r="I104" s="414">
        <f>'[376]Canevas au 29 Février 2023'!T104</f>
        <v>3400000</v>
      </c>
      <c r="J104" s="414">
        <f>'[377]Canevas au 31 Mars 2023'!T104</f>
        <v>3500000</v>
      </c>
      <c r="K104" s="414">
        <f>'[378]Canevas au 30 Avril 2023'!T104</f>
        <v>5865378</v>
      </c>
      <c r="L104" s="414">
        <f>'[379]Canevas au 31 Mai 2023'!T104</f>
        <v>3600000</v>
      </c>
      <c r="M104" s="414">
        <f>'[380]Canevas au 30 Juin 2023'!T104</f>
        <v>3776378</v>
      </c>
      <c r="N104" s="414">
        <f>'[381]Canevas au 31 Juillet 2023'!T104</f>
        <v>3909378</v>
      </c>
      <c r="O104" s="414">
        <f>'[382]Canevas au 31 Août 2023'!T104</f>
        <v>4000000</v>
      </c>
      <c r="P104" s="414">
        <f>'[383]Canevas au 30 Septembre 2023'!T104</f>
        <v>4790165</v>
      </c>
      <c r="Q104" s="414">
        <f>'[384]Canevas au 31 Octobre 2023'!T104</f>
        <v>6731377.9999999991</v>
      </c>
      <c r="R104" s="414"/>
      <c r="S104" s="414"/>
      <c r="T104" s="429">
        <f>+'Opex '!P30*10^6</f>
        <v>7115378</v>
      </c>
    </row>
    <row r="105" spans="1:20">
      <c r="B105" s="420">
        <v>2620</v>
      </c>
      <c r="C105" s="421" t="s">
        <v>237</v>
      </c>
      <c r="D105" s="422" t="s">
        <v>235</v>
      </c>
      <c r="E105" s="422" t="s">
        <v>155</v>
      </c>
      <c r="F105" s="423" t="s">
        <v>238</v>
      </c>
      <c r="G105" s="413" t="s">
        <v>24</v>
      </c>
      <c r="H105" s="414">
        <f>'[375]Canevas au 31 Janvier 2023'!T105</f>
        <v>2940035.1406168044</v>
      </c>
      <c r="I105" s="414">
        <f>'[376]Canevas au 29 Février 2023'!T105</f>
        <v>2865216.2024280927</v>
      </c>
      <c r="J105" s="414">
        <f>'[377]Canevas au 31 Mars 2023'!T105</f>
        <v>3019702.6155320024</v>
      </c>
      <c r="K105" s="414">
        <f>'[378]Canevas au 30 Avril 2023'!T105</f>
        <v>3020864.4094205042</v>
      </c>
      <c r="L105" s="414">
        <f>'[379]Canevas au 31 Mai 2023'!T105</f>
        <v>3282916.3221335807</v>
      </c>
      <c r="M105" s="414">
        <f>'[380]Canevas au 30 Juin 2023'!T105</f>
        <v>3116736.825400847</v>
      </c>
      <c r="N105" s="414">
        <f>'[381]Canevas au 31 Juillet 2023'!T105</f>
        <v>3356600.7162928027</v>
      </c>
      <c r="O105" s="414">
        <f>'[382]Canevas au 31 Août 2023'!T105</f>
        <v>3542288.6021663048</v>
      </c>
      <c r="P105" s="414">
        <f>'[383]Canevas au 30 Septembre 2023'!T105</f>
        <v>3463093.4415522623</v>
      </c>
      <c r="Q105" s="414">
        <f>'[384]Canevas au 31 Octobre 2023'!T105</f>
        <v>3740520.3767323461</v>
      </c>
      <c r="R105" s="414"/>
      <c r="S105" s="414"/>
      <c r="T105" s="429">
        <f>+'Opex '!P31*10^6</f>
        <v>2845367.1775960727</v>
      </c>
    </row>
    <row r="106" spans="1:20">
      <c r="A106" s="408"/>
      <c r="B106" s="420">
        <v>727</v>
      </c>
      <c r="C106" s="421" t="s">
        <v>239</v>
      </c>
      <c r="D106" s="422" t="s">
        <v>235</v>
      </c>
      <c r="E106" s="422" t="s">
        <v>29</v>
      </c>
      <c r="F106" s="423" t="s">
        <v>240</v>
      </c>
      <c r="G106" s="413" t="s">
        <v>24</v>
      </c>
      <c r="H106" s="414">
        <f>'[375]Canevas au 31 Janvier 2023'!T106</f>
        <v>2000000</v>
      </c>
      <c r="I106" s="414">
        <f>'[376]Canevas au 29 Février 2023'!T106</f>
        <v>4000000</v>
      </c>
      <c r="J106" s="414">
        <f>'[377]Canevas au 31 Mars 2023'!T106</f>
        <v>5000000</v>
      </c>
      <c r="K106" s="414">
        <f>'[378]Canevas au 30 Avril 2023'!T106</f>
        <v>3129799.9999999995</v>
      </c>
      <c r="L106" s="414">
        <f>'[379]Canevas au 31 Mai 2023'!T106</f>
        <v>9942640</v>
      </c>
      <c r="M106" s="414">
        <f>'[380]Canevas au 30 Juin 2023'!T106</f>
        <v>2693799.9999999995</v>
      </c>
      <c r="N106" s="414">
        <f>'[381]Canevas au 31 Juillet 2023'!T106</f>
        <v>4000000</v>
      </c>
      <c r="O106" s="414">
        <f>'[382]Canevas au 31 Août 2023'!T106</f>
        <v>4000000</v>
      </c>
      <c r="P106" s="414">
        <f>'[383]Canevas au 30 Septembre 2023'!T106</f>
        <v>4637000</v>
      </c>
      <c r="Q106" s="414">
        <f>'[384]Canevas au 31 Octobre 2023'!T106</f>
        <v>3000000</v>
      </c>
      <c r="R106" s="414"/>
      <c r="S106" s="414"/>
      <c r="T106" s="429">
        <f>+'Opex '!P32*10^6</f>
        <v>1734500</v>
      </c>
    </row>
    <row r="107" spans="1:20">
      <c r="A107" s="408"/>
      <c r="B107" s="420">
        <v>729</v>
      </c>
      <c r="C107" s="421" t="s">
        <v>241</v>
      </c>
      <c r="D107" s="422" t="s">
        <v>235</v>
      </c>
      <c r="E107" s="422" t="s">
        <v>29</v>
      </c>
      <c r="F107" s="423" t="s">
        <v>242</v>
      </c>
      <c r="G107" s="413" t="s">
        <v>24</v>
      </c>
      <c r="H107" s="414">
        <f>'[375]Canevas au 31 Janvier 2023'!T107</f>
        <v>923570</v>
      </c>
      <c r="I107" s="414">
        <f>'[376]Canevas au 29 Février 2023'!T107</f>
        <v>800000</v>
      </c>
      <c r="J107" s="414">
        <f>'[377]Canevas au 31 Mars 2023'!T107</f>
        <v>2300000</v>
      </c>
      <c r="K107" s="414">
        <f>'[378]Canevas au 30 Avril 2023'!T107</f>
        <v>740536</v>
      </c>
      <c r="L107" s="414">
        <f>'[379]Canevas au 31 Mai 2023'!T107</f>
        <v>893389</v>
      </c>
      <c r="M107" s="414">
        <f>'[380]Canevas au 30 Juin 2023'!T107</f>
        <v>3800000</v>
      </c>
      <c r="N107" s="414">
        <f>'[381]Canevas au 31 Juillet 2023'!T107</f>
        <v>1000000</v>
      </c>
      <c r="O107" s="414">
        <f>'[382]Canevas au 31 Août 2023'!T107</f>
        <v>2000000</v>
      </c>
      <c r="P107" s="414">
        <f>'[383]Canevas au 30 Septembre 2023'!T107</f>
        <v>104953.99999999999</v>
      </c>
      <c r="Q107" s="414">
        <f>'[384]Canevas au 31 Octobre 2023'!T107</f>
        <v>732615.99999999988</v>
      </c>
      <c r="R107" s="414"/>
      <c r="S107" s="414"/>
      <c r="T107" s="429">
        <f>+'Opex '!P33*10^6</f>
        <v>1700000</v>
      </c>
    </row>
    <row r="108" spans="1:20">
      <c r="A108" s="408"/>
      <c r="B108" s="420">
        <v>730</v>
      </c>
      <c r="C108" s="421" t="s">
        <v>243</v>
      </c>
      <c r="D108" s="422" t="s">
        <v>235</v>
      </c>
      <c r="E108" s="422" t="s">
        <v>29</v>
      </c>
      <c r="F108" s="423" t="s">
        <v>244</v>
      </c>
      <c r="G108" s="413" t="s">
        <v>24</v>
      </c>
      <c r="H108" s="414">
        <f>'[375]Canevas au 31 Janvier 2023'!T108</f>
        <v>873049</v>
      </c>
      <c r="I108" s="414">
        <f>'[376]Canevas au 29 Février 2023'!T108</f>
        <v>800000</v>
      </c>
      <c r="J108" s="414">
        <f>'[377]Canevas au 31 Mars 2023'!T108</f>
        <v>200000</v>
      </c>
      <c r="K108" s="414">
        <f>'[378]Canevas au 30 Avril 2023'!T108</f>
        <v>748000</v>
      </c>
      <c r="L108" s="414">
        <f>'[379]Canevas au 31 Mai 2023'!T108</f>
        <v>1257499.9999999998</v>
      </c>
      <c r="M108" s="414">
        <f>'[380]Canevas au 30 Juin 2023'!T108</f>
        <v>1800000</v>
      </c>
      <c r="N108" s="414">
        <f>'[381]Canevas au 31 Juillet 2023'!T108</f>
        <v>1744000</v>
      </c>
      <c r="O108" s="414">
        <f>'[382]Canevas au 31 Août 2023'!T108</f>
        <v>1000000</v>
      </c>
      <c r="P108" s="414">
        <f>'[383]Canevas au 30 Septembre 2023'!T108</f>
        <v>695716</v>
      </c>
      <c r="Q108" s="414">
        <f>'[384]Canevas au 31 Octobre 2023'!T108</f>
        <v>918999.99999999988</v>
      </c>
      <c r="R108" s="414"/>
      <c r="S108" s="414"/>
      <c r="T108" s="429">
        <f>+'Opex '!P34*10^6</f>
        <v>1900000</v>
      </c>
    </row>
    <row r="109" spans="1:20">
      <c r="A109" s="408"/>
      <c r="B109" s="420">
        <v>734</v>
      </c>
      <c r="C109" s="421" t="s">
        <v>245</v>
      </c>
      <c r="D109" s="422" t="s">
        <v>246</v>
      </c>
      <c r="E109" s="422" t="s">
        <v>29</v>
      </c>
      <c r="F109" s="423" t="s">
        <v>247</v>
      </c>
      <c r="G109" s="413" t="s">
        <v>24</v>
      </c>
      <c r="H109" s="414">
        <f>'[375]Canevas au 31 Janvier 2023'!T109</f>
        <v>0</v>
      </c>
      <c r="I109" s="414">
        <f>'[376]Canevas au 29 Février 2023'!T109</f>
        <v>0</v>
      </c>
      <c r="J109" s="414">
        <f>'[377]Canevas au 31 Mars 2023'!T109</f>
        <v>0</v>
      </c>
      <c r="K109" s="414">
        <f>'[378]Canevas au 30 Avril 2023'!T109</f>
        <v>0</v>
      </c>
      <c r="L109" s="414">
        <f>'[379]Canevas au 31 Mai 2023'!T109</f>
        <v>0</v>
      </c>
      <c r="M109" s="414">
        <f>'[380]Canevas au 30 Juin 2023'!T109</f>
        <v>0</v>
      </c>
      <c r="N109" s="414">
        <f>'[381]Canevas au 31 Juillet 2023'!T109</f>
        <v>0</v>
      </c>
      <c r="O109" s="414">
        <f>'[382]Canevas au 31 Août 2023'!T109</f>
        <v>0</v>
      </c>
      <c r="P109" s="414">
        <f>'[383]Canevas au 30 Septembre 2023'!T109</f>
        <v>0</v>
      </c>
      <c r="Q109" s="414">
        <f>'[384]Canevas au 31 Octobre 2023'!T109</f>
        <v>0</v>
      </c>
      <c r="R109" s="415"/>
      <c r="S109" s="415"/>
      <c r="T109" s="429"/>
    </row>
    <row r="110" spans="1:20">
      <c r="A110" s="408"/>
      <c r="B110" s="420">
        <v>738</v>
      </c>
      <c r="C110" s="421" t="s">
        <v>248</v>
      </c>
      <c r="D110" s="422" t="s">
        <v>246</v>
      </c>
      <c r="E110" s="422" t="s">
        <v>29</v>
      </c>
      <c r="F110" s="423" t="s">
        <v>249</v>
      </c>
      <c r="G110" s="413" t="s">
        <v>24</v>
      </c>
      <c r="H110" s="414">
        <f>'[375]Canevas au 31 Janvier 2023'!T110</f>
        <v>20442207.999999996</v>
      </c>
      <c r="I110" s="414">
        <f>'[376]Canevas au 29 Février 2023'!T110</f>
        <v>37401825</v>
      </c>
      <c r="J110" s="414">
        <f>'[377]Canevas au 31 Mars 2023'!T110</f>
        <v>39333953</v>
      </c>
      <c r="K110" s="414">
        <f>'[378]Canevas au 30 Avril 2023'!T110</f>
        <v>37444018.852160558</v>
      </c>
      <c r="L110" s="414">
        <f>'[379]Canevas au 31 Mai 2023'!T110</f>
        <v>39367794.259938709</v>
      </c>
      <c r="M110" s="414">
        <f>'[380]Canevas au 30 Juin 2023'!T110</f>
        <v>37133199.702280127</v>
      </c>
      <c r="N110" s="414">
        <f>'[381]Canevas au 31 Juillet 2023'!T110</f>
        <v>39383452.924405701</v>
      </c>
      <c r="O110" s="414">
        <f>'[382]Canevas au 31 Août 2023'!T110</f>
        <v>40598760.701794282</v>
      </c>
      <c r="P110" s="414">
        <f>'[383]Canevas au 30 Septembre 2023'!T110</f>
        <v>39730445.544321924</v>
      </c>
      <c r="Q110" s="414">
        <f>'[384]Canevas au 31 Octobre 2023'!T110</f>
        <v>42965682.381005034</v>
      </c>
      <c r="R110" s="414"/>
      <c r="S110" s="414"/>
      <c r="T110" s="429">
        <f>+'Opex '!P36*10^6</f>
        <v>40147855.71789474</v>
      </c>
    </row>
    <row r="111" spans="1:20">
      <c r="A111" s="408"/>
      <c r="B111" s="420">
        <v>744</v>
      </c>
      <c r="C111" s="421" t="s">
        <v>250</v>
      </c>
      <c r="D111" s="422" t="s">
        <v>246</v>
      </c>
      <c r="E111" s="422" t="s">
        <v>29</v>
      </c>
      <c r="F111" s="423" t="s">
        <v>251</v>
      </c>
      <c r="G111" s="413" t="s">
        <v>24</v>
      </c>
      <c r="H111" s="414">
        <f>'[375]Canevas au 31 Janvier 2023'!T111</f>
        <v>18000000</v>
      </c>
      <c r="I111" s="414">
        <f>'[376]Canevas au 29 Février 2023'!T111</f>
        <v>18000000</v>
      </c>
      <c r="J111" s="414">
        <f>'[377]Canevas au 31 Mars 2023'!T111</f>
        <v>18000000</v>
      </c>
      <c r="K111" s="414">
        <f>'[378]Canevas au 30 Avril 2023'!T111</f>
        <v>18000000</v>
      </c>
      <c r="L111" s="414">
        <f>'[379]Canevas au 31 Mai 2023'!T111</f>
        <v>18000000</v>
      </c>
      <c r="M111" s="414">
        <f>'[380]Canevas au 30 Juin 2023'!T111</f>
        <v>16000000</v>
      </c>
      <c r="N111" s="414">
        <f>'[381]Canevas au 31 Juillet 2023'!T111</f>
        <v>16000000</v>
      </c>
      <c r="O111" s="414">
        <f>'[382]Canevas au 31 Août 2023'!T111</f>
        <v>16000000</v>
      </c>
      <c r="P111" s="414">
        <f>'[383]Canevas au 30 Septembre 2023'!T111</f>
        <v>16000000</v>
      </c>
      <c r="Q111" s="414">
        <f>'[384]Canevas au 31 Octobre 2023'!T111</f>
        <v>16000000</v>
      </c>
      <c r="R111" s="414"/>
      <c r="S111" s="414"/>
      <c r="T111" s="429">
        <f>+'Opex '!P40*10^6</f>
        <v>16000000</v>
      </c>
    </row>
    <row r="112" spans="1:20">
      <c r="A112" s="408"/>
      <c r="B112" s="420">
        <v>753</v>
      </c>
      <c r="C112" s="421" t="s">
        <v>252</v>
      </c>
      <c r="D112" s="422" t="s">
        <v>253</v>
      </c>
      <c r="E112" s="422" t="s">
        <v>29</v>
      </c>
      <c r="F112" s="423" t="s">
        <v>254</v>
      </c>
      <c r="G112" s="413" t="s">
        <v>24</v>
      </c>
      <c r="H112" s="414">
        <f>'[375]Canevas au 31 Janvier 2023'!T112</f>
        <v>0</v>
      </c>
      <c r="I112" s="414">
        <f>'[376]Canevas au 29 Février 2023'!T112</f>
        <v>0</v>
      </c>
      <c r="J112" s="414">
        <f>'[377]Canevas au 31 Mars 2023'!T112</f>
        <v>0</v>
      </c>
      <c r="K112" s="414">
        <f>'[378]Canevas au 30 Avril 2023'!T112</f>
        <v>0</v>
      </c>
      <c r="L112" s="414">
        <f>'[379]Canevas au 31 Mai 2023'!T112</f>
        <v>0</v>
      </c>
      <c r="M112" s="414">
        <f>'[380]Canevas au 30 Juin 2023'!T112</f>
        <v>0</v>
      </c>
      <c r="N112" s="414">
        <f>'[381]Canevas au 31 Juillet 2023'!T112</f>
        <v>0</v>
      </c>
      <c r="O112" s="414">
        <f>'[382]Canevas au 31 Août 2023'!T112</f>
        <v>0</v>
      </c>
      <c r="P112" s="414">
        <f>'[383]Canevas au 30 Septembre 2023'!T112</f>
        <v>0</v>
      </c>
      <c r="Q112" s="414">
        <f>'[384]Canevas au 31 Octobre 2023'!T112</f>
        <v>0</v>
      </c>
      <c r="R112" s="415"/>
      <c r="S112" s="415"/>
      <c r="T112" s="429"/>
    </row>
    <row r="113" spans="1:21">
      <c r="A113" s="408"/>
      <c r="B113" s="420">
        <v>755</v>
      </c>
      <c r="C113" s="421" t="s">
        <v>255</v>
      </c>
      <c r="D113" s="422" t="s">
        <v>253</v>
      </c>
      <c r="E113" s="422" t="s">
        <v>29</v>
      </c>
      <c r="F113" s="423" t="s">
        <v>256</v>
      </c>
      <c r="G113" s="413" t="s">
        <v>24</v>
      </c>
      <c r="H113" s="414">
        <f>'[375]Canevas au 31 Janvier 2023'!T113</f>
        <v>2000000</v>
      </c>
      <c r="I113" s="414">
        <f>'[376]Canevas au 29 Février 2023'!T113</f>
        <v>2000000</v>
      </c>
      <c r="J113" s="414">
        <f>'[377]Canevas au 31 Mars 2023'!T113</f>
        <v>2800000</v>
      </c>
      <c r="K113" s="414">
        <f>'[378]Canevas au 30 Avril 2023'!T113</f>
        <v>3000000</v>
      </c>
      <c r="L113" s="414">
        <f>'[379]Canevas au 31 Mai 2023'!T113</f>
        <v>3000000</v>
      </c>
      <c r="M113" s="414">
        <f>'[380]Canevas au 30 Juin 2023'!T113</f>
        <v>2000000</v>
      </c>
      <c r="N113" s="414">
        <f>'[381]Canevas au 31 Juillet 2023'!T113</f>
        <v>2000000</v>
      </c>
      <c r="O113" s="414">
        <f>'[382]Canevas au 31 Août 2023'!T113</f>
        <v>2000000</v>
      </c>
      <c r="P113" s="414">
        <f>'[383]Canevas au 30 Septembre 2023'!T113</f>
        <v>892339.99999999988</v>
      </c>
      <c r="Q113" s="414">
        <f>'[384]Canevas au 31 Octobre 2023'!T113</f>
        <v>2500000</v>
      </c>
      <c r="R113" s="414"/>
      <c r="S113" s="414"/>
      <c r="T113" s="429">
        <f>+'Opex '!P43*10^6</f>
        <v>10100000.000000002</v>
      </c>
    </row>
    <row r="114" spans="1:21">
      <c r="A114" s="408"/>
      <c r="B114" s="420">
        <v>756</v>
      </c>
      <c r="C114" s="421" t="s">
        <v>257</v>
      </c>
      <c r="D114" s="422" t="s">
        <v>253</v>
      </c>
      <c r="E114" s="422" t="s">
        <v>29</v>
      </c>
      <c r="F114" s="423" t="s">
        <v>258</v>
      </c>
      <c r="G114" s="413" t="s">
        <v>24</v>
      </c>
      <c r="H114" s="414">
        <f>'[375]Canevas au 31 Janvier 2023'!T114</f>
        <v>0</v>
      </c>
      <c r="I114" s="414">
        <f>'[376]Canevas au 29 Février 2023'!T114</f>
        <v>-53000000</v>
      </c>
      <c r="J114" s="414">
        <f>'[377]Canevas au 31 Mars 2023'!T114</f>
        <v>0</v>
      </c>
      <c r="K114" s="414">
        <f>'[378]Canevas au 30 Avril 2023'!T114</f>
        <v>0</v>
      </c>
      <c r="L114" s="414">
        <f>'[379]Canevas au 31 Mai 2023'!T114</f>
        <v>0</v>
      </c>
      <c r="M114" s="414">
        <f>'[380]Canevas au 30 Juin 2023'!T114</f>
        <v>3880000</v>
      </c>
      <c r="N114" s="414">
        <f>'[381]Canevas au 31 Juillet 2023'!T114</f>
        <v>0</v>
      </c>
      <c r="O114" s="414">
        <f>'[382]Canevas au 31 Août 2023'!T114</f>
        <v>0</v>
      </c>
      <c r="P114" s="414">
        <f>'[383]Canevas au 30 Septembre 2023'!T114</f>
        <v>0</v>
      </c>
      <c r="Q114" s="414">
        <f>'[384]Canevas au 31 Octobre 2023'!T114</f>
        <v>0</v>
      </c>
      <c r="R114" s="414"/>
      <c r="S114" s="414"/>
      <c r="T114" s="429">
        <f>+'Opex '!P44*10^6</f>
        <v>-890000</v>
      </c>
    </row>
    <row r="115" spans="1:21">
      <c r="A115" s="408"/>
      <c r="B115" s="420">
        <v>759</v>
      </c>
      <c r="C115" s="421" t="s">
        <v>259</v>
      </c>
      <c r="D115" s="422" t="s">
        <v>253</v>
      </c>
      <c r="E115" s="422" t="s">
        <v>29</v>
      </c>
      <c r="F115" s="423" t="s">
        <v>260</v>
      </c>
      <c r="G115" s="413" t="s">
        <v>24</v>
      </c>
      <c r="H115" s="414">
        <f>'[375]Canevas au 31 Janvier 2023'!T115</f>
        <v>0</v>
      </c>
      <c r="I115" s="414">
        <f>'[376]Canevas au 29 Février 2023'!T115</f>
        <v>0</v>
      </c>
      <c r="J115" s="414">
        <f>'[377]Canevas au 31 Mars 2023'!T115</f>
        <v>0</v>
      </c>
      <c r="K115" s="414">
        <f>'[378]Canevas au 30 Avril 2023'!T115</f>
        <v>0</v>
      </c>
      <c r="L115" s="414">
        <f>'[379]Canevas au 31 Mai 2023'!T115</f>
        <v>0</v>
      </c>
      <c r="M115" s="414">
        <f>'[380]Canevas au 30 Juin 2023'!T115</f>
        <v>0</v>
      </c>
      <c r="N115" s="414">
        <f>'[381]Canevas au 31 Juillet 2023'!T115</f>
        <v>0</v>
      </c>
      <c r="O115" s="414">
        <f>'[382]Canevas au 31 Août 2023'!T115</f>
        <v>0</v>
      </c>
      <c r="P115" s="414">
        <f>'[383]Canevas au 30 Septembre 2023'!T115</f>
        <v>0</v>
      </c>
      <c r="Q115" s="414">
        <f>'[384]Canevas au 31 Octobre 2023'!T115</f>
        <v>0</v>
      </c>
      <c r="R115" s="415"/>
      <c r="S115" s="415"/>
      <c r="T115" s="429"/>
    </row>
    <row r="116" spans="1:21">
      <c r="A116" s="408"/>
      <c r="B116" s="420">
        <v>761</v>
      </c>
      <c r="C116" s="421" t="s">
        <v>261</v>
      </c>
      <c r="D116" s="422" t="s">
        <v>253</v>
      </c>
      <c r="E116" s="422" t="s">
        <v>29</v>
      </c>
      <c r="F116" s="423" t="s">
        <v>262</v>
      </c>
      <c r="G116" s="413" t="s">
        <v>24</v>
      </c>
      <c r="H116" s="414">
        <f>'[375]Canevas au 31 Janvier 2023'!T116</f>
        <v>0</v>
      </c>
      <c r="I116" s="414">
        <f>'[376]Canevas au 29 Février 2023'!T116</f>
        <v>0</v>
      </c>
      <c r="J116" s="414">
        <f>'[377]Canevas au 31 Mars 2023'!T116</f>
        <v>0</v>
      </c>
      <c r="K116" s="414">
        <f>'[378]Canevas au 30 Avril 2023'!T116</f>
        <v>0</v>
      </c>
      <c r="L116" s="414">
        <f>'[379]Canevas au 31 Mai 2023'!T116</f>
        <v>0</v>
      </c>
      <c r="M116" s="414">
        <f>'[380]Canevas au 30 Juin 2023'!T116</f>
        <v>0</v>
      </c>
      <c r="N116" s="414">
        <f>'[381]Canevas au 31 Juillet 2023'!T116</f>
        <v>0</v>
      </c>
      <c r="O116" s="414">
        <f>'[382]Canevas au 31 Août 2023'!T116</f>
        <v>0</v>
      </c>
      <c r="P116" s="414">
        <f>'[383]Canevas au 30 Septembre 2023'!T116</f>
        <v>0</v>
      </c>
      <c r="Q116" s="414">
        <f>'[384]Canevas au 31 Octobre 2023'!T116</f>
        <v>0</v>
      </c>
      <c r="R116" s="414"/>
      <c r="S116" s="414"/>
      <c r="T116" s="429"/>
    </row>
    <row r="117" spans="1:21">
      <c r="A117" s="408"/>
      <c r="B117" s="425">
        <v>757</v>
      </c>
      <c r="C117" s="426" t="s">
        <v>263</v>
      </c>
      <c r="D117" s="427" t="s">
        <v>253</v>
      </c>
      <c r="E117" s="427" t="s">
        <v>29</v>
      </c>
      <c r="F117" s="428" t="s">
        <v>264</v>
      </c>
      <c r="G117" s="413" t="s">
        <v>24</v>
      </c>
      <c r="H117" s="414">
        <f>'[375]Canevas au 31 Janvier 2023'!T117</f>
        <v>0</v>
      </c>
      <c r="I117" s="414">
        <f>'[376]Canevas au 29 Février 2023'!T117</f>
        <v>0</v>
      </c>
      <c r="J117" s="414">
        <f>'[377]Canevas au 31 Mars 2023'!T117</f>
        <v>0</v>
      </c>
      <c r="K117" s="414">
        <f>'[378]Canevas au 30 Avril 2023'!T117</f>
        <v>0</v>
      </c>
      <c r="L117" s="414">
        <f>'[379]Canevas au 31 Mai 2023'!T117</f>
        <v>0</v>
      </c>
      <c r="M117" s="414">
        <f>'[380]Canevas au 30 Juin 2023'!T117</f>
        <v>0</v>
      </c>
      <c r="N117" s="414">
        <f>'[381]Canevas au 31 Juillet 2023'!T117</f>
        <v>0</v>
      </c>
      <c r="O117" s="414">
        <f>'[382]Canevas au 31 Août 2023'!T117</f>
        <v>0</v>
      </c>
      <c r="P117" s="414">
        <f>'[383]Canevas au 30 Septembre 2023'!T117</f>
        <v>0</v>
      </c>
      <c r="Q117" s="414">
        <f>'[384]Canevas au 31 Octobre 2023'!T117</f>
        <v>0</v>
      </c>
      <c r="R117" s="415"/>
      <c r="S117" s="415"/>
      <c r="T117" s="429"/>
    </row>
    <row r="118" spans="1:21">
      <c r="A118" s="408"/>
      <c r="B118" s="425">
        <v>758</v>
      </c>
      <c r="C118" s="426" t="s">
        <v>265</v>
      </c>
      <c r="D118" s="427" t="s">
        <v>253</v>
      </c>
      <c r="E118" s="427" t="s">
        <v>29</v>
      </c>
      <c r="F118" s="428" t="s">
        <v>266</v>
      </c>
      <c r="G118" s="413" t="s">
        <v>24</v>
      </c>
      <c r="H118" s="414">
        <f>'[375]Canevas au 31 Janvier 2023'!T118</f>
        <v>0</v>
      </c>
      <c r="I118" s="414">
        <f>'[376]Canevas au 29 Février 2023'!T118</f>
        <v>0</v>
      </c>
      <c r="J118" s="414">
        <f>'[377]Canevas au 31 Mars 2023'!T118</f>
        <v>0</v>
      </c>
      <c r="K118" s="414">
        <f>'[378]Canevas au 30 Avril 2023'!T118</f>
        <v>0</v>
      </c>
      <c r="L118" s="414">
        <f>'[379]Canevas au 31 Mai 2023'!T118</f>
        <v>0</v>
      </c>
      <c r="M118" s="414">
        <f>'[380]Canevas au 30 Juin 2023'!T118</f>
        <v>0</v>
      </c>
      <c r="N118" s="414">
        <f>'[381]Canevas au 31 Juillet 2023'!T118</f>
        <v>0</v>
      </c>
      <c r="O118" s="414">
        <f>'[382]Canevas au 31 Août 2023'!T118</f>
        <v>0</v>
      </c>
      <c r="P118" s="414">
        <f>'[383]Canevas au 30 Septembre 2023'!T118</f>
        <v>0</v>
      </c>
      <c r="Q118" s="414">
        <f>'[384]Canevas au 31 Octobre 2023'!T118</f>
        <v>0</v>
      </c>
      <c r="R118" s="415"/>
      <c r="S118" s="415"/>
      <c r="T118" s="429"/>
    </row>
    <row r="119" spans="1:21" ht="12" thickBot="1">
      <c r="A119" s="408"/>
      <c r="B119" s="416">
        <v>762</v>
      </c>
      <c r="C119" s="417" t="s">
        <v>267</v>
      </c>
      <c r="D119" s="418" t="s">
        <v>268</v>
      </c>
      <c r="E119" s="418" t="s">
        <v>29</v>
      </c>
      <c r="F119" s="419" t="s">
        <v>269</v>
      </c>
      <c r="G119" s="413" t="s">
        <v>24</v>
      </c>
      <c r="H119" s="414">
        <f>'[375]Canevas au 31 Janvier 2023'!T119</f>
        <v>-585000.00000000012</v>
      </c>
      <c r="I119" s="414">
        <f>'[376]Canevas au 29 Février 2023'!T119</f>
        <v>-585000.00000000012</v>
      </c>
      <c r="J119" s="414">
        <f>'[377]Canevas au 31 Mars 2023'!T119</f>
        <v>-595000</v>
      </c>
      <c r="K119" s="414">
        <f>'[378]Canevas au 30 Avril 2023'!T119</f>
        <v>-578000</v>
      </c>
      <c r="L119" s="414">
        <f>'[379]Canevas au 31 Mai 2023'!T119</f>
        <v>800000</v>
      </c>
      <c r="M119" s="414">
        <f>'[380]Canevas au 30 Juin 2023'!T119</f>
        <v>0</v>
      </c>
      <c r="N119" s="414">
        <f>'[381]Canevas au 31 Juillet 2023'!T119</f>
        <v>0</v>
      </c>
      <c r="O119" s="414">
        <f>'[382]Canevas au 31 Août 2023'!T119</f>
        <v>0</v>
      </c>
      <c r="P119" s="414">
        <f>'[383]Canevas au 30 Septembre 2023'!T119</f>
        <v>0</v>
      </c>
      <c r="Q119" s="414">
        <f>'[384]Canevas au 31 Octobre 2023'!T119</f>
        <v>0</v>
      </c>
      <c r="R119" s="414"/>
      <c r="S119" s="414"/>
      <c r="T119" s="429">
        <f>+'Opex '!P50*10^6</f>
        <v>0</v>
      </c>
    </row>
    <row r="120" spans="1:21">
      <c r="A120" s="408"/>
      <c r="B120" s="409">
        <v>837</v>
      </c>
      <c r="C120" s="410" t="s">
        <v>270</v>
      </c>
      <c r="D120" s="411" t="s">
        <v>271</v>
      </c>
      <c r="E120" s="411" t="s">
        <v>155</v>
      </c>
      <c r="F120" s="412" t="s">
        <v>272</v>
      </c>
      <c r="G120" s="413" t="s">
        <v>24</v>
      </c>
      <c r="H120" s="414">
        <f>'[375]Canevas au 31 Janvier 2023'!T120</f>
        <v>-186000000</v>
      </c>
      <c r="I120" s="414">
        <f>'[376]Canevas au 29 Février 2023'!T120</f>
        <v>-190208766.00000003</v>
      </c>
      <c r="J120" s="414">
        <f>'[377]Canevas au 31 Mars 2023'!T120</f>
        <v>-190258766.00000003</v>
      </c>
      <c r="K120" s="414">
        <f>'[378]Canevas au 30 Avril 2023'!T120</f>
        <v>16602384.999999998</v>
      </c>
      <c r="L120" s="414">
        <f>'[379]Canevas au 31 Mai 2023'!T120</f>
        <v>-138862095.99999997</v>
      </c>
      <c r="M120" s="414">
        <f>'[380]Canevas au 30 Juin 2023'!T120</f>
        <v>-140479437</v>
      </c>
      <c r="N120" s="414">
        <f>'[381]Canevas au 31 Juillet 2023'!T120</f>
        <v>-139108843</v>
      </c>
      <c r="O120" s="414">
        <f>'[382]Canevas au 31 Août 2023'!T120</f>
        <v>-139363940.99999997</v>
      </c>
      <c r="P120" s="414">
        <f>'[383]Canevas au 30 Septembre 2023'!T120</f>
        <v>-140702066</v>
      </c>
      <c r="Q120" s="414">
        <f>'[384]Canevas au 31 Octobre 2023'!T120</f>
        <v>-139749016.99999997</v>
      </c>
      <c r="R120" s="414"/>
      <c r="S120" s="414"/>
      <c r="T120" s="429">
        <f>+'P&amp;L '!O19*10^6</f>
        <v>-142799016.99999997</v>
      </c>
    </row>
    <row r="121" spans="1:21">
      <c r="A121" s="408"/>
      <c r="B121" s="420">
        <v>845</v>
      </c>
      <c r="C121" s="421" t="s">
        <v>273</v>
      </c>
      <c r="D121" s="422" t="s">
        <v>271</v>
      </c>
      <c r="E121" s="422" t="s">
        <v>274</v>
      </c>
      <c r="F121" s="423" t="s">
        <v>272</v>
      </c>
      <c r="G121" s="413" t="s">
        <v>24</v>
      </c>
      <c r="H121" s="414">
        <f>'[375]Canevas au 31 Janvier 2023'!T121</f>
        <v>-186000000</v>
      </c>
      <c r="I121" s="414">
        <f>'[376]Canevas au 29 Février 2023'!T121</f>
        <v>-190208766.00000003</v>
      </c>
      <c r="J121" s="414">
        <f>'[377]Canevas au 31 Mars 2023'!T121</f>
        <v>-190258766.00000003</v>
      </c>
      <c r="K121" s="414">
        <f>'[378]Canevas au 30 Avril 2023'!T121</f>
        <v>16602384.999999998</v>
      </c>
      <c r="L121" s="414">
        <f>'[379]Canevas au 31 Mai 2023'!T121</f>
        <v>-138862095.99999997</v>
      </c>
      <c r="M121" s="414">
        <f>'[380]Canevas au 30 Juin 2023'!T121</f>
        <v>-140479437</v>
      </c>
      <c r="N121" s="414">
        <f>'[381]Canevas au 31 Juillet 2023'!T121</f>
        <v>-139108843</v>
      </c>
      <c r="O121" s="414">
        <f>'[382]Canevas au 31 Août 2023'!T121</f>
        <v>-139363940.99999997</v>
      </c>
      <c r="P121" s="414">
        <f>'[383]Canevas au 30 Septembre 2023'!T121</f>
        <v>-140702066</v>
      </c>
      <c r="Q121" s="414">
        <f>'[384]Canevas au 31 Octobre 2023'!T121</f>
        <v>-139749016.99999997</v>
      </c>
      <c r="R121" s="414"/>
      <c r="S121" s="414"/>
      <c r="T121" s="414">
        <f>+T120</f>
        <v>-142799016.99999997</v>
      </c>
    </row>
    <row r="122" spans="1:21">
      <c r="A122" s="408"/>
      <c r="B122" s="420">
        <v>850</v>
      </c>
      <c r="C122" s="421" t="s">
        <v>275</v>
      </c>
      <c r="D122" s="422" t="s">
        <v>271</v>
      </c>
      <c r="E122" s="422" t="s">
        <v>29</v>
      </c>
      <c r="F122" s="423" t="s">
        <v>276</v>
      </c>
      <c r="G122" s="413" t="s">
        <v>24</v>
      </c>
      <c r="H122" s="414">
        <f>'[375]Canevas au 31 Janvier 2023'!T122</f>
        <v>0</v>
      </c>
      <c r="I122" s="414">
        <f>'[376]Canevas au 29 Février 2023'!T122</f>
        <v>0</v>
      </c>
      <c r="J122" s="414">
        <f>'[377]Canevas au 31 Mars 2023'!T122</f>
        <v>0</v>
      </c>
      <c r="K122" s="414">
        <f>'[378]Canevas au 30 Avril 2023'!T122</f>
        <v>0</v>
      </c>
      <c r="L122" s="414">
        <f>'[379]Canevas au 31 Mai 2023'!T122</f>
        <v>0</v>
      </c>
      <c r="M122" s="414">
        <f>'[380]Canevas au 30 Juin 2023'!T122</f>
        <v>0</v>
      </c>
      <c r="N122" s="414">
        <f>'[381]Canevas au 31 Juillet 2023'!T122</f>
        <v>0</v>
      </c>
      <c r="O122" s="414">
        <f>'[382]Canevas au 31 Août 2023'!T122</f>
        <v>0</v>
      </c>
      <c r="P122" s="414">
        <f>'[383]Canevas au 30 Septembre 2023'!T122</f>
        <v>0</v>
      </c>
      <c r="Q122" s="414">
        <f>'[384]Canevas au 31 Octobre 2023'!T122</f>
        <v>0</v>
      </c>
      <c r="R122" s="415"/>
      <c r="S122" s="415"/>
      <c r="T122" s="429">
        <f>+'P&amp;L '!O21*10^6</f>
        <v>-15688708</v>
      </c>
      <c r="U122" s="432" t="s">
        <v>277</v>
      </c>
    </row>
    <row r="123" spans="1:21">
      <c r="A123" s="408"/>
      <c r="B123" s="420">
        <v>828</v>
      </c>
      <c r="C123" s="421" t="s">
        <v>278</v>
      </c>
      <c r="D123" s="422" t="s">
        <v>279</v>
      </c>
      <c r="E123" s="422" t="s">
        <v>155</v>
      </c>
      <c r="F123" s="423" t="s">
        <v>280</v>
      </c>
      <c r="G123" s="413" t="s">
        <v>24</v>
      </c>
      <c r="H123" s="414">
        <f>'[375]Canevas au 31 Janvier 2023'!T123</f>
        <v>0</v>
      </c>
      <c r="I123" s="414">
        <f>'[376]Canevas au 29 Février 2023'!T123</f>
        <v>0</v>
      </c>
      <c r="J123" s="414">
        <f>'[377]Canevas au 31 Mars 2023'!T123</f>
        <v>0</v>
      </c>
      <c r="K123" s="414">
        <f>'[378]Canevas au 30 Avril 2023'!T123</f>
        <v>0</v>
      </c>
      <c r="L123" s="414">
        <f>'[379]Canevas au 31 Mai 2023'!T123</f>
        <v>0</v>
      </c>
      <c r="M123" s="414">
        <f>'[380]Canevas au 30 Juin 2023'!T123</f>
        <v>0</v>
      </c>
      <c r="N123" s="414">
        <f>'[381]Canevas au 31 Juillet 2023'!T123</f>
        <v>0</v>
      </c>
      <c r="O123" s="414">
        <f>'[382]Canevas au 31 Août 2023'!T123</f>
        <v>0</v>
      </c>
      <c r="P123" s="414">
        <f>'[383]Canevas au 30 Septembre 2023'!T123</f>
        <v>0</v>
      </c>
      <c r="Q123" s="414">
        <f>'[384]Canevas au 31 Octobre 2023'!T123</f>
        <v>0</v>
      </c>
      <c r="R123" s="415"/>
      <c r="S123" s="415"/>
      <c r="T123" s="429"/>
    </row>
    <row r="124" spans="1:21">
      <c r="A124" s="408"/>
      <c r="B124" s="420">
        <v>832</v>
      </c>
      <c r="C124" s="421" t="s">
        <v>281</v>
      </c>
      <c r="D124" s="422" t="s">
        <v>279</v>
      </c>
      <c r="E124" s="422" t="s">
        <v>29</v>
      </c>
      <c r="F124" s="423" t="s">
        <v>282</v>
      </c>
      <c r="G124" s="413" t="s">
        <v>24</v>
      </c>
      <c r="H124" s="414">
        <f>'[375]Canevas au 31 Janvier 2023'!T124</f>
        <v>0</v>
      </c>
      <c r="I124" s="414">
        <f>'[376]Canevas au 29 Février 2023'!T124</f>
        <v>0</v>
      </c>
      <c r="J124" s="414">
        <f>'[377]Canevas au 31 Mars 2023'!T124</f>
        <v>0</v>
      </c>
      <c r="K124" s="414">
        <f>'[378]Canevas au 30 Avril 2023'!T124</f>
        <v>0</v>
      </c>
      <c r="L124" s="414">
        <f>'[379]Canevas au 31 Mai 2023'!T124</f>
        <v>0</v>
      </c>
      <c r="M124" s="414">
        <f>'[380]Canevas au 30 Juin 2023'!T124</f>
        <v>0</v>
      </c>
      <c r="N124" s="414">
        <f>'[381]Canevas au 31 Juillet 2023'!T124</f>
        <v>0</v>
      </c>
      <c r="O124" s="414">
        <f>'[382]Canevas au 31 Août 2023'!T124</f>
        <v>0</v>
      </c>
      <c r="P124" s="414">
        <f>'[383]Canevas au 30 Septembre 2023'!T124</f>
        <v>0</v>
      </c>
      <c r="Q124" s="414">
        <f>'[384]Canevas au 31 Octobre 2023'!T124</f>
        <v>0</v>
      </c>
      <c r="R124" s="415"/>
      <c r="S124" s="415"/>
      <c r="T124" s="429"/>
    </row>
    <row r="125" spans="1:21">
      <c r="A125" s="408"/>
      <c r="B125" s="420">
        <v>861</v>
      </c>
      <c r="C125" s="421" t="s">
        <v>283</v>
      </c>
      <c r="D125" s="422" t="s">
        <v>284</v>
      </c>
      <c r="E125" s="422" t="s">
        <v>29</v>
      </c>
      <c r="F125" s="423" t="s">
        <v>285</v>
      </c>
      <c r="G125" s="413" t="s">
        <v>24</v>
      </c>
      <c r="H125" s="414">
        <f>'[375]Canevas au 31 Janvier 2023'!T125</f>
        <v>0</v>
      </c>
      <c r="I125" s="414">
        <f>'[376]Canevas au 29 Février 2023'!T125</f>
        <v>0</v>
      </c>
      <c r="J125" s="414">
        <f>'[377]Canevas au 31 Mars 2023'!T125</f>
        <v>0</v>
      </c>
      <c r="K125" s="414">
        <f>'[378]Canevas au 30 Avril 2023'!T125</f>
        <v>0</v>
      </c>
      <c r="L125" s="414">
        <f>'[379]Canevas au 31 Mai 2023'!T125</f>
        <v>0</v>
      </c>
      <c r="M125" s="414">
        <f>'[380]Canevas au 30 Juin 2023'!T125</f>
        <v>0</v>
      </c>
      <c r="N125" s="414">
        <f>'[381]Canevas au 31 Juillet 2023'!T125</f>
        <v>0</v>
      </c>
      <c r="O125" s="414">
        <f>'[382]Canevas au 31 Août 2023'!T125</f>
        <v>0</v>
      </c>
      <c r="P125" s="414">
        <f>'[383]Canevas au 30 Septembre 2023'!T125</f>
        <v>0</v>
      </c>
      <c r="Q125" s="414">
        <f>'[384]Canevas au 31 Octobre 2023'!T125</f>
        <v>0</v>
      </c>
      <c r="R125" s="415"/>
      <c r="S125" s="415"/>
      <c r="T125" s="429"/>
    </row>
    <row r="126" spans="1:21">
      <c r="A126" s="408"/>
      <c r="B126" s="420">
        <v>869</v>
      </c>
      <c r="C126" s="421" t="s">
        <v>286</v>
      </c>
      <c r="D126" s="422" t="s">
        <v>287</v>
      </c>
      <c r="E126" s="422" t="s">
        <v>155</v>
      </c>
      <c r="F126" s="423" t="s">
        <v>287</v>
      </c>
      <c r="G126" s="413" t="s">
        <v>24</v>
      </c>
      <c r="H126" s="414">
        <f>'[375]Canevas au 31 Janvier 2023'!T126</f>
        <v>-117271371</v>
      </c>
      <c r="I126" s="414">
        <f>'[376]Canevas au 29 Février 2023'!T126</f>
        <v>-119000000</v>
      </c>
      <c r="J126" s="414">
        <f>'[377]Canevas au 31 Mars 2023'!T126</f>
        <v>-162400000</v>
      </c>
      <c r="K126" s="414">
        <f>'[378]Canevas au 30 Avril 2023'!T126</f>
        <v>-113269087</v>
      </c>
      <c r="L126" s="414">
        <f>'[379]Canevas au 31 Mai 2023'!T126</f>
        <v>-135191778</v>
      </c>
      <c r="M126" s="414">
        <f>'[380]Canevas au 30 Juin 2023'!T126</f>
        <v>-121900000</v>
      </c>
      <c r="N126" s="414">
        <f>'[381]Canevas au 31 Juillet 2023'!T126</f>
        <v>-126861213.99999999</v>
      </c>
      <c r="O126" s="414">
        <f>'[382]Canevas au 31 Août 2023'!T126</f>
        <v>-90833975.000000015</v>
      </c>
      <c r="P126" s="414">
        <f>'[383]Canevas au 30 Septembre 2023'!T126</f>
        <v>-44940000</v>
      </c>
      <c r="Q126" s="414">
        <f>'[384]Canevas au 31 Octobre 2023'!T126</f>
        <v>-49440000</v>
      </c>
      <c r="R126" s="414"/>
      <c r="S126" s="414"/>
      <c r="T126" s="429">
        <f>+'P&amp;L '!O28*10^6</f>
        <v>-41670000</v>
      </c>
    </row>
    <row r="127" spans="1:21">
      <c r="B127" s="420">
        <v>2623</v>
      </c>
      <c r="C127" s="421" t="s">
        <v>288</v>
      </c>
      <c r="D127" s="422" t="s">
        <v>289</v>
      </c>
      <c r="E127" s="422" t="s">
        <v>155</v>
      </c>
      <c r="F127" s="423" t="s">
        <v>290</v>
      </c>
      <c r="G127" s="413" t="s">
        <v>24</v>
      </c>
      <c r="H127" s="414">
        <f>'[375]Canevas au 31 Janvier 2023'!T127</f>
        <v>0</v>
      </c>
      <c r="I127" s="414">
        <f>'[376]Canevas au 29 Février 2023'!T127</f>
        <v>0</v>
      </c>
      <c r="J127" s="414">
        <f>'[377]Canevas au 31 Mars 2023'!T127</f>
        <v>0</v>
      </c>
      <c r="K127" s="414">
        <f>'[378]Canevas au 30 Avril 2023'!T127</f>
        <v>0</v>
      </c>
      <c r="L127" s="414">
        <f>'[379]Canevas au 31 Mai 2023'!T127</f>
        <v>0</v>
      </c>
      <c r="M127" s="414">
        <f>'[380]Canevas au 30 Juin 2023'!T127</f>
        <v>0</v>
      </c>
      <c r="N127" s="414">
        <f>'[381]Canevas au 31 Juillet 2023'!T127</f>
        <v>0</v>
      </c>
      <c r="O127" s="414">
        <f>'[382]Canevas au 31 Août 2023'!T127</f>
        <v>0</v>
      </c>
      <c r="P127" s="414">
        <f>'[383]Canevas au 30 Septembre 2023'!T127</f>
        <v>0</v>
      </c>
      <c r="Q127" s="414">
        <f>'[384]Canevas au 31 Octobre 2023'!T127</f>
        <v>0</v>
      </c>
      <c r="R127" s="414"/>
      <c r="S127" s="414"/>
      <c r="T127" s="429"/>
    </row>
    <row r="128" spans="1:21">
      <c r="A128" s="408"/>
      <c r="B128" s="420">
        <v>875</v>
      </c>
      <c r="C128" s="421" t="s">
        <v>291</v>
      </c>
      <c r="D128" s="422" t="s">
        <v>292</v>
      </c>
      <c r="E128" s="422" t="s">
        <v>155</v>
      </c>
      <c r="F128" s="423" t="s">
        <v>293</v>
      </c>
      <c r="G128" s="413" t="s">
        <v>24</v>
      </c>
      <c r="H128" s="414">
        <f>'[375]Canevas au 31 Janvier 2023'!T128</f>
        <v>0</v>
      </c>
      <c r="I128" s="414">
        <f>'[376]Canevas au 29 Février 2023'!T128</f>
        <v>0</v>
      </c>
      <c r="J128" s="414">
        <f>'[377]Canevas au 31 Mars 2023'!T128</f>
        <v>0</v>
      </c>
      <c r="K128" s="414">
        <f>'[378]Canevas au 30 Avril 2023'!T128</f>
        <v>0</v>
      </c>
      <c r="L128" s="414">
        <f>'[379]Canevas au 31 Mai 2023'!T128</f>
        <v>0</v>
      </c>
      <c r="M128" s="414">
        <f>'[380]Canevas au 30 Juin 2023'!T128</f>
        <v>0</v>
      </c>
      <c r="N128" s="414">
        <f>'[381]Canevas au 31 Juillet 2023'!T128</f>
        <v>0</v>
      </c>
      <c r="O128" s="414">
        <f>'[382]Canevas au 31 Août 2023'!T128</f>
        <v>0</v>
      </c>
      <c r="P128" s="414">
        <f>'[383]Canevas au 30 Septembre 2023'!T128</f>
        <v>0</v>
      </c>
      <c r="Q128" s="414">
        <f>'[384]Canevas au 31 Octobre 2023'!T128</f>
        <v>0</v>
      </c>
      <c r="R128" s="414"/>
      <c r="S128" s="414"/>
      <c r="T128" s="429"/>
    </row>
    <row r="129" spans="1:20" ht="12" thickBot="1">
      <c r="A129" s="408"/>
      <c r="B129" s="416">
        <v>877</v>
      </c>
      <c r="C129" s="417" t="s">
        <v>294</v>
      </c>
      <c r="D129" s="418" t="s">
        <v>292</v>
      </c>
      <c r="E129" s="418" t="s">
        <v>274</v>
      </c>
      <c r="F129" s="419" t="s">
        <v>295</v>
      </c>
      <c r="G129" s="413" t="s">
        <v>24</v>
      </c>
      <c r="H129" s="414">
        <f>'[375]Canevas au 31 Janvier 2023'!T129</f>
        <v>-5344168.5435000006</v>
      </c>
      <c r="I129" s="414">
        <f>'[376]Canevas au 29 Février 2023'!T129</f>
        <v>-5344168.5435000006</v>
      </c>
      <c r="J129" s="414">
        <f>'[377]Canevas au 31 Mars 2023'!T129</f>
        <v>9600000</v>
      </c>
      <c r="K129" s="414">
        <f>'[378]Canevas au 30 Avril 2023'!T129</f>
        <v>-1000000</v>
      </c>
      <c r="L129" s="414">
        <f>'[379]Canevas au 31 Mai 2023'!T129</f>
        <v>-1000000</v>
      </c>
      <c r="M129" s="414">
        <f>'[380]Canevas au 30 Juin 2023'!T129</f>
        <v>-1500000</v>
      </c>
      <c r="N129" s="414">
        <f>'[381]Canevas au 31 Juillet 2023'!T129</f>
        <v>-1500000</v>
      </c>
      <c r="O129" s="414">
        <f>'[382]Canevas au 31 Août 2023'!T129</f>
        <v>-1500000</v>
      </c>
      <c r="P129" s="414">
        <f>'[383]Canevas au 30 Septembre 2023'!T129</f>
        <v>1000000</v>
      </c>
      <c r="Q129" s="414">
        <f>'[384]Canevas au 31 Octobre 2023'!T129</f>
        <v>-1500000</v>
      </c>
      <c r="R129" s="414"/>
      <c r="S129" s="414"/>
      <c r="T129" s="429">
        <f>+'P&amp;L '!O32*10^6</f>
        <v>1400000</v>
      </c>
    </row>
    <row r="130" spans="1:20">
      <c r="A130" s="408"/>
      <c r="B130" s="409">
        <v>885</v>
      </c>
      <c r="C130" s="410" t="s">
        <v>296</v>
      </c>
      <c r="D130" s="411" t="s">
        <v>297</v>
      </c>
      <c r="E130" s="411" t="s">
        <v>274</v>
      </c>
      <c r="F130" s="412" t="s">
        <v>298</v>
      </c>
      <c r="G130" s="413" t="s">
        <v>24</v>
      </c>
      <c r="H130" s="414">
        <f>'[375]Canevas au 31 Janvier 2023'!T130</f>
        <v>2000000</v>
      </c>
      <c r="I130" s="414">
        <f>'[376]Canevas au 29 Février 2023'!T130</f>
        <v>2000000</v>
      </c>
      <c r="J130" s="414">
        <f>'[377]Canevas au 31 Mars 2023'!T130</f>
        <v>-50423000</v>
      </c>
      <c r="K130" s="414">
        <f>'[378]Canevas au 30 Avril 2023'!T130</f>
        <v>3000000</v>
      </c>
      <c r="L130" s="414">
        <f>'[379]Canevas au 31 Mai 2023'!T130</f>
        <v>3000000</v>
      </c>
      <c r="M130" s="414">
        <f>'[380]Canevas au 30 Juin 2023'!T130</f>
        <v>5880000.0000000093</v>
      </c>
      <c r="N130" s="414">
        <f>'[381]Canevas au 31 Juillet 2023'!T130</f>
        <v>2000000</v>
      </c>
      <c r="O130" s="414">
        <f>'[382]Canevas au 31 Août 2023'!T130</f>
        <v>1999999.9999999965</v>
      </c>
      <c r="P130" s="414">
        <f>'[383]Canevas au 30 Septembre 2023'!T130</f>
        <v>215340.00000000119</v>
      </c>
      <c r="Q130" s="414">
        <f>'[384]Canevas au 31 Octobre 2023'!T130</f>
        <v>3176999.9999999995</v>
      </c>
      <c r="R130" s="414"/>
      <c r="S130" s="414"/>
      <c r="T130" s="429">
        <f>+'Cash '!N12*10^6</f>
        <v>43110659.999999993</v>
      </c>
    </row>
    <row r="131" spans="1:20">
      <c r="A131" s="408"/>
      <c r="B131" s="420">
        <v>886</v>
      </c>
      <c r="C131" s="421" t="s">
        <v>299</v>
      </c>
      <c r="D131" s="422" t="s">
        <v>297</v>
      </c>
      <c r="E131" s="422" t="s">
        <v>274</v>
      </c>
      <c r="F131" s="423" t="s">
        <v>300</v>
      </c>
      <c r="G131" s="413" t="s">
        <v>24</v>
      </c>
      <c r="H131" s="414">
        <f>'[375]Canevas au 31 Janvier 2023'!T131</f>
        <v>-1031607129.3845502</v>
      </c>
      <c r="I131" s="414">
        <f>'[376]Canevas au 29 Février 2023'!T131</f>
        <v>1077785150.8760386</v>
      </c>
      <c r="J131" s="414">
        <f>'[377]Canevas au 31 Mars 2023'!T131</f>
        <v>513281746.99856436</v>
      </c>
      <c r="K131" s="414">
        <f>'[378]Canevas au 30 Avril 2023'!T131</f>
        <v>74897300.510110974</v>
      </c>
      <c r="L131" s="414">
        <f>'[379]Canevas au 31 Mai 2023'!T131</f>
        <v>133117222.47906908</v>
      </c>
      <c r="M131" s="414">
        <f>'[380]Canevas au 30 Juin 2023'!T131</f>
        <v>284032781.98257029</v>
      </c>
      <c r="N131" s="414">
        <f>'[381]Canevas au 31 Juillet 2023'!T131</f>
        <v>153890289.78058109</v>
      </c>
      <c r="O131" s="414">
        <f>'[382]Canevas au 31 Août 2023'!T131</f>
        <v>-59950994.419696048</v>
      </c>
      <c r="P131" s="414">
        <f>'[383]Canevas au 30 Septembre 2023'!T131</f>
        <v>378225194.05399227</v>
      </c>
      <c r="Q131" s="414">
        <f>'[384]Canevas au 31 Octobre 2023'!T131</f>
        <v>-152427232.1125569</v>
      </c>
      <c r="R131" s="414"/>
      <c r="S131" s="414"/>
      <c r="T131" s="429">
        <f>+'Cash '!N14*10^6</f>
        <v>1244201286.2454851</v>
      </c>
    </row>
    <row r="132" spans="1:20">
      <c r="A132" s="408"/>
      <c r="B132" s="420">
        <v>889</v>
      </c>
      <c r="C132" s="421" t="s">
        <v>301</v>
      </c>
      <c r="D132" s="422" t="s">
        <v>297</v>
      </c>
      <c r="E132" s="422" t="s">
        <v>274</v>
      </c>
      <c r="F132" s="423" t="s">
        <v>302</v>
      </c>
      <c r="G132" s="413" t="s">
        <v>24</v>
      </c>
      <c r="H132" s="414">
        <f>'[375]Canevas au 31 Janvier 2023'!T132</f>
        <v>0</v>
      </c>
      <c r="I132" s="414">
        <f>'[376]Canevas au 29 Février 2023'!T132</f>
        <v>0</v>
      </c>
      <c r="J132" s="414">
        <f>'[377]Canevas au 31 Mars 2023'!T132</f>
        <v>0</v>
      </c>
      <c r="K132" s="414">
        <f>'[378]Canevas au 30 Avril 2023'!T132</f>
        <v>0</v>
      </c>
      <c r="L132" s="414">
        <f>'[379]Canevas au 31 Mai 2023'!T132</f>
        <v>0</v>
      </c>
      <c r="M132" s="414">
        <f>'[380]Canevas au 30 Juin 2023'!T132</f>
        <v>0</v>
      </c>
      <c r="N132" s="414">
        <f>'[381]Canevas au 31 Juillet 2023'!T132</f>
        <v>0</v>
      </c>
      <c r="O132" s="414">
        <f>'[382]Canevas au 31 Août 2023'!T132</f>
        <v>0</v>
      </c>
      <c r="P132" s="414">
        <f>'[383]Canevas au 30 Septembre 2023'!T132</f>
        <v>0</v>
      </c>
      <c r="Q132" s="414">
        <f>'[384]Canevas au 31 Octobre 2023'!T132</f>
        <v>0</v>
      </c>
      <c r="R132" s="414"/>
      <c r="S132" s="414"/>
      <c r="T132" s="429"/>
    </row>
    <row r="133" spans="1:20">
      <c r="A133" s="408"/>
      <c r="B133" s="420">
        <v>891</v>
      </c>
      <c r="C133" s="421" t="s">
        <v>303</v>
      </c>
      <c r="D133" s="422" t="s">
        <v>297</v>
      </c>
      <c r="E133" s="422" t="s">
        <v>274</v>
      </c>
      <c r="F133" s="423" t="s">
        <v>304</v>
      </c>
      <c r="G133" s="413" t="s">
        <v>24</v>
      </c>
      <c r="H133" s="414">
        <f>'[375]Canevas au 31 Janvier 2023'!T133</f>
        <v>0</v>
      </c>
      <c r="I133" s="414">
        <f>'[376]Canevas au 29 Février 2023'!T133</f>
        <v>0</v>
      </c>
      <c r="J133" s="414">
        <f>'[377]Canevas au 31 Mars 2023'!T133</f>
        <v>0</v>
      </c>
      <c r="K133" s="414">
        <f>'[378]Canevas au 30 Avril 2023'!T133</f>
        <v>0</v>
      </c>
      <c r="L133" s="414">
        <f>'[379]Canevas au 31 Mai 2023'!T133</f>
        <v>0</v>
      </c>
      <c r="M133" s="414">
        <f>'[380]Canevas au 30 Juin 2023'!T133</f>
        <v>0</v>
      </c>
      <c r="N133" s="414">
        <f>'[381]Canevas au 31 Juillet 2023'!T133</f>
        <v>0</v>
      </c>
      <c r="O133" s="414">
        <f>'[382]Canevas au 31 Août 2023'!T133</f>
        <v>0</v>
      </c>
      <c r="P133" s="414">
        <f>'[383]Canevas au 30 Septembre 2023'!T133</f>
        <v>0</v>
      </c>
      <c r="Q133" s="414">
        <f>'[384]Canevas au 31 Octobre 2023'!T133</f>
        <v>0</v>
      </c>
      <c r="R133" s="414"/>
      <c r="S133" s="414"/>
      <c r="T133" s="429"/>
    </row>
    <row r="134" spans="1:20">
      <c r="A134" s="408"/>
      <c r="B134" s="420">
        <v>893</v>
      </c>
      <c r="C134" s="421" t="s">
        <v>305</v>
      </c>
      <c r="D134" s="422" t="s">
        <v>297</v>
      </c>
      <c r="E134" s="422" t="s">
        <v>274</v>
      </c>
      <c r="F134" s="423" t="s">
        <v>306</v>
      </c>
      <c r="G134" s="413" t="s">
        <v>24</v>
      </c>
      <c r="H134" s="414">
        <f>'[375]Canevas au 31 Janvier 2023'!T134</f>
        <v>0</v>
      </c>
      <c r="I134" s="414">
        <f>'[376]Canevas au 29 Février 2023'!T134</f>
        <v>0</v>
      </c>
      <c r="J134" s="414">
        <f>'[377]Canevas au 31 Mars 2023'!T134</f>
        <v>0</v>
      </c>
      <c r="K134" s="414">
        <f>'[378]Canevas au 30 Avril 2023'!T134</f>
        <v>0</v>
      </c>
      <c r="L134" s="414">
        <f>'[379]Canevas au 31 Mai 2023'!T134</f>
        <v>0</v>
      </c>
      <c r="M134" s="414">
        <f>'[380]Canevas au 30 Juin 2023'!T134</f>
        <v>0</v>
      </c>
      <c r="N134" s="414">
        <f>'[381]Canevas au 31 Juillet 2023'!T134</f>
        <v>0</v>
      </c>
      <c r="O134" s="414">
        <f>'[382]Canevas au 31 Août 2023'!T134</f>
        <v>0</v>
      </c>
      <c r="P134" s="414">
        <f>'[383]Canevas au 30 Septembre 2023'!T134</f>
        <v>0</v>
      </c>
      <c r="Q134" s="414">
        <f>'[384]Canevas au 31 Octobre 2023'!T134</f>
        <v>0</v>
      </c>
      <c r="R134" s="414"/>
      <c r="S134" s="414"/>
      <c r="T134" s="429"/>
    </row>
    <row r="135" spans="1:20">
      <c r="A135" s="408"/>
      <c r="B135" s="420">
        <v>896</v>
      </c>
      <c r="C135" s="421" t="s">
        <v>307</v>
      </c>
      <c r="D135" s="422" t="s">
        <v>297</v>
      </c>
      <c r="E135" s="422" t="s">
        <v>274</v>
      </c>
      <c r="F135" s="423" t="s">
        <v>308</v>
      </c>
      <c r="G135" s="413" t="s">
        <v>24</v>
      </c>
      <c r="H135" s="414">
        <f>'[375]Canevas au 31 Janvier 2023'!T135</f>
        <v>-4417442</v>
      </c>
      <c r="I135" s="414">
        <f>'[376]Canevas au 29 Février 2023'!T135</f>
        <v>-6207719</v>
      </c>
      <c r="J135" s="414">
        <f>'[377]Canevas au 31 Mars 2023'!T135</f>
        <v>-40900000</v>
      </c>
      <c r="K135" s="414">
        <f>'[378]Canevas au 30 Avril 2023'!T135</f>
        <v>-8875124.3860000074</v>
      </c>
      <c r="L135" s="414">
        <f>'[379]Canevas au 31 Mai 2023'!T135</f>
        <v>-9026552.6139999889</v>
      </c>
      <c r="M135" s="414">
        <f>'[380]Canevas au 30 Juin 2023'!T135</f>
        <v>-10940375.000000004</v>
      </c>
      <c r="N135" s="414">
        <f>'[381]Canevas au 31 Juillet 2023'!T135</f>
        <v>-10857476.000000006</v>
      </c>
      <c r="O135" s="414">
        <f>'[382]Canevas au 31 Août 2023'!T135</f>
        <v>-39247704.385999992</v>
      </c>
      <c r="P135" s="414">
        <f>'[383]Canevas au 30 Septembre 2023'!T135</f>
        <v>-3839499.0000000019</v>
      </c>
      <c r="Q135" s="414">
        <f>'[384]Canevas au 31 Octobre 2023'!T135</f>
        <v>-19762526.000000007</v>
      </c>
      <c r="R135" s="414"/>
      <c r="S135" s="414"/>
      <c r="T135" s="429">
        <f>+'Cash '!N23*10^6</f>
        <v>-1469796357.614001</v>
      </c>
    </row>
    <row r="136" spans="1:20">
      <c r="A136" s="408"/>
      <c r="B136" s="420">
        <v>897</v>
      </c>
      <c r="C136" s="421" t="s">
        <v>309</v>
      </c>
      <c r="D136" s="422" t="s">
        <v>297</v>
      </c>
      <c r="E136" s="422" t="s">
        <v>274</v>
      </c>
      <c r="F136" s="423" t="s">
        <v>310</v>
      </c>
      <c r="G136" s="413" t="s">
        <v>24</v>
      </c>
      <c r="H136" s="414">
        <f>'[375]Canevas au 31 Janvier 2023'!T136</f>
        <v>0</v>
      </c>
      <c r="I136" s="414">
        <f>'[376]Canevas au 29 Février 2023'!T136</f>
        <v>0</v>
      </c>
      <c r="J136" s="414">
        <f>'[377]Canevas au 31 Mars 2023'!T136</f>
        <v>0</v>
      </c>
      <c r="K136" s="414">
        <f>'[378]Canevas au 30 Avril 2023'!T136</f>
        <v>0</v>
      </c>
      <c r="L136" s="414">
        <f>'[379]Canevas au 31 Mai 2023'!T136</f>
        <v>0</v>
      </c>
      <c r="M136" s="414">
        <f>'[380]Canevas au 30 Juin 2023'!T136</f>
        <v>0</v>
      </c>
      <c r="N136" s="414">
        <f>'[381]Canevas au 31 Juillet 2023'!T136</f>
        <v>0</v>
      </c>
      <c r="O136" s="414">
        <f>'[382]Canevas au 31 Août 2023'!T136</f>
        <v>0</v>
      </c>
      <c r="P136" s="414">
        <f>'[383]Canevas au 30 Septembre 2023'!T136</f>
        <v>0</v>
      </c>
      <c r="Q136" s="414">
        <f>'[384]Canevas au 31 Octobre 2023'!T136</f>
        <v>0</v>
      </c>
      <c r="R136" s="414"/>
      <c r="S136" s="414"/>
      <c r="T136" s="429"/>
    </row>
    <row r="137" spans="1:20">
      <c r="A137" s="408"/>
      <c r="B137" s="420">
        <v>899</v>
      </c>
      <c r="C137" s="421" t="s">
        <v>311</v>
      </c>
      <c r="D137" s="422" t="s">
        <v>312</v>
      </c>
      <c r="E137" s="422" t="s">
        <v>274</v>
      </c>
      <c r="F137" s="423" t="s">
        <v>287</v>
      </c>
      <c r="G137" s="413" t="s">
        <v>24</v>
      </c>
      <c r="H137" s="414">
        <f>'[375]Canevas au 31 Janvier 2023'!T137</f>
        <v>-15000000</v>
      </c>
      <c r="I137" s="414">
        <f>'[376]Canevas au 29 Février 2023'!T137</f>
        <v>0</v>
      </c>
      <c r="J137" s="414">
        <f>'[377]Canevas au 31 Mars 2023'!T137</f>
        <v>-36100000</v>
      </c>
      <c r="K137" s="414">
        <f>'[378]Canevas au 30 Avril 2023'!T137</f>
        <v>-12048749.999999998</v>
      </c>
      <c r="L137" s="414">
        <f>'[379]Canevas au 31 Mai 2023'!T137</f>
        <v>-7108664.9999999953</v>
      </c>
      <c r="M137" s="414">
        <f>'[380]Canevas au 30 Juin 2023'!T137</f>
        <v>9624156</v>
      </c>
      <c r="N137" s="414">
        <f>'[381]Canevas au 31 Juillet 2023'!T137</f>
        <v>-28389979.999999993</v>
      </c>
      <c r="O137" s="414">
        <f>'[382]Canevas au 31 Août 2023'!T137</f>
        <v>-18000000.000000015</v>
      </c>
      <c r="P137" s="414">
        <f>'[383]Canevas au 30 Septembre 2023'!T137</f>
        <v>-22332600</v>
      </c>
      <c r="Q137" s="414">
        <f>'[384]Canevas au 31 Octobre 2023'!T137</f>
        <v>-18705842.000000019</v>
      </c>
      <c r="R137" s="414"/>
      <c r="S137" s="414"/>
      <c r="T137" s="431">
        <f>+'Cash '!N29*10^6</f>
        <v>-53488318.999999993</v>
      </c>
    </row>
    <row r="138" spans="1:20">
      <c r="A138" s="408"/>
      <c r="B138" s="420">
        <v>900</v>
      </c>
      <c r="C138" s="421" t="s">
        <v>313</v>
      </c>
      <c r="D138" s="422" t="s">
        <v>312</v>
      </c>
      <c r="E138" s="422" t="s">
        <v>274</v>
      </c>
      <c r="F138" s="423" t="s">
        <v>314</v>
      </c>
      <c r="G138" s="413" t="s">
        <v>24</v>
      </c>
      <c r="H138" s="414">
        <f>'[375]Canevas au 31 Janvier 2023'!T138</f>
        <v>0</v>
      </c>
      <c r="I138" s="414">
        <f>'[376]Canevas au 29 Février 2023'!T138</f>
        <v>0</v>
      </c>
      <c r="J138" s="414">
        <f>'[377]Canevas au 31 Mars 2023'!T138</f>
        <v>0</v>
      </c>
      <c r="K138" s="414">
        <f>'[378]Canevas au 30 Avril 2023'!T138</f>
        <v>0</v>
      </c>
      <c r="L138" s="414">
        <f>'[379]Canevas au 31 Mai 2023'!T138</f>
        <v>0</v>
      </c>
      <c r="M138" s="414">
        <f>'[380]Canevas au 30 Juin 2023'!T138</f>
        <v>0</v>
      </c>
      <c r="N138" s="414">
        <f>'[381]Canevas au 31 Juillet 2023'!T138</f>
        <v>0</v>
      </c>
      <c r="O138" s="414">
        <f>'[382]Canevas au 31 Août 2023'!T138</f>
        <v>0</v>
      </c>
      <c r="P138" s="414">
        <f>'[383]Canevas au 30 Septembre 2023'!T138</f>
        <v>0</v>
      </c>
      <c r="Q138" s="414">
        <f>'[384]Canevas au 31 Octobre 2023'!T138</f>
        <v>0</v>
      </c>
      <c r="R138" s="414"/>
      <c r="S138" s="414"/>
      <c r="T138" s="429"/>
    </row>
    <row r="139" spans="1:20">
      <c r="A139" s="408"/>
      <c r="B139" s="420">
        <v>903</v>
      </c>
      <c r="C139" s="421" t="s">
        <v>315</v>
      </c>
      <c r="D139" s="422" t="s">
        <v>312</v>
      </c>
      <c r="E139" s="422" t="s">
        <v>274</v>
      </c>
      <c r="F139" s="423" t="s">
        <v>316</v>
      </c>
      <c r="G139" s="413" t="s">
        <v>24</v>
      </c>
      <c r="H139" s="414">
        <f>'[375]Canevas au 31 Janvier 2023'!T139</f>
        <v>0</v>
      </c>
      <c r="I139" s="414">
        <f>'[376]Canevas au 29 Février 2023'!T139</f>
        <v>0</v>
      </c>
      <c r="J139" s="414">
        <f>'[377]Canevas au 31 Mars 2023'!T139</f>
        <v>0</v>
      </c>
      <c r="K139" s="414">
        <f>'[378]Canevas au 30 Avril 2023'!T139</f>
        <v>0</v>
      </c>
      <c r="L139" s="414">
        <f>'[379]Canevas au 31 Mai 2023'!T139</f>
        <v>0</v>
      </c>
      <c r="M139" s="414">
        <f>'[380]Canevas au 30 Juin 2023'!T139</f>
        <v>0</v>
      </c>
      <c r="N139" s="414">
        <f>'[381]Canevas au 31 Juillet 2023'!T139</f>
        <v>0</v>
      </c>
      <c r="O139" s="414">
        <f>'[382]Canevas au 31 Août 2023'!T139</f>
        <v>0</v>
      </c>
      <c r="P139" s="414">
        <f>'[383]Canevas au 30 Septembre 2023'!T139</f>
        <v>0</v>
      </c>
      <c r="Q139" s="414">
        <f>'[384]Canevas au 31 Octobre 2023'!T139</f>
        <v>0</v>
      </c>
      <c r="R139" s="414"/>
      <c r="S139" s="414"/>
      <c r="T139" s="429"/>
    </row>
    <row r="140" spans="1:20">
      <c r="A140" s="408"/>
      <c r="B140" s="420">
        <v>906</v>
      </c>
      <c r="C140" s="421" t="s">
        <v>317</v>
      </c>
      <c r="D140" s="422" t="s">
        <v>312</v>
      </c>
      <c r="E140" s="422" t="s">
        <v>274</v>
      </c>
      <c r="F140" s="423" t="s">
        <v>318</v>
      </c>
      <c r="G140" s="413" t="s">
        <v>24</v>
      </c>
      <c r="H140" s="414">
        <f>'[375]Canevas au 31 Janvier 2023'!T140</f>
        <v>0</v>
      </c>
      <c r="I140" s="414">
        <f>'[376]Canevas au 29 Février 2023'!T140</f>
        <v>0</v>
      </c>
      <c r="J140" s="414">
        <f>'[377]Canevas au 31 Mars 2023'!T140</f>
        <v>0</v>
      </c>
      <c r="K140" s="414">
        <f>'[378]Canevas au 30 Avril 2023'!T140</f>
        <v>0</v>
      </c>
      <c r="L140" s="414">
        <f>'[379]Canevas au 31 Mai 2023'!T140</f>
        <v>0</v>
      </c>
      <c r="M140" s="414">
        <f>'[380]Canevas au 30 Juin 2023'!T140</f>
        <v>0</v>
      </c>
      <c r="N140" s="414">
        <f>'[381]Canevas au 31 Juillet 2023'!T140</f>
        <v>0</v>
      </c>
      <c r="O140" s="414">
        <f>'[382]Canevas au 31 Août 2023'!T140</f>
        <v>0</v>
      </c>
      <c r="P140" s="414">
        <f>'[383]Canevas au 30 Septembre 2023'!T140</f>
        <v>0</v>
      </c>
      <c r="Q140" s="414">
        <f>'[384]Canevas au 31 Octobre 2023'!T140</f>
        <v>0</v>
      </c>
      <c r="R140" s="414"/>
      <c r="S140" s="414"/>
      <c r="T140" s="429"/>
    </row>
    <row r="141" spans="1:20">
      <c r="A141" s="408"/>
      <c r="B141" s="420">
        <v>908</v>
      </c>
      <c r="C141" s="421" t="s">
        <v>319</v>
      </c>
      <c r="D141" s="422" t="s">
        <v>312</v>
      </c>
      <c r="E141" s="422" t="s">
        <v>274</v>
      </c>
      <c r="F141" s="423" t="s">
        <v>320</v>
      </c>
      <c r="G141" s="413" t="s">
        <v>24</v>
      </c>
      <c r="H141" s="414">
        <f>'[375]Canevas au 31 Janvier 2023'!T141</f>
        <v>-102271371</v>
      </c>
      <c r="I141" s="414">
        <f>'[376]Canevas au 29 Février 2023'!T141</f>
        <v>-118999999.99999999</v>
      </c>
      <c r="J141" s="414">
        <f>'[377]Canevas au 31 Mars 2023'!T141</f>
        <v>-126199999.99999999</v>
      </c>
      <c r="K141" s="414">
        <f>'[378]Canevas au 30 Avril 2023'!T141</f>
        <v>-101320337.00000004</v>
      </c>
      <c r="L141" s="414">
        <f>'[379]Canevas au 31 Mai 2023'!T141</f>
        <v>-128083112.99999997</v>
      </c>
      <c r="M141" s="414">
        <f>'[380]Canevas au 30 Juin 2023'!T141</f>
        <v>-131124156.00000009</v>
      </c>
      <c r="N141" s="414">
        <f>'[381]Canevas au 31 Juillet 2023'!T141</f>
        <v>-98471233.999999985</v>
      </c>
      <c r="O141" s="414">
        <f>'[382]Canevas au 31 Août 2023'!T141</f>
        <v>-73233975.000000104</v>
      </c>
      <c r="P141" s="414">
        <f>'[383]Canevas au 30 Septembre 2023'!T141</f>
        <v>11308892600.000002</v>
      </c>
      <c r="Q141" s="414">
        <f>'[384]Canevas au 31 Octobre 2023'!T141</f>
        <v>-31234158.000001118</v>
      </c>
      <c r="R141" s="414"/>
      <c r="S141" s="414"/>
      <c r="T141" s="429">
        <f>+'Cash '!N42*10^6</f>
        <v>12518319.000000702</v>
      </c>
    </row>
    <row r="142" spans="1:20">
      <c r="A142" s="408"/>
      <c r="B142" s="420">
        <v>910</v>
      </c>
      <c r="C142" s="421" t="s">
        <v>321</v>
      </c>
      <c r="D142" s="422" t="s">
        <v>322</v>
      </c>
      <c r="E142" s="422" t="s">
        <v>274</v>
      </c>
      <c r="F142" s="423" t="s">
        <v>323</v>
      </c>
      <c r="G142" s="413" t="s">
        <v>24</v>
      </c>
      <c r="H142" s="414">
        <f>'[375]Canevas au 31 Janvier 2023'!T142</f>
        <v>41645075</v>
      </c>
      <c r="I142" s="414">
        <f>'[376]Canevas au 29 Février 2023'!T142</f>
        <v>5945666.9999999991</v>
      </c>
      <c r="J142" s="414">
        <f>'[377]Canevas au 31 Mars 2023'!T142</f>
        <v>65621957.999999993</v>
      </c>
      <c r="K142" s="414">
        <f>'[378]Canevas au 30 Avril 2023'!T142</f>
        <v>75854165.999999985</v>
      </c>
      <c r="L142" s="414">
        <f>'[379]Canevas au 31 Mai 2023'!T142</f>
        <v>86600000</v>
      </c>
      <c r="M142" s="414">
        <f>'[380]Canevas au 30 Juin 2023'!T142</f>
        <v>39357943</v>
      </c>
      <c r="N142" s="414">
        <f>'[381]Canevas au 31 Juillet 2023'!T142</f>
        <v>183849557</v>
      </c>
      <c r="O142" s="414">
        <f>'[382]Canevas au 31 Août 2023'!T142</f>
        <v>98000000</v>
      </c>
      <c r="P142" s="414">
        <f>'[383]Canevas au 30 Septembre 2023'!T142</f>
        <v>44505866</v>
      </c>
      <c r="Q142" s="414">
        <f>'[384]Canevas au 31 Octobre 2023'!T142</f>
        <v>85000000</v>
      </c>
      <c r="R142" s="414"/>
      <c r="S142" s="414"/>
      <c r="T142" s="429">
        <f>+'Cash '!Z48*10^6</f>
        <v>420520481.99999994</v>
      </c>
    </row>
    <row r="143" spans="1:20" ht="12" thickBot="1">
      <c r="A143" s="408"/>
      <c r="B143" s="416">
        <v>911</v>
      </c>
      <c r="C143" s="417" t="s">
        <v>324</v>
      </c>
      <c r="D143" s="418" t="s">
        <v>322</v>
      </c>
      <c r="E143" s="418" t="s">
        <v>274</v>
      </c>
      <c r="F143" s="419" t="s">
        <v>325</v>
      </c>
      <c r="G143" s="413" t="s">
        <v>24</v>
      </c>
      <c r="H143" s="414">
        <f>'[375]Canevas au 31 Janvier 2023'!T143</f>
        <v>-18486423618.999996</v>
      </c>
      <c r="I143" s="414">
        <f>'[376]Canevas au 29 Février 2023'!T143</f>
        <v>-18605835153</v>
      </c>
      <c r="J143" s="414">
        <f>'[377]Canevas au 31 Mars 2023'!T143</f>
        <v>-18455984076.999996</v>
      </c>
      <c r="K143" s="414">
        <f>'[378]Canevas au 30 Avril 2023'!T143</f>
        <v>-18562984077</v>
      </c>
      <c r="L143" s="414">
        <f>'[379]Canevas au 31 Mai 2023'!T143</f>
        <v>-18634175855</v>
      </c>
      <c r="M143" s="414">
        <f>'[380]Canevas au 30 Juin 2023'!T143</f>
        <v>-18476308810.000004</v>
      </c>
      <c r="N143" s="414">
        <f>'[381]Canevas au 31 Juillet 2023'!T143</f>
        <v>-18603170024.000004</v>
      </c>
      <c r="O143" s="414">
        <f>'[382]Canevas au 31 Août 2023'!T143</f>
        <v>-18694003999.000004</v>
      </c>
      <c r="P143" s="414">
        <f>'[383]Canevas au 30 Septembre 2023'!T143</f>
        <v>-6969142370</v>
      </c>
      <c r="Q143" s="414">
        <f>'[384]Canevas au 31 Octobre 2023'!T143</f>
        <v>-7018582369.999999</v>
      </c>
      <c r="R143" s="414"/>
      <c r="S143" s="414"/>
      <c r="T143" s="429">
        <f>+'Cash '!Z46*10^6</f>
        <v>-6846335688</v>
      </c>
    </row>
  </sheetData>
  <conditionalFormatting sqref="T70 H70:Q70 H1:T6 H71:T71 H8:T69 H73:T143">
    <cfRule type="cellIs" dxfId="2" priority="4" operator="equal">
      <formula>#REF!</formula>
    </cfRule>
  </conditionalFormatting>
  <conditionalFormatting sqref="H7:T7 H72:T72">
    <cfRule type="cellIs" dxfId="1" priority="3" operator="equal">
      <formula>#REF!</formula>
    </cfRule>
  </conditionalFormatting>
  <conditionalFormatting sqref="R70:S70">
    <cfRule type="cellIs" dxfId="0" priority="2" operator="equal">
      <formula>#REF!</formula>
    </cfRule>
  </conditionalFormatting>
  <dataValidations count="5">
    <dataValidation type="list" allowBlank="1" showInputMessage="1" showErrorMessage="1" sqref="E2 EQ2 OM2 YI2 AIE2 ASA2 BBW2 BLS2 BVO2 CFK2 CPG2 CZC2 DIY2 DSU2 ECQ2 EMM2 EWI2 FGE2 FQA2 FZW2 GJS2 GTO2 HDK2 HNG2 HXC2 IGY2 IQU2 JAQ2 JKM2 JUI2 KEE2 KOA2 KXW2 LHS2 LRO2 MBK2 MLG2 MVC2 NEY2 NOU2 NYQ2 OIM2 OSI2 PCE2 PMA2 PVW2 QFS2 QPO2 QZK2 RJG2 RTC2 SCY2 SMU2 SWQ2 TGM2 TQI2 UAE2 UKA2 UTW2 VDS2 VNO2 VXK2 WHG2 WRC2 E65538 EQ65538 OM65538 YI65538 AIE65538 ASA65538 BBW65538 BLS65538 BVO65538 CFK65538 CPG65538 CZC65538 DIY65538 DSU65538 ECQ65538 EMM65538 EWI65538 FGE65538 FQA65538 FZW65538 GJS65538 GTO65538 HDK65538 HNG65538 HXC65538 IGY65538 IQU65538 JAQ65538 JKM65538 JUI65538 KEE65538 KOA65538 KXW65538 LHS65538 LRO65538 MBK65538 MLG65538 MVC65538 NEY65538 NOU65538 NYQ65538 OIM65538 OSI65538 PCE65538 PMA65538 PVW65538 QFS65538 QPO65538 QZK65538 RJG65538 RTC65538 SCY65538 SMU65538 SWQ65538 TGM65538 TQI65538 UAE65538 UKA65538 UTW65538 VDS65538 VNO65538 VXK65538 WHG65538 WRC65538 E131074 EQ131074 OM131074 YI131074 AIE131074 ASA131074 BBW131074 BLS131074 BVO131074 CFK131074 CPG131074 CZC131074 DIY131074 DSU131074 ECQ131074 EMM131074 EWI131074 FGE131074 FQA131074 FZW131074 GJS131074 GTO131074 HDK131074 HNG131074 HXC131074 IGY131074 IQU131074 JAQ131074 JKM131074 JUI131074 KEE131074 KOA131074 KXW131074 LHS131074 LRO131074 MBK131074 MLG131074 MVC131074 NEY131074 NOU131074 NYQ131074 OIM131074 OSI131074 PCE131074 PMA131074 PVW131074 QFS131074 QPO131074 QZK131074 RJG131074 RTC131074 SCY131074 SMU131074 SWQ131074 TGM131074 TQI131074 UAE131074 UKA131074 UTW131074 VDS131074 VNO131074 VXK131074 WHG131074 WRC131074 E196610 EQ196610 OM196610 YI196610 AIE196610 ASA196610 BBW196610 BLS196610 BVO196610 CFK196610 CPG196610 CZC196610 DIY196610 DSU196610 ECQ196610 EMM196610 EWI196610 FGE196610 FQA196610 FZW196610 GJS196610 GTO196610 HDK196610 HNG196610 HXC196610 IGY196610 IQU196610 JAQ196610 JKM196610 JUI196610 KEE196610 KOA196610 KXW196610 LHS196610 LRO196610 MBK196610 MLG196610 MVC196610 NEY196610 NOU196610 NYQ196610 OIM196610 OSI196610 PCE196610 PMA196610 PVW196610 QFS196610 QPO196610 QZK196610 RJG196610 RTC196610 SCY196610 SMU196610 SWQ196610 TGM196610 TQI196610 UAE196610 UKA196610 UTW196610 VDS196610 VNO196610 VXK196610 WHG196610 WRC196610 E262146 EQ262146 OM262146 YI262146 AIE262146 ASA262146 BBW262146 BLS262146 BVO262146 CFK262146 CPG262146 CZC262146 DIY262146 DSU262146 ECQ262146 EMM262146 EWI262146 FGE262146 FQA262146 FZW262146 GJS262146 GTO262146 HDK262146 HNG262146 HXC262146 IGY262146 IQU262146 JAQ262146 JKM262146 JUI262146 KEE262146 KOA262146 KXW262146 LHS262146 LRO262146 MBK262146 MLG262146 MVC262146 NEY262146 NOU262146 NYQ262146 OIM262146 OSI262146 PCE262146 PMA262146 PVW262146 QFS262146 QPO262146 QZK262146 RJG262146 RTC262146 SCY262146 SMU262146 SWQ262146 TGM262146 TQI262146 UAE262146 UKA262146 UTW262146 VDS262146 VNO262146 VXK262146 WHG262146 WRC262146 E327682 EQ327682 OM327682 YI327682 AIE327682 ASA327682 BBW327682 BLS327682 BVO327682 CFK327682 CPG327682 CZC327682 DIY327682 DSU327682 ECQ327682 EMM327682 EWI327682 FGE327682 FQA327682 FZW327682 GJS327682 GTO327682 HDK327682 HNG327682 HXC327682 IGY327682 IQU327682 JAQ327682 JKM327682 JUI327682 KEE327682 KOA327682 KXW327682 LHS327682 LRO327682 MBK327682 MLG327682 MVC327682 NEY327682 NOU327682 NYQ327682 OIM327682 OSI327682 PCE327682 PMA327682 PVW327682 QFS327682 QPO327682 QZK327682 RJG327682 RTC327682 SCY327682 SMU327682 SWQ327682 TGM327682 TQI327682 UAE327682 UKA327682 UTW327682 VDS327682 VNO327682 VXK327682 WHG327682 WRC327682 E393218 EQ393218 OM393218 YI393218 AIE393218 ASA393218 BBW393218 BLS393218 BVO393218 CFK393218 CPG393218 CZC393218 DIY393218 DSU393218 ECQ393218 EMM393218 EWI393218 FGE393218 FQA393218 FZW393218 GJS393218 GTO393218 HDK393218 HNG393218 HXC393218 IGY393218 IQU393218 JAQ393218 JKM393218 JUI393218 KEE393218 KOA393218 KXW393218 LHS393218 LRO393218 MBK393218 MLG393218 MVC393218 NEY393218 NOU393218 NYQ393218 OIM393218 OSI393218 PCE393218 PMA393218 PVW393218 QFS393218 QPO393218 QZK393218 RJG393218 RTC393218 SCY393218 SMU393218 SWQ393218 TGM393218 TQI393218 UAE393218 UKA393218 UTW393218 VDS393218 VNO393218 VXK393218 WHG393218 WRC393218 E458754 EQ458754 OM458754 YI458754 AIE458754 ASA458754 BBW458754 BLS458754 BVO458754 CFK458754 CPG458754 CZC458754 DIY458754 DSU458754 ECQ458754 EMM458754 EWI458754 FGE458754 FQA458754 FZW458754 GJS458754 GTO458754 HDK458754 HNG458754 HXC458754 IGY458754 IQU458754 JAQ458754 JKM458754 JUI458754 KEE458754 KOA458754 KXW458754 LHS458754 LRO458754 MBK458754 MLG458754 MVC458754 NEY458754 NOU458754 NYQ458754 OIM458754 OSI458754 PCE458754 PMA458754 PVW458754 QFS458754 QPO458754 QZK458754 RJG458754 RTC458754 SCY458754 SMU458754 SWQ458754 TGM458754 TQI458754 UAE458754 UKA458754 UTW458754 VDS458754 VNO458754 VXK458754 WHG458754 WRC458754 E524290 EQ524290 OM524290 YI524290 AIE524290 ASA524290 BBW524290 BLS524290 BVO524290 CFK524290 CPG524290 CZC524290 DIY524290 DSU524290 ECQ524290 EMM524290 EWI524290 FGE524290 FQA524290 FZW524290 GJS524290 GTO524290 HDK524290 HNG524290 HXC524290 IGY524290 IQU524290 JAQ524290 JKM524290 JUI524290 KEE524290 KOA524290 KXW524290 LHS524290 LRO524290 MBK524290 MLG524290 MVC524290 NEY524290 NOU524290 NYQ524290 OIM524290 OSI524290 PCE524290 PMA524290 PVW524290 QFS524290 QPO524290 QZK524290 RJG524290 RTC524290 SCY524290 SMU524290 SWQ524290 TGM524290 TQI524290 UAE524290 UKA524290 UTW524290 VDS524290 VNO524290 VXK524290 WHG524290 WRC524290 E589826 EQ589826 OM589826 YI589826 AIE589826 ASA589826 BBW589826 BLS589826 BVO589826 CFK589826 CPG589826 CZC589826 DIY589826 DSU589826 ECQ589826 EMM589826 EWI589826 FGE589826 FQA589826 FZW589826 GJS589826 GTO589826 HDK589826 HNG589826 HXC589826 IGY589826 IQU589826 JAQ589826 JKM589826 JUI589826 KEE589826 KOA589826 KXW589826 LHS589826 LRO589826 MBK589826 MLG589826 MVC589826 NEY589826 NOU589826 NYQ589826 OIM589826 OSI589826 PCE589826 PMA589826 PVW589826 QFS589826 QPO589826 QZK589826 RJG589826 RTC589826 SCY589826 SMU589826 SWQ589826 TGM589826 TQI589826 UAE589826 UKA589826 UTW589826 VDS589826 VNO589826 VXK589826 WHG589826 WRC589826 E655362 EQ655362 OM655362 YI655362 AIE655362 ASA655362 BBW655362 BLS655362 BVO655362 CFK655362 CPG655362 CZC655362 DIY655362 DSU655362 ECQ655362 EMM655362 EWI655362 FGE655362 FQA655362 FZW655362 GJS655362 GTO655362 HDK655362 HNG655362 HXC655362 IGY655362 IQU655362 JAQ655362 JKM655362 JUI655362 KEE655362 KOA655362 KXW655362 LHS655362 LRO655362 MBK655362 MLG655362 MVC655362 NEY655362 NOU655362 NYQ655362 OIM655362 OSI655362 PCE655362 PMA655362 PVW655362 QFS655362 QPO655362 QZK655362 RJG655362 RTC655362 SCY655362 SMU655362 SWQ655362 TGM655362 TQI655362 UAE655362 UKA655362 UTW655362 VDS655362 VNO655362 VXK655362 WHG655362 WRC655362 E720898 EQ720898 OM720898 YI720898 AIE720898 ASA720898 BBW720898 BLS720898 BVO720898 CFK720898 CPG720898 CZC720898 DIY720898 DSU720898 ECQ720898 EMM720898 EWI720898 FGE720898 FQA720898 FZW720898 GJS720898 GTO720898 HDK720898 HNG720898 HXC720898 IGY720898 IQU720898 JAQ720898 JKM720898 JUI720898 KEE720898 KOA720898 KXW720898 LHS720898 LRO720898 MBK720898 MLG720898 MVC720898 NEY720898 NOU720898 NYQ720898 OIM720898 OSI720898 PCE720898 PMA720898 PVW720898 QFS720898 QPO720898 QZK720898 RJG720898 RTC720898 SCY720898 SMU720898 SWQ720898 TGM720898 TQI720898 UAE720898 UKA720898 UTW720898 VDS720898 VNO720898 VXK720898 WHG720898 WRC720898 E786434 EQ786434 OM786434 YI786434 AIE786434 ASA786434 BBW786434 BLS786434 BVO786434 CFK786434 CPG786434 CZC786434 DIY786434 DSU786434 ECQ786434 EMM786434 EWI786434 FGE786434 FQA786434 FZW786434 GJS786434 GTO786434 HDK786434 HNG786434 HXC786434 IGY786434 IQU786434 JAQ786434 JKM786434 JUI786434 KEE786434 KOA786434 KXW786434 LHS786434 LRO786434 MBK786434 MLG786434 MVC786434 NEY786434 NOU786434 NYQ786434 OIM786434 OSI786434 PCE786434 PMA786434 PVW786434 QFS786434 QPO786434 QZK786434 RJG786434 RTC786434 SCY786434 SMU786434 SWQ786434 TGM786434 TQI786434 UAE786434 UKA786434 UTW786434 VDS786434 VNO786434 VXK786434 WHG786434 WRC786434 E851970 EQ851970 OM851970 YI851970 AIE851970 ASA851970 BBW851970 BLS851970 BVO851970 CFK851970 CPG851970 CZC851970 DIY851970 DSU851970 ECQ851970 EMM851970 EWI851970 FGE851970 FQA851970 FZW851970 GJS851970 GTO851970 HDK851970 HNG851970 HXC851970 IGY851970 IQU851970 JAQ851970 JKM851970 JUI851970 KEE851970 KOA851970 KXW851970 LHS851970 LRO851970 MBK851970 MLG851970 MVC851970 NEY851970 NOU851970 NYQ851970 OIM851970 OSI851970 PCE851970 PMA851970 PVW851970 QFS851970 QPO851970 QZK851970 RJG851970 RTC851970 SCY851970 SMU851970 SWQ851970 TGM851970 TQI851970 UAE851970 UKA851970 UTW851970 VDS851970 VNO851970 VXK851970 WHG851970 WRC851970 E917506 EQ917506 OM917506 YI917506 AIE917506 ASA917506 BBW917506 BLS917506 BVO917506 CFK917506 CPG917506 CZC917506 DIY917506 DSU917506 ECQ917506 EMM917506 EWI917506 FGE917506 FQA917506 FZW917506 GJS917506 GTO917506 HDK917506 HNG917506 HXC917506 IGY917506 IQU917506 JAQ917506 JKM917506 JUI917506 KEE917506 KOA917506 KXW917506 LHS917506 LRO917506 MBK917506 MLG917506 MVC917506 NEY917506 NOU917506 NYQ917506 OIM917506 OSI917506 PCE917506 PMA917506 PVW917506 QFS917506 QPO917506 QZK917506 RJG917506 RTC917506 SCY917506 SMU917506 SWQ917506 TGM917506 TQI917506 UAE917506 UKA917506 UTW917506 VDS917506 VNO917506 VXK917506 WHG917506 WRC917506 E983042 EQ983042 OM983042 YI983042 AIE983042 ASA983042 BBW983042 BLS983042 BVO983042 CFK983042 CPG983042 CZC983042 DIY983042 DSU983042 ECQ983042 EMM983042 EWI983042 FGE983042 FQA983042 FZW983042 GJS983042 GTO983042 HDK983042 HNG983042 HXC983042 IGY983042 IQU983042 JAQ983042 JKM983042 JUI983042 KEE983042 KOA983042 KXW983042 LHS983042 LRO983042 MBK983042 MLG983042 MVC983042 NEY983042 NOU983042 NYQ983042 OIM983042 OSI983042 PCE983042 PMA983042 PVW983042 QFS983042 QPO983042 QZK983042 RJG983042 RTC983042 SCY983042 SMU983042 SWQ983042 TGM983042 TQI983042 UAE983042 UKA983042 UTW983042 VDS983042 VNO983042 VXK983042 WHG983042 WRC983042" xr:uid="{00000000-0002-0000-0000-000000000000}">
      <formula1>Filiales</formula1>
    </dataValidation>
    <dataValidation type="decimal" allowBlank="1" showInputMessage="1" showErrorMessage="1" sqref="ET23:FE24 OP23:PA24 YL23:YW24 AIH23:AIS24 ASD23:ASO24 BBZ23:BCK24 BLV23:BMG24 BVR23:BWC24 CFN23:CFY24 CPJ23:CPU24 CZF23:CZQ24 DJB23:DJM24 DSX23:DTI24 ECT23:EDE24 EMP23:ENA24 EWL23:EWW24 FGH23:FGS24 FQD23:FQO24 FZZ23:GAK24 GJV23:GKG24 GTR23:GUC24 HDN23:HDY24 HNJ23:HNU24 HXF23:HXQ24 IHB23:IHM24 IQX23:IRI24 JAT23:JBE24 JKP23:JLA24 JUL23:JUW24 KEH23:KES24 KOD23:KOO24 KXZ23:KYK24 LHV23:LIG24 LRR23:LSC24 MBN23:MBY24 MLJ23:MLU24 MVF23:MVQ24 NFB23:NFM24 NOX23:NPI24 NYT23:NZE24 OIP23:OJA24 OSL23:OSW24 PCH23:PCS24 PMD23:PMO24 PVZ23:PWK24 QFV23:QGG24 QPR23:QQC24 QZN23:QZY24 RJJ23:RJU24 RTF23:RTQ24 SDB23:SDM24 SMX23:SNI24 SWT23:SXE24 TGP23:THA24 TQL23:TQW24 UAH23:UAS24 UKD23:UKO24 UTZ23:UUK24 VDV23:VEG24 VNR23:VOC24 VXN23:VXY24 WHJ23:WHU24 WRF23:WRQ24 ET65559:FE65560 OP65559:PA65560 YL65559:YW65560 AIH65559:AIS65560 ASD65559:ASO65560 BBZ65559:BCK65560 BLV65559:BMG65560 BVR65559:BWC65560 CFN65559:CFY65560 CPJ65559:CPU65560 CZF65559:CZQ65560 DJB65559:DJM65560 DSX65559:DTI65560 ECT65559:EDE65560 EMP65559:ENA65560 EWL65559:EWW65560 FGH65559:FGS65560 FQD65559:FQO65560 FZZ65559:GAK65560 GJV65559:GKG65560 GTR65559:GUC65560 HDN65559:HDY65560 HNJ65559:HNU65560 HXF65559:HXQ65560 IHB65559:IHM65560 IQX65559:IRI65560 JAT65559:JBE65560 JKP65559:JLA65560 JUL65559:JUW65560 KEH65559:KES65560 KOD65559:KOO65560 KXZ65559:KYK65560 LHV65559:LIG65560 LRR65559:LSC65560 MBN65559:MBY65560 MLJ65559:MLU65560 MVF65559:MVQ65560 NFB65559:NFM65560 NOX65559:NPI65560 NYT65559:NZE65560 OIP65559:OJA65560 OSL65559:OSW65560 PCH65559:PCS65560 PMD65559:PMO65560 PVZ65559:PWK65560 QFV65559:QGG65560 QPR65559:QQC65560 QZN65559:QZY65560 RJJ65559:RJU65560 RTF65559:RTQ65560 SDB65559:SDM65560 SMX65559:SNI65560 SWT65559:SXE65560 TGP65559:THA65560 TQL65559:TQW65560 UAH65559:UAS65560 UKD65559:UKO65560 UTZ65559:UUK65560 VDV65559:VEG65560 VNR65559:VOC65560 VXN65559:VXY65560 WHJ65559:WHU65560 WRF65559:WRQ65560 ET131095:FE131096 OP131095:PA131096 YL131095:YW131096 AIH131095:AIS131096 ASD131095:ASO131096 BBZ131095:BCK131096 BLV131095:BMG131096 BVR131095:BWC131096 CFN131095:CFY131096 CPJ131095:CPU131096 CZF131095:CZQ131096 DJB131095:DJM131096 DSX131095:DTI131096 ECT131095:EDE131096 EMP131095:ENA131096 EWL131095:EWW131096 FGH131095:FGS131096 FQD131095:FQO131096 FZZ131095:GAK131096 GJV131095:GKG131096 GTR131095:GUC131096 HDN131095:HDY131096 HNJ131095:HNU131096 HXF131095:HXQ131096 IHB131095:IHM131096 IQX131095:IRI131096 JAT131095:JBE131096 JKP131095:JLA131096 JUL131095:JUW131096 KEH131095:KES131096 KOD131095:KOO131096 KXZ131095:KYK131096 LHV131095:LIG131096 LRR131095:LSC131096 MBN131095:MBY131096 MLJ131095:MLU131096 MVF131095:MVQ131096 NFB131095:NFM131096 NOX131095:NPI131096 NYT131095:NZE131096 OIP131095:OJA131096 OSL131095:OSW131096 PCH131095:PCS131096 PMD131095:PMO131096 PVZ131095:PWK131096 QFV131095:QGG131096 QPR131095:QQC131096 QZN131095:QZY131096 RJJ131095:RJU131096 RTF131095:RTQ131096 SDB131095:SDM131096 SMX131095:SNI131096 SWT131095:SXE131096 TGP131095:THA131096 TQL131095:TQW131096 UAH131095:UAS131096 UKD131095:UKO131096 UTZ131095:UUK131096 VDV131095:VEG131096 VNR131095:VOC131096 VXN131095:VXY131096 WHJ131095:WHU131096 WRF131095:WRQ131096 ET196631:FE196632 OP196631:PA196632 YL196631:YW196632 AIH196631:AIS196632 ASD196631:ASO196632 BBZ196631:BCK196632 BLV196631:BMG196632 BVR196631:BWC196632 CFN196631:CFY196632 CPJ196631:CPU196632 CZF196631:CZQ196632 DJB196631:DJM196632 DSX196631:DTI196632 ECT196631:EDE196632 EMP196631:ENA196632 EWL196631:EWW196632 FGH196631:FGS196632 FQD196631:FQO196632 FZZ196631:GAK196632 GJV196631:GKG196632 GTR196631:GUC196632 HDN196631:HDY196632 HNJ196631:HNU196632 HXF196631:HXQ196632 IHB196631:IHM196632 IQX196631:IRI196632 JAT196631:JBE196632 JKP196631:JLA196632 JUL196631:JUW196632 KEH196631:KES196632 KOD196631:KOO196632 KXZ196631:KYK196632 LHV196631:LIG196632 LRR196631:LSC196632 MBN196631:MBY196632 MLJ196631:MLU196632 MVF196631:MVQ196632 NFB196631:NFM196632 NOX196631:NPI196632 NYT196631:NZE196632 OIP196631:OJA196632 OSL196631:OSW196632 PCH196631:PCS196632 PMD196631:PMO196632 PVZ196631:PWK196632 QFV196631:QGG196632 QPR196631:QQC196632 QZN196631:QZY196632 RJJ196631:RJU196632 RTF196631:RTQ196632 SDB196631:SDM196632 SMX196631:SNI196632 SWT196631:SXE196632 TGP196631:THA196632 TQL196631:TQW196632 UAH196631:UAS196632 UKD196631:UKO196632 UTZ196631:UUK196632 VDV196631:VEG196632 VNR196631:VOC196632 VXN196631:VXY196632 WHJ196631:WHU196632 WRF196631:WRQ196632 ET262167:FE262168 OP262167:PA262168 YL262167:YW262168 AIH262167:AIS262168 ASD262167:ASO262168 BBZ262167:BCK262168 BLV262167:BMG262168 BVR262167:BWC262168 CFN262167:CFY262168 CPJ262167:CPU262168 CZF262167:CZQ262168 DJB262167:DJM262168 DSX262167:DTI262168 ECT262167:EDE262168 EMP262167:ENA262168 EWL262167:EWW262168 FGH262167:FGS262168 FQD262167:FQO262168 FZZ262167:GAK262168 GJV262167:GKG262168 GTR262167:GUC262168 HDN262167:HDY262168 HNJ262167:HNU262168 HXF262167:HXQ262168 IHB262167:IHM262168 IQX262167:IRI262168 JAT262167:JBE262168 JKP262167:JLA262168 JUL262167:JUW262168 KEH262167:KES262168 KOD262167:KOO262168 KXZ262167:KYK262168 LHV262167:LIG262168 LRR262167:LSC262168 MBN262167:MBY262168 MLJ262167:MLU262168 MVF262167:MVQ262168 NFB262167:NFM262168 NOX262167:NPI262168 NYT262167:NZE262168 OIP262167:OJA262168 OSL262167:OSW262168 PCH262167:PCS262168 PMD262167:PMO262168 PVZ262167:PWK262168 QFV262167:QGG262168 QPR262167:QQC262168 QZN262167:QZY262168 RJJ262167:RJU262168 RTF262167:RTQ262168 SDB262167:SDM262168 SMX262167:SNI262168 SWT262167:SXE262168 TGP262167:THA262168 TQL262167:TQW262168 UAH262167:UAS262168 UKD262167:UKO262168 UTZ262167:UUK262168 VDV262167:VEG262168 VNR262167:VOC262168 VXN262167:VXY262168 WHJ262167:WHU262168 WRF262167:WRQ262168 ET327703:FE327704 OP327703:PA327704 YL327703:YW327704 AIH327703:AIS327704 ASD327703:ASO327704 BBZ327703:BCK327704 BLV327703:BMG327704 BVR327703:BWC327704 CFN327703:CFY327704 CPJ327703:CPU327704 CZF327703:CZQ327704 DJB327703:DJM327704 DSX327703:DTI327704 ECT327703:EDE327704 EMP327703:ENA327704 EWL327703:EWW327704 FGH327703:FGS327704 FQD327703:FQO327704 FZZ327703:GAK327704 GJV327703:GKG327704 GTR327703:GUC327704 HDN327703:HDY327704 HNJ327703:HNU327704 HXF327703:HXQ327704 IHB327703:IHM327704 IQX327703:IRI327704 JAT327703:JBE327704 JKP327703:JLA327704 JUL327703:JUW327704 KEH327703:KES327704 KOD327703:KOO327704 KXZ327703:KYK327704 LHV327703:LIG327704 LRR327703:LSC327704 MBN327703:MBY327704 MLJ327703:MLU327704 MVF327703:MVQ327704 NFB327703:NFM327704 NOX327703:NPI327704 NYT327703:NZE327704 OIP327703:OJA327704 OSL327703:OSW327704 PCH327703:PCS327704 PMD327703:PMO327704 PVZ327703:PWK327704 QFV327703:QGG327704 QPR327703:QQC327704 QZN327703:QZY327704 RJJ327703:RJU327704 RTF327703:RTQ327704 SDB327703:SDM327704 SMX327703:SNI327704 SWT327703:SXE327704 TGP327703:THA327704 TQL327703:TQW327704 UAH327703:UAS327704 UKD327703:UKO327704 UTZ327703:UUK327704 VDV327703:VEG327704 VNR327703:VOC327704 VXN327703:VXY327704 WHJ327703:WHU327704 WRF327703:WRQ327704 ET393239:FE393240 OP393239:PA393240 YL393239:YW393240 AIH393239:AIS393240 ASD393239:ASO393240 BBZ393239:BCK393240 BLV393239:BMG393240 BVR393239:BWC393240 CFN393239:CFY393240 CPJ393239:CPU393240 CZF393239:CZQ393240 DJB393239:DJM393240 DSX393239:DTI393240 ECT393239:EDE393240 EMP393239:ENA393240 EWL393239:EWW393240 FGH393239:FGS393240 FQD393239:FQO393240 FZZ393239:GAK393240 GJV393239:GKG393240 GTR393239:GUC393240 HDN393239:HDY393240 HNJ393239:HNU393240 HXF393239:HXQ393240 IHB393239:IHM393240 IQX393239:IRI393240 JAT393239:JBE393240 JKP393239:JLA393240 JUL393239:JUW393240 KEH393239:KES393240 KOD393239:KOO393240 KXZ393239:KYK393240 LHV393239:LIG393240 LRR393239:LSC393240 MBN393239:MBY393240 MLJ393239:MLU393240 MVF393239:MVQ393240 NFB393239:NFM393240 NOX393239:NPI393240 NYT393239:NZE393240 OIP393239:OJA393240 OSL393239:OSW393240 PCH393239:PCS393240 PMD393239:PMO393240 PVZ393239:PWK393240 QFV393239:QGG393240 QPR393239:QQC393240 QZN393239:QZY393240 RJJ393239:RJU393240 RTF393239:RTQ393240 SDB393239:SDM393240 SMX393239:SNI393240 SWT393239:SXE393240 TGP393239:THA393240 TQL393239:TQW393240 UAH393239:UAS393240 UKD393239:UKO393240 UTZ393239:UUK393240 VDV393239:VEG393240 VNR393239:VOC393240 VXN393239:VXY393240 WHJ393239:WHU393240 WRF393239:WRQ393240 ET458775:FE458776 OP458775:PA458776 YL458775:YW458776 AIH458775:AIS458776 ASD458775:ASO458776 BBZ458775:BCK458776 BLV458775:BMG458776 BVR458775:BWC458776 CFN458775:CFY458776 CPJ458775:CPU458776 CZF458775:CZQ458776 DJB458775:DJM458776 DSX458775:DTI458776 ECT458775:EDE458776 EMP458775:ENA458776 EWL458775:EWW458776 FGH458775:FGS458776 FQD458775:FQO458776 FZZ458775:GAK458776 GJV458775:GKG458776 GTR458775:GUC458776 HDN458775:HDY458776 HNJ458775:HNU458776 HXF458775:HXQ458776 IHB458775:IHM458776 IQX458775:IRI458776 JAT458775:JBE458776 JKP458775:JLA458776 JUL458775:JUW458776 KEH458775:KES458776 KOD458775:KOO458776 KXZ458775:KYK458776 LHV458775:LIG458776 LRR458775:LSC458776 MBN458775:MBY458776 MLJ458775:MLU458776 MVF458775:MVQ458776 NFB458775:NFM458776 NOX458775:NPI458776 NYT458775:NZE458776 OIP458775:OJA458776 OSL458775:OSW458776 PCH458775:PCS458776 PMD458775:PMO458776 PVZ458775:PWK458776 QFV458775:QGG458776 QPR458775:QQC458776 QZN458775:QZY458776 RJJ458775:RJU458776 RTF458775:RTQ458776 SDB458775:SDM458776 SMX458775:SNI458776 SWT458775:SXE458776 TGP458775:THA458776 TQL458775:TQW458776 UAH458775:UAS458776 UKD458775:UKO458776 UTZ458775:UUK458776 VDV458775:VEG458776 VNR458775:VOC458776 VXN458775:VXY458776 WHJ458775:WHU458776 WRF458775:WRQ458776 ET524311:FE524312 OP524311:PA524312 YL524311:YW524312 AIH524311:AIS524312 ASD524311:ASO524312 BBZ524311:BCK524312 BLV524311:BMG524312 BVR524311:BWC524312 CFN524311:CFY524312 CPJ524311:CPU524312 CZF524311:CZQ524312 DJB524311:DJM524312 DSX524311:DTI524312 ECT524311:EDE524312 EMP524311:ENA524312 EWL524311:EWW524312 FGH524311:FGS524312 FQD524311:FQO524312 FZZ524311:GAK524312 GJV524311:GKG524312 GTR524311:GUC524312 HDN524311:HDY524312 HNJ524311:HNU524312 HXF524311:HXQ524312 IHB524311:IHM524312 IQX524311:IRI524312 JAT524311:JBE524312 JKP524311:JLA524312 JUL524311:JUW524312 KEH524311:KES524312 KOD524311:KOO524312 KXZ524311:KYK524312 LHV524311:LIG524312 LRR524311:LSC524312 MBN524311:MBY524312 MLJ524311:MLU524312 MVF524311:MVQ524312 NFB524311:NFM524312 NOX524311:NPI524312 NYT524311:NZE524312 OIP524311:OJA524312 OSL524311:OSW524312 PCH524311:PCS524312 PMD524311:PMO524312 PVZ524311:PWK524312 QFV524311:QGG524312 QPR524311:QQC524312 QZN524311:QZY524312 RJJ524311:RJU524312 RTF524311:RTQ524312 SDB524311:SDM524312 SMX524311:SNI524312 SWT524311:SXE524312 TGP524311:THA524312 TQL524311:TQW524312 UAH524311:UAS524312 UKD524311:UKO524312 UTZ524311:UUK524312 VDV524311:VEG524312 VNR524311:VOC524312 VXN524311:VXY524312 WHJ524311:WHU524312 WRF524311:WRQ524312 ET589847:FE589848 OP589847:PA589848 YL589847:YW589848 AIH589847:AIS589848 ASD589847:ASO589848 BBZ589847:BCK589848 BLV589847:BMG589848 BVR589847:BWC589848 CFN589847:CFY589848 CPJ589847:CPU589848 CZF589847:CZQ589848 DJB589847:DJM589848 DSX589847:DTI589848 ECT589847:EDE589848 EMP589847:ENA589848 EWL589847:EWW589848 FGH589847:FGS589848 FQD589847:FQO589848 FZZ589847:GAK589848 GJV589847:GKG589848 GTR589847:GUC589848 HDN589847:HDY589848 HNJ589847:HNU589848 HXF589847:HXQ589848 IHB589847:IHM589848 IQX589847:IRI589848 JAT589847:JBE589848 JKP589847:JLA589848 JUL589847:JUW589848 KEH589847:KES589848 KOD589847:KOO589848 KXZ589847:KYK589848 LHV589847:LIG589848 LRR589847:LSC589848 MBN589847:MBY589848 MLJ589847:MLU589848 MVF589847:MVQ589848 NFB589847:NFM589848 NOX589847:NPI589848 NYT589847:NZE589848 OIP589847:OJA589848 OSL589847:OSW589848 PCH589847:PCS589848 PMD589847:PMO589848 PVZ589847:PWK589848 QFV589847:QGG589848 QPR589847:QQC589848 QZN589847:QZY589848 RJJ589847:RJU589848 RTF589847:RTQ589848 SDB589847:SDM589848 SMX589847:SNI589848 SWT589847:SXE589848 TGP589847:THA589848 TQL589847:TQW589848 UAH589847:UAS589848 UKD589847:UKO589848 UTZ589847:UUK589848 VDV589847:VEG589848 VNR589847:VOC589848 VXN589847:VXY589848 WHJ589847:WHU589848 WRF589847:WRQ589848 ET655383:FE655384 OP655383:PA655384 YL655383:YW655384 AIH655383:AIS655384 ASD655383:ASO655384 BBZ655383:BCK655384 BLV655383:BMG655384 BVR655383:BWC655384 CFN655383:CFY655384 CPJ655383:CPU655384 CZF655383:CZQ655384 DJB655383:DJM655384 DSX655383:DTI655384 ECT655383:EDE655384 EMP655383:ENA655384 EWL655383:EWW655384 FGH655383:FGS655384 FQD655383:FQO655384 FZZ655383:GAK655384 GJV655383:GKG655384 GTR655383:GUC655384 HDN655383:HDY655384 HNJ655383:HNU655384 HXF655383:HXQ655384 IHB655383:IHM655384 IQX655383:IRI655384 JAT655383:JBE655384 JKP655383:JLA655384 JUL655383:JUW655384 KEH655383:KES655384 KOD655383:KOO655384 KXZ655383:KYK655384 LHV655383:LIG655384 LRR655383:LSC655384 MBN655383:MBY655384 MLJ655383:MLU655384 MVF655383:MVQ655384 NFB655383:NFM655384 NOX655383:NPI655384 NYT655383:NZE655384 OIP655383:OJA655384 OSL655383:OSW655384 PCH655383:PCS655384 PMD655383:PMO655384 PVZ655383:PWK655384 QFV655383:QGG655384 QPR655383:QQC655384 QZN655383:QZY655384 RJJ655383:RJU655384 RTF655383:RTQ655384 SDB655383:SDM655384 SMX655383:SNI655384 SWT655383:SXE655384 TGP655383:THA655384 TQL655383:TQW655384 UAH655383:UAS655384 UKD655383:UKO655384 UTZ655383:UUK655384 VDV655383:VEG655384 VNR655383:VOC655384 VXN655383:VXY655384 WHJ655383:WHU655384 WRF655383:WRQ655384 ET720919:FE720920 OP720919:PA720920 YL720919:YW720920 AIH720919:AIS720920 ASD720919:ASO720920 BBZ720919:BCK720920 BLV720919:BMG720920 BVR720919:BWC720920 CFN720919:CFY720920 CPJ720919:CPU720920 CZF720919:CZQ720920 DJB720919:DJM720920 DSX720919:DTI720920 ECT720919:EDE720920 EMP720919:ENA720920 EWL720919:EWW720920 FGH720919:FGS720920 FQD720919:FQO720920 FZZ720919:GAK720920 GJV720919:GKG720920 GTR720919:GUC720920 HDN720919:HDY720920 HNJ720919:HNU720920 HXF720919:HXQ720920 IHB720919:IHM720920 IQX720919:IRI720920 JAT720919:JBE720920 JKP720919:JLA720920 JUL720919:JUW720920 KEH720919:KES720920 KOD720919:KOO720920 KXZ720919:KYK720920 LHV720919:LIG720920 LRR720919:LSC720920 MBN720919:MBY720920 MLJ720919:MLU720920 MVF720919:MVQ720920 NFB720919:NFM720920 NOX720919:NPI720920 NYT720919:NZE720920 OIP720919:OJA720920 OSL720919:OSW720920 PCH720919:PCS720920 PMD720919:PMO720920 PVZ720919:PWK720920 QFV720919:QGG720920 QPR720919:QQC720920 QZN720919:QZY720920 RJJ720919:RJU720920 RTF720919:RTQ720920 SDB720919:SDM720920 SMX720919:SNI720920 SWT720919:SXE720920 TGP720919:THA720920 TQL720919:TQW720920 UAH720919:UAS720920 UKD720919:UKO720920 UTZ720919:UUK720920 VDV720919:VEG720920 VNR720919:VOC720920 VXN720919:VXY720920 WHJ720919:WHU720920 WRF720919:WRQ720920 ET786455:FE786456 OP786455:PA786456 YL786455:YW786456 AIH786455:AIS786456 ASD786455:ASO786456 BBZ786455:BCK786456 BLV786455:BMG786456 BVR786455:BWC786456 CFN786455:CFY786456 CPJ786455:CPU786456 CZF786455:CZQ786456 DJB786455:DJM786456 DSX786455:DTI786456 ECT786455:EDE786456 EMP786455:ENA786456 EWL786455:EWW786456 FGH786455:FGS786456 FQD786455:FQO786456 FZZ786455:GAK786456 GJV786455:GKG786456 GTR786455:GUC786456 HDN786455:HDY786456 HNJ786455:HNU786456 HXF786455:HXQ786456 IHB786455:IHM786456 IQX786455:IRI786456 JAT786455:JBE786456 JKP786455:JLA786456 JUL786455:JUW786456 KEH786455:KES786456 KOD786455:KOO786456 KXZ786455:KYK786456 LHV786455:LIG786456 LRR786455:LSC786456 MBN786455:MBY786456 MLJ786455:MLU786456 MVF786455:MVQ786456 NFB786455:NFM786456 NOX786455:NPI786456 NYT786455:NZE786456 OIP786455:OJA786456 OSL786455:OSW786456 PCH786455:PCS786456 PMD786455:PMO786456 PVZ786455:PWK786456 QFV786455:QGG786456 QPR786455:QQC786456 QZN786455:QZY786456 RJJ786455:RJU786456 RTF786455:RTQ786456 SDB786455:SDM786456 SMX786455:SNI786456 SWT786455:SXE786456 TGP786455:THA786456 TQL786455:TQW786456 UAH786455:UAS786456 UKD786455:UKO786456 UTZ786455:UUK786456 VDV786455:VEG786456 VNR786455:VOC786456 VXN786455:VXY786456 WHJ786455:WHU786456 WRF786455:WRQ786456 ET851991:FE851992 OP851991:PA851992 YL851991:YW851992 AIH851991:AIS851992 ASD851991:ASO851992 BBZ851991:BCK851992 BLV851991:BMG851992 BVR851991:BWC851992 CFN851991:CFY851992 CPJ851991:CPU851992 CZF851991:CZQ851992 DJB851991:DJM851992 DSX851991:DTI851992 ECT851991:EDE851992 EMP851991:ENA851992 EWL851991:EWW851992 FGH851991:FGS851992 FQD851991:FQO851992 FZZ851991:GAK851992 GJV851991:GKG851992 GTR851991:GUC851992 HDN851991:HDY851992 HNJ851991:HNU851992 HXF851991:HXQ851992 IHB851991:IHM851992 IQX851991:IRI851992 JAT851991:JBE851992 JKP851991:JLA851992 JUL851991:JUW851992 KEH851991:KES851992 KOD851991:KOO851992 KXZ851991:KYK851992 LHV851991:LIG851992 LRR851991:LSC851992 MBN851991:MBY851992 MLJ851991:MLU851992 MVF851991:MVQ851992 NFB851991:NFM851992 NOX851991:NPI851992 NYT851991:NZE851992 OIP851991:OJA851992 OSL851991:OSW851992 PCH851991:PCS851992 PMD851991:PMO851992 PVZ851991:PWK851992 QFV851991:QGG851992 QPR851991:QQC851992 QZN851991:QZY851992 RJJ851991:RJU851992 RTF851991:RTQ851992 SDB851991:SDM851992 SMX851991:SNI851992 SWT851991:SXE851992 TGP851991:THA851992 TQL851991:TQW851992 UAH851991:UAS851992 UKD851991:UKO851992 UTZ851991:UUK851992 VDV851991:VEG851992 VNR851991:VOC851992 VXN851991:VXY851992 WHJ851991:WHU851992 WRF851991:WRQ851992 ET917527:FE917528 OP917527:PA917528 YL917527:YW917528 AIH917527:AIS917528 ASD917527:ASO917528 BBZ917527:BCK917528 BLV917527:BMG917528 BVR917527:BWC917528 CFN917527:CFY917528 CPJ917527:CPU917528 CZF917527:CZQ917528 DJB917527:DJM917528 DSX917527:DTI917528 ECT917527:EDE917528 EMP917527:ENA917528 EWL917527:EWW917528 FGH917527:FGS917528 FQD917527:FQO917528 FZZ917527:GAK917528 GJV917527:GKG917528 GTR917527:GUC917528 HDN917527:HDY917528 HNJ917527:HNU917528 HXF917527:HXQ917528 IHB917527:IHM917528 IQX917527:IRI917528 JAT917527:JBE917528 JKP917527:JLA917528 JUL917527:JUW917528 KEH917527:KES917528 KOD917527:KOO917528 KXZ917527:KYK917528 LHV917527:LIG917528 LRR917527:LSC917528 MBN917527:MBY917528 MLJ917527:MLU917528 MVF917527:MVQ917528 NFB917527:NFM917528 NOX917527:NPI917528 NYT917527:NZE917528 OIP917527:OJA917528 OSL917527:OSW917528 PCH917527:PCS917528 PMD917527:PMO917528 PVZ917527:PWK917528 QFV917527:QGG917528 QPR917527:QQC917528 QZN917527:QZY917528 RJJ917527:RJU917528 RTF917527:RTQ917528 SDB917527:SDM917528 SMX917527:SNI917528 SWT917527:SXE917528 TGP917527:THA917528 TQL917527:TQW917528 UAH917527:UAS917528 UKD917527:UKO917528 UTZ917527:UUK917528 VDV917527:VEG917528 VNR917527:VOC917528 VXN917527:VXY917528 WHJ917527:WHU917528 WRF917527:WRQ917528 ET983063:FE983064 OP983063:PA983064 YL983063:YW983064 AIH983063:AIS983064 ASD983063:ASO983064 BBZ983063:BCK983064 BLV983063:BMG983064 BVR983063:BWC983064 CFN983063:CFY983064 CPJ983063:CPU983064 CZF983063:CZQ983064 DJB983063:DJM983064 DSX983063:DTI983064 ECT983063:EDE983064 EMP983063:ENA983064 EWL983063:EWW983064 FGH983063:FGS983064 FQD983063:FQO983064 FZZ983063:GAK983064 GJV983063:GKG983064 GTR983063:GUC983064 HDN983063:HDY983064 HNJ983063:HNU983064 HXF983063:HXQ983064 IHB983063:IHM983064 IQX983063:IRI983064 JAT983063:JBE983064 JKP983063:JLA983064 JUL983063:JUW983064 KEH983063:KES983064 KOD983063:KOO983064 KXZ983063:KYK983064 LHV983063:LIG983064 LRR983063:LSC983064 MBN983063:MBY983064 MLJ983063:MLU983064 MVF983063:MVQ983064 NFB983063:NFM983064 NOX983063:NPI983064 NYT983063:NZE983064 OIP983063:OJA983064 OSL983063:OSW983064 PCH983063:PCS983064 PMD983063:PMO983064 PVZ983063:PWK983064 QFV983063:QGG983064 QPR983063:QQC983064 QZN983063:QZY983064 RJJ983063:RJU983064 RTF983063:RTQ983064 SDB983063:SDM983064 SMX983063:SNI983064 SWT983063:SXE983064 TGP983063:THA983064 TQL983063:TQW983064 UAH983063:UAS983064 UKD983063:UKO983064 UTZ983063:UUK983064 VDV983063:VEG983064 VNR983063:VOC983064 VXN983063:VXY983064 WHJ983063:WHU983064 WRF983063:WRQ983064 FF8:FS143 PB8:PO143 YX8:ZK143 AIT8:AJG143 ASP8:ATC143 BCL8:BCY143 BMH8:BMU143 BWD8:BWQ143 CFZ8:CGM143 CPV8:CQI143 CZR8:DAE143 DJN8:DKA143 DTJ8:DTW143 EDF8:EDS143 ENB8:ENO143 EWX8:EXK143 FGT8:FHG143 FQP8:FRC143 GAL8:GAY143 GKH8:GKU143 GUD8:GUQ143 HDZ8:HEM143 HNV8:HOI143 HXR8:HYE143 IHN8:IIA143 IRJ8:IRW143 JBF8:JBS143 JLB8:JLO143 JUX8:JVK143 KET8:KFG143 KOP8:KPC143 KYL8:KYY143 LIH8:LIU143 LSD8:LSQ143 MBZ8:MCM143 MLV8:MMI143 MVR8:MWE143 NFN8:NGA143 NPJ8:NPW143 NZF8:NZS143 OJB8:OJO143 OSX8:OTK143 PCT8:PDG143 PMP8:PNC143 PWL8:PWY143 QGH8:QGU143 QQD8:QQQ143 QZZ8:RAM143 RJV8:RKI143 RTR8:RUE143 SDN8:SEA143 SNJ8:SNW143 SXF8:SXS143 THB8:THO143 TQX8:TRK143 UAT8:UBG143 UKP8:ULC143 UUL8:UUY143 VEH8:VEU143 VOD8:VOQ143 VXZ8:VYM143 WHV8:WII143 WRR8:WSE143 FF65544:FS65679 PB65544:PO65679 YX65544:ZK65679 AIT65544:AJG65679 ASP65544:ATC65679 BCL65544:BCY65679 BMH65544:BMU65679 BWD65544:BWQ65679 CFZ65544:CGM65679 CPV65544:CQI65679 CZR65544:DAE65679 DJN65544:DKA65679 DTJ65544:DTW65679 EDF65544:EDS65679 ENB65544:ENO65679 EWX65544:EXK65679 FGT65544:FHG65679 FQP65544:FRC65679 GAL65544:GAY65679 GKH65544:GKU65679 GUD65544:GUQ65679 HDZ65544:HEM65679 HNV65544:HOI65679 HXR65544:HYE65679 IHN65544:IIA65679 IRJ65544:IRW65679 JBF65544:JBS65679 JLB65544:JLO65679 JUX65544:JVK65679 KET65544:KFG65679 KOP65544:KPC65679 KYL65544:KYY65679 LIH65544:LIU65679 LSD65544:LSQ65679 MBZ65544:MCM65679 MLV65544:MMI65679 MVR65544:MWE65679 NFN65544:NGA65679 NPJ65544:NPW65679 NZF65544:NZS65679 OJB65544:OJO65679 OSX65544:OTK65679 PCT65544:PDG65679 PMP65544:PNC65679 PWL65544:PWY65679 QGH65544:QGU65679 QQD65544:QQQ65679 QZZ65544:RAM65679 RJV65544:RKI65679 RTR65544:RUE65679 SDN65544:SEA65679 SNJ65544:SNW65679 SXF65544:SXS65679 THB65544:THO65679 TQX65544:TRK65679 UAT65544:UBG65679 UKP65544:ULC65679 UUL65544:UUY65679 VEH65544:VEU65679 VOD65544:VOQ65679 VXZ65544:VYM65679 WHV65544:WII65679 WRR65544:WSE65679 FF131080:FS131215 PB131080:PO131215 YX131080:ZK131215 AIT131080:AJG131215 ASP131080:ATC131215 BCL131080:BCY131215 BMH131080:BMU131215 BWD131080:BWQ131215 CFZ131080:CGM131215 CPV131080:CQI131215 CZR131080:DAE131215 DJN131080:DKA131215 DTJ131080:DTW131215 EDF131080:EDS131215 ENB131080:ENO131215 EWX131080:EXK131215 FGT131080:FHG131215 FQP131080:FRC131215 GAL131080:GAY131215 GKH131080:GKU131215 GUD131080:GUQ131215 HDZ131080:HEM131215 HNV131080:HOI131215 HXR131080:HYE131215 IHN131080:IIA131215 IRJ131080:IRW131215 JBF131080:JBS131215 JLB131080:JLO131215 JUX131080:JVK131215 KET131080:KFG131215 KOP131080:KPC131215 KYL131080:KYY131215 LIH131080:LIU131215 LSD131080:LSQ131215 MBZ131080:MCM131215 MLV131080:MMI131215 MVR131080:MWE131215 NFN131080:NGA131215 NPJ131080:NPW131215 NZF131080:NZS131215 OJB131080:OJO131215 OSX131080:OTK131215 PCT131080:PDG131215 PMP131080:PNC131215 PWL131080:PWY131215 QGH131080:QGU131215 QQD131080:QQQ131215 QZZ131080:RAM131215 RJV131080:RKI131215 RTR131080:RUE131215 SDN131080:SEA131215 SNJ131080:SNW131215 SXF131080:SXS131215 THB131080:THO131215 TQX131080:TRK131215 UAT131080:UBG131215 UKP131080:ULC131215 UUL131080:UUY131215 VEH131080:VEU131215 VOD131080:VOQ131215 VXZ131080:VYM131215 WHV131080:WII131215 WRR131080:WSE131215 FF196616:FS196751 PB196616:PO196751 YX196616:ZK196751 AIT196616:AJG196751 ASP196616:ATC196751 BCL196616:BCY196751 BMH196616:BMU196751 BWD196616:BWQ196751 CFZ196616:CGM196751 CPV196616:CQI196751 CZR196616:DAE196751 DJN196616:DKA196751 DTJ196616:DTW196751 EDF196616:EDS196751 ENB196616:ENO196751 EWX196616:EXK196751 FGT196616:FHG196751 FQP196616:FRC196751 GAL196616:GAY196751 GKH196616:GKU196751 GUD196616:GUQ196751 HDZ196616:HEM196751 HNV196616:HOI196751 HXR196616:HYE196751 IHN196616:IIA196751 IRJ196616:IRW196751 JBF196616:JBS196751 JLB196616:JLO196751 JUX196616:JVK196751 KET196616:KFG196751 KOP196616:KPC196751 KYL196616:KYY196751 LIH196616:LIU196751 LSD196616:LSQ196751 MBZ196616:MCM196751 MLV196616:MMI196751 MVR196616:MWE196751 NFN196616:NGA196751 NPJ196616:NPW196751 NZF196616:NZS196751 OJB196616:OJO196751 OSX196616:OTK196751 PCT196616:PDG196751 PMP196616:PNC196751 PWL196616:PWY196751 QGH196616:QGU196751 QQD196616:QQQ196751 QZZ196616:RAM196751 RJV196616:RKI196751 RTR196616:RUE196751 SDN196616:SEA196751 SNJ196616:SNW196751 SXF196616:SXS196751 THB196616:THO196751 TQX196616:TRK196751 UAT196616:UBG196751 UKP196616:ULC196751 UUL196616:UUY196751 VEH196616:VEU196751 VOD196616:VOQ196751 VXZ196616:VYM196751 WHV196616:WII196751 WRR196616:WSE196751 FF262152:FS262287 PB262152:PO262287 YX262152:ZK262287 AIT262152:AJG262287 ASP262152:ATC262287 BCL262152:BCY262287 BMH262152:BMU262287 BWD262152:BWQ262287 CFZ262152:CGM262287 CPV262152:CQI262287 CZR262152:DAE262287 DJN262152:DKA262287 DTJ262152:DTW262287 EDF262152:EDS262287 ENB262152:ENO262287 EWX262152:EXK262287 FGT262152:FHG262287 FQP262152:FRC262287 GAL262152:GAY262287 GKH262152:GKU262287 GUD262152:GUQ262287 HDZ262152:HEM262287 HNV262152:HOI262287 HXR262152:HYE262287 IHN262152:IIA262287 IRJ262152:IRW262287 JBF262152:JBS262287 JLB262152:JLO262287 JUX262152:JVK262287 KET262152:KFG262287 KOP262152:KPC262287 KYL262152:KYY262287 LIH262152:LIU262287 LSD262152:LSQ262287 MBZ262152:MCM262287 MLV262152:MMI262287 MVR262152:MWE262287 NFN262152:NGA262287 NPJ262152:NPW262287 NZF262152:NZS262287 OJB262152:OJO262287 OSX262152:OTK262287 PCT262152:PDG262287 PMP262152:PNC262287 PWL262152:PWY262287 QGH262152:QGU262287 QQD262152:QQQ262287 QZZ262152:RAM262287 RJV262152:RKI262287 RTR262152:RUE262287 SDN262152:SEA262287 SNJ262152:SNW262287 SXF262152:SXS262287 THB262152:THO262287 TQX262152:TRK262287 UAT262152:UBG262287 UKP262152:ULC262287 UUL262152:UUY262287 VEH262152:VEU262287 VOD262152:VOQ262287 VXZ262152:VYM262287 WHV262152:WII262287 WRR262152:WSE262287 FF327688:FS327823 PB327688:PO327823 YX327688:ZK327823 AIT327688:AJG327823 ASP327688:ATC327823 BCL327688:BCY327823 BMH327688:BMU327823 BWD327688:BWQ327823 CFZ327688:CGM327823 CPV327688:CQI327823 CZR327688:DAE327823 DJN327688:DKA327823 DTJ327688:DTW327823 EDF327688:EDS327823 ENB327688:ENO327823 EWX327688:EXK327823 FGT327688:FHG327823 FQP327688:FRC327823 GAL327688:GAY327823 GKH327688:GKU327823 GUD327688:GUQ327823 HDZ327688:HEM327823 HNV327688:HOI327823 HXR327688:HYE327823 IHN327688:IIA327823 IRJ327688:IRW327823 JBF327688:JBS327823 JLB327688:JLO327823 JUX327688:JVK327823 KET327688:KFG327823 KOP327688:KPC327823 KYL327688:KYY327823 LIH327688:LIU327823 LSD327688:LSQ327823 MBZ327688:MCM327823 MLV327688:MMI327823 MVR327688:MWE327823 NFN327688:NGA327823 NPJ327688:NPW327823 NZF327688:NZS327823 OJB327688:OJO327823 OSX327688:OTK327823 PCT327688:PDG327823 PMP327688:PNC327823 PWL327688:PWY327823 QGH327688:QGU327823 QQD327688:QQQ327823 QZZ327688:RAM327823 RJV327688:RKI327823 RTR327688:RUE327823 SDN327688:SEA327823 SNJ327688:SNW327823 SXF327688:SXS327823 THB327688:THO327823 TQX327688:TRK327823 UAT327688:UBG327823 UKP327688:ULC327823 UUL327688:UUY327823 VEH327688:VEU327823 VOD327688:VOQ327823 VXZ327688:VYM327823 WHV327688:WII327823 WRR327688:WSE327823 FF393224:FS393359 PB393224:PO393359 YX393224:ZK393359 AIT393224:AJG393359 ASP393224:ATC393359 BCL393224:BCY393359 BMH393224:BMU393359 BWD393224:BWQ393359 CFZ393224:CGM393359 CPV393224:CQI393359 CZR393224:DAE393359 DJN393224:DKA393359 DTJ393224:DTW393359 EDF393224:EDS393359 ENB393224:ENO393359 EWX393224:EXK393359 FGT393224:FHG393359 FQP393224:FRC393359 GAL393224:GAY393359 GKH393224:GKU393359 GUD393224:GUQ393359 HDZ393224:HEM393359 HNV393224:HOI393359 HXR393224:HYE393359 IHN393224:IIA393359 IRJ393224:IRW393359 JBF393224:JBS393359 JLB393224:JLO393359 JUX393224:JVK393359 KET393224:KFG393359 KOP393224:KPC393359 KYL393224:KYY393359 LIH393224:LIU393359 LSD393224:LSQ393359 MBZ393224:MCM393359 MLV393224:MMI393359 MVR393224:MWE393359 NFN393224:NGA393359 NPJ393224:NPW393359 NZF393224:NZS393359 OJB393224:OJO393359 OSX393224:OTK393359 PCT393224:PDG393359 PMP393224:PNC393359 PWL393224:PWY393359 QGH393224:QGU393359 QQD393224:QQQ393359 QZZ393224:RAM393359 RJV393224:RKI393359 RTR393224:RUE393359 SDN393224:SEA393359 SNJ393224:SNW393359 SXF393224:SXS393359 THB393224:THO393359 TQX393224:TRK393359 UAT393224:UBG393359 UKP393224:ULC393359 UUL393224:UUY393359 VEH393224:VEU393359 VOD393224:VOQ393359 VXZ393224:VYM393359 WHV393224:WII393359 WRR393224:WSE393359 FF458760:FS458895 PB458760:PO458895 YX458760:ZK458895 AIT458760:AJG458895 ASP458760:ATC458895 BCL458760:BCY458895 BMH458760:BMU458895 BWD458760:BWQ458895 CFZ458760:CGM458895 CPV458760:CQI458895 CZR458760:DAE458895 DJN458760:DKA458895 DTJ458760:DTW458895 EDF458760:EDS458895 ENB458760:ENO458895 EWX458760:EXK458895 FGT458760:FHG458895 FQP458760:FRC458895 GAL458760:GAY458895 GKH458760:GKU458895 GUD458760:GUQ458895 HDZ458760:HEM458895 HNV458760:HOI458895 HXR458760:HYE458895 IHN458760:IIA458895 IRJ458760:IRW458895 JBF458760:JBS458895 JLB458760:JLO458895 JUX458760:JVK458895 KET458760:KFG458895 KOP458760:KPC458895 KYL458760:KYY458895 LIH458760:LIU458895 LSD458760:LSQ458895 MBZ458760:MCM458895 MLV458760:MMI458895 MVR458760:MWE458895 NFN458760:NGA458895 NPJ458760:NPW458895 NZF458760:NZS458895 OJB458760:OJO458895 OSX458760:OTK458895 PCT458760:PDG458895 PMP458760:PNC458895 PWL458760:PWY458895 QGH458760:QGU458895 QQD458760:QQQ458895 QZZ458760:RAM458895 RJV458760:RKI458895 RTR458760:RUE458895 SDN458760:SEA458895 SNJ458760:SNW458895 SXF458760:SXS458895 THB458760:THO458895 TQX458760:TRK458895 UAT458760:UBG458895 UKP458760:ULC458895 UUL458760:UUY458895 VEH458760:VEU458895 VOD458760:VOQ458895 VXZ458760:VYM458895 WHV458760:WII458895 WRR458760:WSE458895 FF524296:FS524431 PB524296:PO524431 YX524296:ZK524431 AIT524296:AJG524431 ASP524296:ATC524431 BCL524296:BCY524431 BMH524296:BMU524431 BWD524296:BWQ524431 CFZ524296:CGM524431 CPV524296:CQI524431 CZR524296:DAE524431 DJN524296:DKA524431 DTJ524296:DTW524431 EDF524296:EDS524431 ENB524296:ENO524431 EWX524296:EXK524431 FGT524296:FHG524431 FQP524296:FRC524431 GAL524296:GAY524431 GKH524296:GKU524431 GUD524296:GUQ524431 HDZ524296:HEM524431 HNV524296:HOI524431 HXR524296:HYE524431 IHN524296:IIA524431 IRJ524296:IRW524431 JBF524296:JBS524431 JLB524296:JLO524431 JUX524296:JVK524431 KET524296:KFG524431 KOP524296:KPC524431 KYL524296:KYY524431 LIH524296:LIU524431 LSD524296:LSQ524431 MBZ524296:MCM524431 MLV524296:MMI524431 MVR524296:MWE524431 NFN524296:NGA524431 NPJ524296:NPW524431 NZF524296:NZS524431 OJB524296:OJO524431 OSX524296:OTK524431 PCT524296:PDG524431 PMP524296:PNC524431 PWL524296:PWY524431 QGH524296:QGU524431 QQD524296:QQQ524431 QZZ524296:RAM524431 RJV524296:RKI524431 RTR524296:RUE524431 SDN524296:SEA524431 SNJ524296:SNW524431 SXF524296:SXS524431 THB524296:THO524431 TQX524296:TRK524431 UAT524296:UBG524431 UKP524296:ULC524431 UUL524296:UUY524431 VEH524296:VEU524431 VOD524296:VOQ524431 VXZ524296:VYM524431 WHV524296:WII524431 WRR524296:WSE524431 FF589832:FS589967 PB589832:PO589967 YX589832:ZK589967 AIT589832:AJG589967 ASP589832:ATC589967 BCL589832:BCY589967 BMH589832:BMU589967 BWD589832:BWQ589967 CFZ589832:CGM589967 CPV589832:CQI589967 CZR589832:DAE589967 DJN589832:DKA589967 DTJ589832:DTW589967 EDF589832:EDS589967 ENB589832:ENO589967 EWX589832:EXK589967 FGT589832:FHG589967 FQP589832:FRC589967 GAL589832:GAY589967 GKH589832:GKU589967 GUD589832:GUQ589967 HDZ589832:HEM589967 HNV589832:HOI589967 HXR589832:HYE589967 IHN589832:IIA589967 IRJ589832:IRW589967 JBF589832:JBS589967 JLB589832:JLO589967 JUX589832:JVK589967 KET589832:KFG589967 KOP589832:KPC589967 KYL589832:KYY589967 LIH589832:LIU589967 LSD589832:LSQ589967 MBZ589832:MCM589967 MLV589832:MMI589967 MVR589832:MWE589967 NFN589832:NGA589967 NPJ589832:NPW589967 NZF589832:NZS589967 OJB589832:OJO589967 OSX589832:OTK589967 PCT589832:PDG589967 PMP589832:PNC589967 PWL589832:PWY589967 QGH589832:QGU589967 QQD589832:QQQ589967 QZZ589832:RAM589967 RJV589832:RKI589967 RTR589832:RUE589967 SDN589832:SEA589967 SNJ589832:SNW589967 SXF589832:SXS589967 THB589832:THO589967 TQX589832:TRK589967 UAT589832:UBG589967 UKP589832:ULC589967 UUL589832:UUY589967 VEH589832:VEU589967 VOD589832:VOQ589967 VXZ589832:VYM589967 WHV589832:WII589967 WRR589832:WSE589967 FF655368:FS655503 PB655368:PO655503 YX655368:ZK655503 AIT655368:AJG655503 ASP655368:ATC655503 BCL655368:BCY655503 BMH655368:BMU655503 BWD655368:BWQ655503 CFZ655368:CGM655503 CPV655368:CQI655503 CZR655368:DAE655503 DJN655368:DKA655503 DTJ655368:DTW655503 EDF655368:EDS655503 ENB655368:ENO655503 EWX655368:EXK655503 FGT655368:FHG655503 FQP655368:FRC655503 GAL655368:GAY655503 GKH655368:GKU655503 GUD655368:GUQ655503 HDZ655368:HEM655503 HNV655368:HOI655503 HXR655368:HYE655503 IHN655368:IIA655503 IRJ655368:IRW655503 JBF655368:JBS655503 JLB655368:JLO655503 JUX655368:JVK655503 KET655368:KFG655503 KOP655368:KPC655503 KYL655368:KYY655503 LIH655368:LIU655503 LSD655368:LSQ655503 MBZ655368:MCM655503 MLV655368:MMI655503 MVR655368:MWE655503 NFN655368:NGA655503 NPJ655368:NPW655503 NZF655368:NZS655503 OJB655368:OJO655503 OSX655368:OTK655503 PCT655368:PDG655503 PMP655368:PNC655503 PWL655368:PWY655503 QGH655368:QGU655503 QQD655368:QQQ655503 QZZ655368:RAM655503 RJV655368:RKI655503 RTR655368:RUE655503 SDN655368:SEA655503 SNJ655368:SNW655503 SXF655368:SXS655503 THB655368:THO655503 TQX655368:TRK655503 UAT655368:UBG655503 UKP655368:ULC655503 UUL655368:UUY655503 VEH655368:VEU655503 VOD655368:VOQ655503 VXZ655368:VYM655503 WHV655368:WII655503 WRR655368:WSE655503 FF720904:FS721039 PB720904:PO721039 YX720904:ZK721039 AIT720904:AJG721039 ASP720904:ATC721039 BCL720904:BCY721039 BMH720904:BMU721039 BWD720904:BWQ721039 CFZ720904:CGM721039 CPV720904:CQI721039 CZR720904:DAE721039 DJN720904:DKA721039 DTJ720904:DTW721039 EDF720904:EDS721039 ENB720904:ENO721039 EWX720904:EXK721039 FGT720904:FHG721039 FQP720904:FRC721039 GAL720904:GAY721039 GKH720904:GKU721039 GUD720904:GUQ721039 HDZ720904:HEM721039 HNV720904:HOI721039 HXR720904:HYE721039 IHN720904:IIA721039 IRJ720904:IRW721039 JBF720904:JBS721039 JLB720904:JLO721039 JUX720904:JVK721039 KET720904:KFG721039 KOP720904:KPC721039 KYL720904:KYY721039 LIH720904:LIU721039 LSD720904:LSQ721039 MBZ720904:MCM721039 MLV720904:MMI721039 MVR720904:MWE721039 NFN720904:NGA721039 NPJ720904:NPW721039 NZF720904:NZS721039 OJB720904:OJO721039 OSX720904:OTK721039 PCT720904:PDG721039 PMP720904:PNC721039 PWL720904:PWY721039 QGH720904:QGU721039 QQD720904:QQQ721039 QZZ720904:RAM721039 RJV720904:RKI721039 RTR720904:RUE721039 SDN720904:SEA721039 SNJ720904:SNW721039 SXF720904:SXS721039 THB720904:THO721039 TQX720904:TRK721039 UAT720904:UBG721039 UKP720904:ULC721039 UUL720904:UUY721039 VEH720904:VEU721039 VOD720904:VOQ721039 VXZ720904:VYM721039 WHV720904:WII721039 WRR720904:WSE721039 FF786440:FS786575 PB786440:PO786575 YX786440:ZK786575 AIT786440:AJG786575 ASP786440:ATC786575 BCL786440:BCY786575 BMH786440:BMU786575 BWD786440:BWQ786575 CFZ786440:CGM786575 CPV786440:CQI786575 CZR786440:DAE786575 DJN786440:DKA786575 DTJ786440:DTW786575 EDF786440:EDS786575 ENB786440:ENO786575 EWX786440:EXK786575 FGT786440:FHG786575 FQP786440:FRC786575 GAL786440:GAY786575 GKH786440:GKU786575 GUD786440:GUQ786575 HDZ786440:HEM786575 HNV786440:HOI786575 HXR786440:HYE786575 IHN786440:IIA786575 IRJ786440:IRW786575 JBF786440:JBS786575 JLB786440:JLO786575 JUX786440:JVK786575 KET786440:KFG786575 KOP786440:KPC786575 KYL786440:KYY786575 LIH786440:LIU786575 LSD786440:LSQ786575 MBZ786440:MCM786575 MLV786440:MMI786575 MVR786440:MWE786575 NFN786440:NGA786575 NPJ786440:NPW786575 NZF786440:NZS786575 OJB786440:OJO786575 OSX786440:OTK786575 PCT786440:PDG786575 PMP786440:PNC786575 PWL786440:PWY786575 QGH786440:QGU786575 QQD786440:QQQ786575 QZZ786440:RAM786575 RJV786440:RKI786575 RTR786440:RUE786575 SDN786440:SEA786575 SNJ786440:SNW786575 SXF786440:SXS786575 THB786440:THO786575 TQX786440:TRK786575 UAT786440:UBG786575 UKP786440:ULC786575 UUL786440:UUY786575 VEH786440:VEU786575 VOD786440:VOQ786575 VXZ786440:VYM786575 WHV786440:WII786575 WRR786440:WSE786575 FF851976:FS852111 PB851976:PO852111 YX851976:ZK852111 AIT851976:AJG852111 ASP851976:ATC852111 BCL851976:BCY852111 BMH851976:BMU852111 BWD851976:BWQ852111 CFZ851976:CGM852111 CPV851976:CQI852111 CZR851976:DAE852111 DJN851976:DKA852111 DTJ851976:DTW852111 EDF851976:EDS852111 ENB851976:ENO852111 EWX851976:EXK852111 FGT851976:FHG852111 FQP851976:FRC852111 GAL851976:GAY852111 GKH851976:GKU852111 GUD851976:GUQ852111 HDZ851976:HEM852111 HNV851976:HOI852111 HXR851976:HYE852111 IHN851976:IIA852111 IRJ851976:IRW852111 JBF851976:JBS852111 JLB851976:JLO852111 JUX851976:JVK852111 KET851976:KFG852111 KOP851976:KPC852111 KYL851976:KYY852111 LIH851976:LIU852111 LSD851976:LSQ852111 MBZ851976:MCM852111 MLV851976:MMI852111 MVR851976:MWE852111 NFN851976:NGA852111 NPJ851976:NPW852111 NZF851976:NZS852111 OJB851976:OJO852111 OSX851976:OTK852111 PCT851976:PDG852111 PMP851976:PNC852111 PWL851976:PWY852111 QGH851976:QGU852111 QQD851976:QQQ852111 QZZ851976:RAM852111 RJV851976:RKI852111 RTR851976:RUE852111 SDN851976:SEA852111 SNJ851976:SNW852111 SXF851976:SXS852111 THB851976:THO852111 TQX851976:TRK852111 UAT851976:UBG852111 UKP851976:ULC852111 UUL851976:UUY852111 VEH851976:VEU852111 VOD851976:VOQ852111 VXZ851976:VYM852111 WHV851976:WII852111 WRR851976:WSE852111 FF917512:FS917647 PB917512:PO917647 YX917512:ZK917647 AIT917512:AJG917647 ASP917512:ATC917647 BCL917512:BCY917647 BMH917512:BMU917647 BWD917512:BWQ917647 CFZ917512:CGM917647 CPV917512:CQI917647 CZR917512:DAE917647 DJN917512:DKA917647 DTJ917512:DTW917647 EDF917512:EDS917647 ENB917512:ENO917647 EWX917512:EXK917647 FGT917512:FHG917647 FQP917512:FRC917647 GAL917512:GAY917647 GKH917512:GKU917647 GUD917512:GUQ917647 HDZ917512:HEM917647 HNV917512:HOI917647 HXR917512:HYE917647 IHN917512:IIA917647 IRJ917512:IRW917647 JBF917512:JBS917647 JLB917512:JLO917647 JUX917512:JVK917647 KET917512:KFG917647 KOP917512:KPC917647 KYL917512:KYY917647 LIH917512:LIU917647 LSD917512:LSQ917647 MBZ917512:MCM917647 MLV917512:MMI917647 MVR917512:MWE917647 NFN917512:NGA917647 NPJ917512:NPW917647 NZF917512:NZS917647 OJB917512:OJO917647 OSX917512:OTK917647 PCT917512:PDG917647 PMP917512:PNC917647 PWL917512:PWY917647 QGH917512:QGU917647 QQD917512:QQQ917647 QZZ917512:RAM917647 RJV917512:RKI917647 RTR917512:RUE917647 SDN917512:SEA917647 SNJ917512:SNW917647 SXF917512:SXS917647 THB917512:THO917647 TQX917512:TRK917647 UAT917512:UBG917647 UKP917512:ULC917647 UUL917512:UUY917647 VEH917512:VEU917647 VOD917512:VOQ917647 VXZ917512:VYM917647 WHV917512:WII917647 WRR917512:WSE917647 FF983048:FS983183 PB983048:PO983183 YX983048:ZK983183 AIT983048:AJG983183 ASP983048:ATC983183 BCL983048:BCY983183 BMH983048:BMU983183 BWD983048:BWQ983183 CFZ983048:CGM983183 CPV983048:CQI983183 CZR983048:DAE983183 DJN983048:DKA983183 DTJ983048:DTW983183 EDF983048:EDS983183 ENB983048:ENO983183 EWX983048:EXK983183 FGT983048:FHG983183 FQP983048:FRC983183 GAL983048:GAY983183 GKH983048:GKU983183 GUD983048:GUQ983183 HDZ983048:HEM983183 HNV983048:HOI983183 HXR983048:HYE983183 IHN983048:IIA983183 IRJ983048:IRW983183 JBF983048:JBS983183 JLB983048:JLO983183 JUX983048:JVK983183 KET983048:KFG983183 KOP983048:KPC983183 KYL983048:KYY983183 LIH983048:LIU983183 LSD983048:LSQ983183 MBZ983048:MCM983183 MLV983048:MMI983183 MVR983048:MWE983183 NFN983048:NGA983183 NPJ983048:NPW983183 NZF983048:NZS983183 OJB983048:OJO983183 OSX983048:OTK983183 PCT983048:PDG983183 PMP983048:PNC983183 PWL983048:PWY983183 QGH983048:QGU983183 QQD983048:QQQ983183 QZZ983048:RAM983183 RJV983048:RKI983183 RTR983048:RUE983183 SDN983048:SEA983183 SNJ983048:SNW983183 SXF983048:SXS983183 THB983048:THO983183 TQX983048:TRK983183 UAT983048:UBG983183 UKP983048:ULC983183 UUL983048:UUY983183 VEH983048:VEU983183 VOD983048:VOQ983183 VXZ983048:VYM983183 WHV983048:WII983183 WRR983048:WSE983183 ET8:FE21 OP8:PA21 YL8:YW21 AIH8:AIS21 ASD8:ASO21 BBZ8:BCK21 BLV8:BMG21 BVR8:BWC21 CFN8:CFY21 CPJ8:CPU21 CZF8:CZQ21 DJB8:DJM21 DSX8:DTI21 ECT8:EDE21 EMP8:ENA21 EWL8:EWW21 FGH8:FGS21 FQD8:FQO21 FZZ8:GAK21 GJV8:GKG21 GTR8:GUC21 HDN8:HDY21 HNJ8:HNU21 HXF8:HXQ21 IHB8:IHM21 IQX8:IRI21 JAT8:JBE21 JKP8:JLA21 JUL8:JUW21 KEH8:KES21 KOD8:KOO21 KXZ8:KYK21 LHV8:LIG21 LRR8:LSC21 MBN8:MBY21 MLJ8:MLU21 MVF8:MVQ21 NFB8:NFM21 NOX8:NPI21 NYT8:NZE21 OIP8:OJA21 OSL8:OSW21 PCH8:PCS21 PMD8:PMO21 PVZ8:PWK21 QFV8:QGG21 QPR8:QQC21 QZN8:QZY21 RJJ8:RJU21 RTF8:RTQ21 SDB8:SDM21 SMX8:SNI21 SWT8:SXE21 TGP8:THA21 TQL8:TQW21 UAH8:UAS21 UKD8:UKO21 UTZ8:UUK21 VDV8:VEG21 VNR8:VOC21 VXN8:VXY21 WHJ8:WHU21 WRF8:WRQ21 ET65544:FE65557 OP65544:PA65557 YL65544:YW65557 AIH65544:AIS65557 ASD65544:ASO65557 BBZ65544:BCK65557 BLV65544:BMG65557 BVR65544:BWC65557 CFN65544:CFY65557 CPJ65544:CPU65557 CZF65544:CZQ65557 DJB65544:DJM65557 DSX65544:DTI65557 ECT65544:EDE65557 EMP65544:ENA65557 EWL65544:EWW65557 FGH65544:FGS65557 FQD65544:FQO65557 FZZ65544:GAK65557 GJV65544:GKG65557 GTR65544:GUC65557 HDN65544:HDY65557 HNJ65544:HNU65557 HXF65544:HXQ65557 IHB65544:IHM65557 IQX65544:IRI65557 JAT65544:JBE65557 JKP65544:JLA65557 JUL65544:JUW65557 KEH65544:KES65557 KOD65544:KOO65557 KXZ65544:KYK65557 LHV65544:LIG65557 LRR65544:LSC65557 MBN65544:MBY65557 MLJ65544:MLU65557 MVF65544:MVQ65557 NFB65544:NFM65557 NOX65544:NPI65557 NYT65544:NZE65557 OIP65544:OJA65557 OSL65544:OSW65557 PCH65544:PCS65557 PMD65544:PMO65557 PVZ65544:PWK65557 QFV65544:QGG65557 QPR65544:QQC65557 QZN65544:QZY65557 RJJ65544:RJU65557 RTF65544:RTQ65557 SDB65544:SDM65557 SMX65544:SNI65557 SWT65544:SXE65557 TGP65544:THA65557 TQL65544:TQW65557 UAH65544:UAS65557 UKD65544:UKO65557 UTZ65544:UUK65557 VDV65544:VEG65557 VNR65544:VOC65557 VXN65544:VXY65557 WHJ65544:WHU65557 WRF65544:WRQ65557 ET131080:FE131093 OP131080:PA131093 YL131080:YW131093 AIH131080:AIS131093 ASD131080:ASO131093 BBZ131080:BCK131093 BLV131080:BMG131093 BVR131080:BWC131093 CFN131080:CFY131093 CPJ131080:CPU131093 CZF131080:CZQ131093 DJB131080:DJM131093 DSX131080:DTI131093 ECT131080:EDE131093 EMP131080:ENA131093 EWL131080:EWW131093 FGH131080:FGS131093 FQD131080:FQO131093 FZZ131080:GAK131093 GJV131080:GKG131093 GTR131080:GUC131093 HDN131080:HDY131093 HNJ131080:HNU131093 HXF131080:HXQ131093 IHB131080:IHM131093 IQX131080:IRI131093 JAT131080:JBE131093 JKP131080:JLA131093 JUL131080:JUW131093 KEH131080:KES131093 KOD131080:KOO131093 KXZ131080:KYK131093 LHV131080:LIG131093 LRR131080:LSC131093 MBN131080:MBY131093 MLJ131080:MLU131093 MVF131080:MVQ131093 NFB131080:NFM131093 NOX131080:NPI131093 NYT131080:NZE131093 OIP131080:OJA131093 OSL131080:OSW131093 PCH131080:PCS131093 PMD131080:PMO131093 PVZ131080:PWK131093 QFV131080:QGG131093 QPR131080:QQC131093 QZN131080:QZY131093 RJJ131080:RJU131093 RTF131080:RTQ131093 SDB131080:SDM131093 SMX131080:SNI131093 SWT131080:SXE131093 TGP131080:THA131093 TQL131080:TQW131093 UAH131080:UAS131093 UKD131080:UKO131093 UTZ131080:UUK131093 VDV131080:VEG131093 VNR131080:VOC131093 VXN131080:VXY131093 WHJ131080:WHU131093 WRF131080:WRQ131093 ET196616:FE196629 OP196616:PA196629 YL196616:YW196629 AIH196616:AIS196629 ASD196616:ASO196629 BBZ196616:BCK196629 BLV196616:BMG196629 BVR196616:BWC196629 CFN196616:CFY196629 CPJ196616:CPU196629 CZF196616:CZQ196629 DJB196616:DJM196629 DSX196616:DTI196629 ECT196616:EDE196629 EMP196616:ENA196629 EWL196616:EWW196629 FGH196616:FGS196629 FQD196616:FQO196629 FZZ196616:GAK196629 GJV196616:GKG196629 GTR196616:GUC196629 HDN196616:HDY196629 HNJ196616:HNU196629 HXF196616:HXQ196629 IHB196616:IHM196629 IQX196616:IRI196629 JAT196616:JBE196629 JKP196616:JLA196629 JUL196616:JUW196629 KEH196616:KES196629 KOD196616:KOO196629 KXZ196616:KYK196629 LHV196616:LIG196629 LRR196616:LSC196629 MBN196616:MBY196629 MLJ196616:MLU196629 MVF196616:MVQ196629 NFB196616:NFM196629 NOX196616:NPI196629 NYT196616:NZE196629 OIP196616:OJA196629 OSL196616:OSW196629 PCH196616:PCS196629 PMD196616:PMO196629 PVZ196616:PWK196629 QFV196616:QGG196629 QPR196616:QQC196629 QZN196616:QZY196629 RJJ196616:RJU196629 RTF196616:RTQ196629 SDB196616:SDM196629 SMX196616:SNI196629 SWT196616:SXE196629 TGP196616:THA196629 TQL196616:TQW196629 UAH196616:UAS196629 UKD196616:UKO196629 UTZ196616:UUK196629 VDV196616:VEG196629 VNR196616:VOC196629 VXN196616:VXY196629 WHJ196616:WHU196629 WRF196616:WRQ196629 ET262152:FE262165 OP262152:PA262165 YL262152:YW262165 AIH262152:AIS262165 ASD262152:ASO262165 BBZ262152:BCK262165 BLV262152:BMG262165 BVR262152:BWC262165 CFN262152:CFY262165 CPJ262152:CPU262165 CZF262152:CZQ262165 DJB262152:DJM262165 DSX262152:DTI262165 ECT262152:EDE262165 EMP262152:ENA262165 EWL262152:EWW262165 FGH262152:FGS262165 FQD262152:FQO262165 FZZ262152:GAK262165 GJV262152:GKG262165 GTR262152:GUC262165 HDN262152:HDY262165 HNJ262152:HNU262165 HXF262152:HXQ262165 IHB262152:IHM262165 IQX262152:IRI262165 JAT262152:JBE262165 JKP262152:JLA262165 JUL262152:JUW262165 KEH262152:KES262165 KOD262152:KOO262165 KXZ262152:KYK262165 LHV262152:LIG262165 LRR262152:LSC262165 MBN262152:MBY262165 MLJ262152:MLU262165 MVF262152:MVQ262165 NFB262152:NFM262165 NOX262152:NPI262165 NYT262152:NZE262165 OIP262152:OJA262165 OSL262152:OSW262165 PCH262152:PCS262165 PMD262152:PMO262165 PVZ262152:PWK262165 QFV262152:QGG262165 QPR262152:QQC262165 QZN262152:QZY262165 RJJ262152:RJU262165 RTF262152:RTQ262165 SDB262152:SDM262165 SMX262152:SNI262165 SWT262152:SXE262165 TGP262152:THA262165 TQL262152:TQW262165 UAH262152:UAS262165 UKD262152:UKO262165 UTZ262152:UUK262165 VDV262152:VEG262165 VNR262152:VOC262165 VXN262152:VXY262165 WHJ262152:WHU262165 WRF262152:WRQ262165 ET327688:FE327701 OP327688:PA327701 YL327688:YW327701 AIH327688:AIS327701 ASD327688:ASO327701 BBZ327688:BCK327701 BLV327688:BMG327701 BVR327688:BWC327701 CFN327688:CFY327701 CPJ327688:CPU327701 CZF327688:CZQ327701 DJB327688:DJM327701 DSX327688:DTI327701 ECT327688:EDE327701 EMP327688:ENA327701 EWL327688:EWW327701 FGH327688:FGS327701 FQD327688:FQO327701 FZZ327688:GAK327701 GJV327688:GKG327701 GTR327688:GUC327701 HDN327688:HDY327701 HNJ327688:HNU327701 HXF327688:HXQ327701 IHB327688:IHM327701 IQX327688:IRI327701 JAT327688:JBE327701 JKP327688:JLA327701 JUL327688:JUW327701 KEH327688:KES327701 KOD327688:KOO327701 KXZ327688:KYK327701 LHV327688:LIG327701 LRR327688:LSC327701 MBN327688:MBY327701 MLJ327688:MLU327701 MVF327688:MVQ327701 NFB327688:NFM327701 NOX327688:NPI327701 NYT327688:NZE327701 OIP327688:OJA327701 OSL327688:OSW327701 PCH327688:PCS327701 PMD327688:PMO327701 PVZ327688:PWK327701 QFV327688:QGG327701 QPR327688:QQC327701 QZN327688:QZY327701 RJJ327688:RJU327701 RTF327688:RTQ327701 SDB327688:SDM327701 SMX327688:SNI327701 SWT327688:SXE327701 TGP327688:THA327701 TQL327688:TQW327701 UAH327688:UAS327701 UKD327688:UKO327701 UTZ327688:UUK327701 VDV327688:VEG327701 VNR327688:VOC327701 VXN327688:VXY327701 WHJ327688:WHU327701 WRF327688:WRQ327701 ET393224:FE393237 OP393224:PA393237 YL393224:YW393237 AIH393224:AIS393237 ASD393224:ASO393237 BBZ393224:BCK393237 BLV393224:BMG393237 BVR393224:BWC393237 CFN393224:CFY393237 CPJ393224:CPU393237 CZF393224:CZQ393237 DJB393224:DJM393237 DSX393224:DTI393237 ECT393224:EDE393237 EMP393224:ENA393237 EWL393224:EWW393237 FGH393224:FGS393237 FQD393224:FQO393237 FZZ393224:GAK393237 GJV393224:GKG393237 GTR393224:GUC393237 HDN393224:HDY393237 HNJ393224:HNU393237 HXF393224:HXQ393237 IHB393224:IHM393237 IQX393224:IRI393237 JAT393224:JBE393237 JKP393224:JLA393237 JUL393224:JUW393237 KEH393224:KES393237 KOD393224:KOO393237 KXZ393224:KYK393237 LHV393224:LIG393237 LRR393224:LSC393237 MBN393224:MBY393237 MLJ393224:MLU393237 MVF393224:MVQ393237 NFB393224:NFM393237 NOX393224:NPI393237 NYT393224:NZE393237 OIP393224:OJA393237 OSL393224:OSW393237 PCH393224:PCS393237 PMD393224:PMO393237 PVZ393224:PWK393237 QFV393224:QGG393237 QPR393224:QQC393237 QZN393224:QZY393237 RJJ393224:RJU393237 RTF393224:RTQ393237 SDB393224:SDM393237 SMX393224:SNI393237 SWT393224:SXE393237 TGP393224:THA393237 TQL393224:TQW393237 UAH393224:UAS393237 UKD393224:UKO393237 UTZ393224:UUK393237 VDV393224:VEG393237 VNR393224:VOC393237 VXN393224:VXY393237 WHJ393224:WHU393237 WRF393224:WRQ393237 ET458760:FE458773 OP458760:PA458773 YL458760:YW458773 AIH458760:AIS458773 ASD458760:ASO458773 BBZ458760:BCK458773 BLV458760:BMG458773 BVR458760:BWC458773 CFN458760:CFY458773 CPJ458760:CPU458773 CZF458760:CZQ458773 DJB458760:DJM458773 DSX458760:DTI458773 ECT458760:EDE458773 EMP458760:ENA458773 EWL458760:EWW458773 FGH458760:FGS458773 FQD458760:FQO458773 FZZ458760:GAK458773 GJV458760:GKG458773 GTR458760:GUC458773 HDN458760:HDY458773 HNJ458760:HNU458773 HXF458760:HXQ458773 IHB458760:IHM458773 IQX458760:IRI458773 JAT458760:JBE458773 JKP458760:JLA458773 JUL458760:JUW458773 KEH458760:KES458773 KOD458760:KOO458773 KXZ458760:KYK458773 LHV458760:LIG458773 LRR458760:LSC458773 MBN458760:MBY458773 MLJ458760:MLU458773 MVF458760:MVQ458773 NFB458760:NFM458773 NOX458760:NPI458773 NYT458760:NZE458773 OIP458760:OJA458773 OSL458760:OSW458773 PCH458760:PCS458773 PMD458760:PMO458773 PVZ458760:PWK458773 QFV458760:QGG458773 QPR458760:QQC458773 QZN458760:QZY458773 RJJ458760:RJU458773 RTF458760:RTQ458773 SDB458760:SDM458773 SMX458760:SNI458773 SWT458760:SXE458773 TGP458760:THA458773 TQL458760:TQW458773 UAH458760:UAS458773 UKD458760:UKO458773 UTZ458760:UUK458773 VDV458760:VEG458773 VNR458760:VOC458773 VXN458760:VXY458773 WHJ458760:WHU458773 WRF458760:WRQ458773 ET524296:FE524309 OP524296:PA524309 YL524296:YW524309 AIH524296:AIS524309 ASD524296:ASO524309 BBZ524296:BCK524309 BLV524296:BMG524309 BVR524296:BWC524309 CFN524296:CFY524309 CPJ524296:CPU524309 CZF524296:CZQ524309 DJB524296:DJM524309 DSX524296:DTI524309 ECT524296:EDE524309 EMP524296:ENA524309 EWL524296:EWW524309 FGH524296:FGS524309 FQD524296:FQO524309 FZZ524296:GAK524309 GJV524296:GKG524309 GTR524296:GUC524309 HDN524296:HDY524309 HNJ524296:HNU524309 HXF524296:HXQ524309 IHB524296:IHM524309 IQX524296:IRI524309 JAT524296:JBE524309 JKP524296:JLA524309 JUL524296:JUW524309 KEH524296:KES524309 KOD524296:KOO524309 KXZ524296:KYK524309 LHV524296:LIG524309 LRR524296:LSC524309 MBN524296:MBY524309 MLJ524296:MLU524309 MVF524296:MVQ524309 NFB524296:NFM524309 NOX524296:NPI524309 NYT524296:NZE524309 OIP524296:OJA524309 OSL524296:OSW524309 PCH524296:PCS524309 PMD524296:PMO524309 PVZ524296:PWK524309 QFV524296:QGG524309 QPR524296:QQC524309 QZN524296:QZY524309 RJJ524296:RJU524309 RTF524296:RTQ524309 SDB524296:SDM524309 SMX524296:SNI524309 SWT524296:SXE524309 TGP524296:THA524309 TQL524296:TQW524309 UAH524296:UAS524309 UKD524296:UKO524309 UTZ524296:UUK524309 VDV524296:VEG524309 VNR524296:VOC524309 VXN524296:VXY524309 WHJ524296:WHU524309 WRF524296:WRQ524309 ET589832:FE589845 OP589832:PA589845 YL589832:YW589845 AIH589832:AIS589845 ASD589832:ASO589845 BBZ589832:BCK589845 BLV589832:BMG589845 BVR589832:BWC589845 CFN589832:CFY589845 CPJ589832:CPU589845 CZF589832:CZQ589845 DJB589832:DJM589845 DSX589832:DTI589845 ECT589832:EDE589845 EMP589832:ENA589845 EWL589832:EWW589845 FGH589832:FGS589845 FQD589832:FQO589845 FZZ589832:GAK589845 GJV589832:GKG589845 GTR589832:GUC589845 HDN589832:HDY589845 HNJ589832:HNU589845 HXF589832:HXQ589845 IHB589832:IHM589845 IQX589832:IRI589845 JAT589832:JBE589845 JKP589832:JLA589845 JUL589832:JUW589845 KEH589832:KES589845 KOD589832:KOO589845 KXZ589832:KYK589845 LHV589832:LIG589845 LRR589832:LSC589845 MBN589832:MBY589845 MLJ589832:MLU589845 MVF589832:MVQ589845 NFB589832:NFM589845 NOX589832:NPI589845 NYT589832:NZE589845 OIP589832:OJA589845 OSL589832:OSW589845 PCH589832:PCS589845 PMD589832:PMO589845 PVZ589832:PWK589845 QFV589832:QGG589845 QPR589832:QQC589845 QZN589832:QZY589845 RJJ589832:RJU589845 RTF589832:RTQ589845 SDB589832:SDM589845 SMX589832:SNI589845 SWT589832:SXE589845 TGP589832:THA589845 TQL589832:TQW589845 UAH589832:UAS589845 UKD589832:UKO589845 UTZ589832:UUK589845 VDV589832:VEG589845 VNR589832:VOC589845 VXN589832:VXY589845 WHJ589832:WHU589845 WRF589832:WRQ589845 ET655368:FE655381 OP655368:PA655381 YL655368:YW655381 AIH655368:AIS655381 ASD655368:ASO655381 BBZ655368:BCK655381 BLV655368:BMG655381 BVR655368:BWC655381 CFN655368:CFY655381 CPJ655368:CPU655381 CZF655368:CZQ655381 DJB655368:DJM655381 DSX655368:DTI655381 ECT655368:EDE655381 EMP655368:ENA655381 EWL655368:EWW655381 FGH655368:FGS655381 FQD655368:FQO655381 FZZ655368:GAK655381 GJV655368:GKG655381 GTR655368:GUC655381 HDN655368:HDY655381 HNJ655368:HNU655381 HXF655368:HXQ655381 IHB655368:IHM655381 IQX655368:IRI655381 JAT655368:JBE655381 JKP655368:JLA655381 JUL655368:JUW655381 KEH655368:KES655381 KOD655368:KOO655381 KXZ655368:KYK655381 LHV655368:LIG655381 LRR655368:LSC655381 MBN655368:MBY655381 MLJ655368:MLU655381 MVF655368:MVQ655381 NFB655368:NFM655381 NOX655368:NPI655381 NYT655368:NZE655381 OIP655368:OJA655381 OSL655368:OSW655381 PCH655368:PCS655381 PMD655368:PMO655381 PVZ655368:PWK655381 QFV655368:QGG655381 QPR655368:QQC655381 QZN655368:QZY655381 RJJ655368:RJU655381 RTF655368:RTQ655381 SDB655368:SDM655381 SMX655368:SNI655381 SWT655368:SXE655381 TGP655368:THA655381 TQL655368:TQW655381 UAH655368:UAS655381 UKD655368:UKO655381 UTZ655368:UUK655381 VDV655368:VEG655381 VNR655368:VOC655381 VXN655368:VXY655381 WHJ655368:WHU655381 WRF655368:WRQ655381 ET720904:FE720917 OP720904:PA720917 YL720904:YW720917 AIH720904:AIS720917 ASD720904:ASO720917 BBZ720904:BCK720917 BLV720904:BMG720917 BVR720904:BWC720917 CFN720904:CFY720917 CPJ720904:CPU720917 CZF720904:CZQ720917 DJB720904:DJM720917 DSX720904:DTI720917 ECT720904:EDE720917 EMP720904:ENA720917 EWL720904:EWW720917 FGH720904:FGS720917 FQD720904:FQO720917 FZZ720904:GAK720917 GJV720904:GKG720917 GTR720904:GUC720917 HDN720904:HDY720917 HNJ720904:HNU720917 HXF720904:HXQ720917 IHB720904:IHM720917 IQX720904:IRI720917 JAT720904:JBE720917 JKP720904:JLA720917 JUL720904:JUW720917 KEH720904:KES720917 KOD720904:KOO720917 KXZ720904:KYK720917 LHV720904:LIG720917 LRR720904:LSC720917 MBN720904:MBY720917 MLJ720904:MLU720917 MVF720904:MVQ720917 NFB720904:NFM720917 NOX720904:NPI720917 NYT720904:NZE720917 OIP720904:OJA720917 OSL720904:OSW720917 PCH720904:PCS720917 PMD720904:PMO720917 PVZ720904:PWK720917 QFV720904:QGG720917 QPR720904:QQC720917 QZN720904:QZY720917 RJJ720904:RJU720917 RTF720904:RTQ720917 SDB720904:SDM720917 SMX720904:SNI720917 SWT720904:SXE720917 TGP720904:THA720917 TQL720904:TQW720917 UAH720904:UAS720917 UKD720904:UKO720917 UTZ720904:UUK720917 VDV720904:VEG720917 VNR720904:VOC720917 VXN720904:VXY720917 WHJ720904:WHU720917 WRF720904:WRQ720917 ET786440:FE786453 OP786440:PA786453 YL786440:YW786453 AIH786440:AIS786453 ASD786440:ASO786453 BBZ786440:BCK786453 BLV786440:BMG786453 BVR786440:BWC786453 CFN786440:CFY786453 CPJ786440:CPU786453 CZF786440:CZQ786453 DJB786440:DJM786453 DSX786440:DTI786453 ECT786440:EDE786453 EMP786440:ENA786453 EWL786440:EWW786453 FGH786440:FGS786453 FQD786440:FQO786453 FZZ786440:GAK786453 GJV786440:GKG786453 GTR786440:GUC786453 HDN786440:HDY786453 HNJ786440:HNU786453 HXF786440:HXQ786453 IHB786440:IHM786453 IQX786440:IRI786453 JAT786440:JBE786453 JKP786440:JLA786453 JUL786440:JUW786453 KEH786440:KES786453 KOD786440:KOO786453 KXZ786440:KYK786453 LHV786440:LIG786453 LRR786440:LSC786453 MBN786440:MBY786453 MLJ786440:MLU786453 MVF786440:MVQ786453 NFB786440:NFM786453 NOX786440:NPI786453 NYT786440:NZE786453 OIP786440:OJA786453 OSL786440:OSW786453 PCH786440:PCS786453 PMD786440:PMO786453 PVZ786440:PWK786453 QFV786440:QGG786453 QPR786440:QQC786453 QZN786440:QZY786453 RJJ786440:RJU786453 RTF786440:RTQ786453 SDB786440:SDM786453 SMX786440:SNI786453 SWT786440:SXE786453 TGP786440:THA786453 TQL786440:TQW786453 UAH786440:UAS786453 UKD786440:UKO786453 UTZ786440:UUK786453 VDV786440:VEG786453 VNR786440:VOC786453 VXN786440:VXY786453 WHJ786440:WHU786453 WRF786440:WRQ786453 ET851976:FE851989 OP851976:PA851989 YL851976:YW851989 AIH851976:AIS851989 ASD851976:ASO851989 BBZ851976:BCK851989 BLV851976:BMG851989 BVR851976:BWC851989 CFN851976:CFY851989 CPJ851976:CPU851989 CZF851976:CZQ851989 DJB851976:DJM851989 DSX851976:DTI851989 ECT851976:EDE851989 EMP851976:ENA851989 EWL851976:EWW851989 FGH851976:FGS851989 FQD851976:FQO851989 FZZ851976:GAK851989 GJV851976:GKG851989 GTR851976:GUC851989 HDN851976:HDY851989 HNJ851976:HNU851989 HXF851976:HXQ851989 IHB851976:IHM851989 IQX851976:IRI851989 JAT851976:JBE851989 JKP851976:JLA851989 JUL851976:JUW851989 KEH851976:KES851989 KOD851976:KOO851989 KXZ851976:KYK851989 LHV851976:LIG851989 LRR851976:LSC851989 MBN851976:MBY851989 MLJ851976:MLU851989 MVF851976:MVQ851989 NFB851976:NFM851989 NOX851976:NPI851989 NYT851976:NZE851989 OIP851976:OJA851989 OSL851976:OSW851989 PCH851976:PCS851989 PMD851976:PMO851989 PVZ851976:PWK851989 QFV851976:QGG851989 QPR851976:QQC851989 QZN851976:QZY851989 RJJ851976:RJU851989 RTF851976:RTQ851989 SDB851976:SDM851989 SMX851976:SNI851989 SWT851976:SXE851989 TGP851976:THA851989 TQL851976:TQW851989 UAH851976:UAS851989 UKD851976:UKO851989 UTZ851976:UUK851989 VDV851976:VEG851989 VNR851976:VOC851989 VXN851976:VXY851989 WHJ851976:WHU851989 WRF851976:WRQ851989 ET917512:FE917525 OP917512:PA917525 YL917512:YW917525 AIH917512:AIS917525 ASD917512:ASO917525 BBZ917512:BCK917525 BLV917512:BMG917525 BVR917512:BWC917525 CFN917512:CFY917525 CPJ917512:CPU917525 CZF917512:CZQ917525 DJB917512:DJM917525 DSX917512:DTI917525 ECT917512:EDE917525 EMP917512:ENA917525 EWL917512:EWW917525 FGH917512:FGS917525 FQD917512:FQO917525 FZZ917512:GAK917525 GJV917512:GKG917525 GTR917512:GUC917525 HDN917512:HDY917525 HNJ917512:HNU917525 HXF917512:HXQ917525 IHB917512:IHM917525 IQX917512:IRI917525 JAT917512:JBE917525 JKP917512:JLA917525 JUL917512:JUW917525 KEH917512:KES917525 KOD917512:KOO917525 KXZ917512:KYK917525 LHV917512:LIG917525 LRR917512:LSC917525 MBN917512:MBY917525 MLJ917512:MLU917525 MVF917512:MVQ917525 NFB917512:NFM917525 NOX917512:NPI917525 NYT917512:NZE917525 OIP917512:OJA917525 OSL917512:OSW917525 PCH917512:PCS917525 PMD917512:PMO917525 PVZ917512:PWK917525 QFV917512:QGG917525 QPR917512:QQC917525 QZN917512:QZY917525 RJJ917512:RJU917525 RTF917512:RTQ917525 SDB917512:SDM917525 SMX917512:SNI917525 SWT917512:SXE917525 TGP917512:THA917525 TQL917512:TQW917525 UAH917512:UAS917525 UKD917512:UKO917525 UTZ917512:UUK917525 VDV917512:VEG917525 VNR917512:VOC917525 VXN917512:VXY917525 WHJ917512:WHU917525 WRF917512:WRQ917525 ET983048:FE983061 OP983048:PA983061 YL983048:YW983061 AIH983048:AIS983061 ASD983048:ASO983061 BBZ983048:BCK983061 BLV983048:BMG983061 BVR983048:BWC983061 CFN983048:CFY983061 CPJ983048:CPU983061 CZF983048:CZQ983061 DJB983048:DJM983061 DSX983048:DTI983061 ECT983048:EDE983061 EMP983048:ENA983061 EWL983048:EWW983061 FGH983048:FGS983061 FQD983048:FQO983061 FZZ983048:GAK983061 GJV983048:GKG983061 GTR983048:GUC983061 HDN983048:HDY983061 HNJ983048:HNU983061 HXF983048:HXQ983061 IHB983048:IHM983061 IQX983048:IRI983061 JAT983048:JBE983061 JKP983048:JLA983061 JUL983048:JUW983061 KEH983048:KES983061 KOD983048:KOO983061 KXZ983048:KYK983061 LHV983048:LIG983061 LRR983048:LSC983061 MBN983048:MBY983061 MLJ983048:MLU983061 MVF983048:MVQ983061 NFB983048:NFM983061 NOX983048:NPI983061 NYT983048:NZE983061 OIP983048:OJA983061 OSL983048:OSW983061 PCH983048:PCS983061 PMD983048:PMO983061 PVZ983048:PWK983061 QFV983048:QGG983061 QPR983048:QQC983061 QZN983048:QZY983061 RJJ983048:RJU983061 RTF983048:RTQ983061 SDB983048:SDM983061 SMX983048:SNI983061 SWT983048:SXE983061 TGP983048:THA983061 TQL983048:TQW983061 UAH983048:UAS983061 UKD983048:UKO983061 UTZ983048:UUK983061 VDV983048:VEG983061 VNR983048:VOC983061 VXN983048:VXY983061 WHJ983048:WHU983061 WRF983048:WRQ983061 WRF983066:WRQ983183 ET26:FE143 OP26:PA143 YL26:YW143 AIH26:AIS143 ASD26:ASO143 BBZ26:BCK143 BLV26:BMG143 BVR26:BWC143 CFN26:CFY143 CPJ26:CPU143 CZF26:CZQ143 DJB26:DJM143 DSX26:DTI143 ECT26:EDE143 EMP26:ENA143 EWL26:EWW143 FGH26:FGS143 FQD26:FQO143 FZZ26:GAK143 GJV26:GKG143 GTR26:GUC143 HDN26:HDY143 HNJ26:HNU143 HXF26:HXQ143 IHB26:IHM143 IQX26:IRI143 JAT26:JBE143 JKP26:JLA143 JUL26:JUW143 KEH26:KES143 KOD26:KOO143 KXZ26:KYK143 LHV26:LIG143 LRR26:LSC143 MBN26:MBY143 MLJ26:MLU143 MVF26:MVQ143 NFB26:NFM143 NOX26:NPI143 NYT26:NZE143 OIP26:OJA143 OSL26:OSW143 PCH26:PCS143 PMD26:PMO143 PVZ26:PWK143 QFV26:QGG143 QPR26:QQC143 QZN26:QZY143 RJJ26:RJU143 RTF26:RTQ143 SDB26:SDM143 SMX26:SNI143 SWT26:SXE143 TGP26:THA143 TQL26:TQW143 UAH26:UAS143 UKD26:UKO143 UTZ26:UUK143 VDV26:VEG143 VNR26:VOC143 VXN26:VXY143 WHJ26:WHU143 WRF26:WRQ143 ET65562:FE65679 OP65562:PA65679 YL65562:YW65679 AIH65562:AIS65679 ASD65562:ASO65679 BBZ65562:BCK65679 BLV65562:BMG65679 BVR65562:BWC65679 CFN65562:CFY65679 CPJ65562:CPU65679 CZF65562:CZQ65679 DJB65562:DJM65679 DSX65562:DTI65679 ECT65562:EDE65679 EMP65562:ENA65679 EWL65562:EWW65679 FGH65562:FGS65679 FQD65562:FQO65679 FZZ65562:GAK65679 GJV65562:GKG65679 GTR65562:GUC65679 HDN65562:HDY65679 HNJ65562:HNU65679 HXF65562:HXQ65679 IHB65562:IHM65679 IQX65562:IRI65679 JAT65562:JBE65679 JKP65562:JLA65679 JUL65562:JUW65679 KEH65562:KES65679 KOD65562:KOO65679 KXZ65562:KYK65679 LHV65562:LIG65679 LRR65562:LSC65679 MBN65562:MBY65679 MLJ65562:MLU65679 MVF65562:MVQ65679 NFB65562:NFM65679 NOX65562:NPI65679 NYT65562:NZE65679 OIP65562:OJA65679 OSL65562:OSW65679 PCH65562:PCS65679 PMD65562:PMO65679 PVZ65562:PWK65679 QFV65562:QGG65679 QPR65562:QQC65679 QZN65562:QZY65679 RJJ65562:RJU65679 RTF65562:RTQ65679 SDB65562:SDM65679 SMX65562:SNI65679 SWT65562:SXE65679 TGP65562:THA65679 TQL65562:TQW65679 UAH65562:UAS65679 UKD65562:UKO65679 UTZ65562:UUK65679 VDV65562:VEG65679 VNR65562:VOC65679 VXN65562:VXY65679 WHJ65562:WHU65679 WRF65562:WRQ65679 ET131098:FE131215 OP131098:PA131215 YL131098:YW131215 AIH131098:AIS131215 ASD131098:ASO131215 BBZ131098:BCK131215 BLV131098:BMG131215 BVR131098:BWC131215 CFN131098:CFY131215 CPJ131098:CPU131215 CZF131098:CZQ131215 DJB131098:DJM131215 DSX131098:DTI131215 ECT131098:EDE131215 EMP131098:ENA131215 EWL131098:EWW131215 FGH131098:FGS131215 FQD131098:FQO131215 FZZ131098:GAK131215 GJV131098:GKG131215 GTR131098:GUC131215 HDN131098:HDY131215 HNJ131098:HNU131215 HXF131098:HXQ131215 IHB131098:IHM131215 IQX131098:IRI131215 JAT131098:JBE131215 JKP131098:JLA131215 JUL131098:JUW131215 KEH131098:KES131215 KOD131098:KOO131215 KXZ131098:KYK131215 LHV131098:LIG131215 LRR131098:LSC131215 MBN131098:MBY131215 MLJ131098:MLU131215 MVF131098:MVQ131215 NFB131098:NFM131215 NOX131098:NPI131215 NYT131098:NZE131215 OIP131098:OJA131215 OSL131098:OSW131215 PCH131098:PCS131215 PMD131098:PMO131215 PVZ131098:PWK131215 QFV131098:QGG131215 QPR131098:QQC131215 QZN131098:QZY131215 RJJ131098:RJU131215 RTF131098:RTQ131215 SDB131098:SDM131215 SMX131098:SNI131215 SWT131098:SXE131215 TGP131098:THA131215 TQL131098:TQW131215 UAH131098:UAS131215 UKD131098:UKO131215 UTZ131098:UUK131215 VDV131098:VEG131215 VNR131098:VOC131215 VXN131098:VXY131215 WHJ131098:WHU131215 WRF131098:WRQ131215 ET196634:FE196751 OP196634:PA196751 YL196634:YW196751 AIH196634:AIS196751 ASD196634:ASO196751 BBZ196634:BCK196751 BLV196634:BMG196751 BVR196634:BWC196751 CFN196634:CFY196751 CPJ196634:CPU196751 CZF196634:CZQ196751 DJB196634:DJM196751 DSX196634:DTI196751 ECT196634:EDE196751 EMP196634:ENA196751 EWL196634:EWW196751 FGH196634:FGS196751 FQD196634:FQO196751 FZZ196634:GAK196751 GJV196634:GKG196751 GTR196634:GUC196751 HDN196634:HDY196751 HNJ196634:HNU196751 HXF196634:HXQ196751 IHB196634:IHM196751 IQX196634:IRI196751 JAT196634:JBE196751 JKP196634:JLA196751 JUL196634:JUW196751 KEH196634:KES196751 KOD196634:KOO196751 KXZ196634:KYK196751 LHV196634:LIG196751 LRR196634:LSC196751 MBN196634:MBY196751 MLJ196634:MLU196751 MVF196634:MVQ196751 NFB196634:NFM196751 NOX196634:NPI196751 NYT196634:NZE196751 OIP196634:OJA196751 OSL196634:OSW196751 PCH196634:PCS196751 PMD196634:PMO196751 PVZ196634:PWK196751 QFV196634:QGG196751 QPR196634:QQC196751 QZN196634:QZY196751 RJJ196634:RJU196751 RTF196634:RTQ196751 SDB196634:SDM196751 SMX196634:SNI196751 SWT196634:SXE196751 TGP196634:THA196751 TQL196634:TQW196751 UAH196634:UAS196751 UKD196634:UKO196751 UTZ196634:UUK196751 VDV196634:VEG196751 VNR196634:VOC196751 VXN196634:VXY196751 WHJ196634:WHU196751 WRF196634:WRQ196751 ET262170:FE262287 OP262170:PA262287 YL262170:YW262287 AIH262170:AIS262287 ASD262170:ASO262287 BBZ262170:BCK262287 BLV262170:BMG262287 BVR262170:BWC262287 CFN262170:CFY262287 CPJ262170:CPU262287 CZF262170:CZQ262287 DJB262170:DJM262287 DSX262170:DTI262287 ECT262170:EDE262287 EMP262170:ENA262287 EWL262170:EWW262287 FGH262170:FGS262287 FQD262170:FQO262287 FZZ262170:GAK262287 GJV262170:GKG262287 GTR262170:GUC262287 HDN262170:HDY262287 HNJ262170:HNU262287 HXF262170:HXQ262287 IHB262170:IHM262287 IQX262170:IRI262287 JAT262170:JBE262287 JKP262170:JLA262287 JUL262170:JUW262287 KEH262170:KES262287 KOD262170:KOO262287 KXZ262170:KYK262287 LHV262170:LIG262287 LRR262170:LSC262287 MBN262170:MBY262287 MLJ262170:MLU262287 MVF262170:MVQ262287 NFB262170:NFM262287 NOX262170:NPI262287 NYT262170:NZE262287 OIP262170:OJA262287 OSL262170:OSW262287 PCH262170:PCS262287 PMD262170:PMO262287 PVZ262170:PWK262287 QFV262170:QGG262287 QPR262170:QQC262287 QZN262170:QZY262287 RJJ262170:RJU262287 RTF262170:RTQ262287 SDB262170:SDM262287 SMX262170:SNI262287 SWT262170:SXE262287 TGP262170:THA262287 TQL262170:TQW262287 UAH262170:UAS262287 UKD262170:UKO262287 UTZ262170:UUK262287 VDV262170:VEG262287 VNR262170:VOC262287 VXN262170:VXY262287 WHJ262170:WHU262287 WRF262170:WRQ262287 ET327706:FE327823 OP327706:PA327823 YL327706:YW327823 AIH327706:AIS327823 ASD327706:ASO327823 BBZ327706:BCK327823 BLV327706:BMG327823 BVR327706:BWC327823 CFN327706:CFY327823 CPJ327706:CPU327823 CZF327706:CZQ327823 DJB327706:DJM327823 DSX327706:DTI327823 ECT327706:EDE327823 EMP327706:ENA327823 EWL327706:EWW327823 FGH327706:FGS327823 FQD327706:FQO327823 FZZ327706:GAK327823 GJV327706:GKG327823 GTR327706:GUC327823 HDN327706:HDY327823 HNJ327706:HNU327823 HXF327706:HXQ327823 IHB327706:IHM327823 IQX327706:IRI327823 JAT327706:JBE327823 JKP327706:JLA327823 JUL327706:JUW327823 KEH327706:KES327823 KOD327706:KOO327823 KXZ327706:KYK327823 LHV327706:LIG327823 LRR327706:LSC327823 MBN327706:MBY327823 MLJ327706:MLU327823 MVF327706:MVQ327823 NFB327706:NFM327823 NOX327706:NPI327823 NYT327706:NZE327823 OIP327706:OJA327823 OSL327706:OSW327823 PCH327706:PCS327823 PMD327706:PMO327823 PVZ327706:PWK327823 QFV327706:QGG327823 QPR327706:QQC327823 QZN327706:QZY327823 RJJ327706:RJU327823 RTF327706:RTQ327823 SDB327706:SDM327823 SMX327706:SNI327823 SWT327706:SXE327823 TGP327706:THA327823 TQL327706:TQW327823 UAH327706:UAS327823 UKD327706:UKO327823 UTZ327706:UUK327823 VDV327706:VEG327823 VNR327706:VOC327823 VXN327706:VXY327823 WHJ327706:WHU327823 WRF327706:WRQ327823 ET393242:FE393359 OP393242:PA393359 YL393242:YW393359 AIH393242:AIS393359 ASD393242:ASO393359 BBZ393242:BCK393359 BLV393242:BMG393359 BVR393242:BWC393359 CFN393242:CFY393359 CPJ393242:CPU393359 CZF393242:CZQ393359 DJB393242:DJM393359 DSX393242:DTI393359 ECT393242:EDE393359 EMP393242:ENA393359 EWL393242:EWW393359 FGH393242:FGS393359 FQD393242:FQO393359 FZZ393242:GAK393359 GJV393242:GKG393359 GTR393242:GUC393359 HDN393242:HDY393359 HNJ393242:HNU393359 HXF393242:HXQ393359 IHB393242:IHM393359 IQX393242:IRI393359 JAT393242:JBE393359 JKP393242:JLA393359 JUL393242:JUW393359 KEH393242:KES393359 KOD393242:KOO393359 KXZ393242:KYK393359 LHV393242:LIG393359 LRR393242:LSC393359 MBN393242:MBY393359 MLJ393242:MLU393359 MVF393242:MVQ393359 NFB393242:NFM393359 NOX393242:NPI393359 NYT393242:NZE393359 OIP393242:OJA393359 OSL393242:OSW393359 PCH393242:PCS393359 PMD393242:PMO393359 PVZ393242:PWK393359 QFV393242:QGG393359 QPR393242:QQC393359 QZN393242:QZY393359 RJJ393242:RJU393359 RTF393242:RTQ393359 SDB393242:SDM393359 SMX393242:SNI393359 SWT393242:SXE393359 TGP393242:THA393359 TQL393242:TQW393359 UAH393242:UAS393359 UKD393242:UKO393359 UTZ393242:UUK393359 VDV393242:VEG393359 VNR393242:VOC393359 VXN393242:VXY393359 WHJ393242:WHU393359 WRF393242:WRQ393359 ET458778:FE458895 OP458778:PA458895 YL458778:YW458895 AIH458778:AIS458895 ASD458778:ASO458895 BBZ458778:BCK458895 BLV458778:BMG458895 BVR458778:BWC458895 CFN458778:CFY458895 CPJ458778:CPU458895 CZF458778:CZQ458895 DJB458778:DJM458895 DSX458778:DTI458895 ECT458778:EDE458895 EMP458778:ENA458895 EWL458778:EWW458895 FGH458778:FGS458895 FQD458778:FQO458895 FZZ458778:GAK458895 GJV458778:GKG458895 GTR458778:GUC458895 HDN458778:HDY458895 HNJ458778:HNU458895 HXF458778:HXQ458895 IHB458778:IHM458895 IQX458778:IRI458895 JAT458778:JBE458895 JKP458778:JLA458895 JUL458778:JUW458895 KEH458778:KES458895 KOD458778:KOO458895 KXZ458778:KYK458895 LHV458778:LIG458895 LRR458778:LSC458895 MBN458778:MBY458895 MLJ458778:MLU458895 MVF458778:MVQ458895 NFB458778:NFM458895 NOX458778:NPI458895 NYT458778:NZE458895 OIP458778:OJA458895 OSL458778:OSW458895 PCH458778:PCS458895 PMD458778:PMO458895 PVZ458778:PWK458895 QFV458778:QGG458895 QPR458778:QQC458895 QZN458778:QZY458895 RJJ458778:RJU458895 RTF458778:RTQ458895 SDB458778:SDM458895 SMX458778:SNI458895 SWT458778:SXE458895 TGP458778:THA458895 TQL458778:TQW458895 UAH458778:UAS458895 UKD458778:UKO458895 UTZ458778:UUK458895 VDV458778:VEG458895 VNR458778:VOC458895 VXN458778:VXY458895 WHJ458778:WHU458895 WRF458778:WRQ458895 ET524314:FE524431 OP524314:PA524431 YL524314:YW524431 AIH524314:AIS524431 ASD524314:ASO524431 BBZ524314:BCK524431 BLV524314:BMG524431 BVR524314:BWC524431 CFN524314:CFY524431 CPJ524314:CPU524431 CZF524314:CZQ524431 DJB524314:DJM524431 DSX524314:DTI524431 ECT524314:EDE524431 EMP524314:ENA524431 EWL524314:EWW524431 FGH524314:FGS524431 FQD524314:FQO524431 FZZ524314:GAK524431 GJV524314:GKG524431 GTR524314:GUC524431 HDN524314:HDY524431 HNJ524314:HNU524431 HXF524314:HXQ524431 IHB524314:IHM524431 IQX524314:IRI524431 JAT524314:JBE524431 JKP524314:JLA524431 JUL524314:JUW524431 KEH524314:KES524431 KOD524314:KOO524431 KXZ524314:KYK524431 LHV524314:LIG524431 LRR524314:LSC524431 MBN524314:MBY524431 MLJ524314:MLU524431 MVF524314:MVQ524431 NFB524314:NFM524431 NOX524314:NPI524431 NYT524314:NZE524431 OIP524314:OJA524431 OSL524314:OSW524431 PCH524314:PCS524431 PMD524314:PMO524431 PVZ524314:PWK524431 QFV524314:QGG524431 QPR524314:QQC524431 QZN524314:QZY524431 RJJ524314:RJU524431 RTF524314:RTQ524431 SDB524314:SDM524431 SMX524314:SNI524431 SWT524314:SXE524431 TGP524314:THA524431 TQL524314:TQW524431 UAH524314:UAS524431 UKD524314:UKO524431 UTZ524314:UUK524431 VDV524314:VEG524431 VNR524314:VOC524431 VXN524314:VXY524431 WHJ524314:WHU524431 WRF524314:WRQ524431 ET589850:FE589967 OP589850:PA589967 YL589850:YW589967 AIH589850:AIS589967 ASD589850:ASO589967 BBZ589850:BCK589967 BLV589850:BMG589967 BVR589850:BWC589967 CFN589850:CFY589967 CPJ589850:CPU589967 CZF589850:CZQ589967 DJB589850:DJM589967 DSX589850:DTI589967 ECT589850:EDE589967 EMP589850:ENA589967 EWL589850:EWW589967 FGH589850:FGS589967 FQD589850:FQO589967 FZZ589850:GAK589967 GJV589850:GKG589967 GTR589850:GUC589967 HDN589850:HDY589967 HNJ589850:HNU589967 HXF589850:HXQ589967 IHB589850:IHM589967 IQX589850:IRI589967 JAT589850:JBE589967 JKP589850:JLA589967 JUL589850:JUW589967 KEH589850:KES589967 KOD589850:KOO589967 KXZ589850:KYK589967 LHV589850:LIG589967 LRR589850:LSC589967 MBN589850:MBY589967 MLJ589850:MLU589967 MVF589850:MVQ589967 NFB589850:NFM589967 NOX589850:NPI589967 NYT589850:NZE589967 OIP589850:OJA589967 OSL589850:OSW589967 PCH589850:PCS589967 PMD589850:PMO589967 PVZ589850:PWK589967 QFV589850:QGG589967 QPR589850:QQC589967 QZN589850:QZY589967 RJJ589850:RJU589967 RTF589850:RTQ589967 SDB589850:SDM589967 SMX589850:SNI589967 SWT589850:SXE589967 TGP589850:THA589967 TQL589850:TQW589967 UAH589850:UAS589967 UKD589850:UKO589967 UTZ589850:UUK589967 VDV589850:VEG589967 VNR589850:VOC589967 VXN589850:VXY589967 WHJ589850:WHU589967 WRF589850:WRQ589967 ET655386:FE655503 OP655386:PA655503 YL655386:YW655503 AIH655386:AIS655503 ASD655386:ASO655503 BBZ655386:BCK655503 BLV655386:BMG655503 BVR655386:BWC655503 CFN655386:CFY655503 CPJ655386:CPU655503 CZF655386:CZQ655503 DJB655386:DJM655503 DSX655386:DTI655503 ECT655386:EDE655503 EMP655386:ENA655503 EWL655386:EWW655503 FGH655386:FGS655503 FQD655386:FQO655503 FZZ655386:GAK655503 GJV655386:GKG655503 GTR655386:GUC655503 HDN655386:HDY655503 HNJ655386:HNU655503 HXF655386:HXQ655503 IHB655386:IHM655503 IQX655386:IRI655503 JAT655386:JBE655503 JKP655386:JLA655503 JUL655386:JUW655503 KEH655386:KES655503 KOD655386:KOO655503 KXZ655386:KYK655503 LHV655386:LIG655503 LRR655386:LSC655503 MBN655386:MBY655503 MLJ655386:MLU655503 MVF655386:MVQ655503 NFB655386:NFM655503 NOX655386:NPI655503 NYT655386:NZE655503 OIP655386:OJA655503 OSL655386:OSW655503 PCH655386:PCS655503 PMD655386:PMO655503 PVZ655386:PWK655503 QFV655386:QGG655503 QPR655386:QQC655503 QZN655386:QZY655503 RJJ655386:RJU655503 RTF655386:RTQ655503 SDB655386:SDM655503 SMX655386:SNI655503 SWT655386:SXE655503 TGP655386:THA655503 TQL655386:TQW655503 UAH655386:UAS655503 UKD655386:UKO655503 UTZ655386:UUK655503 VDV655386:VEG655503 VNR655386:VOC655503 VXN655386:VXY655503 WHJ655386:WHU655503 WRF655386:WRQ655503 ET720922:FE721039 OP720922:PA721039 YL720922:YW721039 AIH720922:AIS721039 ASD720922:ASO721039 BBZ720922:BCK721039 BLV720922:BMG721039 BVR720922:BWC721039 CFN720922:CFY721039 CPJ720922:CPU721039 CZF720922:CZQ721039 DJB720922:DJM721039 DSX720922:DTI721039 ECT720922:EDE721039 EMP720922:ENA721039 EWL720922:EWW721039 FGH720922:FGS721039 FQD720922:FQO721039 FZZ720922:GAK721039 GJV720922:GKG721039 GTR720922:GUC721039 HDN720922:HDY721039 HNJ720922:HNU721039 HXF720922:HXQ721039 IHB720922:IHM721039 IQX720922:IRI721039 JAT720922:JBE721039 JKP720922:JLA721039 JUL720922:JUW721039 KEH720922:KES721039 KOD720922:KOO721039 KXZ720922:KYK721039 LHV720922:LIG721039 LRR720922:LSC721039 MBN720922:MBY721039 MLJ720922:MLU721039 MVF720922:MVQ721039 NFB720922:NFM721039 NOX720922:NPI721039 NYT720922:NZE721039 OIP720922:OJA721039 OSL720922:OSW721039 PCH720922:PCS721039 PMD720922:PMO721039 PVZ720922:PWK721039 QFV720922:QGG721039 QPR720922:QQC721039 QZN720922:QZY721039 RJJ720922:RJU721039 RTF720922:RTQ721039 SDB720922:SDM721039 SMX720922:SNI721039 SWT720922:SXE721039 TGP720922:THA721039 TQL720922:TQW721039 UAH720922:UAS721039 UKD720922:UKO721039 UTZ720922:UUK721039 VDV720922:VEG721039 VNR720922:VOC721039 VXN720922:VXY721039 WHJ720922:WHU721039 WRF720922:WRQ721039 ET786458:FE786575 OP786458:PA786575 YL786458:YW786575 AIH786458:AIS786575 ASD786458:ASO786575 BBZ786458:BCK786575 BLV786458:BMG786575 BVR786458:BWC786575 CFN786458:CFY786575 CPJ786458:CPU786575 CZF786458:CZQ786575 DJB786458:DJM786575 DSX786458:DTI786575 ECT786458:EDE786575 EMP786458:ENA786575 EWL786458:EWW786575 FGH786458:FGS786575 FQD786458:FQO786575 FZZ786458:GAK786575 GJV786458:GKG786575 GTR786458:GUC786575 HDN786458:HDY786575 HNJ786458:HNU786575 HXF786458:HXQ786575 IHB786458:IHM786575 IQX786458:IRI786575 JAT786458:JBE786575 JKP786458:JLA786575 JUL786458:JUW786575 KEH786458:KES786575 KOD786458:KOO786575 KXZ786458:KYK786575 LHV786458:LIG786575 LRR786458:LSC786575 MBN786458:MBY786575 MLJ786458:MLU786575 MVF786458:MVQ786575 NFB786458:NFM786575 NOX786458:NPI786575 NYT786458:NZE786575 OIP786458:OJA786575 OSL786458:OSW786575 PCH786458:PCS786575 PMD786458:PMO786575 PVZ786458:PWK786575 QFV786458:QGG786575 QPR786458:QQC786575 QZN786458:QZY786575 RJJ786458:RJU786575 RTF786458:RTQ786575 SDB786458:SDM786575 SMX786458:SNI786575 SWT786458:SXE786575 TGP786458:THA786575 TQL786458:TQW786575 UAH786458:UAS786575 UKD786458:UKO786575 UTZ786458:UUK786575 VDV786458:VEG786575 VNR786458:VOC786575 VXN786458:VXY786575 WHJ786458:WHU786575 WRF786458:WRQ786575 ET851994:FE852111 OP851994:PA852111 YL851994:YW852111 AIH851994:AIS852111 ASD851994:ASO852111 BBZ851994:BCK852111 BLV851994:BMG852111 BVR851994:BWC852111 CFN851994:CFY852111 CPJ851994:CPU852111 CZF851994:CZQ852111 DJB851994:DJM852111 DSX851994:DTI852111 ECT851994:EDE852111 EMP851994:ENA852111 EWL851994:EWW852111 FGH851994:FGS852111 FQD851994:FQO852111 FZZ851994:GAK852111 GJV851994:GKG852111 GTR851994:GUC852111 HDN851994:HDY852111 HNJ851994:HNU852111 HXF851994:HXQ852111 IHB851994:IHM852111 IQX851994:IRI852111 JAT851994:JBE852111 JKP851994:JLA852111 JUL851994:JUW852111 KEH851994:KES852111 KOD851994:KOO852111 KXZ851994:KYK852111 LHV851994:LIG852111 LRR851994:LSC852111 MBN851994:MBY852111 MLJ851994:MLU852111 MVF851994:MVQ852111 NFB851994:NFM852111 NOX851994:NPI852111 NYT851994:NZE852111 OIP851994:OJA852111 OSL851994:OSW852111 PCH851994:PCS852111 PMD851994:PMO852111 PVZ851994:PWK852111 QFV851994:QGG852111 QPR851994:QQC852111 QZN851994:QZY852111 RJJ851994:RJU852111 RTF851994:RTQ852111 SDB851994:SDM852111 SMX851994:SNI852111 SWT851994:SXE852111 TGP851994:THA852111 TQL851994:TQW852111 UAH851994:UAS852111 UKD851994:UKO852111 UTZ851994:UUK852111 VDV851994:VEG852111 VNR851994:VOC852111 VXN851994:VXY852111 WHJ851994:WHU852111 WRF851994:WRQ852111 ET917530:FE917647 OP917530:PA917647 YL917530:YW917647 AIH917530:AIS917647 ASD917530:ASO917647 BBZ917530:BCK917647 BLV917530:BMG917647 BVR917530:BWC917647 CFN917530:CFY917647 CPJ917530:CPU917647 CZF917530:CZQ917647 DJB917530:DJM917647 DSX917530:DTI917647 ECT917530:EDE917647 EMP917530:ENA917647 EWL917530:EWW917647 FGH917530:FGS917647 FQD917530:FQO917647 FZZ917530:GAK917647 GJV917530:GKG917647 GTR917530:GUC917647 HDN917530:HDY917647 HNJ917530:HNU917647 HXF917530:HXQ917647 IHB917530:IHM917647 IQX917530:IRI917647 JAT917530:JBE917647 JKP917530:JLA917647 JUL917530:JUW917647 KEH917530:KES917647 KOD917530:KOO917647 KXZ917530:KYK917647 LHV917530:LIG917647 LRR917530:LSC917647 MBN917530:MBY917647 MLJ917530:MLU917647 MVF917530:MVQ917647 NFB917530:NFM917647 NOX917530:NPI917647 NYT917530:NZE917647 OIP917530:OJA917647 OSL917530:OSW917647 PCH917530:PCS917647 PMD917530:PMO917647 PVZ917530:PWK917647 QFV917530:QGG917647 QPR917530:QQC917647 QZN917530:QZY917647 RJJ917530:RJU917647 RTF917530:RTQ917647 SDB917530:SDM917647 SMX917530:SNI917647 SWT917530:SXE917647 TGP917530:THA917647 TQL917530:TQW917647 UAH917530:UAS917647 UKD917530:UKO917647 UTZ917530:UUK917647 VDV917530:VEG917647 VNR917530:VOC917647 VXN917530:VXY917647 WHJ917530:WHU917647 WRF917530:WRQ917647 ET983066:FE983183 OP983066:PA983183 YL983066:YW983183 AIH983066:AIS983183 ASD983066:ASO983183 BBZ983066:BCK983183 BLV983066:BMG983183 BVR983066:BWC983183 CFN983066:CFY983183 CPJ983066:CPU983183 CZF983066:CZQ983183 DJB983066:DJM983183 DSX983066:DTI983183 ECT983066:EDE983183 EMP983066:ENA983183 EWL983066:EWW983183 FGH983066:FGS983183 FQD983066:FQO983183 FZZ983066:GAK983183 GJV983066:GKG983183 GTR983066:GUC983183 HDN983066:HDY983183 HNJ983066:HNU983183 HXF983066:HXQ983183 IHB983066:IHM983183 IQX983066:IRI983183 JAT983066:JBE983183 JKP983066:JLA983183 JUL983066:JUW983183 KEH983066:KES983183 KOD983066:KOO983183 KXZ983066:KYK983183 LHV983066:LIG983183 LRR983066:LSC983183 MBN983066:MBY983183 MLJ983066:MLU983183 MVF983066:MVQ983183 NFB983066:NFM983183 NOX983066:NPI983183 NYT983066:NZE983183 OIP983066:OJA983183 OSL983066:OSW983183 PCH983066:PCS983183 PMD983066:PMO983183 PVZ983066:PWK983183 QFV983066:QGG983183 QPR983066:QQC983183 QZN983066:QZY983183 RJJ983066:RJU983183 RTF983066:RTQ983183 SDB983066:SDM983183 SMX983066:SNI983183 SWT983066:SXE983183 TGP983066:THA983183 TQL983066:TQW983183 UAH983066:UAS983183 UKD983066:UKO983183 UTZ983066:UUK983183 VDV983066:VEG983183 VNR983066:VOC983183 VXN983066:VXY983183 WHJ983066:WHU983183 J26:S56 R57:S69 R71:S143 H26:I143 T26:T143 J57:Q143 H8:T21 H65559:T65560 H131095:T131096 H196631:T196632 H262167:T262168 H327703:T327704 H393239:T393240 H458775:T458776 H524311:T524312 H589847:T589848 H655383:T655384 H720919:T720920 H786455:T786456 H851991:T851992 H917527:T917528 H983063:T983064 H65544:T65557 H131080:T131093 H196616:T196629 H262152:T262165 H327688:T327701 H393224:T393237 H458760:T458773 H524296:T524309 H589832:T589845 H655368:T655381 H720904:T720917 H786440:T786453 H851976:T851989 H917512:T917525 H983048:T983061 H65562:T65679 H131098:T131215 H196634:T196751 H262170:T262287 H327706:T327823 H393242:T393359 H458778:T458895 H524314:T524431 H589850:T589967 H655386:T655503 H720922:T721039 H786458:T786575 H851994:T852111 H917530:T917647 H983066:T983183 H23:T24" xr:uid="{00000000-0002-0000-0000-000001000000}">
      <formula1>-9.99999999999999E+22</formula1>
      <formula2>9.99999999999999E+22</formula2>
    </dataValidation>
    <dataValidation type="decimal" allowBlank="1" showInputMessage="1" showErrorMessage="1" sqref="ET25:FC25 OP25:OY25 YL25:YU25 AIH25:AIQ25 ASD25:ASM25 BBZ25:BCI25 BLV25:BME25 BVR25:BWA25 CFN25:CFW25 CPJ25:CPS25 CZF25:CZO25 DJB25:DJK25 DSX25:DTG25 ECT25:EDC25 EMP25:EMY25 EWL25:EWU25 FGH25:FGQ25 FQD25:FQM25 FZZ25:GAI25 GJV25:GKE25 GTR25:GUA25 HDN25:HDW25 HNJ25:HNS25 HXF25:HXO25 IHB25:IHK25 IQX25:IRG25 JAT25:JBC25 JKP25:JKY25 JUL25:JUU25 KEH25:KEQ25 KOD25:KOM25 KXZ25:KYI25 LHV25:LIE25 LRR25:LSA25 MBN25:MBW25 MLJ25:MLS25 MVF25:MVO25 NFB25:NFK25 NOX25:NPG25 NYT25:NZC25 OIP25:OIY25 OSL25:OSU25 PCH25:PCQ25 PMD25:PMM25 PVZ25:PWI25 QFV25:QGE25 QPR25:QQA25 QZN25:QZW25 RJJ25:RJS25 RTF25:RTO25 SDB25:SDK25 SMX25:SNG25 SWT25:SXC25 TGP25:TGY25 TQL25:TQU25 UAH25:UAQ25 UKD25:UKM25 UTZ25:UUI25 VDV25:VEE25 VNR25:VOA25 VXN25:VXW25 WHJ25:WHS25 WRF25:WRO25 ET65561:FC65561 OP65561:OY65561 YL65561:YU65561 AIH65561:AIQ65561 ASD65561:ASM65561 BBZ65561:BCI65561 BLV65561:BME65561 BVR65561:BWA65561 CFN65561:CFW65561 CPJ65561:CPS65561 CZF65561:CZO65561 DJB65561:DJK65561 DSX65561:DTG65561 ECT65561:EDC65561 EMP65561:EMY65561 EWL65561:EWU65561 FGH65561:FGQ65561 FQD65561:FQM65561 FZZ65561:GAI65561 GJV65561:GKE65561 GTR65561:GUA65561 HDN65561:HDW65561 HNJ65561:HNS65561 HXF65561:HXO65561 IHB65561:IHK65561 IQX65561:IRG65561 JAT65561:JBC65561 JKP65561:JKY65561 JUL65561:JUU65561 KEH65561:KEQ65561 KOD65561:KOM65561 KXZ65561:KYI65561 LHV65561:LIE65561 LRR65561:LSA65561 MBN65561:MBW65561 MLJ65561:MLS65561 MVF65561:MVO65561 NFB65561:NFK65561 NOX65561:NPG65561 NYT65561:NZC65561 OIP65561:OIY65561 OSL65561:OSU65561 PCH65561:PCQ65561 PMD65561:PMM65561 PVZ65561:PWI65561 QFV65561:QGE65561 QPR65561:QQA65561 QZN65561:QZW65561 RJJ65561:RJS65561 RTF65561:RTO65561 SDB65561:SDK65561 SMX65561:SNG65561 SWT65561:SXC65561 TGP65561:TGY65561 TQL65561:TQU65561 UAH65561:UAQ65561 UKD65561:UKM65561 UTZ65561:UUI65561 VDV65561:VEE65561 VNR65561:VOA65561 VXN65561:VXW65561 WHJ65561:WHS65561 WRF65561:WRO65561 ET131097:FC131097 OP131097:OY131097 YL131097:YU131097 AIH131097:AIQ131097 ASD131097:ASM131097 BBZ131097:BCI131097 BLV131097:BME131097 BVR131097:BWA131097 CFN131097:CFW131097 CPJ131097:CPS131097 CZF131097:CZO131097 DJB131097:DJK131097 DSX131097:DTG131097 ECT131097:EDC131097 EMP131097:EMY131097 EWL131097:EWU131097 FGH131097:FGQ131097 FQD131097:FQM131097 FZZ131097:GAI131097 GJV131097:GKE131097 GTR131097:GUA131097 HDN131097:HDW131097 HNJ131097:HNS131097 HXF131097:HXO131097 IHB131097:IHK131097 IQX131097:IRG131097 JAT131097:JBC131097 JKP131097:JKY131097 JUL131097:JUU131097 KEH131097:KEQ131097 KOD131097:KOM131097 KXZ131097:KYI131097 LHV131097:LIE131097 LRR131097:LSA131097 MBN131097:MBW131097 MLJ131097:MLS131097 MVF131097:MVO131097 NFB131097:NFK131097 NOX131097:NPG131097 NYT131097:NZC131097 OIP131097:OIY131097 OSL131097:OSU131097 PCH131097:PCQ131097 PMD131097:PMM131097 PVZ131097:PWI131097 QFV131097:QGE131097 QPR131097:QQA131097 QZN131097:QZW131097 RJJ131097:RJS131097 RTF131097:RTO131097 SDB131097:SDK131097 SMX131097:SNG131097 SWT131097:SXC131097 TGP131097:TGY131097 TQL131097:TQU131097 UAH131097:UAQ131097 UKD131097:UKM131097 UTZ131097:UUI131097 VDV131097:VEE131097 VNR131097:VOA131097 VXN131097:VXW131097 WHJ131097:WHS131097 WRF131097:WRO131097 ET196633:FC196633 OP196633:OY196633 YL196633:YU196633 AIH196633:AIQ196633 ASD196633:ASM196633 BBZ196633:BCI196633 BLV196633:BME196633 BVR196633:BWA196633 CFN196633:CFW196633 CPJ196633:CPS196633 CZF196633:CZO196633 DJB196633:DJK196633 DSX196633:DTG196633 ECT196633:EDC196633 EMP196633:EMY196633 EWL196633:EWU196633 FGH196633:FGQ196633 FQD196633:FQM196633 FZZ196633:GAI196633 GJV196633:GKE196633 GTR196633:GUA196633 HDN196633:HDW196633 HNJ196633:HNS196633 HXF196633:HXO196633 IHB196633:IHK196633 IQX196633:IRG196633 JAT196633:JBC196633 JKP196633:JKY196633 JUL196633:JUU196633 KEH196633:KEQ196633 KOD196633:KOM196633 KXZ196633:KYI196633 LHV196633:LIE196633 LRR196633:LSA196633 MBN196633:MBW196633 MLJ196633:MLS196633 MVF196633:MVO196633 NFB196633:NFK196633 NOX196633:NPG196633 NYT196633:NZC196633 OIP196633:OIY196633 OSL196633:OSU196633 PCH196633:PCQ196633 PMD196633:PMM196633 PVZ196633:PWI196633 QFV196633:QGE196633 QPR196633:QQA196633 QZN196633:QZW196633 RJJ196633:RJS196633 RTF196633:RTO196633 SDB196633:SDK196633 SMX196633:SNG196633 SWT196633:SXC196633 TGP196633:TGY196633 TQL196633:TQU196633 UAH196633:UAQ196633 UKD196633:UKM196633 UTZ196633:UUI196633 VDV196633:VEE196633 VNR196633:VOA196633 VXN196633:VXW196633 WHJ196633:WHS196633 WRF196633:WRO196633 ET262169:FC262169 OP262169:OY262169 YL262169:YU262169 AIH262169:AIQ262169 ASD262169:ASM262169 BBZ262169:BCI262169 BLV262169:BME262169 BVR262169:BWA262169 CFN262169:CFW262169 CPJ262169:CPS262169 CZF262169:CZO262169 DJB262169:DJK262169 DSX262169:DTG262169 ECT262169:EDC262169 EMP262169:EMY262169 EWL262169:EWU262169 FGH262169:FGQ262169 FQD262169:FQM262169 FZZ262169:GAI262169 GJV262169:GKE262169 GTR262169:GUA262169 HDN262169:HDW262169 HNJ262169:HNS262169 HXF262169:HXO262169 IHB262169:IHK262169 IQX262169:IRG262169 JAT262169:JBC262169 JKP262169:JKY262169 JUL262169:JUU262169 KEH262169:KEQ262169 KOD262169:KOM262169 KXZ262169:KYI262169 LHV262169:LIE262169 LRR262169:LSA262169 MBN262169:MBW262169 MLJ262169:MLS262169 MVF262169:MVO262169 NFB262169:NFK262169 NOX262169:NPG262169 NYT262169:NZC262169 OIP262169:OIY262169 OSL262169:OSU262169 PCH262169:PCQ262169 PMD262169:PMM262169 PVZ262169:PWI262169 QFV262169:QGE262169 QPR262169:QQA262169 QZN262169:QZW262169 RJJ262169:RJS262169 RTF262169:RTO262169 SDB262169:SDK262169 SMX262169:SNG262169 SWT262169:SXC262169 TGP262169:TGY262169 TQL262169:TQU262169 UAH262169:UAQ262169 UKD262169:UKM262169 UTZ262169:UUI262169 VDV262169:VEE262169 VNR262169:VOA262169 VXN262169:VXW262169 WHJ262169:WHS262169 WRF262169:WRO262169 ET327705:FC327705 OP327705:OY327705 YL327705:YU327705 AIH327705:AIQ327705 ASD327705:ASM327705 BBZ327705:BCI327705 BLV327705:BME327705 BVR327705:BWA327705 CFN327705:CFW327705 CPJ327705:CPS327705 CZF327705:CZO327705 DJB327705:DJK327705 DSX327705:DTG327705 ECT327705:EDC327705 EMP327705:EMY327705 EWL327705:EWU327705 FGH327705:FGQ327705 FQD327705:FQM327705 FZZ327705:GAI327705 GJV327705:GKE327705 GTR327705:GUA327705 HDN327705:HDW327705 HNJ327705:HNS327705 HXF327705:HXO327705 IHB327705:IHK327705 IQX327705:IRG327705 JAT327705:JBC327705 JKP327705:JKY327705 JUL327705:JUU327705 KEH327705:KEQ327705 KOD327705:KOM327705 KXZ327705:KYI327705 LHV327705:LIE327705 LRR327705:LSA327705 MBN327705:MBW327705 MLJ327705:MLS327705 MVF327705:MVO327705 NFB327705:NFK327705 NOX327705:NPG327705 NYT327705:NZC327705 OIP327705:OIY327705 OSL327705:OSU327705 PCH327705:PCQ327705 PMD327705:PMM327705 PVZ327705:PWI327705 QFV327705:QGE327705 QPR327705:QQA327705 QZN327705:QZW327705 RJJ327705:RJS327705 RTF327705:RTO327705 SDB327705:SDK327705 SMX327705:SNG327705 SWT327705:SXC327705 TGP327705:TGY327705 TQL327705:TQU327705 UAH327705:UAQ327705 UKD327705:UKM327705 UTZ327705:UUI327705 VDV327705:VEE327705 VNR327705:VOA327705 VXN327705:VXW327705 WHJ327705:WHS327705 WRF327705:WRO327705 ET393241:FC393241 OP393241:OY393241 YL393241:YU393241 AIH393241:AIQ393241 ASD393241:ASM393241 BBZ393241:BCI393241 BLV393241:BME393241 BVR393241:BWA393241 CFN393241:CFW393241 CPJ393241:CPS393241 CZF393241:CZO393241 DJB393241:DJK393241 DSX393241:DTG393241 ECT393241:EDC393241 EMP393241:EMY393241 EWL393241:EWU393241 FGH393241:FGQ393241 FQD393241:FQM393241 FZZ393241:GAI393241 GJV393241:GKE393241 GTR393241:GUA393241 HDN393241:HDW393241 HNJ393241:HNS393241 HXF393241:HXO393241 IHB393241:IHK393241 IQX393241:IRG393241 JAT393241:JBC393241 JKP393241:JKY393241 JUL393241:JUU393241 KEH393241:KEQ393241 KOD393241:KOM393241 KXZ393241:KYI393241 LHV393241:LIE393241 LRR393241:LSA393241 MBN393241:MBW393241 MLJ393241:MLS393241 MVF393241:MVO393241 NFB393241:NFK393241 NOX393241:NPG393241 NYT393241:NZC393241 OIP393241:OIY393241 OSL393241:OSU393241 PCH393241:PCQ393241 PMD393241:PMM393241 PVZ393241:PWI393241 QFV393241:QGE393241 QPR393241:QQA393241 QZN393241:QZW393241 RJJ393241:RJS393241 RTF393241:RTO393241 SDB393241:SDK393241 SMX393241:SNG393241 SWT393241:SXC393241 TGP393241:TGY393241 TQL393241:TQU393241 UAH393241:UAQ393241 UKD393241:UKM393241 UTZ393241:UUI393241 VDV393241:VEE393241 VNR393241:VOA393241 VXN393241:VXW393241 WHJ393241:WHS393241 WRF393241:WRO393241 ET458777:FC458777 OP458777:OY458777 YL458777:YU458777 AIH458777:AIQ458777 ASD458777:ASM458777 BBZ458777:BCI458777 BLV458777:BME458777 BVR458777:BWA458777 CFN458777:CFW458777 CPJ458777:CPS458777 CZF458777:CZO458777 DJB458777:DJK458777 DSX458777:DTG458777 ECT458777:EDC458777 EMP458777:EMY458777 EWL458777:EWU458777 FGH458777:FGQ458777 FQD458777:FQM458777 FZZ458777:GAI458777 GJV458777:GKE458777 GTR458777:GUA458777 HDN458777:HDW458777 HNJ458777:HNS458777 HXF458777:HXO458777 IHB458777:IHK458777 IQX458777:IRG458777 JAT458777:JBC458777 JKP458777:JKY458777 JUL458777:JUU458777 KEH458777:KEQ458777 KOD458777:KOM458777 KXZ458777:KYI458777 LHV458777:LIE458777 LRR458777:LSA458777 MBN458777:MBW458777 MLJ458777:MLS458777 MVF458777:MVO458777 NFB458777:NFK458777 NOX458777:NPG458777 NYT458777:NZC458777 OIP458777:OIY458777 OSL458777:OSU458777 PCH458777:PCQ458777 PMD458777:PMM458777 PVZ458777:PWI458777 QFV458777:QGE458777 QPR458777:QQA458777 QZN458777:QZW458777 RJJ458777:RJS458777 RTF458777:RTO458777 SDB458777:SDK458777 SMX458777:SNG458777 SWT458777:SXC458777 TGP458777:TGY458777 TQL458777:TQU458777 UAH458777:UAQ458777 UKD458777:UKM458777 UTZ458777:UUI458777 VDV458777:VEE458777 VNR458777:VOA458777 VXN458777:VXW458777 WHJ458777:WHS458777 WRF458777:WRO458777 ET524313:FC524313 OP524313:OY524313 YL524313:YU524313 AIH524313:AIQ524313 ASD524313:ASM524313 BBZ524313:BCI524313 BLV524313:BME524313 BVR524313:BWA524313 CFN524313:CFW524313 CPJ524313:CPS524313 CZF524313:CZO524313 DJB524313:DJK524313 DSX524313:DTG524313 ECT524313:EDC524313 EMP524313:EMY524313 EWL524313:EWU524313 FGH524313:FGQ524313 FQD524313:FQM524313 FZZ524313:GAI524313 GJV524313:GKE524313 GTR524313:GUA524313 HDN524313:HDW524313 HNJ524313:HNS524313 HXF524313:HXO524313 IHB524313:IHK524313 IQX524313:IRG524313 JAT524313:JBC524313 JKP524313:JKY524313 JUL524313:JUU524313 KEH524313:KEQ524313 KOD524313:KOM524313 KXZ524313:KYI524313 LHV524313:LIE524313 LRR524313:LSA524313 MBN524313:MBW524313 MLJ524313:MLS524313 MVF524313:MVO524313 NFB524313:NFK524313 NOX524313:NPG524313 NYT524313:NZC524313 OIP524313:OIY524313 OSL524313:OSU524313 PCH524313:PCQ524313 PMD524313:PMM524313 PVZ524313:PWI524313 QFV524313:QGE524313 QPR524313:QQA524313 QZN524313:QZW524313 RJJ524313:RJS524313 RTF524313:RTO524313 SDB524313:SDK524313 SMX524313:SNG524313 SWT524313:SXC524313 TGP524313:TGY524313 TQL524313:TQU524313 UAH524313:UAQ524313 UKD524313:UKM524313 UTZ524313:UUI524313 VDV524313:VEE524313 VNR524313:VOA524313 VXN524313:VXW524313 WHJ524313:WHS524313 WRF524313:WRO524313 ET589849:FC589849 OP589849:OY589849 YL589849:YU589849 AIH589849:AIQ589849 ASD589849:ASM589849 BBZ589849:BCI589849 BLV589849:BME589849 BVR589849:BWA589849 CFN589849:CFW589849 CPJ589849:CPS589849 CZF589849:CZO589849 DJB589849:DJK589849 DSX589849:DTG589849 ECT589849:EDC589849 EMP589849:EMY589849 EWL589849:EWU589849 FGH589849:FGQ589849 FQD589849:FQM589849 FZZ589849:GAI589849 GJV589849:GKE589849 GTR589849:GUA589849 HDN589849:HDW589849 HNJ589849:HNS589849 HXF589849:HXO589849 IHB589849:IHK589849 IQX589849:IRG589849 JAT589849:JBC589849 JKP589849:JKY589849 JUL589849:JUU589849 KEH589849:KEQ589849 KOD589849:KOM589849 KXZ589849:KYI589849 LHV589849:LIE589849 LRR589849:LSA589849 MBN589849:MBW589849 MLJ589849:MLS589849 MVF589849:MVO589849 NFB589849:NFK589849 NOX589849:NPG589849 NYT589849:NZC589849 OIP589849:OIY589849 OSL589849:OSU589849 PCH589849:PCQ589849 PMD589849:PMM589849 PVZ589849:PWI589849 QFV589849:QGE589849 QPR589849:QQA589849 QZN589849:QZW589849 RJJ589849:RJS589849 RTF589849:RTO589849 SDB589849:SDK589849 SMX589849:SNG589849 SWT589849:SXC589849 TGP589849:TGY589849 TQL589849:TQU589849 UAH589849:UAQ589849 UKD589849:UKM589849 UTZ589849:UUI589849 VDV589849:VEE589849 VNR589849:VOA589849 VXN589849:VXW589849 WHJ589849:WHS589849 WRF589849:WRO589849 ET655385:FC655385 OP655385:OY655385 YL655385:YU655385 AIH655385:AIQ655385 ASD655385:ASM655385 BBZ655385:BCI655385 BLV655385:BME655385 BVR655385:BWA655385 CFN655385:CFW655385 CPJ655385:CPS655385 CZF655385:CZO655385 DJB655385:DJK655385 DSX655385:DTG655385 ECT655385:EDC655385 EMP655385:EMY655385 EWL655385:EWU655385 FGH655385:FGQ655385 FQD655385:FQM655385 FZZ655385:GAI655385 GJV655385:GKE655385 GTR655385:GUA655385 HDN655385:HDW655385 HNJ655385:HNS655385 HXF655385:HXO655385 IHB655385:IHK655385 IQX655385:IRG655385 JAT655385:JBC655385 JKP655385:JKY655385 JUL655385:JUU655385 KEH655385:KEQ655385 KOD655385:KOM655385 KXZ655385:KYI655385 LHV655385:LIE655385 LRR655385:LSA655385 MBN655385:MBW655385 MLJ655385:MLS655385 MVF655385:MVO655385 NFB655385:NFK655385 NOX655385:NPG655385 NYT655385:NZC655385 OIP655385:OIY655385 OSL655385:OSU655385 PCH655385:PCQ655385 PMD655385:PMM655385 PVZ655385:PWI655385 QFV655385:QGE655385 QPR655385:QQA655385 QZN655385:QZW655385 RJJ655385:RJS655385 RTF655385:RTO655385 SDB655385:SDK655385 SMX655385:SNG655385 SWT655385:SXC655385 TGP655385:TGY655385 TQL655385:TQU655385 UAH655385:UAQ655385 UKD655385:UKM655385 UTZ655385:UUI655385 VDV655385:VEE655385 VNR655385:VOA655385 VXN655385:VXW655385 WHJ655385:WHS655385 WRF655385:WRO655385 ET720921:FC720921 OP720921:OY720921 YL720921:YU720921 AIH720921:AIQ720921 ASD720921:ASM720921 BBZ720921:BCI720921 BLV720921:BME720921 BVR720921:BWA720921 CFN720921:CFW720921 CPJ720921:CPS720921 CZF720921:CZO720921 DJB720921:DJK720921 DSX720921:DTG720921 ECT720921:EDC720921 EMP720921:EMY720921 EWL720921:EWU720921 FGH720921:FGQ720921 FQD720921:FQM720921 FZZ720921:GAI720921 GJV720921:GKE720921 GTR720921:GUA720921 HDN720921:HDW720921 HNJ720921:HNS720921 HXF720921:HXO720921 IHB720921:IHK720921 IQX720921:IRG720921 JAT720921:JBC720921 JKP720921:JKY720921 JUL720921:JUU720921 KEH720921:KEQ720921 KOD720921:KOM720921 KXZ720921:KYI720921 LHV720921:LIE720921 LRR720921:LSA720921 MBN720921:MBW720921 MLJ720921:MLS720921 MVF720921:MVO720921 NFB720921:NFK720921 NOX720921:NPG720921 NYT720921:NZC720921 OIP720921:OIY720921 OSL720921:OSU720921 PCH720921:PCQ720921 PMD720921:PMM720921 PVZ720921:PWI720921 QFV720921:QGE720921 QPR720921:QQA720921 QZN720921:QZW720921 RJJ720921:RJS720921 RTF720921:RTO720921 SDB720921:SDK720921 SMX720921:SNG720921 SWT720921:SXC720921 TGP720921:TGY720921 TQL720921:TQU720921 UAH720921:UAQ720921 UKD720921:UKM720921 UTZ720921:UUI720921 VDV720921:VEE720921 VNR720921:VOA720921 VXN720921:VXW720921 WHJ720921:WHS720921 WRF720921:WRO720921 ET786457:FC786457 OP786457:OY786457 YL786457:YU786457 AIH786457:AIQ786457 ASD786457:ASM786457 BBZ786457:BCI786457 BLV786457:BME786457 BVR786457:BWA786457 CFN786457:CFW786457 CPJ786457:CPS786457 CZF786457:CZO786457 DJB786457:DJK786457 DSX786457:DTG786457 ECT786457:EDC786457 EMP786457:EMY786457 EWL786457:EWU786457 FGH786457:FGQ786457 FQD786457:FQM786457 FZZ786457:GAI786457 GJV786457:GKE786457 GTR786457:GUA786457 HDN786457:HDW786457 HNJ786457:HNS786457 HXF786457:HXO786457 IHB786457:IHK786457 IQX786457:IRG786457 JAT786457:JBC786457 JKP786457:JKY786457 JUL786457:JUU786457 KEH786457:KEQ786457 KOD786457:KOM786457 KXZ786457:KYI786457 LHV786457:LIE786457 LRR786457:LSA786457 MBN786457:MBW786457 MLJ786457:MLS786457 MVF786457:MVO786457 NFB786457:NFK786457 NOX786457:NPG786457 NYT786457:NZC786457 OIP786457:OIY786457 OSL786457:OSU786457 PCH786457:PCQ786457 PMD786457:PMM786457 PVZ786457:PWI786457 QFV786457:QGE786457 QPR786457:QQA786457 QZN786457:QZW786457 RJJ786457:RJS786457 RTF786457:RTO786457 SDB786457:SDK786457 SMX786457:SNG786457 SWT786457:SXC786457 TGP786457:TGY786457 TQL786457:TQU786457 UAH786457:UAQ786457 UKD786457:UKM786457 UTZ786457:UUI786457 VDV786457:VEE786457 VNR786457:VOA786457 VXN786457:VXW786457 WHJ786457:WHS786457 WRF786457:WRO786457 ET851993:FC851993 OP851993:OY851993 YL851993:YU851993 AIH851993:AIQ851993 ASD851993:ASM851993 BBZ851993:BCI851993 BLV851993:BME851993 BVR851993:BWA851993 CFN851993:CFW851993 CPJ851993:CPS851993 CZF851993:CZO851993 DJB851993:DJK851993 DSX851993:DTG851993 ECT851993:EDC851993 EMP851993:EMY851993 EWL851993:EWU851993 FGH851993:FGQ851993 FQD851993:FQM851993 FZZ851993:GAI851993 GJV851993:GKE851993 GTR851993:GUA851993 HDN851993:HDW851993 HNJ851993:HNS851993 HXF851993:HXO851993 IHB851993:IHK851993 IQX851993:IRG851993 JAT851993:JBC851993 JKP851993:JKY851993 JUL851993:JUU851993 KEH851993:KEQ851993 KOD851993:KOM851993 KXZ851993:KYI851993 LHV851993:LIE851993 LRR851993:LSA851993 MBN851993:MBW851993 MLJ851993:MLS851993 MVF851993:MVO851993 NFB851993:NFK851993 NOX851993:NPG851993 NYT851993:NZC851993 OIP851993:OIY851993 OSL851993:OSU851993 PCH851993:PCQ851993 PMD851993:PMM851993 PVZ851993:PWI851993 QFV851993:QGE851993 QPR851993:QQA851993 QZN851993:QZW851993 RJJ851993:RJS851993 RTF851993:RTO851993 SDB851993:SDK851993 SMX851993:SNG851993 SWT851993:SXC851993 TGP851993:TGY851993 TQL851993:TQU851993 UAH851993:UAQ851993 UKD851993:UKM851993 UTZ851993:UUI851993 VDV851993:VEE851993 VNR851993:VOA851993 VXN851993:VXW851993 WHJ851993:WHS851993 WRF851993:WRO851993 ET917529:FC917529 OP917529:OY917529 YL917529:YU917529 AIH917529:AIQ917529 ASD917529:ASM917529 BBZ917529:BCI917529 BLV917529:BME917529 BVR917529:BWA917529 CFN917529:CFW917529 CPJ917529:CPS917529 CZF917529:CZO917529 DJB917529:DJK917529 DSX917529:DTG917529 ECT917529:EDC917529 EMP917529:EMY917529 EWL917529:EWU917529 FGH917529:FGQ917529 FQD917529:FQM917529 FZZ917529:GAI917529 GJV917529:GKE917529 GTR917529:GUA917529 HDN917529:HDW917529 HNJ917529:HNS917529 HXF917529:HXO917529 IHB917529:IHK917529 IQX917529:IRG917529 JAT917529:JBC917529 JKP917529:JKY917529 JUL917529:JUU917529 KEH917529:KEQ917529 KOD917529:KOM917529 KXZ917529:KYI917529 LHV917529:LIE917529 LRR917529:LSA917529 MBN917529:MBW917529 MLJ917529:MLS917529 MVF917529:MVO917529 NFB917529:NFK917529 NOX917529:NPG917529 NYT917529:NZC917529 OIP917529:OIY917529 OSL917529:OSU917529 PCH917529:PCQ917529 PMD917529:PMM917529 PVZ917529:PWI917529 QFV917529:QGE917529 QPR917529:QQA917529 QZN917529:QZW917529 RJJ917529:RJS917529 RTF917529:RTO917529 SDB917529:SDK917529 SMX917529:SNG917529 SWT917529:SXC917529 TGP917529:TGY917529 TQL917529:TQU917529 UAH917529:UAQ917529 UKD917529:UKM917529 UTZ917529:UUI917529 VDV917529:VEE917529 VNR917529:VOA917529 VXN917529:VXW917529 WHJ917529:WHS917529 WRF917529:WRO917529 ET983065:FC983065 OP983065:OY983065 YL983065:YU983065 AIH983065:AIQ983065 ASD983065:ASM983065 BBZ983065:BCI983065 BLV983065:BME983065 BVR983065:BWA983065 CFN983065:CFW983065 CPJ983065:CPS983065 CZF983065:CZO983065 DJB983065:DJK983065 DSX983065:DTG983065 ECT983065:EDC983065 EMP983065:EMY983065 EWL983065:EWU983065 FGH983065:FGQ983065 FQD983065:FQM983065 FZZ983065:GAI983065 GJV983065:GKE983065 GTR983065:GUA983065 HDN983065:HDW983065 HNJ983065:HNS983065 HXF983065:HXO983065 IHB983065:IHK983065 IQX983065:IRG983065 JAT983065:JBC983065 JKP983065:JKY983065 JUL983065:JUU983065 KEH983065:KEQ983065 KOD983065:KOM983065 KXZ983065:KYI983065 LHV983065:LIE983065 LRR983065:LSA983065 MBN983065:MBW983065 MLJ983065:MLS983065 MVF983065:MVO983065 NFB983065:NFK983065 NOX983065:NPG983065 NYT983065:NZC983065 OIP983065:OIY983065 OSL983065:OSU983065 PCH983065:PCQ983065 PMD983065:PMM983065 PVZ983065:PWI983065 QFV983065:QGE983065 QPR983065:QQA983065 QZN983065:QZW983065 RJJ983065:RJS983065 RTF983065:RTO983065 SDB983065:SDK983065 SMX983065:SNG983065 SWT983065:SXC983065 TGP983065:TGY983065 TQL983065:TQU983065 UAH983065:UAQ983065 UKD983065:UKM983065 UTZ983065:UUI983065 VDV983065:VEE983065 VNR983065:VOA983065 VXN983065:VXW983065 WHJ983065:WHS983065 WRF983065:WRO983065 ET22:FC22 OP22:OY22 YL22:YU22 AIH22:AIQ22 ASD22:ASM22 BBZ22:BCI22 BLV22:BME22 BVR22:BWA22 CFN22:CFW22 CPJ22:CPS22 CZF22:CZO22 DJB22:DJK22 DSX22:DTG22 ECT22:EDC22 EMP22:EMY22 EWL22:EWU22 FGH22:FGQ22 FQD22:FQM22 FZZ22:GAI22 GJV22:GKE22 GTR22:GUA22 HDN22:HDW22 HNJ22:HNS22 HXF22:HXO22 IHB22:IHK22 IQX22:IRG22 JAT22:JBC22 JKP22:JKY22 JUL22:JUU22 KEH22:KEQ22 KOD22:KOM22 KXZ22:KYI22 LHV22:LIE22 LRR22:LSA22 MBN22:MBW22 MLJ22:MLS22 MVF22:MVO22 NFB22:NFK22 NOX22:NPG22 NYT22:NZC22 OIP22:OIY22 OSL22:OSU22 PCH22:PCQ22 PMD22:PMM22 PVZ22:PWI22 QFV22:QGE22 QPR22:QQA22 QZN22:QZW22 RJJ22:RJS22 RTF22:RTO22 SDB22:SDK22 SMX22:SNG22 SWT22:SXC22 TGP22:TGY22 TQL22:TQU22 UAH22:UAQ22 UKD22:UKM22 UTZ22:UUI22 VDV22:VEE22 VNR22:VOA22 VXN22:VXW22 WHJ22:WHS22 WRF22:WRO22 ET65558:FC65558 OP65558:OY65558 YL65558:YU65558 AIH65558:AIQ65558 ASD65558:ASM65558 BBZ65558:BCI65558 BLV65558:BME65558 BVR65558:BWA65558 CFN65558:CFW65558 CPJ65558:CPS65558 CZF65558:CZO65558 DJB65558:DJK65558 DSX65558:DTG65558 ECT65558:EDC65558 EMP65558:EMY65558 EWL65558:EWU65558 FGH65558:FGQ65558 FQD65558:FQM65558 FZZ65558:GAI65558 GJV65558:GKE65558 GTR65558:GUA65558 HDN65558:HDW65558 HNJ65558:HNS65558 HXF65558:HXO65558 IHB65558:IHK65558 IQX65558:IRG65558 JAT65558:JBC65558 JKP65558:JKY65558 JUL65558:JUU65558 KEH65558:KEQ65558 KOD65558:KOM65558 KXZ65558:KYI65558 LHV65558:LIE65558 LRR65558:LSA65558 MBN65558:MBW65558 MLJ65558:MLS65558 MVF65558:MVO65558 NFB65558:NFK65558 NOX65558:NPG65558 NYT65558:NZC65558 OIP65558:OIY65558 OSL65558:OSU65558 PCH65558:PCQ65558 PMD65558:PMM65558 PVZ65558:PWI65558 QFV65558:QGE65558 QPR65558:QQA65558 QZN65558:QZW65558 RJJ65558:RJS65558 RTF65558:RTO65558 SDB65558:SDK65558 SMX65558:SNG65558 SWT65558:SXC65558 TGP65558:TGY65558 TQL65558:TQU65558 UAH65558:UAQ65558 UKD65558:UKM65558 UTZ65558:UUI65558 VDV65558:VEE65558 VNR65558:VOA65558 VXN65558:VXW65558 WHJ65558:WHS65558 WRF65558:WRO65558 ET131094:FC131094 OP131094:OY131094 YL131094:YU131094 AIH131094:AIQ131094 ASD131094:ASM131094 BBZ131094:BCI131094 BLV131094:BME131094 BVR131094:BWA131094 CFN131094:CFW131094 CPJ131094:CPS131094 CZF131094:CZO131094 DJB131094:DJK131094 DSX131094:DTG131094 ECT131094:EDC131094 EMP131094:EMY131094 EWL131094:EWU131094 FGH131094:FGQ131094 FQD131094:FQM131094 FZZ131094:GAI131094 GJV131094:GKE131094 GTR131094:GUA131094 HDN131094:HDW131094 HNJ131094:HNS131094 HXF131094:HXO131094 IHB131094:IHK131094 IQX131094:IRG131094 JAT131094:JBC131094 JKP131094:JKY131094 JUL131094:JUU131094 KEH131094:KEQ131094 KOD131094:KOM131094 KXZ131094:KYI131094 LHV131094:LIE131094 LRR131094:LSA131094 MBN131094:MBW131094 MLJ131094:MLS131094 MVF131094:MVO131094 NFB131094:NFK131094 NOX131094:NPG131094 NYT131094:NZC131094 OIP131094:OIY131094 OSL131094:OSU131094 PCH131094:PCQ131094 PMD131094:PMM131094 PVZ131094:PWI131094 QFV131094:QGE131094 QPR131094:QQA131094 QZN131094:QZW131094 RJJ131094:RJS131094 RTF131094:RTO131094 SDB131094:SDK131094 SMX131094:SNG131094 SWT131094:SXC131094 TGP131094:TGY131094 TQL131094:TQU131094 UAH131094:UAQ131094 UKD131094:UKM131094 UTZ131094:UUI131094 VDV131094:VEE131094 VNR131094:VOA131094 VXN131094:VXW131094 WHJ131094:WHS131094 WRF131094:WRO131094 ET196630:FC196630 OP196630:OY196630 YL196630:YU196630 AIH196630:AIQ196630 ASD196630:ASM196630 BBZ196630:BCI196630 BLV196630:BME196630 BVR196630:BWA196630 CFN196630:CFW196630 CPJ196630:CPS196630 CZF196630:CZO196630 DJB196630:DJK196630 DSX196630:DTG196630 ECT196630:EDC196630 EMP196630:EMY196630 EWL196630:EWU196630 FGH196630:FGQ196630 FQD196630:FQM196630 FZZ196630:GAI196630 GJV196630:GKE196630 GTR196630:GUA196630 HDN196630:HDW196630 HNJ196630:HNS196630 HXF196630:HXO196630 IHB196630:IHK196630 IQX196630:IRG196630 JAT196630:JBC196630 JKP196630:JKY196630 JUL196630:JUU196630 KEH196630:KEQ196630 KOD196630:KOM196630 KXZ196630:KYI196630 LHV196630:LIE196630 LRR196630:LSA196630 MBN196630:MBW196630 MLJ196630:MLS196630 MVF196630:MVO196630 NFB196630:NFK196630 NOX196630:NPG196630 NYT196630:NZC196630 OIP196630:OIY196630 OSL196630:OSU196630 PCH196630:PCQ196630 PMD196630:PMM196630 PVZ196630:PWI196630 QFV196630:QGE196630 QPR196630:QQA196630 QZN196630:QZW196630 RJJ196630:RJS196630 RTF196630:RTO196630 SDB196630:SDK196630 SMX196630:SNG196630 SWT196630:SXC196630 TGP196630:TGY196630 TQL196630:TQU196630 UAH196630:UAQ196630 UKD196630:UKM196630 UTZ196630:UUI196630 VDV196630:VEE196630 VNR196630:VOA196630 VXN196630:VXW196630 WHJ196630:WHS196630 WRF196630:WRO196630 ET262166:FC262166 OP262166:OY262166 YL262166:YU262166 AIH262166:AIQ262166 ASD262166:ASM262166 BBZ262166:BCI262166 BLV262166:BME262166 BVR262166:BWA262166 CFN262166:CFW262166 CPJ262166:CPS262166 CZF262166:CZO262166 DJB262166:DJK262166 DSX262166:DTG262166 ECT262166:EDC262166 EMP262166:EMY262166 EWL262166:EWU262166 FGH262166:FGQ262166 FQD262166:FQM262166 FZZ262166:GAI262166 GJV262166:GKE262166 GTR262166:GUA262166 HDN262166:HDW262166 HNJ262166:HNS262166 HXF262166:HXO262166 IHB262166:IHK262166 IQX262166:IRG262166 JAT262166:JBC262166 JKP262166:JKY262166 JUL262166:JUU262166 KEH262166:KEQ262166 KOD262166:KOM262166 KXZ262166:KYI262166 LHV262166:LIE262166 LRR262166:LSA262166 MBN262166:MBW262166 MLJ262166:MLS262166 MVF262166:MVO262166 NFB262166:NFK262166 NOX262166:NPG262166 NYT262166:NZC262166 OIP262166:OIY262166 OSL262166:OSU262166 PCH262166:PCQ262166 PMD262166:PMM262166 PVZ262166:PWI262166 QFV262166:QGE262166 QPR262166:QQA262166 QZN262166:QZW262166 RJJ262166:RJS262166 RTF262166:RTO262166 SDB262166:SDK262166 SMX262166:SNG262166 SWT262166:SXC262166 TGP262166:TGY262166 TQL262166:TQU262166 UAH262166:UAQ262166 UKD262166:UKM262166 UTZ262166:UUI262166 VDV262166:VEE262166 VNR262166:VOA262166 VXN262166:VXW262166 WHJ262166:WHS262166 WRF262166:WRO262166 ET327702:FC327702 OP327702:OY327702 YL327702:YU327702 AIH327702:AIQ327702 ASD327702:ASM327702 BBZ327702:BCI327702 BLV327702:BME327702 BVR327702:BWA327702 CFN327702:CFW327702 CPJ327702:CPS327702 CZF327702:CZO327702 DJB327702:DJK327702 DSX327702:DTG327702 ECT327702:EDC327702 EMP327702:EMY327702 EWL327702:EWU327702 FGH327702:FGQ327702 FQD327702:FQM327702 FZZ327702:GAI327702 GJV327702:GKE327702 GTR327702:GUA327702 HDN327702:HDW327702 HNJ327702:HNS327702 HXF327702:HXO327702 IHB327702:IHK327702 IQX327702:IRG327702 JAT327702:JBC327702 JKP327702:JKY327702 JUL327702:JUU327702 KEH327702:KEQ327702 KOD327702:KOM327702 KXZ327702:KYI327702 LHV327702:LIE327702 LRR327702:LSA327702 MBN327702:MBW327702 MLJ327702:MLS327702 MVF327702:MVO327702 NFB327702:NFK327702 NOX327702:NPG327702 NYT327702:NZC327702 OIP327702:OIY327702 OSL327702:OSU327702 PCH327702:PCQ327702 PMD327702:PMM327702 PVZ327702:PWI327702 QFV327702:QGE327702 QPR327702:QQA327702 QZN327702:QZW327702 RJJ327702:RJS327702 RTF327702:RTO327702 SDB327702:SDK327702 SMX327702:SNG327702 SWT327702:SXC327702 TGP327702:TGY327702 TQL327702:TQU327702 UAH327702:UAQ327702 UKD327702:UKM327702 UTZ327702:UUI327702 VDV327702:VEE327702 VNR327702:VOA327702 VXN327702:VXW327702 WHJ327702:WHS327702 WRF327702:WRO327702 ET393238:FC393238 OP393238:OY393238 YL393238:YU393238 AIH393238:AIQ393238 ASD393238:ASM393238 BBZ393238:BCI393238 BLV393238:BME393238 BVR393238:BWA393238 CFN393238:CFW393238 CPJ393238:CPS393238 CZF393238:CZO393238 DJB393238:DJK393238 DSX393238:DTG393238 ECT393238:EDC393238 EMP393238:EMY393238 EWL393238:EWU393238 FGH393238:FGQ393238 FQD393238:FQM393238 FZZ393238:GAI393238 GJV393238:GKE393238 GTR393238:GUA393238 HDN393238:HDW393238 HNJ393238:HNS393238 HXF393238:HXO393238 IHB393238:IHK393238 IQX393238:IRG393238 JAT393238:JBC393238 JKP393238:JKY393238 JUL393238:JUU393238 KEH393238:KEQ393238 KOD393238:KOM393238 KXZ393238:KYI393238 LHV393238:LIE393238 LRR393238:LSA393238 MBN393238:MBW393238 MLJ393238:MLS393238 MVF393238:MVO393238 NFB393238:NFK393238 NOX393238:NPG393238 NYT393238:NZC393238 OIP393238:OIY393238 OSL393238:OSU393238 PCH393238:PCQ393238 PMD393238:PMM393238 PVZ393238:PWI393238 QFV393238:QGE393238 QPR393238:QQA393238 QZN393238:QZW393238 RJJ393238:RJS393238 RTF393238:RTO393238 SDB393238:SDK393238 SMX393238:SNG393238 SWT393238:SXC393238 TGP393238:TGY393238 TQL393238:TQU393238 UAH393238:UAQ393238 UKD393238:UKM393238 UTZ393238:UUI393238 VDV393238:VEE393238 VNR393238:VOA393238 VXN393238:VXW393238 WHJ393238:WHS393238 WRF393238:WRO393238 ET458774:FC458774 OP458774:OY458774 YL458774:YU458774 AIH458774:AIQ458774 ASD458774:ASM458774 BBZ458774:BCI458774 BLV458774:BME458774 BVR458774:BWA458774 CFN458774:CFW458774 CPJ458774:CPS458774 CZF458774:CZO458774 DJB458774:DJK458774 DSX458774:DTG458774 ECT458774:EDC458774 EMP458774:EMY458774 EWL458774:EWU458774 FGH458774:FGQ458774 FQD458774:FQM458774 FZZ458774:GAI458774 GJV458774:GKE458774 GTR458774:GUA458774 HDN458774:HDW458774 HNJ458774:HNS458774 HXF458774:HXO458774 IHB458774:IHK458774 IQX458774:IRG458774 JAT458774:JBC458774 JKP458774:JKY458774 JUL458774:JUU458774 KEH458774:KEQ458774 KOD458774:KOM458774 KXZ458774:KYI458774 LHV458774:LIE458774 LRR458774:LSA458774 MBN458774:MBW458774 MLJ458774:MLS458774 MVF458774:MVO458774 NFB458774:NFK458774 NOX458774:NPG458774 NYT458774:NZC458774 OIP458774:OIY458774 OSL458774:OSU458774 PCH458774:PCQ458774 PMD458774:PMM458774 PVZ458774:PWI458774 QFV458774:QGE458774 QPR458774:QQA458774 QZN458774:QZW458774 RJJ458774:RJS458774 RTF458774:RTO458774 SDB458774:SDK458774 SMX458774:SNG458774 SWT458774:SXC458774 TGP458774:TGY458774 TQL458774:TQU458774 UAH458774:UAQ458774 UKD458774:UKM458774 UTZ458774:UUI458774 VDV458774:VEE458774 VNR458774:VOA458774 VXN458774:VXW458774 WHJ458774:WHS458774 WRF458774:WRO458774 ET524310:FC524310 OP524310:OY524310 YL524310:YU524310 AIH524310:AIQ524310 ASD524310:ASM524310 BBZ524310:BCI524310 BLV524310:BME524310 BVR524310:BWA524310 CFN524310:CFW524310 CPJ524310:CPS524310 CZF524310:CZO524310 DJB524310:DJK524310 DSX524310:DTG524310 ECT524310:EDC524310 EMP524310:EMY524310 EWL524310:EWU524310 FGH524310:FGQ524310 FQD524310:FQM524310 FZZ524310:GAI524310 GJV524310:GKE524310 GTR524310:GUA524310 HDN524310:HDW524310 HNJ524310:HNS524310 HXF524310:HXO524310 IHB524310:IHK524310 IQX524310:IRG524310 JAT524310:JBC524310 JKP524310:JKY524310 JUL524310:JUU524310 KEH524310:KEQ524310 KOD524310:KOM524310 KXZ524310:KYI524310 LHV524310:LIE524310 LRR524310:LSA524310 MBN524310:MBW524310 MLJ524310:MLS524310 MVF524310:MVO524310 NFB524310:NFK524310 NOX524310:NPG524310 NYT524310:NZC524310 OIP524310:OIY524310 OSL524310:OSU524310 PCH524310:PCQ524310 PMD524310:PMM524310 PVZ524310:PWI524310 QFV524310:QGE524310 QPR524310:QQA524310 QZN524310:QZW524310 RJJ524310:RJS524310 RTF524310:RTO524310 SDB524310:SDK524310 SMX524310:SNG524310 SWT524310:SXC524310 TGP524310:TGY524310 TQL524310:TQU524310 UAH524310:UAQ524310 UKD524310:UKM524310 UTZ524310:UUI524310 VDV524310:VEE524310 VNR524310:VOA524310 VXN524310:VXW524310 WHJ524310:WHS524310 WRF524310:WRO524310 ET589846:FC589846 OP589846:OY589846 YL589846:YU589846 AIH589846:AIQ589846 ASD589846:ASM589846 BBZ589846:BCI589846 BLV589846:BME589846 BVR589846:BWA589846 CFN589846:CFW589846 CPJ589846:CPS589846 CZF589846:CZO589846 DJB589846:DJK589846 DSX589846:DTG589846 ECT589846:EDC589846 EMP589846:EMY589846 EWL589846:EWU589846 FGH589846:FGQ589846 FQD589846:FQM589846 FZZ589846:GAI589846 GJV589846:GKE589846 GTR589846:GUA589846 HDN589846:HDW589846 HNJ589846:HNS589846 HXF589846:HXO589846 IHB589846:IHK589846 IQX589846:IRG589846 JAT589846:JBC589846 JKP589846:JKY589846 JUL589846:JUU589846 KEH589846:KEQ589846 KOD589846:KOM589846 KXZ589846:KYI589846 LHV589846:LIE589846 LRR589846:LSA589846 MBN589846:MBW589846 MLJ589846:MLS589846 MVF589846:MVO589846 NFB589846:NFK589846 NOX589846:NPG589846 NYT589846:NZC589846 OIP589846:OIY589846 OSL589846:OSU589846 PCH589846:PCQ589846 PMD589846:PMM589846 PVZ589846:PWI589846 QFV589846:QGE589846 QPR589846:QQA589846 QZN589846:QZW589846 RJJ589846:RJS589846 RTF589846:RTO589846 SDB589846:SDK589846 SMX589846:SNG589846 SWT589846:SXC589846 TGP589846:TGY589846 TQL589846:TQU589846 UAH589846:UAQ589846 UKD589846:UKM589846 UTZ589846:UUI589846 VDV589846:VEE589846 VNR589846:VOA589846 VXN589846:VXW589846 WHJ589846:WHS589846 WRF589846:WRO589846 ET655382:FC655382 OP655382:OY655382 YL655382:YU655382 AIH655382:AIQ655382 ASD655382:ASM655382 BBZ655382:BCI655382 BLV655382:BME655382 BVR655382:BWA655382 CFN655382:CFW655382 CPJ655382:CPS655382 CZF655382:CZO655382 DJB655382:DJK655382 DSX655382:DTG655382 ECT655382:EDC655382 EMP655382:EMY655382 EWL655382:EWU655382 FGH655382:FGQ655382 FQD655382:FQM655382 FZZ655382:GAI655382 GJV655382:GKE655382 GTR655382:GUA655382 HDN655382:HDW655382 HNJ655382:HNS655382 HXF655382:HXO655382 IHB655382:IHK655382 IQX655382:IRG655382 JAT655382:JBC655382 JKP655382:JKY655382 JUL655382:JUU655382 KEH655382:KEQ655382 KOD655382:KOM655382 KXZ655382:KYI655382 LHV655382:LIE655382 LRR655382:LSA655382 MBN655382:MBW655382 MLJ655382:MLS655382 MVF655382:MVO655382 NFB655382:NFK655382 NOX655382:NPG655382 NYT655382:NZC655382 OIP655382:OIY655382 OSL655382:OSU655382 PCH655382:PCQ655382 PMD655382:PMM655382 PVZ655382:PWI655382 QFV655382:QGE655382 QPR655382:QQA655382 QZN655382:QZW655382 RJJ655382:RJS655382 RTF655382:RTO655382 SDB655382:SDK655382 SMX655382:SNG655382 SWT655382:SXC655382 TGP655382:TGY655382 TQL655382:TQU655382 UAH655382:UAQ655382 UKD655382:UKM655382 UTZ655382:UUI655382 VDV655382:VEE655382 VNR655382:VOA655382 VXN655382:VXW655382 WHJ655382:WHS655382 WRF655382:WRO655382 ET720918:FC720918 OP720918:OY720918 YL720918:YU720918 AIH720918:AIQ720918 ASD720918:ASM720918 BBZ720918:BCI720918 BLV720918:BME720918 BVR720918:BWA720918 CFN720918:CFW720918 CPJ720918:CPS720918 CZF720918:CZO720918 DJB720918:DJK720918 DSX720918:DTG720918 ECT720918:EDC720918 EMP720918:EMY720918 EWL720918:EWU720918 FGH720918:FGQ720918 FQD720918:FQM720918 FZZ720918:GAI720918 GJV720918:GKE720918 GTR720918:GUA720918 HDN720918:HDW720918 HNJ720918:HNS720918 HXF720918:HXO720918 IHB720918:IHK720918 IQX720918:IRG720918 JAT720918:JBC720918 JKP720918:JKY720918 JUL720918:JUU720918 KEH720918:KEQ720918 KOD720918:KOM720918 KXZ720918:KYI720918 LHV720918:LIE720918 LRR720918:LSA720918 MBN720918:MBW720918 MLJ720918:MLS720918 MVF720918:MVO720918 NFB720918:NFK720918 NOX720918:NPG720918 NYT720918:NZC720918 OIP720918:OIY720918 OSL720918:OSU720918 PCH720918:PCQ720918 PMD720918:PMM720918 PVZ720918:PWI720918 QFV720918:QGE720918 QPR720918:QQA720918 QZN720918:QZW720918 RJJ720918:RJS720918 RTF720918:RTO720918 SDB720918:SDK720918 SMX720918:SNG720918 SWT720918:SXC720918 TGP720918:TGY720918 TQL720918:TQU720918 UAH720918:UAQ720918 UKD720918:UKM720918 UTZ720918:UUI720918 VDV720918:VEE720918 VNR720918:VOA720918 VXN720918:VXW720918 WHJ720918:WHS720918 WRF720918:WRO720918 ET786454:FC786454 OP786454:OY786454 YL786454:YU786454 AIH786454:AIQ786454 ASD786454:ASM786454 BBZ786454:BCI786454 BLV786454:BME786454 BVR786454:BWA786454 CFN786454:CFW786454 CPJ786454:CPS786454 CZF786454:CZO786454 DJB786454:DJK786454 DSX786454:DTG786454 ECT786454:EDC786454 EMP786454:EMY786454 EWL786454:EWU786454 FGH786454:FGQ786454 FQD786454:FQM786454 FZZ786454:GAI786454 GJV786454:GKE786454 GTR786454:GUA786454 HDN786454:HDW786454 HNJ786454:HNS786454 HXF786454:HXO786454 IHB786454:IHK786454 IQX786454:IRG786454 JAT786454:JBC786454 JKP786454:JKY786454 JUL786454:JUU786454 KEH786454:KEQ786454 KOD786454:KOM786454 KXZ786454:KYI786454 LHV786454:LIE786454 LRR786454:LSA786454 MBN786454:MBW786454 MLJ786454:MLS786454 MVF786454:MVO786454 NFB786454:NFK786454 NOX786454:NPG786454 NYT786454:NZC786454 OIP786454:OIY786454 OSL786454:OSU786454 PCH786454:PCQ786454 PMD786454:PMM786454 PVZ786454:PWI786454 QFV786454:QGE786454 QPR786454:QQA786454 QZN786454:QZW786454 RJJ786454:RJS786454 RTF786454:RTO786454 SDB786454:SDK786454 SMX786454:SNG786454 SWT786454:SXC786454 TGP786454:TGY786454 TQL786454:TQU786454 UAH786454:UAQ786454 UKD786454:UKM786454 UTZ786454:UUI786454 VDV786454:VEE786454 VNR786454:VOA786454 VXN786454:VXW786454 WHJ786454:WHS786454 WRF786454:WRO786454 ET851990:FC851990 OP851990:OY851990 YL851990:YU851990 AIH851990:AIQ851990 ASD851990:ASM851990 BBZ851990:BCI851990 BLV851990:BME851990 BVR851990:BWA851990 CFN851990:CFW851990 CPJ851990:CPS851990 CZF851990:CZO851990 DJB851990:DJK851990 DSX851990:DTG851990 ECT851990:EDC851990 EMP851990:EMY851990 EWL851990:EWU851990 FGH851990:FGQ851990 FQD851990:FQM851990 FZZ851990:GAI851990 GJV851990:GKE851990 GTR851990:GUA851990 HDN851990:HDW851990 HNJ851990:HNS851990 HXF851990:HXO851990 IHB851990:IHK851990 IQX851990:IRG851990 JAT851990:JBC851990 JKP851990:JKY851990 JUL851990:JUU851990 KEH851990:KEQ851990 KOD851990:KOM851990 KXZ851990:KYI851990 LHV851990:LIE851990 LRR851990:LSA851990 MBN851990:MBW851990 MLJ851990:MLS851990 MVF851990:MVO851990 NFB851990:NFK851990 NOX851990:NPG851990 NYT851990:NZC851990 OIP851990:OIY851990 OSL851990:OSU851990 PCH851990:PCQ851990 PMD851990:PMM851990 PVZ851990:PWI851990 QFV851990:QGE851990 QPR851990:QQA851990 QZN851990:QZW851990 RJJ851990:RJS851990 RTF851990:RTO851990 SDB851990:SDK851990 SMX851990:SNG851990 SWT851990:SXC851990 TGP851990:TGY851990 TQL851990:TQU851990 UAH851990:UAQ851990 UKD851990:UKM851990 UTZ851990:UUI851990 VDV851990:VEE851990 VNR851990:VOA851990 VXN851990:VXW851990 WHJ851990:WHS851990 WRF851990:WRO851990 ET917526:FC917526 OP917526:OY917526 YL917526:YU917526 AIH917526:AIQ917526 ASD917526:ASM917526 BBZ917526:BCI917526 BLV917526:BME917526 BVR917526:BWA917526 CFN917526:CFW917526 CPJ917526:CPS917526 CZF917526:CZO917526 DJB917526:DJK917526 DSX917526:DTG917526 ECT917526:EDC917526 EMP917526:EMY917526 EWL917526:EWU917526 FGH917526:FGQ917526 FQD917526:FQM917526 FZZ917526:GAI917526 GJV917526:GKE917526 GTR917526:GUA917526 HDN917526:HDW917526 HNJ917526:HNS917526 HXF917526:HXO917526 IHB917526:IHK917526 IQX917526:IRG917526 JAT917526:JBC917526 JKP917526:JKY917526 JUL917526:JUU917526 KEH917526:KEQ917526 KOD917526:KOM917526 KXZ917526:KYI917526 LHV917526:LIE917526 LRR917526:LSA917526 MBN917526:MBW917526 MLJ917526:MLS917526 MVF917526:MVO917526 NFB917526:NFK917526 NOX917526:NPG917526 NYT917526:NZC917526 OIP917526:OIY917526 OSL917526:OSU917526 PCH917526:PCQ917526 PMD917526:PMM917526 PVZ917526:PWI917526 QFV917526:QGE917526 QPR917526:QQA917526 QZN917526:QZW917526 RJJ917526:RJS917526 RTF917526:RTO917526 SDB917526:SDK917526 SMX917526:SNG917526 SWT917526:SXC917526 TGP917526:TGY917526 TQL917526:TQU917526 UAH917526:UAQ917526 UKD917526:UKM917526 UTZ917526:UUI917526 VDV917526:VEE917526 VNR917526:VOA917526 VXN917526:VXW917526 WHJ917526:WHS917526 WRF917526:WRO917526 ET983062:FC983062 OP983062:OY983062 YL983062:YU983062 AIH983062:AIQ983062 ASD983062:ASM983062 BBZ983062:BCI983062 BLV983062:BME983062 BVR983062:BWA983062 CFN983062:CFW983062 CPJ983062:CPS983062 CZF983062:CZO983062 DJB983062:DJK983062 DSX983062:DTG983062 ECT983062:EDC983062 EMP983062:EMY983062 EWL983062:EWU983062 FGH983062:FGQ983062 FQD983062:FQM983062 FZZ983062:GAI983062 GJV983062:GKE983062 GTR983062:GUA983062 HDN983062:HDW983062 HNJ983062:HNS983062 HXF983062:HXO983062 IHB983062:IHK983062 IQX983062:IRG983062 JAT983062:JBC983062 JKP983062:JKY983062 JUL983062:JUU983062 KEH983062:KEQ983062 KOD983062:KOM983062 KXZ983062:KYI983062 LHV983062:LIE983062 LRR983062:LSA983062 MBN983062:MBW983062 MLJ983062:MLS983062 MVF983062:MVO983062 NFB983062:NFK983062 NOX983062:NPG983062 NYT983062:NZC983062 OIP983062:OIY983062 OSL983062:OSU983062 PCH983062:PCQ983062 PMD983062:PMM983062 PVZ983062:PWI983062 QFV983062:QGE983062 QPR983062:QQA983062 QZN983062:QZW983062 RJJ983062:RJS983062 RTF983062:RTO983062 SDB983062:SDK983062 SMX983062:SNG983062 SWT983062:SXC983062 TGP983062:TGY983062 TQL983062:TQU983062 UAH983062:UAQ983062 UKD983062:UKM983062 UTZ983062:UUI983062 VDV983062:VEE983062 VNR983062:VOA983062 VXN983062:VXW983062 WHJ983062:WHS983062 WRF983062:WRO983062 H983062:Q983062 H917526:Q917526 H851990:Q851990 H786454:Q786454 H720918:Q720918 H655382:Q655382 H589846:Q589846 H524310:Q524310 H458774:Q458774 H393238:Q393238 H327702:Q327702 H262166:Q262166 H196630:Q196630 H131094:Q131094 H65558:Q65558 H22:Q22 H983065:Q983065 H917529:Q917529 H851993:Q851993 H786457:Q786457 H720921:Q720921 H655385:Q655385 H589849:Q589849 H524313:Q524313 H458777:Q458777 H393241:Q393241 H327705:Q327705 H262169:Q262169 H196633:Q196633 H131097:Q131097 H65561:Q65561 H25:Q25" xr:uid="{00000000-0002-0000-0000-000002000000}">
      <formula1>0</formula1>
      <formula2>9.99999999999999E+22</formula2>
    </dataValidation>
    <dataValidation type="list" allowBlank="1" showInputMessage="1" showErrorMessage="1" sqref="E4 EQ4 OM4 YI4 AIE4 ASA4 BBW4 BLS4 BVO4 CFK4 CPG4 CZC4 DIY4 DSU4 ECQ4 EMM4 EWI4 FGE4 FQA4 FZW4 GJS4 GTO4 HDK4 HNG4 HXC4 IGY4 IQU4 JAQ4 JKM4 JUI4 KEE4 KOA4 KXW4 LHS4 LRO4 MBK4 MLG4 MVC4 NEY4 NOU4 NYQ4 OIM4 OSI4 PCE4 PMA4 PVW4 QFS4 QPO4 QZK4 RJG4 RTC4 SCY4 SMU4 SWQ4 TGM4 TQI4 UAE4 UKA4 UTW4 VDS4 VNO4 VXK4 WHG4 WRC4 E65540 EQ65540 OM65540 YI65540 AIE65540 ASA65540 BBW65540 BLS65540 BVO65540 CFK65540 CPG65540 CZC65540 DIY65540 DSU65540 ECQ65540 EMM65540 EWI65540 FGE65540 FQA65540 FZW65540 GJS65540 GTO65540 HDK65540 HNG65540 HXC65540 IGY65540 IQU65540 JAQ65540 JKM65540 JUI65540 KEE65540 KOA65540 KXW65540 LHS65540 LRO65540 MBK65540 MLG65540 MVC65540 NEY65540 NOU65540 NYQ65540 OIM65540 OSI65540 PCE65540 PMA65540 PVW65540 QFS65540 QPO65540 QZK65540 RJG65540 RTC65540 SCY65540 SMU65540 SWQ65540 TGM65540 TQI65540 UAE65540 UKA65540 UTW65540 VDS65540 VNO65540 VXK65540 WHG65540 WRC65540 E131076 EQ131076 OM131076 YI131076 AIE131076 ASA131076 BBW131076 BLS131076 BVO131076 CFK131076 CPG131076 CZC131076 DIY131076 DSU131076 ECQ131076 EMM131076 EWI131076 FGE131076 FQA131076 FZW131076 GJS131076 GTO131076 HDK131076 HNG131076 HXC131076 IGY131076 IQU131076 JAQ131076 JKM131076 JUI131076 KEE131076 KOA131076 KXW131076 LHS131076 LRO131076 MBK131076 MLG131076 MVC131076 NEY131076 NOU131076 NYQ131076 OIM131076 OSI131076 PCE131076 PMA131076 PVW131076 QFS131076 QPO131076 QZK131076 RJG131076 RTC131076 SCY131076 SMU131076 SWQ131076 TGM131076 TQI131076 UAE131076 UKA131076 UTW131076 VDS131076 VNO131076 VXK131076 WHG131076 WRC131076 E196612 EQ196612 OM196612 YI196612 AIE196612 ASA196612 BBW196612 BLS196612 BVO196612 CFK196612 CPG196612 CZC196612 DIY196612 DSU196612 ECQ196612 EMM196612 EWI196612 FGE196612 FQA196612 FZW196612 GJS196612 GTO196612 HDK196612 HNG196612 HXC196612 IGY196612 IQU196612 JAQ196612 JKM196612 JUI196612 KEE196612 KOA196612 KXW196612 LHS196612 LRO196612 MBK196612 MLG196612 MVC196612 NEY196612 NOU196612 NYQ196612 OIM196612 OSI196612 PCE196612 PMA196612 PVW196612 QFS196612 QPO196612 QZK196612 RJG196612 RTC196612 SCY196612 SMU196612 SWQ196612 TGM196612 TQI196612 UAE196612 UKA196612 UTW196612 VDS196612 VNO196612 VXK196612 WHG196612 WRC196612 E262148 EQ262148 OM262148 YI262148 AIE262148 ASA262148 BBW262148 BLS262148 BVO262148 CFK262148 CPG262148 CZC262148 DIY262148 DSU262148 ECQ262148 EMM262148 EWI262148 FGE262148 FQA262148 FZW262148 GJS262148 GTO262148 HDK262148 HNG262148 HXC262148 IGY262148 IQU262148 JAQ262148 JKM262148 JUI262148 KEE262148 KOA262148 KXW262148 LHS262148 LRO262148 MBK262148 MLG262148 MVC262148 NEY262148 NOU262148 NYQ262148 OIM262148 OSI262148 PCE262148 PMA262148 PVW262148 QFS262148 QPO262148 QZK262148 RJG262148 RTC262148 SCY262148 SMU262148 SWQ262148 TGM262148 TQI262148 UAE262148 UKA262148 UTW262148 VDS262148 VNO262148 VXK262148 WHG262148 WRC262148 E327684 EQ327684 OM327684 YI327684 AIE327684 ASA327684 BBW327684 BLS327684 BVO327684 CFK327684 CPG327684 CZC327684 DIY327684 DSU327684 ECQ327684 EMM327684 EWI327684 FGE327684 FQA327684 FZW327684 GJS327684 GTO327684 HDK327684 HNG327684 HXC327684 IGY327684 IQU327684 JAQ327684 JKM327684 JUI327684 KEE327684 KOA327684 KXW327684 LHS327684 LRO327684 MBK327684 MLG327684 MVC327684 NEY327684 NOU327684 NYQ327684 OIM327684 OSI327684 PCE327684 PMA327684 PVW327684 QFS327684 QPO327684 QZK327684 RJG327684 RTC327684 SCY327684 SMU327684 SWQ327684 TGM327684 TQI327684 UAE327684 UKA327684 UTW327684 VDS327684 VNO327684 VXK327684 WHG327684 WRC327684 E393220 EQ393220 OM393220 YI393220 AIE393220 ASA393220 BBW393220 BLS393220 BVO393220 CFK393220 CPG393220 CZC393220 DIY393220 DSU393220 ECQ393220 EMM393220 EWI393220 FGE393220 FQA393220 FZW393220 GJS393220 GTO393220 HDK393220 HNG393220 HXC393220 IGY393220 IQU393220 JAQ393220 JKM393220 JUI393220 KEE393220 KOA393220 KXW393220 LHS393220 LRO393220 MBK393220 MLG393220 MVC393220 NEY393220 NOU393220 NYQ393220 OIM393220 OSI393220 PCE393220 PMA393220 PVW393220 QFS393220 QPO393220 QZK393220 RJG393220 RTC393220 SCY393220 SMU393220 SWQ393220 TGM393220 TQI393220 UAE393220 UKA393220 UTW393220 VDS393220 VNO393220 VXK393220 WHG393220 WRC393220 E458756 EQ458756 OM458756 YI458756 AIE458756 ASA458756 BBW458756 BLS458756 BVO458756 CFK458756 CPG458756 CZC458756 DIY458756 DSU458756 ECQ458756 EMM458756 EWI458756 FGE458756 FQA458756 FZW458756 GJS458756 GTO458756 HDK458756 HNG458756 HXC458756 IGY458756 IQU458756 JAQ458756 JKM458756 JUI458756 KEE458756 KOA458756 KXW458756 LHS458756 LRO458756 MBK458756 MLG458756 MVC458756 NEY458756 NOU458756 NYQ458756 OIM458756 OSI458756 PCE458756 PMA458756 PVW458756 QFS458756 QPO458756 QZK458756 RJG458756 RTC458756 SCY458756 SMU458756 SWQ458756 TGM458756 TQI458756 UAE458756 UKA458756 UTW458756 VDS458756 VNO458756 VXK458756 WHG458756 WRC458756 E524292 EQ524292 OM524292 YI524292 AIE524292 ASA524292 BBW524292 BLS524292 BVO524292 CFK524292 CPG524292 CZC524292 DIY524292 DSU524292 ECQ524292 EMM524292 EWI524292 FGE524292 FQA524292 FZW524292 GJS524292 GTO524292 HDK524292 HNG524292 HXC524292 IGY524292 IQU524292 JAQ524292 JKM524292 JUI524292 KEE524292 KOA524292 KXW524292 LHS524292 LRO524292 MBK524292 MLG524292 MVC524292 NEY524292 NOU524292 NYQ524292 OIM524292 OSI524292 PCE524292 PMA524292 PVW524292 QFS524292 QPO524292 QZK524292 RJG524292 RTC524292 SCY524292 SMU524292 SWQ524292 TGM524292 TQI524292 UAE524292 UKA524292 UTW524292 VDS524292 VNO524292 VXK524292 WHG524292 WRC524292 E589828 EQ589828 OM589828 YI589828 AIE589828 ASA589828 BBW589828 BLS589828 BVO589828 CFK589828 CPG589828 CZC589828 DIY589828 DSU589828 ECQ589828 EMM589828 EWI589828 FGE589828 FQA589828 FZW589828 GJS589828 GTO589828 HDK589828 HNG589828 HXC589828 IGY589828 IQU589828 JAQ589828 JKM589828 JUI589828 KEE589828 KOA589828 KXW589828 LHS589828 LRO589828 MBK589828 MLG589828 MVC589828 NEY589828 NOU589828 NYQ589828 OIM589828 OSI589828 PCE589828 PMA589828 PVW589828 QFS589828 QPO589828 QZK589828 RJG589828 RTC589828 SCY589828 SMU589828 SWQ589828 TGM589828 TQI589828 UAE589828 UKA589828 UTW589828 VDS589828 VNO589828 VXK589828 WHG589828 WRC589828 E655364 EQ655364 OM655364 YI655364 AIE655364 ASA655364 BBW655364 BLS655364 BVO655364 CFK655364 CPG655364 CZC655364 DIY655364 DSU655364 ECQ655364 EMM655364 EWI655364 FGE655364 FQA655364 FZW655364 GJS655364 GTO655364 HDK655364 HNG655364 HXC655364 IGY655364 IQU655364 JAQ655364 JKM655364 JUI655364 KEE655364 KOA655364 KXW655364 LHS655364 LRO655364 MBK655364 MLG655364 MVC655364 NEY655364 NOU655364 NYQ655364 OIM655364 OSI655364 PCE655364 PMA655364 PVW655364 QFS655364 QPO655364 QZK655364 RJG655364 RTC655364 SCY655364 SMU655364 SWQ655364 TGM655364 TQI655364 UAE655364 UKA655364 UTW655364 VDS655364 VNO655364 VXK655364 WHG655364 WRC655364 E720900 EQ720900 OM720900 YI720900 AIE720900 ASA720900 BBW720900 BLS720900 BVO720900 CFK720900 CPG720900 CZC720900 DIY720900 DSU720900 ECQ720900 EMM720900 EWI720900 FGE720900 FQA720900 FZW720900 GJS720900 GTO720900 HDK720900 HNG720900 HXC720900 IGY720900 IQU720900 JAQ720900 JKM720900 JUI720900 KEE720900 KOA720900 KXW720900 LHS720900 LRO720900 MBK720900 MLG720900 MVC720900 NEY720900 NOU720900 NYQ720900 OIM720900 OSI720900 PCE720900 PMA720900 PVW720900 QFS720900 QPO720900 QZK720900 RJG720900 RTC720900 SCY720900 SMU720900 SWQ720900 TGM720900 TQI720900 UAE720900 UKA720900 UTW720900 VDS720900 VNO720900 VXK720900 WHG720900 WRC720900 E786436 EQ786436 OM786436 YI786436 AIE786436 ASA786436 BBW786436 BLS786436 BVO786436 CFK786436 CPG786436 CZC786436 DIY786436 DSU786436 ECQ786436 EMM786436 EWI786436 FGE786436 FQA786436 FZW786436 GJS786436 GTO786436 HDK786436 HNG786436 HXC786436 IGY786436 IQU786436 JAQ786436 JKM786436 JUI786436 KEE786436 KOA786436 KXW786436 LHS786436 LRO786436 MBK786436 MLG786436 MVC786436 NEY786436 NOU786436 NYQ786436 OIM786436 OSI786436 PCE786436 PMA786436 PVW786436 QFS786436 QPO786436 QZK786436 RJG786436 RTC786436 SCY786436 SMU786436 SWQ786436 TGM786436 TQI786436 UAE786436 UKA786436 UTW786436 VDS786436 VNO786436 VXK786436 WHG786436 WRC786436 E851972 EQ851972 OM851972 YI851972 AIE851972 ASA851972 BBW851972 BLS851972 BVO851972 CFK851972 CPG851972 CZC851972 DIY851972 DSU851972 ECQ851972 EMM851972 EWI851972 FGE851972 FQA851972 FZW851972 GJS851972 GTO851972 HDK851972 HNG851972 HXC851972 IGY851972 IQU851972 JAQ851972 JKM851972 JUI851972 KEE851972 KOA851972 KXW851972 LHS851972 LRO851972 MBK851972 MLG851972 MVC851972 NEY851972 NOU851972 NYQ851972 OIM851972 OSI851972 PCE851972 PMA851972 PVW851972 QFS851972 QPO851972 QZK851972 RJG851972 RTC851972 SCY851972 SMU851972 SWQ851972 TGM851972 TQI851972 UAE851972 UKA851972 UTW851972 VDS851972 VNO851972 VXK851972 WHG851972 WRC851972 E917508 EQ917508 OM917508 YI917508 AIE917508 ASA917508 BBW917508 BLS917508 BVO917508 CFK917508 CPG917508 CZC917508 DIY917508 DSU917508 ECQ917508 EMM917508 EWI917508 FGE917508 FQA917508 FZW917508 GJS917508 GTO917508 HDK917508 HNG917508 HXC917508 IGY917508 IQU917508 JAQ917508 JKM917508 JUI917508 KEE917508 KOA917508 KXW917508 LHS917508 LRO917508 MBK917508 MLG917508 MVC917508 NEY917508 NOU917508 NYQ917508 OIM917508 OSI917508 PCE917508 PMA917508 PVW917508 QFS917508 QPO917508 QZK917508 RJG917508 RTC917508 SCY917508 SMU917508 SWQ917508 TGM917508 TQI917508 UAE917508 UKA917508 UTW917508 VDS917508 VNO917508 VXK917508 WHG917508 WRC917508 E983044 EQ983044 OM983044 YI983044 AIE983044 ASA983044 BBW983044 BLS983044 BVO983044 CFK983044 CPG983044 CZC983044 DIY983044 DSU983044 ECQ983044 EMM983044 EWI983044 FGE983044 FQA983044 FZW983044 GJS983044 GTO983044 HDK983044 HNG983044 HXC983044 IGY983044 IQU983044 JAQ983044 JKM983044 JUI983044 KEE983044 KOA983044 KXW983044 LHS983044 LRO983044 MBK983044 MLG983044 MVC983044 NEY983044 NOU983044 NYQ983044 OIM983044 OSI983044 PCE983044 PMA983044 PVW983044 QFS983044 QPO983044 QZK983044 RJG983044 RTC983044 SCY983044 SMU983044 SWQ983044 TGM983044 TQI983044 UAE983044 UKA983044 UTW983044 VDS983044 VNO983044 VXK983044 WHG983044 WRC983044" xr:uid="{00000000-0002-0000-0000-000003000000}">
      <formula1>$E$142:$E$142</formula1>
    </dataValidation>
    <dataValidation type="textLength" allowBlank="1" showInputMessage="1" showErrorMessage="1" sqref="F99 ER99 ON99 YJ99 AIF99 ASB99 BBX99 BLT99 BVP99 CFL99 CPH99 CZD99 DIZ99 DSV99 ECR99 EMN99 EWJ99 FGF99 FQB99 FZX99 GJT99 GTP99 HDL99 HNH99 HXD99 IGZ99 IQV99 JAR99 JKN99 JUJ99 KEF99 KOB99 KXX99 LHT99 LRP99 MBL99 MLH99 MVD99 NEZ99 NOV99 NYR99 OIN99 OSJ99 PCF99 PMB99 PVX99 QFT99 QPP99 QZL99 RJH99 RTD99 SCZ99 SMV99 SWR99 TGN99 TQJ99 UAF99 UKB99 UTX99 VDT99 VNP99 VXL99 WHH99 WRD99 F65635 ER65635 ON65635 YJ65635 AIF65635 ASB65635 BBX65635 BLT65635 BVP65635 CFL65635 CPH65635 CZD65635 DIZ65635 DSV65635 ECR65635 EMN65635 EWJ65635 FGF65635 FQB65635 FZX65635 GJT65635 GTP65635 HDL65635 HNH65635 HXD65635 IGZ65635 IQV65635 JAR65635 JKN65635 JUJ65635 KEF65635 KOB65635 KXX65635 LHT65635 LRP65635 MBL65635 MLH65635 MVD65635 NEZ65635 NOV65635 NYR65635 OIN65635 OSJ65635 PCF65635 PMB65635 PVX65635 QFT65635 QPP65635 QZL65635 RJH65635 RTD65635 SCZ65635 SMV65635 SWR65635 TGN65635 TQJ65635 UAF65635 UKB65635 UTX65635 VDT65635 VNP65635 VXL65635 WHH65635 WRD65635 F131171 ER131171 ON131171 YJ131171 AIF131171 ASB131171 BBX131171 BLT131171 BVP131171 CFL131171 CPH131171 CZD131171 DIZ131171 DSV131171 ECR131171 EMN131171 EWJ131171 FGF131171 FQB131171 FZX131171 GJT131171 GTP131171 HDL131171 HNH131171 HXD131171 IGZ131171 IQV131171 JAR131171 JKN131171 JUJ131171 KEF131171 KOB131171 KXX131171 LHT131171 LRP131171 MBL131171 MLH131171 MVD131171 NEZ131171 NOV131171 NYR131171 OIN131171 OSJ131171 PCF131171 PMB131171 PVX131171 QFT131171 QPP131171 QZL131171 RJH131171 RTD131171 SCZ131171 SMV131171 SWR131171 TGN131171 TQJ131171 UAF131171 UKB131171 UTX131171 VDT131171 VNP131171 VXL131171 WHH131171 WRD131171 F196707 ER196707 ON196707 YJ196707 AIF196707 ASB196707 BBX196707 BLT196707 BVP196707 CFL196707 CPH196707 CZD196707 DIZ196707 DSV196707 ECR196707 EMN196707 EWJ196707 FGF196707 FQB196707 FZX196707 GJT196707 GTP196707 HDL196707 HNH196707 HXD196707 IGZ196707 IQV196707 JAR196707 JKN196707 JUJ196707 KEF196707 KOB196707 KXX196707 LHT196707 LRP196707 MBL196707 MLH196707 MVD196707 NEZ196707 NOV196707 NYR196707 OIN196707 OSJ196707 PCF196707 PMB196707 PVX196707 QFT196707 QPP196707 QZL196707 RJH196707 RTD196707 SCZ196707 SMV196707 SWR196707 TGN196707 TQJ196707 UAF196707 UKB196707 UTX196707 VDT196707 VNP196707 VXL196707 WHH196707 WRD196707 F262243 ER262243 ON262243 YJ262243 AIF262243 ASB262243 BBX262243 BLT262243 BVP262243 CFL262243 CPH262243 CZD262243 DIZ262243 DSV262243 ECR262243 EMN262243 EWJ262243 FGF262243 FQB262243 FZX262243 GJT262243 GTP262243 HDL262243 HNH262243 HXD262243 IGZ262243 IQV262243 JAR262243 JKN262243 JUJ262243 KEF262243 KOB262243 KXX262243 LHT262243 LRP262243 MBL262243 MLH262243 MVD262243 NEZ262243 NOV262243 NYR262243 OIN262243 OSJ262243 PCF262243 PMB262243 PVX262243 QFT262243 QPP262243 QZL262243 RJH262243 RTD262243 SCZ262243 SMV262243 SWR262243 TGN262243 TQJ262243 UAF262243 UKB262243 UTX262243 VDT262243 VNP262243 VXL262243 WHH262243 WRD262243 F327779 ER327779 ON327779 YJ327779 AIF327779 ASB327779 BBX327779 BLT327779 BVP327779 CFL327779 CPH327779 CZD327779 DIZ327779 DSV327779 ECR327779 EMN327779 EWJ327779 FGF327779 FQB327779 FZX327779 GJT327779 GTP327779 HDL327779 HNH327779 HXD327779 IGZ327779 IQV327779 JAR327779 JKN327779 JUJ327779 KEF327779 KOB327779 KXX327779 LHT327779 LRP327779 MBL327779 MLH327779 MVD327779 NEZ327779 NOV327779 NYR327779 OIN327779 OSJ327779 PCF327779 PMB327779 PVX327779 QFT327779 QPP327779 QZL327779 RJH327779 RTD327779 SCZ327779 SMV327779 SWR327779 TGN327779 TQJ327779 UAF327779 UKB327779 UTX327779 VDT327779 VNP327779 VXL327779 WHH327779 WRD327779 F393315 ER393315 ON393315 YJ393315 AIF393315 ASB393315 BBX393315 BLT393315 BVP393315 CFL393315 CPH393315 CZD393315 DIZ393315 DSV393315 ECR393315 EMN393315 EWJ393315 FGF393315 FQB393315 FZX393315 GJT393315 GTP393315 HDL393315 HNH393315 HXD393315 IGZ393315 IQV393315 JAR393315 JKN393315 JUJ393315 KEF393315 KOB393315 KXX393315 LHT393315 LRP393315 MBL393315 MLH393315 MVD393315 NEZ393315 NOV393315 NYR393315 OIN393315 OSJ393315 PCF393315 PMB393315 PVX393315 QFT393315 QPP393315 QZL393315 RJH393315 RTD393315 SCZ393315 SMV393315 SWR393315 TGN393315 TQJ393315 UAF393315 UKB393315 UTX393315 VDT393315 VNP393315 VXL393315 WHH393315 WRD393315 F458851 ER458851 ON458851 YJ458851 AIF458851 ASB458851 BBX458851 BLT458851 BVP458851 CFL458851 CPH458851 CZD458851 DIZ458851 DSV458851 ECR458851 EMN458851 EWJ458851 FGF458851 FQB458851 FZX458851 GJT458851 GTP458851 HDL458851 HNH458851 HXD458851 IGZ458851 IQV458851 JAR458851 JKN458851 JUJ458851 KEF458851 KOB458851 KXX458851 LHT458851 LRP458851 MBL458851 MLH458851 MVD458851 NEZ458851 NOV458851 NYR458851 OIN458851 OSJ458851 PCF458851 PMB458851 PVX458851 QFT458851 QPP458851 QZL458851 RJH458851 RTD458851 SCZ458851 SMV458851 SWR458851 TGN458851 TQJ458851 UAF458851 UKB458851 UTX458851 VDT458851 VNP458851 VXL458851 WHH458851 WRD458851 F524387 ER524387 ON524387 YJ524387 AIF524387 ASB524387 BBX524387 BLT524387 BVP524387 CFL524387 CPH524387 CZD524387 DIZ524387 DSV524387 ECR524387 EMN524387 EWJ524387 FGF524387 FQB524387 FZX524387 GJT524387 GTP524387 HDL524387 HNH524387 HXD524387 IGZ524387 IQV524387 JAR524387 JKN524387 JUJ524387 KEF524387 KOB524387 KXX524387 LHT524387 LRP524387 MBL524387 MLH524387 MVD524387 NEZ524387 NOV524387 NYR524387 OIN524387 OSJ524387 PCF524387 PMB524387 PVX524387 QFT524387 QPP524387 QZL524387 RJH524387 RTD524387 SCZ524387 SMV524387 SWR524387 TGN524387 TQJ524387 UAF524387 UKB524387 UTX524387 VDT524387 VNP524387 VXL524387 WHH524387 WRD524387 F589923 ER589923 ON589923 YJ589923 AIF589923 ASB589923 BBX589923 BLT589923 BVP589923 CFL589923 CPH589923 CZD589923 DIZ589923 DSV589923 ECR589923 EMN589923 EWJ589923 FGF589923 FQB589923 FZX589923 GJT589923 GTP589923 HDL589923 HNH589923 HXD589923 IGZ589923 IQV589923 JAR589923 JKN589923 JUJ589923 KEF589923 KOB589923 KXX589923 LHT589923 LRP589923 MBL589923 MLH589923 MVD589923 NEZ589923 NOV589923 NYR589923 OIN589923 OSJ589923 PCF589923 PMB589923 PVX589923 QFT589923 QPP589923 QZL589923 RJH589923 RTD589923 SCZ589923 SMV589923 SWR589923 TGN589923 TQJ589923 UAF589923 UKB589923 UTX589923 VDT589923 VNP589923 VXL589923 WHH589923 WRD589923 F655459 ER655459 ON655459 YJ655459 AIF655459 ASB655459 BBX655459 BLT655459 BVP655459 CFL655459 CPH655459 CZD655459 DIZ655459 DSV655459 ECR655459 EMN655459 EWJ655459 FGF655459 FQB655459 FZX655459 GJT655459 GTP655459 HDL655459 HNH655459 HXD655459 IGZ655459 IQV655459 JAR655459 JKN655459 JUJ655459 KEF655459 KOB655459 KXX655459 LHT655459 LRP655459 MBL655459 MLH655459 MVD655459 NEZ655459 NOV655459 NYR655459 OIN655459 OSJ655459 PCF655459 PMB655459 PVX655459 QFT655459 QPP655459 QZL655459 RJH655459 RTD655459 SCZ655459 SMV655459 SWR655459 TGN655459 TQJ655459 UAF655459 UKB655459 UTX655459 VDT655459 VNP655459 VXL655459 WHH655459 WRD655459 F720995 ER720995 ON720995 YJ720995 AIF720995 ASB720995 BBX720995 BLT720995 BVP720995 CFL720995 CPH720995 CZD720995 DIZ720995 DSV720995 ECR720995 EMN720995 EWJ720995 FGF720995 FQB720995 FZX720995 GJT720995 GTP720995 HDL720995 HNH720995 HXD720995 IGZ720995 IQV720995 JAR720995 JKN720995 JUJ720995 KEF720995 KOB720995 KXX720995 LHT720995 LRP720995 MBL720995 MLH720995 MVD720995 NEZ720995 NOV720995 NYR720995 OIN720995 OSJ720995 PCF720995 PMB720995 PVX720995 QFT720995 QPP720995 QZL720995 RJH720995 RTD720995 SCZ720995 SMV720995 SWR720995 TGN720995 TQJ720995 UAF720995 UKB720995 UTX720995 VDT720995 VNP720995 VXL720995 WHH720995 WRD720995 F786531 ER786531 ON786531 YJ786531 AIF786531 ASB786531 BBX786531 BLT786531 BVP786531 CFL786531 CPH786531 CZD786531 DIZ786531 DSV786531 ECR786531 EMN786531 EWJ786531 FGF786531 FQB786531 FZX786531 GJT786531 GTP786531 HDL786531 HNH786531 HXD786531 IGZ786531 IQV786531 JAR786531 JKN786531 JUJ786531 KEF786531 KOB786531 KXX786531 LHT786531 LRP786531 MBL786531 MLH786531 MVD786531 NEZ786531 NOV786531 NYR786531 OIN786531 OSJ786531 PCF786531 PMB786531 PVX786531 QFT786531 QPP786531 QZL786531 RJH786531 RTD786531 SCZ786531 SMV786531 SWR786531 TGN786531 TQJ786531 UAF786531 UKB786531 UTX786531 VDT786531 VNP786531 VXL786531 WHH786531 WRD786531 F852067 ER852067 ON852067 YJ852067 AIF852067 ASB852067 BBX852067 BLT852067 BVP852067 CFL852067 CPH852067 CZD852067 DIZ852067 DSV852067 ECR852067 EMN852067 EWJ852067 FGF852067 FQB852067 FZX852067 GJT852067 GTP852067 HDL852067 HNH852067 HXD852067 IGZ852067 IQV852067 JAR852067 JKN852067 JUJ852067 KEF852067 KOB852067 KXX852067 LHT852067 LRP852067 MBL852067 MLH852067 MVD852067 NEZ852067 NOV852067 NYR852067 OIN852067 OSJ852067 PCF852067 PMB852067 PVX852067 QFT852067 QPP852067 QZL852067 RJH852067 RTD852067 SCZ852067 SMV852067 SWR852067 TGN852067 TQJ852067 UAF852067 UKB852067 UTX852067 VDT852067 VNP852067 VXL852067 WHH852067 WRD852067 F917603 ER917603 ON917603 YJ917603 AIF917603 ASB917603 BBX917603 BLT917603 BVP917603 CFL917603 CPH917603 CZD917603 DIZ917603 DSV917603 ECR917603 EMN917603 EWJ917603 FGF917603 FQB917603 FZX917603 GJT917603 GTP917603 HDL917603 HNH917603 HXD917603 IGZ917603 IQV917603 JAR917603 JKN917603 JUJ917603 KEF917603 KOB917603 KXX917603 LHT917603 LRP917603 MBL917603 MLH917603 MVD917603 NEZ917603 NOV917603 NYR917603 OIN917603 OSJ917603 PCF917603 PMB917603 PVX917603 QFT917603 QPP917603 QZL917603 RJH917603 RTD917603 SCZ917603 SMV917603 SWR917603 TGN917603 TQJ917603 UAF917603 UKB917603 UTX917603 VDT917603 VNP917603 VXL917603 WHH917603 WRD917603 F983139 ER983139 ON983139 YJ983139 AIF983139 ASB983139 BBX983139 BLT983139 BVP983139 CFL983139 CPH983139 CZD983139 DIZ983139 DSV983139 ECR983139 EMN983139 EWJ983139 FGF983139 FQB983139 FZX983139 GJT983139 GTP983139 HDL983139 HNH983139 HXD983139 IGZ983139 IQV983139 JAR983139 JKN983139 JUJ983139 KEF983139 KOB983139 KXX983139 LHT983139 LRP983139 MBL983139 MLH983139 MVD983139 NEZ983139 NOV983139 NYR983139 OIN983139 OSJ983139 PCF983139 PMB983139 PVX983139 QFT983139 QPP983139 QZL983139 RJH983139 RTD983139 SCZ983139 SMV983139 SWR983139 TGN983139 TQJ983139 UAF983139 UKB983139 UTX983139 VDT983139 VNP983139 VXL983139 WHH983139 WRD983139" xr:uid="{00000000-0002-0000-0000-000004000000}">
      <formula1>F99</formula1>
      <formula2>F752</formula2>
    </dataValidation>
  </dataValidations>
  <pageMargins left="0.7" right="0.7" top="0.75" bottom="0.75" header="0.3" footer="0.3"/>
  <pageSetup paperSize="9" orientation="portrait" r:id="rId1"/>
  <ignoredErrors>
    <ignoredError sqref="T8:T69 T71:T89 T91:T129 T131:T143" unlockedFormula="1"/>
  </ignoredErrors>
  <drawing r:id="rId2"/>
  <extLst>
    <ext xmlns:x14="http://schemas.microsoft.com/office/spreadsheetml/2009/9/main" uri="{CCE6A557-97BC-4b89-ADB6-D9C93CAAB3DF}">
      <x14:dataValidations xmlns:xm="http://schemas.microsoft.com/office/excel/2006/main" count="2">
        <x14:dataValidation errorStyle="information" allowBlank="1" showInputMessage="1" showErrorMessage="1" xr:uid="{00000000-0002-0000-0000-000005000000}">
          <xm:sqref>A72 EM72 OI72 YE72 AIA72 ARW72 BBS72 BLO72 BVK72 CFG72 CPC72 CYY72 DIU72 DSQ72 ECM72 EMI72 EWE72 FGA72 FPW72 FZS72 GJO72 GTK72 HDG72 HNC72 HWY72 IGU72 IQQ72 JAM72 JKI72 JUE72 KEA72 KNW72 KXS72 LHO72 LRK72 MBG72 MLC72 MUY72 NEU72 NOQ72 NYM72 OII72 OSE72 PCA72 PLW72 PVS72 QFO72 QPK72 QZG72 RJC72 RSY72 SCU72 SMQ72 SWM72 TGI72 TQE72 UAA72 UJW72 UTS72 VDO72 VNK72 VXG72 WHC72 WQY72 A65608 EM65608 OI65608 YE65608 AIA65608 ARW65608 BBS65608 BLO65608 BVK65608 CFG65608 CPC65608 CYY65608 DIU65608 DSQ65608 ECM65608 EMI65608 EWE65608 FGA65608 FPW65608 FZS65608 GJO65608 GTK65608 HDG65608 HNC65608 HWY65608 IGU65608 IQQ65608 JAM65608 JKI65608 JUE65608 KEA65608 KNW65608 KXS65608 LHO65608 LRK65608 MBG65608 MLC65608 MUY65608 NEU65608 NOQ65608 NYM65608 OII65608 OSE65608 PCA65608 PLW65608 PVS65608 QFO65608 QPK65608 QZG65608 RJC65608 RSY65608 SCU65608 SMQ65608 SWM65608 TGI65608 TQE65608 UAA65608 UJW65608 UTS65608 VDO65608 VNK65608 VXG65608 WHC65608 WQY65608 A131144 EM131144 OI131144 YE131144 AIA131144 ARW131144 BBS131144 BLO131144 BVK131144 CFG131144 CPC131144 CYY131144 DIU131144 DSQ131144 ECM131144 EMI131144 EWE131144 FGA131144 FPW131144 FZS131144 GJO131144 GTK131144 HDG131144 HNC131144 HWY131144 IGU131144 IQQ131144 JAM131144 JKI131144 JUE131144 KEA131144 KNW131144 KXS131144 LHO131144 LRK131144 MBG131144 MLC131144 MUY131144 NEU131144 NOQ131144 NYM131144 OII131144 OSE131144 PCA131144 PLW131144 PVS131144 QFO131144 QPK131144 QZG131144 RJC131144 RSY131144 SCU131144 SMQ131144 SWM131144 TGI131144 TQE131144 UAA131144 UJW131144 UTS131144 VDO131144 VNK131144 VXG131144 WHC131144 WQY131144 A196680 EM196680 OI196680 YE196680 AIA196680 ARW196680 BBS196680 BLO196680 BVK196680 CFG196680 CPC196680 CYY196680 DIU196680 DSQ196680 ECM196680 EMI196680 EWE196680 FGA196680 FPW196680 FZS196680 GJO196680 GTK196680 HDG196680 HNC196680 HWY196680 IGU196680 IQQ196680 JAM196680 JKI196680 JUE196680 KEA196680 KNW196680 KXS196680 LHO196680 LRK196680 MBG196680 MLC196680 MUY196680 NEU196680 NOQ196680 NYM196680 OII196680 OSE196680 PCA196680 PLW196680 PVS196680 QFO196680 QPK196680 QZG196680 RJC196680 RSY196680 SCU196680 SMQ196680 SWM196680 TGI196680 TQE196680 UAA196680 UJW196680 UTS196680 VDO196680 VNK196680 VXG196680 WHC196680 WQY196680 A262216 EM262216 OI262216 YE262216 AIA262216 ARW262216 BBS262216 BLO262216 BVK262216 CFG262216 CPC262216 CYY262216 DIU262216 DSQ262216 ECM262216 EMI262216 EWE262216 FGA262216 FPW262216 FZS262216 GJO262216 GTK262216 HDG262216 HNC262216 HWY262216 IGU262216 IQQ262216 JAM262216 JKI262216 JUE262216 KEA262216 KNW262216 KXS262216 LHO262216 LRK262216 MBG262216 MLC262216 MUY262216 NEU262216 NOQ262216 NYM262216 OII262216 OSE262216 PCA262216 PLW262216 PVS262216 QFO262216 QPK262216 QZG262216 RJC262216 RSY262216 SCU262216 SMQ262216 SWM262216 TGI262216 TQE262216 UAA262216 UJW262216 UTS262216 VDO262216 VNK262216 VXG262216 WHC262216 WQY262216 A327752 EM327752 OI327752 YE327752 AIA327752 ARW327752 BBS327752 BLO327752 BVK327752 CFG327752 CPC327752 CYY327752 DIU327752 DSQ327752 ECM327752 EMI327752 EWE327752 FGA327752 FPW327752 FZS327752 GJO327752 GTK327752 HDG327752 HNC327752 HWY327752 IGU327752 IQQ327752 JAM327752 JKI327752 JUE327752 KEA327752 KNW327752 KXS327752 LHO327752 LRK327752 MBG327752 MLC327752 MUY327752 NEU327752 NOQ327752 NYM327752 OII327752 OSE327752 PCA327752 PLW327752 PVS327752 QFO327752 QPK327752 QZG327752 RJC327752 RSY327752 SCU327752 SMQ327752 SWM327752 TGI327752 TQE327752 UAA327752 UJW327752 UTS327752 VDO327752 VNK327752 VXG327752 WHC327752 WQY327752 A393288 EM393288 OI393288 YE393288 AIA393288 ARW393288 BBS393288 BLO393288 BVK393288 CFG393288 CPC393288 CYY393288 DIU393288 DSQ393288 ECM393288 EMI393288 EWE393288 FGA393288 FPW393288 FZS393288 GJO393288 GTK393288 HDG393288 HNC393288 HWY393288 IGU393288 IQQ393288 JAM393288 JKI393288 JUE393288 KEA393288 KNW393288 KXS393288 LHO393288 LRK393288 MBG393288 MLC393288 MUY393288 NEU393288 NOQ393288 NYM393288 OII393288 OSE393288 PCA393288 PLW393288 PVS393288 QFO393288 QPK393288 QZG393288 RJC393288 RSY393288 SCU393288 SMQ393288 SWM393288 TGI393288 TQE393288 UAA393288 UJW393288 UTS393288 VDO393288 VNK393288 VXG393288 WHC393288 WQY393288 A458824 EM458824 OI458824 YE458824 AIA458824 ARW458824 BBS458824 BLO458824 BVK458824 CFG458824 CPC458824 CYY458824 DIU458824 DSQ458824 ECM458824 EMI458824 EWE458824 FGA458824 FPW458824 FZS458824 GJO458824 GTK458824 HDG458824 HNC458824 HWY458824 IGU458824 IQQ458824 JAM458824 JKI458824 JUE458824 KEA458824 KNW458824 KXS458824 LHO458824 LRK458824 MBG458824 MLC458824 MUY458824 NEU458824 NOQ458824 NYM458824 OII458824 OSE458824 PCA458824 PLW458824 PVS458824 QFO458824 QPK458824 QZG458824 RJC458824 RSY458824 SCU458824 SMQ458824 SWM458824 TGI458824 TQE458824 UAA458824 UJW458824 UTS458824 VDO458824 VNK458824 VXG458824 WHC458824 WQY458824 A524360 EM524360 OI524360 YE524360 AIA524360 ARW524360 BBS524360 BLO524360 BVK524360 CFG524360 CPC524360 CYY524360 DIU524360 DSQ524360 ECM524360 EMI524360 EWE524360 FGA524360 FPW524360 FZS524360 GJO524360 GTK524360 HDG524360 HNC524360 HWY524360 IGU524360 IQQ524360 JAM524360 JKI524360 JUE524360 KEA524360 KNW524360 KXS524360 LHO524360 LRK524360 MBG524360 MLC524360 MUY524360 NEU524360 NOQ524360 NYM524360 OII524360 OSE524360 PCA524360 PLW524360 PVS524360 QFO524360 QPK524360 QZG524360 RJC524360 RSY524360 SCU524360 SMQ524360 SWM524360 TGI524360 TQE524360 UAA524360 UJW524360 UTS524360 VDO524360 VNK524360 VXG524360 WHC524360 WQY524360 A589896 EM589896 OI589896 YE589896 AIA589896 ARW589896 BBS589896 BLO589896 BVK589896 CFG589896 CPC589896 CYY589896 DIU589896 DSQ589896 ECM589896 EMI589896 EWE589896 FGA589896 FPW589896 FZS589896 GJO589896 GTK589896 HDG589896 HNC589896 HWY589896 IGU589896 IQQ589896 JAM589896 JKI589896 JUE589896 KEA589896 KNW589896 KXS589896 LHO589896 LRK589896 MBG589896 MLC589896 MUY589896 NEU589896 NOQ589896 NYM589896 OII589896 OSE589896 PCA589896 PLW589896 PVS589896 QFO589896 QPK589896 QZG589896 RJC589896 RSY589896 SCU589896 SMQ589896 SWM589896 TGI589896 TQE589896 UAA589896 UJW589896 UTS589896 VDO589896 VNK589896 VXG589896 WHC589896 WQY589896 A655432 EM655432 OI655432 YE655432 AIA655432 ARW655432 BBS655432 BLO655432 BVK655432 CFG655432 CPC655432 CYY655432 DIU655432 DSQ655432 ECM655432 EMI655432 EWE655432 FGA655432 FPW655432 FZS655432 GJO655432 GTK655432 HDG655432 HNC655432 HWY655432 IGU655432 IQQ655432 JAM655432 JKI655432 JUE655432 KEA655432 KNW655432 KXS655432 LHO655432 LRK655432 MBG655432 MLC655432 MUY655432 NEU655432 NOQ655432 NYM655432 OII655432 OSE655432 PCA655432 PLW655432 PVS655432 QFO655432 QPK655432 QZG655432 RJC655432 RSY655432 SCU655432 SMQ655432 SWM655432 TGI655432 TQE655432 UAA655432 UJW655432 UTS655432 VDO655432 VNK655432 VXG655432 WHC655432 WQY655432 A720968 EM720968 OI720968 YE720968 AIA720968 ARW720968 BBS720968 BLO720968 BVK720968 CFG720968 CPC720968 CYY720968 DIU720968 DSQ720968 ECM720968 EMI720968 EWE720968 FGA720968 FPW720968 FZS720968 GJO720968 GTK720968 HDG720968 HNC720968 HWY720968 IGU720968 IQQ720968 JAM720968 JKI720968 JUE720968 KEA720968 KNW720968 KXS720968 LHO720968 LRK720968 MBG720968 MLC720968 MUY720968 NEU720968 NOQ720968 NYM720968 OII720968 OSE720968 PCA720968 PLW720968 PVS720968 QFO720968 QPK720968 QZG720968 RJC720968 RSY720968 SCU720968 SMQ720968 SWM720968 TGI720968 TQE720968 UAA720968 UJW720968 UTS720968 VDO720968 VNK720968 VXG720968 WHC720968 WQY720968 A786504 EM786504 OI786504 YE786504 AIA786504 ARW786504 BBS786504 BLO786504 BVK786504 CFG786504 CPC786504 CYY786504 DIU786504 DSQ786504 ECM786504 EMI786504 EWE786504 FGA786504 FPW786504 FZS786504 GJO786504 GTK786504 HDG786504 HNC786504 HWY786504 IGU786504 IQQ786504 JAM786504 JKI786504 JUE786504 KEA786504 KNW786504 KXS786504 LHO786504 LRK786504 MBG786504 MLC786504 MUY786504 NEU786504 NOQ786504 NYM786504 OII786504 OSE786504 PCA786504 PLW786504 PVS786504 QFO786504 QPK786504 QZG786504 RJC786504 RSY786504 SCU786504 SMQ786504 SWM786504 TGI786504 TQE786504 UAA786504 UJW786504 UTS786504 VDO786504 VNK786504 VXG786504 WHC786504 WQY786504 A852040 EM852040 OI852040 YE852040 AIA852040 ARW852040 BBS852040 BLO852040 BVK852040 CFG852040 CPC852040 CYY852040 DIU852040 DSQ852040 ECM852040 EMI852040 EWE852040 FGA852040 FPW852040 FZS852040 GJO852040 GTK852040 HDG852040 HNC852040 HWY852040 IGU852040 IQQ852040 JAM852040 JKI852040 JUE852040 KEA852040 KNW852040 KXS852040 LHO852040 LRK852040 MBG852040 MLC852040 MUY852040 NEU852040 NOQ852040 NYM852040 OII852040 OSE852040 PCA852040 PLW852040 PVS852040 QFO852040 QPK852040 QZG852040 RJC852040 RSY852040 SCU852040 SMQ852040 SWM852040 TGI852040 TQE852040 UAA852040 UJW852040 UTS852040 VDO852040 VNK852040 VXG852040 WHC852040 WQY852040 A917576 EM917576 OI917576 YE917576 AIA917576 ARW917576 BBS917576 BLO917576 BVK917576 CFG917576 CPC917576 CYY917576 DIU917576 DSQ917576 ECM917576 EMI917576 EWE917576 FGA917576 FPW917576 FZS917576 GJO917576 GTK917576 HDG917576 HNC917576 HWY917576 IGU917576 IQQ917576 JAM917576 JKI917576 JUE917576 KEA917576 KNW917576 KXS917576 LHO917576 LRK917576 MBG917576 MLC917576 MUY917576 NEU917576 NOQ917576 NYM917576 OII917576 OSE917576 PCA917576 PLW917576 PVS917576 QFO917576 QPK917576 QZG917576 RJC917576 RSY917576 SCU917576 SMQ917576 SWM917576 TGI917576 TQE917576 UAA917576 UJW917576 UTS917576 VDO917576 VNK917576 VXG917576 WHC917576 WQY917576 A983112 EM983112 OI983112 YE983112 AIA983112 ARW983112 BBS983112 BLO983112 BVK983112 CFG983112 CPC983112 CYY983112 DIU983112 DSQ983112 ECM983112 EMI983112 EWE983112 FGA983112 FPW983112 FZS983112 GJO983112 GTK983112 HDG983112 HNC983112 HWY983112 IGU983112 IQQ983112 JAM983112 JKI983112 JUE983112 KEA983112 KNW983112 KXS983112 LHO983112 LRK983112 MBG983112 MLC983112 MUY983112 NEU983112 NOQ983112 NYM983112 OII983112 OSE983112 PCA983112 PLW983112 PVS983112 QFO983112 QPK983112 QZG983112 RJC983112 RSY983112 SCU983112 SMQ983112 SWM983112 TGI983112 TQE983112 UAA983112 UJW983112 UTS983112 VDO983112 VNK983112 VXG983112 WHC983112 WQY983112 A84 EM84 OI84 YE84 AIA84 ARW84 BBS84 BLO84 BVK84 CFG84 CPC84 CYY84 DIU84 DSQ84 ECM84 EMI84 EWE84 FGA84 FPW84 FZS84 GJO84 GTK84 HDG84 HNC84 HWY84 IGU84 IQQ84 JAM84 JKI84 JUE84 KEA84 KNW84 KXS84 LHO84 LRK84 MBG84 MLC84 MUY84 NEU84 NOQ84 NYM84 OII84 OSE84 PCA84 PLW84 PVS84 QFO84 QPK84 QZG84 RJC84 RSY84 SCU84 SMQ84 SWM84 TGI84 TQE84 UAA84 UJW84 UTS84 VDO84 VNK84 VXG84 WHC84 WQY84 A65620 EM65620 OI65620 YE65620 AIA65620 ARW65620 BBS65620 BLO65620 BVK65620 CFG65620 CPC65620 CYY65620 DIU65620 DSQ65620 ECM65620 EMI65620 EWE65620 FGA65620 FPW65620 FZS65620 GJO65620 GTK65620 HDG65620 HNC65620 HWY65620 IGU65620 IQQ65620 JAM65620 JKI65620 JUE65620 KEA65620 KNW65620 KXS65620 LHO65620 LRK65620 MBG65620 MLC65620 MUY65620 NEU65620 NOQ65620 NYM65620 OII65620 OSE65620 PCA65620 PLW65620 PVS65620 QFO65620 QPK65620 QZG65620 RJC65620 RSY65620 SCU65620 SMQ65620 SWM65620 TGI65620 TQE65620 UAA65620 UJW65620 UTS65620 VDO65620 VNK65620 VXG65620 WHC65620 WQY65620 A131156 EM131156 OI131156 YE131156 AIA131156 ARW131156 BBS131156 BLO131156 BVK131156 CFG131156 CPC131156 CYY131156 DIU131156 DSQ131156 ECM131156 EMI131156 EWE131156 FGA131156 FPW131156 FZS131156 GJO131156 GTK131156 HDG131156 HNC131156 HWY131156 IGU131156 IQQ131156 JAM131156 JKI131156 JUE131156 KEA131156 KNW131156 KXS131156 LHO131156 LRK131156 MBG131156 MLC131156 MUY131156 NEU131156 NOQ131156 NYM131156 OII131156 OSE131156 PCA131156 PLW131156 PVS131156 QFO131156 QPK131156 QZG131156 RJC131156 RSY131156 SCU131156 SMQ131156 SWM131156 TGI131156 TQE131156 UAA131156 UJW131156 UTS131156 VDO131156 VNK131156 VXG131156 WHC131156 WQY131156 A196692 EM196692 OI196692 YE196692 AIA196692 ARW196692 BBS196692 BLO196692 BVK196692 CFG196692 CPC196692 CYY196692 DIU196692 DSQ196692 ECM196692 EMI196692 EWE196692 FGA196692 FPW196692 FZS196692 GJO196692 GTK196692 HDG196692 HNC196692 HWY196692 IGU196692 IQQ196692 JAM196692 JKI196692 JUE196692 KEA196692 KNW196692 KXS196692 LHO196692 LRK196692 MBG196692 MLC196692 MUY196692 NEU196692 NOQ196692 NYM196692 OII196692 OSE196692 PCA196692 PLW196692 PVS196692 QFO196692 QPK196692 QZG196692 RJC196692 RSY196692 SCU196692 SMQ196692 SWM196692 TGI196692 TQE196692 UAA196692 UJW196692 UTS196692 VDO196692 VNK196692 VXG196692 WHC196692 WQY196692 A262228 EM262228 OI262228 YE262228 AIA262228 ARW262228 BBS262228 BLO262228 BVK262228 CFG262228 CPC262228 CYY262228 DIU262228 DSQ262228 ECM262228 EMI262228 EWE262228 FGA262228 FPW262228 FZS262228 GJO262228 GTK262228 HDG262228 HNC262228 HWY262228 IGU262228 IQQ262228 JAM262228 JKI262228 JUE262228 KEA262228 KNW262228 KXS262228 LHO262228 LRK262228 MBG262228 MLC262228 MUY262228 NEU262228 NOQ262228 NYM262228 OII262228 OSE262228 PCA262228 PLW262228 PVS262228 QFO262228 QPK262228 QZG262228 RJC262228 RSY262228 SCU262228 SMQ262228 SWM262228 TGI262228 TQE262228 UAA262228 UJW262228 UTS262228 VDO262228 VNK262228 VXG262228 WHC262228 WQY262228 A327764 EM327764 OI327764 YE327764 AIA327764 ARW327764 BBS327764 BLO327764 BVK327764 CFG327764 CPC327764 CYY327764 DIU327764 DSQ327764 ECM327764 EMI327764 EWE327764 FGA327764 FPW327764 FZS327764 GJO327764 GTK327764 HDG327764 HNC327764 HWY327764 IGU327764 IQQ327764 JAM327764 JKI327764 JUE327764 KEA327764 KNW327764 KXS327764 LHO327764 LRK327764 MBG327764 MLC327764 MUY327764 NEU327764 NOQ327764 NYM327764 OII327764 OSE327764 PCA327764 PLW327764 PVS327764 QFO327764 QPK327764 QZG327764 RJC327764 RSY327764 SCU327764 SMQ327764 SWM327764 TGI327764 TQE327764 UAA327764 UJW327764 UTS327764 VDO327764 VNK327764 VXG327764 WHC327764 WQY327764 A393300 EM393300 OI393300 YE393300 AIA393300 ARW393300 BBS393300 BLO393300 BVK393300 CFG393300 CPC393300 CYY393300 DIU393300 DSQ393300 ECM393300 EMI393300 EWE393300 FGA393300 FPW393300 FZS393300 GJO393300 GTK393300 HDG393300 HNC393300 HWY393300 IGU393300 IQQ393300 JAM393300 JKI393300 JUE393300 KEA393300 KNW393300 KXS393300 LHO393300 LRK393300 MBG393300 MLC393300 MUY393300 NEU393300 NOQ393300 NYM393300 OII393300 OSE393300 PCA393300 PLW393300 PVS393300 QFO393300 QPK393300 QZG393300 RJC393300 RSY393300 SCU393300 SMQ393300 SWM393300 TGI393300 TQE393300 UAA393300 UJW393300 UTS393300 VDO393300 VNK393300 VXG393300 WHC393300 WQY393300 A458836 EM458836 OI458836 YE458836 AIA458836 ARW458836 BBS458836 BLO458836 BVK458836 CFG458836 CPC458836 CYY458836 DIU458836 DSQ458836 ECM458836 EMI458836 EWE458836 FGA458836 FPW458836 FZS458836 GJO458836 GTK458836 HDG458836 HNC458836 HWY458836 IGU458836 IQQ458836 JAM458836 JKI458836 JUE458836 KEA458836 KNW458836 KXS458836 LHO458836 LRK458836 MBG458836 MLC458836 MUY458836 NEU458836 NOQ458836 NYM458836 OII458836 OSE458836 PCA458836 PLW458836 PVS458836 QFO458836 QPK458836 QZG458836 RJC458836 RSY458836 SCU458836 SMQ458836 SWM458836 TGI458836 TQE458836 UAA458836 UJW458836 UTS458836 VDO458836 VNK458836 VXG458836 WHC458836 WQY458836 A524372 EM524372 OI524372 YE524372 AIA524372 ARW524372 BBS524372 BLO524372 BVK524372 CFG524372 CPC524372 CYY524372 DIU524372 DSQ524372 ECM524372 EMI524372 EWE524372 FGA524372 FPW524372 FZS524372 GJO524372 GTK524372 HDG524372 HNC524372 HWY524372 IGU524372 IQQ524372 JAM524372 JKI524372 JUE524372 KEA524372 KNW524372 KXS524372 LHO524372 LRK524372 MBG524372 MLC524372 MUY524372 NEU524372 NOQ524372 NYM524372 OII524372 OSE524372 PCA524372 PLW524372 PVS524372 QFO524372 QPK524372 QZG524372 RJC524372 RSY524372 SCU524372 SMQ524372 SWM524372 TGI524372 TQE524372 UAA524372 UJW524372 UTS524372 VDO524372 VNK524372 VXG524372 WHC524372 WQY524372 A589908 EM589908 OI589908 YE589908 AIA589908 ARW589908 BBS589908 BLO589908 BVK589908 CFG589908 CPC589908 CYY589908 DIU589908 DSQ589908 ECM589908 EMI589908 EWE589908 FGA589908 FPW589908 FZS589908 GJO589908 GTK589908 HDG589908 HNC589908 HWY589908 IGU589908 IQQ589908 JAM589908 JKI589908 JUE589908 KEA589908 KNW589908 KXS589908 LHO589908 LRK589908 MBG589908 MLC589908 MUY589908 NEU589908 NOQ589908 NYM589908 OII589908 OSE589908 PCA589908 PLW589908 PVS589908 QFO589908 QPK589908 QZG589908 RJC589908 RSY589908 SCU589908 SMQ589908 SWM589908 TGI589908 TQE589908 UAA589908 UJW589908 UTS589908 VDO589908 VNK589908 VXG589908 WHC589908 WQY589908 A655444 EM655444 OI655444 YE655444 AIA655444 ARW655444 BBS655444 BLO655444 BVK655444 CFG655444 CPC655444 CYY655444 DIU655444 DSQ655444 ECM655444 EMI655444 EWE655444 FGA655444 FPW655444 FZS655444 GJO655444 GTK655444 HDG655444 HNC655444 HWY655444 IGU655444 IQQ655444 JAM655444 JKI655444 JUE655444 KEA655444 KNW655444 KXS655444 LHO655444 LRK655444 MBG655444 MLC655444 MUY655444 NEU655444 NOQ655444 NYM655444 OII655444 OSE655444 PCA655444 PLW655444 PVS655444 QFO655444 QPK655444 QZG655444 RJC655444 RSY655444 SCU655444 SMQ655444 SWM655444 TGI655444 TQE655444 UAA655444 UJW655444 UTS655444 VDO655444 VNK655444 VXG655444 WHC655444 WQY655444 A720980 EM720980 OI720980 YE720980 AIA720980 ARW720980 BBS720980 BLO720980 BVK720980 CFG720980 CPC720980 CYY720980 DIU720980 DSQ720980 ECM720980 EMI720980 EWE720980 FGA720980 FPW720980 FZS720980 GJO720980 GTK720980 HDG720980 HNC720980 HWY720980 IGU720980 IQQ720980 JAM720980 JKI720980 JUE720980 KEA720980 KNW720980 KXS720980 LHO720980 LRK720980 MBG720980 MLC720980 MUY720980 NEU720980 NOQ720980 NYM720980 OII720980 OSE720980 PCA720980 PLW720980 PVS720980 QFO720980 QPK720980 QZG720980 RJC720980 RSY720980 SCU720980 SMQ720980 SWM720980 TGI720980 TQE720980 UAA720980 UJW720980 UTS720980 VDO720980 VNK720980 VXG720980 WHC720980 WQY720980 A786516 EM786516 OI786516 YE786516 AIA786516 ARW786516 BBS786516 BLO786516 BVK786516 CFG786516 CPC786516 CYY786516 DIU786516 DSQ786516 ECM786516 EMI786516 EWE786516 FGA786516 FPW786516 FZS786516 GJO786516 GTK786516 HDG786516 HNC786516 HWY786516 IGU786516 IQQ786516 JAM786516 JKI786516 JUE786516 KEA786516 KNW786516 KXS786516 LHO786516 LRK786516 MBG786516 MLC786516 MUY786516 NEU786516 NOQ786516 NYM786516 OII786516 OSE786516 PCA786516 PLW786516 PVS786516 QFO786516 QPK786516 QZG786516 RJC786516 RSY786516 SCU786516 SMQ786516 SWM786516 TGI786516 TQE786516 UAA786516 UJW786516 UTS786516 VDO786516 VNK786516 VXG786516 WHC786516 WQY786516 A852052 EM852052 OI852052 YE852052 AIA852052 ARW852052 BBS852052 BLO852052 BVK852052 CFG852052 CPC852052 CYY852052 DIU852052 DSQ852052 ECM852052 EMI852052 EWE852052 FGA852052 FPW852052 FZS852052 GJO852052 GTK852052 HDG852052 HNC852052 HWY852052 IGU852052 IQQ852052 JAM852052 JKI852052 JUE852052 KEA852052 KNW852052 KXS852052 LHO852052 LRK852052 MBG852052 MLC852052 MUY852052 NEU852052 NOQ852052 NYM852052 OII852052 OSE852052 PCA852052 PLW852052 PVS852052 QFO852052 QPK852052 QZG852052 RJC852052 RSY852052 SCU852052 SMQ852052 SWM852052 TGI852052 TQE852052 UAA852052 UJW852052 UTS852052 VDO852052 VNK852052 VXG852052 WHC852052 WQY852052 A917588 EM917588 OI917588 YE917588 AIA917588 ARW917588 BBS917588 BLO917588 BVK917588 CFG917588 CPC917588 CYY917588 DIU917588 DSQ917588 ECM917588 EMI917588 EWE917588 FGA917588 FPW917588 FZS917588 GJO917588 GTK917588 HDG917588 HNC917588 HWY917588 IGU917588 IQQ917588 JAM917588 JKI917588 JUE917588 KEA917588 KNW917588 KXS917588 LHO917588 LRK917588 MBG917588 MLC917588 MUY917588 NEU917588 NOQ917588 NYM917588 OII917588 OSE917588 PCA917588 PLW917588 PVS917588 QFO917588 QPK917588 QZG917588 RJC917588 RSY917588 SCU917588 SMQ917588 SWM917588 TGI917588 TQE917588 UAA917588 UJW917588 UTS917588 VDO917588 VNK917588 VXG917588 WHC917588 WQY917588 A983124 EM983124 OI983124 YE983124 AIA983124 ARW983124 BBS983124 BLO983124 BVK983124 CFG983124 CPC983124 CYY983124 DIU983124 DSQ983124 ECM983124 EMI983124 EWE983124 FGA983124 FPW983124 FZS983124 GJO983124 GTK983124 HDG983124 HNC983124 HWY983124 IGU983124 IQQ983124 JAM983124 JKI983124 JUE983124 KEA983124 KNW983124 KXS983124 LHO983124 LRK983124 MBG983124 MLC983124 MUY983124 NEU983124 NOQ983124 NYM983124 OII983124 OSE983124 PCA983124 PLW983124 PVS983124 QFO983124 QPK983124 QZG983124 RJC983124 RSY983124 SCU983124 SMQ983124 SWM983124 TGI983124 TQE983124 UAA983124 UJW983124 UTS983124 VDO983124 VNK983124 VXG983124 WHC983124 WQY983124 A97:A98 EM97:EM98 OI97:OI98 YE97:YE98 AIA97:AIA98 ARW97:ARW98 BBS97:BBS98 BLO97:BLO98 BVK97:BVK98 CFG97:CFG98 CPC97:CPC98 CYY97:CYY98 DIU97:DIU98 DSQ97:DSQ98 ECM97:ECM98 EMI97:EMI98 EWE97:EWE98 FGA97:FGA98 FPW97:FPW98 FZS97:FZS98 GJO97:GJO98 GTK97:GTK98 HDG97:HDG98 HNC97:HNC98 HWY97:HWY98 IGU97:IGU98 IQQ97:IQQ98 JAM97:JAM98 JKI97:JKI98 JUE97:JUE98 KEA97:KEA98 KNW97:KNW98 KXS97:KXS98 LHO97:LHO98 LRK97:LRK98 MBG97:MBG98 MLC97:MLC98 MUY97:MUY98 NEU97:NEU98 NOQ97:NOQ98 NYM97:NYM98 OII97:OII98 OSE97:OSE98 PCA97:PCA98 PLW97:PLW98 PVS97:PVS98 QFO97:QFO98 QPK97:QPK98 QZG97:QZG98 RJC97:RJC98 RSY97:RSY98 SCU97:SCU98 SMQ97:SMQ98 SWM97:SWM98 TGI97:TGI98 TQE97:TQE98 UAA97:UAA98 UJW97:UJW98 UTS97:UTS98 VDO97:VDO98 VNK97:VNK98 VXG97:VXG98 WHC97:WHC98 WQY97:WQY98 A65633:A65634 EM65633:EM65634 OI65633:OI65634 YE65633:YE65634 AIA65633:AIA65634 ARW65633:ARW65634 BBS65633:BBS65634 BLO65633:BLO65634 BVK65633:BVK65634 CFG65633:CFG65634 CPC65633:CPC65634 CYY65633:CYY65634 DIU65633:DIU65634 DSQ65633:DSQ65634 ECM65633:ECM65634 EMI65633:EMI65634 EWE65633:EWE65634 FGA65633:FGA65634 FPW65633:FPW65634 FZS65633:FZS65634 GJO65633:GJO65634 GTK65633:GTK65634 HDG65633:HDG65634 HNC65633:HNC65634 HWY65633:HWY65634 IGU65633:IGU65634 IQQ65633:IQQ65634 JAM65633:JAM65634 JKI65633:JKI65634 JUE65633:JUE65634 KEA65633:KEA65634 KNW65633:KNW65634 KXS65633:KXS65634 LHO65633:LHO65634 LRK65633:LRK65634 MBG65633:MBG65634 MLC65633:MLC65634 MUY65633:MUY65634 NEU65633:NEU65634 NOQ65633:NOQ65634 NYM65633:NYM65634 OII65633:OII65634 OSE65633:OSE65634 PCA65633:PCA65634 PLW65633:PLW65634 PVS65633:PVS65634 QFO65633:QFO65634 QPK65633:QPK65634 QZG65633:QZG65634 RJC65633:RJC65634 RSY65633:RSY65634 SCU65633:SCU65634 SMQ65633:SMQ65634 SWM65633:SWM65634 TGI65633:TGI65634 TQE65633:TQE65634 UAA65633:UAA65634 UJW65633:UJW65634 UTS65633:UTS65634 VDO65633:VDO65634 VNK65633:VNK65634 VXG65633:VXG65634 WHC65633:WHC65634 WQY65633:WQY65634 A131169:A131170 EM131169:EM131170 OI131169:OI131170 YE131169:YE131170 AIA131169:AIA131170 ARW131169:ARW131170 BBS131169:BBS131170 BLO131169:BLO131170 BVK131169:BVK131170 CFG131169:CFG131170 CPC131169:CPC131170 CYY131169:CYY131170 DIU131169:DIU131170 DSQ131169:DSQ131170 ECM131169:ECM131170 EMI131169:EMI131170 EWE131169:EWE131170 FGA131169:FGA131170 FPW131169:FPW131170 FZS131169:FZS131170 GJO131169:GJO131170 GTK131169:GTK131170 HDG131169:HDG131170 HNC131169:HNC131170 HWY131169:HWY131170 IGU131169:IGU131170 IQQ131169:IQQ131170 JAM131169:JAM131170 JKI131169:JKI131170 JUE131169:JUE131170 KEA131169:KEA131170 KNW131169:KNW131170 KXS131169:KXS131170 LHO131169:LHO131170 LRK131169:LRK131170 MBG131169:MBG131170 MLC131169:MLC131170 MUY131169:MUY131170 NEU131169:NEU131170 NOQ131169:NOQ131170 NYM131169:NYM131170 OII131169:OII131170 OSE131169:OSE131170 PCA131169:PCA131170 PLW131169:PLW131170 PVS131169:PVS131170 QFO131169:QFO131170 QPK131169:QPK131170 QZG131169:QZG131170 RJC131169:RJC131170 RSY131169:RSY131170 SCU131169:SCU131170 SMQ131169:SMQ131170 SWM131169:SWM131170 TGI131169:TGI131170 TQE131169:TQE131170 UAA131169:UAA131170 UJW131169:UJW131170 UTS131169:UTS131170 VDO131169:VDO131170 VNK131169:VNK131170 VXG131169:VXG131170 WHC131169:WHC131170 WQY131169:WQY131170 A196705:A196706 EM196705:EM196706 OI196705:OI196706 YE196705:YE196706 AIA196705:AIA196706 ARW196705:ARW196706 BBS196705:BBS196706 BLO196705:BLO196706 BVK196705:BVK196706 CFG196705:CFG196706 CPC196705:CPC196706 CYY196705:CYY196706 DIU196705:DIU196706 DSQ196705:DSQ196706 ECM196705:ECM196706 EMI196705:EMI196706 EWE196705:EWE196706 FGA196705:FGA196706 FPW196705:FPW196706 FZS196705:FZS196706 GJO196705:GJO196706 GTK196705:GTK196706 HDG196705:HDG196706 HNC196705:HNC196706 HWY196705:HWY196706 IGU196705:IGU196706 IQQ196705:IQQ196706 JAM196705:JAM196706 JKI196705:JKI196706 JUE196705:JUE196706 KEA196705:KEA196706 KNW196705:KNW196706 KXS196705:KXS196706 LHO196705:LHO196706 LRK196705:LRK196706 MBG196705:MBG196706 MLC196705:MLC196706 MUY196705:MUY196706 NEU196705:NEU196706 NOQ196705:NOQ196706 NYM196705:NYM196706 OII196705:OII196706 OSE196705:OSE196706 PCA196705:PCA196706 PLW196705:PLW196706 PVS196705:PVS196706 QFO196705:QFO196706 QPK196705:QPK196706 QZG196705:QZG196706 RJC196705:RJC196706 RSY196705:RSY196706 SCU196705:SCU196706 SMQ196705:SMQ196706 SWM196705:SWM196706 TGI196705:TGI196706 TQE196705:TQE196706 UAA196705:UAA196706 UJW196705:UJW196706 UTS196705:UTS196706 VDO196705:VDO196706 VNK196705:VNK196706 VXG196705:VXG196706 WHC196705:WHC196706 WQY196705:WQY196706 A262241:A262242 EM262241:EM262242 OI262241:OI262242 YE262241:YE262242 AIA262241:AIA262242 ARW262241:ARW262242 BBS262241:BBS262242 BLO262241:BLO262242 BVK262241:BVK262242 CFG262241:CFG262242 CPC262241:CPC262242 CYY262241:CYY262242 DIU262241:DIU262242 DSQ262241:DSQ262242 ECM262241:ECM262242 EMI262241:EMI262242 EWE262241:EWE262242 FGA262241:FGA262242 FPW262241:FPW262242 FZS262241:FZS262242 GJO262241:GJO262242 GTK262241:GTK262242 HDG262241:HDG262242 HNC262241:HNC262242 HWY262241:HWY262242 IGU262241:IGU262242 IQQ262241:IQQ262242 JAM262241:JAM262242 JKI262241:JKI262242 JUE262241:JUE262242 KEA262241:KEA262242 KNW262241:KNW262242 KXS262241:KXS262242 LHO262241:LHO262242 LRK262241:LRK262242 MBG262241:MBG262242 MLC262241:MLC262242 MUY262241:MUY262242 NEU262241:NEU262242 NOQ262241:NOQ262242 NYM262241:NYM262242 OII262241:OII262242 OSE262241:OSE262242 PCA262241:PCA262242 PLW262241:PLW262242 PVS262241:PVS262242 QFO262241:QFO262242 QPK262241:QPK262242 QZG262241:QZG262242 RJC262241:RJC262242 RSY262241:RSY262242 SCU262241:SCU262242 SMQ262241:SMQ262242 SWM262241:SWM262242 TGI262241:TGI262242 TQE262241:TQE262242 UAA262241:UAA262242 UJW262241:UJW262242 UTS262241:UTS262242 VDO262241:VDO262242 VNK262241:VNK262242 VXG262241:VXG262242 WHC262241:WHC262242 WQY262241:WQY262242 A327777:A327778 EM327777:EM327778 OI327777:OI327778 YE327777:YE327778 AIA327777:AIA327778 ARW327777:ARW327778 BBS327777:BBS327778 BLO327777:BLO327778 BVK327777:BVK327778 CFG327777:CFG327778 CPC327777:CPC327778 CYY327777:CYY327778 DIU327777:DIU327778 DSQ327777:DSQ327778 ECM327777:ECM327778 EMI327777:EMI327778 EWE327777:EWE327778 FGA327777:FGA327778 FPW327777:FPW327778 FZS327777:FZS327778 GJO327777:GJO327778 GTK327777:GTK327778 HDG327777:HDG327778 HNC327777:HNC327778 HWY327777:HWY327778 IGU327777:IGU327778 IQQ327777:IQQ327778 JAM327777:JAM327778 JKI327777:JKI327778 JUE327777:JUE327778 KEA327777:KEA327778 KNW327777:KNW327778 KXS327777:KXS327778 LHO327777:LHO327778 LRK327777:LRK327778 MBG327777:MBG327778 MLC327777:MLC327778 MUY327777:MUY327778 NEU327777:NEU327778 NOQ327777:NOQ327778 NYM327777:NYM327778 OII327777:OII327778 OSE327777:OSE327778 PCA327777:PCA327778 PLW327777:PLW327778 PVS327777:PVS327778 QFO327777:QFO327778 QPK327777:QPK327778 QZG327777:QZG327778 RJC327777:RJC327778 RSY327777:RSY327778 SCU327777:SCU327778 SMQ327777:SMQ327778 SWM327777:SWM327778 TGI327777:TGI327778 TQE327777:TQE327778 UAA327777:UAA327778 UJW327777:UJW327778 UTS327777:UTS327778 VDO327777:VDO327778 VNK327777:VNK327778 VXG327777:VXG327778 WHC327777:WHC327778 WQY327777:WQY327778 A393313:A393314 EM393313:EM393314 OI393313:OI393314 YE393313:YE393314 AIA393313:AIA393314 ARW393313:ARW393314 BBS393313:BBS393314 BLO393313:BLO393314 BVK393313:BVK393314 CFG393313:CFG393314 CPC393313:CPC393314 CYY393313:CYY393314 DIU393313:DIU393314 DSQ393313:DSQ393314 ECM393313:ECM393314 EMI393313:EMI393314 EWE393313:EWE393314 FGA393313:FGA393314 FPW393313:FPW393314 FZS393313:FZS393314 GJO393313:GJO393314 GTK393313:GTK393314 HDG393313:HDG393314 HNC393313:HNC393314 HWY393313:HWY393314 IGU393313:IGU393314 IQQ393313:IQQ393314 JAM393313:JAM393314 JKI393313:JKI393314 JUE393313:JUE393314 KEA393313:KEA393314 KNW393313:KNW393314 KXS393313:KXS393314 LHO393313:LHO393314 LRK393313:LRK393314 MBG393313:MBG393314 MLC393313:MLC393314 MUY393313:MUY393314 NEU393313:NEU393314 NOQ393313:NOQ393314 NYM393313:NYM393314 OII393313:OII393314 OSE393313:OSE393314 PCA393313:PCA393314 PLW393313:PLW393314 PVS393313:PVS393314 QFO393313:QFO393314 QPK393313:QPK393314 QZG393313:QZG393314 RJC393313:RJC393314 RSY393313:RSY393314 SCU393313:SCU393314 SMQ393313:SMQ393314 SWM393313:SWM393314 TGI393313:TGI393314 TQE393313:TQE393314 UAA393313:UAA393314 UJW393313:UJW393314 UTS393313:UTS393314 VDO393313:VDO393314 VNK393313:VNK393314 VXG393313:VXG393314 WHC393313:WHC393314 WQY393313:WQY393314 A458849:A458850 EM458849:EM458850 OI458849:OI458850 YE458849:YE458850 AIA458849:AIA458850 ARW458849:ARW458850 BBS458849:BBS458850 BLO458849:BLO458850 BVK458849:BVK458850 CFG458849:CFG458850 CPC458849:CPC458850 CYY458849:CYY458850 DIU458849:DIU458850 DSQ458849:DSQ458850 ECM458849:ECM458850 EMI458849:EMI458850 EWE458849:EWE458850 FGA458849:FGA458850 FPW458849:FPW458850 FZS458849:FZS458850 GJO458849:GJO458850 GTK458849:GTK458850 HDG458849:HDG458850 HNC458849:HNC458850 HWY458849:HWY458850 IGU458849:IGU458850 IQQ458849:IQQ458850 JAM458849:JAM458850 JKI458849:JKI458850 JUE458849:JUE458850 KEA458849:KEA458850 KNW458849:KNW458850 KXS458849:KXS458850 LHO458849:LHO458850 LRK458849:LRK458850 MBG458849:MBG458850 MLC458849:MLC458850 MUY458849:MUY458850 NEU458849:NEU458850 NOQ458849:NOQ458850 NYM458849:NYM458850 OII458849:OII458850 OSE458849:OSE458850 PCA458849:PCA458850 PLW458849:PLW458850 PVS458849:PVS458850 QFO458849:QFO458850 QPK458849:QPK458850 QZG458849:QZG458850 RJC458849:RJC458850 RSY458849:RSY458850 SCU458849:SCU458850 SMQ458849:SMQ458850 SWM458849:SWM458850 TGI458849:TGI458850 TQE458849:TQE458850 UAA458849:UAA458850 UJW458849:UJW458850 UTS458849:UTS458850 VDO458849:VDO458850 VNK458849:VNK458850 VXG458849:VXG458850 WHC458849:WHC458850 WQY458849:WQY458850 A524385:A524386 EM524385:EM524386 OI524385:OI524386 YE524385:YE524386 AIA524385:AIA524386 ARW524385:ARW524386 BBS524385:BBS524386 BLO524385:BLO524386 BVK524385:BVK524386 CFG524385:CFG524386 CPC524385:CPC524386 CYY524385:CYY524386 DIU524385:DIU524386 DSQ524385:DSQ524386 ECM524385:ECM524386 EMI524385:EMI524386 EWE524385:EWE524386 FGA524385:FGA524386 FPW524385:FPW524386 FZS524385:FZS524386 GJO524385:GJO524386 GTK524385:GTK524386 HDG524385:HDG524386 HNC524385:HNC524386 HWY524385:HWY524386 IGU524385:IGU524386 IQQ524385:IQQ524386 JAM524385:JAM524386 JKI524385:JKI524386 JUE524385:JUE524386 KEA524385:KEA524386 KNW524385:KNW524386 KXS524385:KXS524386 LHO524385:LHO524386 LRK524385:LRK524386 MBG524385:MBG524386 MLC524385:MLC524386 MUY524385:MUY524386 NEU524385:NEU524386 NOQ524385:NOQ524386 NYM524385:NYM524386 OII524385:OII524386 OSE524385:OSE524386 PCA524385:PCA524386 PLW524385:PLW524386 PVS524385:PVS524386 QFO524385:QFO524386 QPK524385:QPK524386 QZG524385:QZG524386 RJC524385:RJC524386 RSY524385:RSY524386 SCU524385:SCU524386 SMQ524385:SMQ524386 SWM524385:SWM524386 TGI524385:TGI524386 TQE524385:TQE524386 UAA524385:UAA524386 UJW524385:UJW524386 UTS524385:UTS524386 VDO524385:VDO524386 VNK524385:VNK524386 VXG524385:VXG524386 WHC524385:WHC524386 WQY524385:WQY524386 A589921:A589922 EM589921:EM589922 OI589921:OI589922 YE589921:YE589922 AIA589921:AIA589922 ARW589921:ARW589922 BBS589921:BBS589922 BLO589921:BLO589922 BVK589921:BVK589922 CFG589921:CFG589922 CPC589921:CPC589922 CYY589921:CYY589922 DIU589921:DIU589922 DSQ589921:DSQ589922 ECM589921:ECM589922 EMI589921:EMI589922 EWE589921:EWE589922 FGA589921:FGA589922 FPW589921:FPW589922 FZS589921:FZS589922 GJO589921:GJO589922 GTK589921:GTK589922 HDG589921:HDG589922 HNC589921:HNC589922 HWY589921:HWY589922 IGU589921:IGU589922 IQQ589921:IQQ589922 JAM589921:JAM589922 JKI589921:JKI589922 JUE589921:JUE589922 KEA589921:KEA589922 KNW589921:KNW589922 KXS589921:KXS589922 LHO589921:LHO589922 LRK589921:LRK589922 MBG589921:MBG589922 MLC589921:MLC589922 MUY589921:MUY589922 NEU589921:NEU589922 NOQ589921:NOQ589922 NYM589921:NYM589922 OII589921:OII589922 OSE589921:OSE589922 PCA589921:PCA589922 PLW589921:PLW589922 PVS589921:PVS589922 QFO589921:QFO589922 QPK589921:QPK589922 QZG589921:QZG589922 RJC589921:RJC589922 RSY589921:RSY589922 SCU589921:SCU589922 SMQ589921:SMQ589922 SWM589921:SWM589922 TGI589921:TGI589922 TQE589921:TQE589922 UAA589921:UAA589922 UJW589921:UJW589922 UTS589921:UTS589922 VDO589921:VDO589922 VNK589921:VNK589922 VXG589921:VXG589922 WHC589921:WHC589922 WQY589921:WQY589922 A655457:A655458 EM655457:EM655458 OI655457:OI655458 YE655457:YE655458 AIA655457:AIA655458 ARW655457:ARW655458 BBS655457:BBS655458 BLO655457:BLO655458 BVK655457:BVK655458 CFG655457:CFG655458 CPC655457:CPC655458 CYY655457:CYY655458 DIU655457:DIU655458 DSQ655457:DSQ655458 ECM655457:ECM655458 EMI655457:EMI655458 EWE655457:EWE655458 FGA655457:FGA655458 FPW655457:FPW655458 FZS655457:FZS655458 GJO655457:GJO655458 GTK655457:GTK655458 HDG655457:HDG655458 HNC655457:HNC655458 HWY655457:HWY655458 IGU655457:IGU655458 IQQ655457:IQQ655458 JAM655457:JAM655458 JKI655457:JKI655458 JUE655457:JUE655458 KEA655457:KEA655458 KNW655457:KNW655458 KXS655457:KXS655458 LHO655457:LHO655458 LRK655457:LRK655458 MBG655457:MBG655458 MLC655457:MLC655458 MUY655457:MUY655458 NEU655457:NEU655458 NOQ655457:NOQ655458 NYM655457:NYM655458 OII655457:OII655458 OSE655457:OSE655458 PCA655457:PCA655458 PLW655457:PLW655458 PVS655457:PVS655458 QFO655457:QFO655458 QPK655457:QPK655458 QZG655457:QZG655458 RJC655457:RJC655458 RSY655457:RSY655458 SCU655457:SCU655458 SMQ655457:SMQ655458 SWM655457:SWM655458 TGI655457:TGI655458 TQE655457:TQE655458 UAA655457:UAA655458 UJW655457:UJW655458 UTS655457:UTS655458 VDO655457:VDO655458 VNK655457:VNK655458 VXG655457:VXG655458 WHC655457:WHC655458 WQY655457:WQY655458 A720993:A720994 EM720993:EM720994 OI720993:OI720994 YE720993:YE720994 AIA720993:AIA720994 ARW720993:ARW720994 BBS720993:BBS720994 BLO720993:BLO720994 BVK720993:BVK720994 CFG720993:CFG720994 CPC720993:CPC720994 CYY720993:CYY720994 DIU720993:DIU720994 DSQ720993:DSQ720994 ECM720993:ECM720994 EMI720993:EMI720994 EWE720993:EWE720994 FGA720993:FGA720994 FPW720993:FPW720994 FZS720993:FZS720994 GJO720993:GJO720994 GTK720993:GTK720994 HDG720993:HDG720994 HNC720993:HNC720994 HWY720993:HWY720994 IGU720993:IGU720994 IQQ720993:IQQ720994 JAM720993:JAM720994 JKI720993:JKI720994 JUE720993:JUE720994 KEA720993:KEA720994 KNW720993:KNW720994 KXS720993:KXS720994 LHO720993:LHO720994 LRK720993:LRK720994 MBG720993:MBG720994 MLC720993:MLC720994 MUY720993:MUY720994 NEU720993:NEU720994 NOQ720993:NOQ720994 NYM720993:NYM720994 OII720993:OII720994 OSE720993:OSE720994 PCA720993:PCA720994 PLW720993:PLW720994 PVS720993:PVS720994 QFO720993:QFO720994 QPK720993:QPK720994 QZG720993:QZG720994 RJC720993:RJC720994 RSY720993:RSY720994 SCU720993:SCU720994 SMQ720993:SMQ720994 SWM720993:SWM720994 TGI720993:TGI720994 TQE720993:TQE720994 UAA720993:UAA720994 UJW720993:UJW720994 UTS720993:UTS720994 VDO720993:VDO720994 VNK720993:VNK720994 VXG720993:VXG720994 WHC720993:WHC720994 WQY720993:WQY720994 A786529:A786530 EM786529:EM786530 OI786529:OI786530 YE786529:YE786530 AIA786529:AIA786530 ARW786529:ARW786530 BBS786529:BBS786530 BLO786529:BLO786530 BVK786529:BVK786530 CFG786529:CFG786530 CPC786529:CPC786530 CYY786529:CYY786530 DIU786529:DIU786530 DSQ786529:DSQ786530 ECM786529:ECM786530 EMI786529:EMI786530 EWE786529:EWE786530 FGA786529:FGA786530 FPW786529:FPW786530 FZS786529:FZS786530 GJO786529:GJO786530 GTK786529:GTK786530 HDG786529:HDG786530 HNC786529:HNC786530 HWY786529:HWY786530 IGU786529:IGU786530 IQQ786529:IQQ786530 JAM786529:JAM786530 JKI786529:JKI786530 JUE786529:JUE786530 KEA786529:KEA786530 KNW786529:KNW786530 KXS786529:KXS786530 LHO786529:LHO786530 LRK786529:LRK786530 MBG786529:MBG786530 MLC786529:MLC786530 MUY786529:MUY786530 NEU786529:NEU786530 NOQ786529:NOQ786530 NYM786529:NYM786530 OII786529:OII786530 OSE786529:OSE786530 PCA786529:PCA786530 PLW786529:PLW786530 PVS786529:PVS786530 QFO786529:QFO786530 QPK786529:QPK786530 QZG786529:QZG786530 RJC786529:RJC786530 RSY786529:RSY786530 SCU786529:SCU786530 SMQ786529:SMQ786530 SWM786529:SWM786530 TGI786529:TGI786530 TQE786529:TQE786530 UAA786529:UAA786530 UJW786529:UJW786530 UTS786529:UTS786530 VDO786529:VDO786530 VNK786529:VNK786530 VXG786529:VXG786530 WHC786529:WHC786530 WQY786529:WQY786530 A852065:A852066 EM852065:EM852066 OI852065:OI852066 YE852065:YE852066 AIA852065:AIA852066 ARW852065:ARW852066 BBS852065:BBS852066 BLO852065:BLO852066 BVK852065:BVK852066 CFG852065:CFG852066 CPC852065:CPC852066 CYY852065:CYY852066 DIU852065:DIU852066 DSQ852065:DSQ852066 ECM852065:ECM852066 EMI852065:EMI852066 EWE852065:EWE852066 FGA852065:FGA852066 FPW852065:FPW852066 FZS852065:FZS852066 GJO852065:GJO852066 GTK852065:GTK852066 HDG852065:HDG852066 HNC852065:HNC852066 HWY852065:HWY852066 IGU852065:IGU852066 IQQ852065:IQQ852066 JAM852065:JAM852066 JKI852065:JKI852066 JUE852065:JUE852066 KEA852065:KEA852066 KNW852065:KNW852066 KXS852065:KXS852066 LHO852065:LHO852066 LRK852065:LRK852066 MBG852065:MBG852066 MLC852065:MLC852066 MUY852065:MUY852066 NEU852065:NEU852066 NOQ852065:NOQ852066 NYM852065:NYM852066 OII852065:OII852066 OSE852065:OSE852066 PCA852065:PCA852066 PLW852065:PLW852066 PVS852065:PVS852066 QFO852065:QFO852066 QPK852065:QPK852066 QZG852065:QZG852066 RJC852065:RJC852066 RSY852065:RSY852066 SCU852065:SCU852066 SMQ852065:SMQ852066 SWM852065:SWM852066 TGI852065:TGI852066 TQE852065:TQE852066 UAA852065:UAA852066 UJW852065:UJW852066 UTS852065:UTS852066 VDO852065:VDO852066 VNK852065:VNK852066 VXG852065:VXG852066 WHC852065:WHC852066 WQY852065:WQY852066 A917601:A917602 EM917601:EM917602 OI917601:OI917602 YE917601:YE917602 AIA917601:AIA917602 ARW917601:ARW917602 BBS917601:BBS917602 BLO917601:BLO917602 BVK917601:BVK917602 CFG917601:CFG917602 CPC917601:CPC917602 CYY917601:CYY917602 DIU917601:DIU917602 DSQ917601:DSQ917602 ECM917601:ECM917602 EMI917601:EMI917602 EWE917601:EWE917602 FGA917601:FGA917602 FPW917601:FPW917602 FZS917601:FZS917602 GJO917601:GJO917602 GTK917601:GTK917602 HDG917601:HDG917602 HNC917601:HNC917602 HWY917601:HWY917602 IGU917601:IGU917602 IQQ917601:IQQ917602 JAM917601:JAM917602 JKI917601:JKI917602 JUE917601:JUE917602 KEA917601:KEA917602 KNW917601:KNW917602 KXS917601:KXS917602 LHO917601:LHO917602 LRK917601:LRK917602 MBG917601:MBG917602 MLC917601:MLC917602 MUY917601:MUY917602 NEU917601:NEU917602 NOQ917601:NOQ917602 NYM917601:NYM917602 OII917601:OII917602 OSE917601:OSE917602 PCA917601:PCA917602 PLW917601:PLW917602 PVS917601:PVS917602 QFO917601:QFO917602 QPK917601:QPK917602 QZG917601:QZG917602 RJC917601:RJC917602 RSY917601:RSY917602 SCU917601:SCU917602 SMQ917601:SMQ917602 SWM917601:SWM917602 TGI917601:TGI917602 TQE917601:TQE917602 UAA917601:UAA917602 UJW917601:UJW917602 UTS917601:UTS917602 VDO917601:VDO917602 VNK917601:VNK917602 VXG917601:VXG917602 WHC917601:WHC917602 WQY917601:WQY917602 A983137:A983138 EM983137:EM983138 OI983137:OI983138 YE983137:YE983138 AIA983137:AIA983138 ARW983137:ARW983138 BBS983137:BBS983138 BLO983137:BLO983138 BVK983137:BVK983138 CFG983137:CFG983138 CPC983137:CPC983138 CYY983137:CYY983138 DIU983137:DIU983138 DSQ983137:DSQ983138 ECM983137:ECM983138 EMI983137:EMI983138 EWE983137:EWE983138 FGA983137:FGA983138 FPW983137:FPW983138 FZS983137:FZS983138 GJO983137:GJO983138 GTK983137:GTK983138 HDG983137:HDG983138 HNC983137:HNC983138 HWY983137:HWY983138 IGU983137:IGU983138 IQQ983137:IQQ983138 JAM983137:JAM983138 JKI983137:JKI983138 JUE983137:JUE983138 KEA983137:KEA983138 KNW983137:KNW983138 KXS983137:KXS983138 LHO983137:LHO983138 LRK983137:LRK983138 MBG983137:MBG983138 MLC983137:MLC983138 MUY983137:MUY983138 NEU983137:NEU983138 NOQ983137:NOQ983138 NYM983137:NYM983138 OII983137:OII983138 OSE983137:OSE983138 PCA983137:PCA983138 PLW983137:PLW983138 PVS983137:PVS983138 QFO983137:QFO983138 QPK983137:QPK983138 QZG983137:QZG983138 RJC983137:RJC983138 RSY983137:RSY983138 SCU983137:SCU983138 SMQ983137:SMQ983138 SWM983137:SWM983138 TGI983137:TGI983138 TQE983137:TQE983138 UAA983137:UAA983138 UJW983137:UJW983138 UTS983137:UTS983138 VDO983137:VDO983138 VNK983137:VNK983138 VXG983137:VXG983138 WHC983137:WHC983138 WQY983137:WQY983138 D132:D138 EP132:EP138 OL132:OL138 YH132:YH138 AID132:AID138 ARZ132:ARZ138 BBV132:BBV138 BLR132:BLR138 BVN132:BVN138 CFJ132:CFJ138 CPF132:CPF138 CZB132:CZB138 DIX132:DIX138 DST132:DST138 ECP132:ECP138 EML132:EML138 EWH132:EWH138 FGD132:FGD138 FPZ132:FPZ138 FZV132:FZV138 GJR132:GJR138 GTN132:GTN138 HDJ132:HDJ138 HNF132:HNF138 HXB132:HXB138 IGX132:IGX138 IQT132:IQT138 JAP132:JAP138 JKL132:JKL138 JUH132:JUH138 KED132:KED138 KNZ132:KNZ138 KXV132:KXV138 LHR132:LHR138 LRN132:LRN138 MBJ132:MBJ138 MLF132:MLF138 MVB132:MVB138 NEX132:NEX138 NOT132:NOT138 NYP132:NYP138 OIL132:OIL138 OSH132:OSH138 PCD132:PCD138 PLZ132:PLZ138 PVV132:PVV138 QFR132:QFR138 QPN132:QPN138 QZJ132:QZJ138 RJF132:RJF138 RTB132:RTB138 SCX132:SCX138 SMT132:SMT138 SWP132:SWP138 TGL132:TGL138 TQH132:TQH138 UAD132:UAD138 UJZ132:UJZ138 UTV132:UTV138 VDR132:VDR138 VNN132:VNN138 VXJ132:VXJ138 WHF132:WHF138 WRB132:WRB138 D65668:D65674 EP65668:EP65674 OL65668:OL65674 YH65668:YH65674 AID65668:AID65674 ARZ65668:ARZ65674 BBV65668:BBV65674 BLR65668:BLR65674 BVN65668:BVN65674 CFJ65668:CFJ65674 CPF65668:CPF65674 CZB65668:CZB65674 DIX65668:DIX65674 DST65668:DST65674 ECP65668:ECP65674 EML65668:EML65674 EWH65668:EWH65674 FGD65668:FGD65674 FPZ65668:FPZ65674 FZV65668:FZV65674 GJR65668:GJR65674 GTN65668:GTN65674 HDJ65668:HDJ65674 HNF65668:HNF65674 HXB65668:HXB65674 IGX65668:IGX65674 IQT65668:IQT65674 JAP65668:JAP65674 JKL65668:JKL65674 JUH65668:JUH65674 KED65668:KED65674 KNZ65668:KNZ65674 KXV65668:KXV65674 LHR65668:LHR65674 LRN65668:LRN65674 MBJ65668:MBJ65674 MLF65668:MLF65674 MVB65668:MVB65674 NEX65668:NEX65674 NOT65668:NOT65674 NYP65668:NYP65674 OIL65668:OIL65674 OSH65668:OSH65674 PCD65668:PCD65674 PLZ65668:PLZ65674 PVV65668:PVV65674 QFR65668:QFR65674 QPN65668:QPN65674 QZJ65668:QZJ65674 RJF65668:RJF65674 RTB65668:RTB65674 SCX65668:SCX65674 SMT65668:SMT65674 SWP65668:SWP65674 TGL65668:TGL65674 TQH65668:TQH65674 UAD65668:UAD65674 UJZ65668:UJZ65674 UTV65668:UTV65674 VDR65668:VDR65674 VNN65668:VNN65674 VXJ65668:VXJ65674 WHF65668:WHF65674 WRB65668:WRB65674 D131204:D131210 EP131204:EP131210 OL131204:OL131210 YH131204:YH131210 AID131204:AID131210 ARZ131204:ARZ131210 BBV131204:BBV131210 BLR131204:BLR131210 BVN131204:BVN131210 CFJ131204:CFJ131210 CPF131204:CPF131210 CZB131204:CZB131210 DIX131204:DIX131210 DST131204:DST131210 ECP131204:ECP131210 EML131204:EML131210 EWH131204:EWH131210 FGD131204:FGD131210 FPZ131204:FPZ131210 FZV131204:FZV131210 GJR131204:GJR131210 GTN131204:GTN131210 HDJ131204:HDJ131210 HNF131204:HNF131210 HXB131204:HXB131210 IGX131204:IGX131210 IQT131204:IQT131210 JAP131204:JAP131210 JKL131204:JKL131210 JUH131204:JUH131210 KED131204:KED131210 KNZ131204:KNZ131210 KXV131204:KXV131210 LHR131204:LHR131210 LRN131204:LRN131210 MBJ131204:MBJ131210 MLF131204:MLF131210 MVB131204:MVB131210 NEX131204:NEX131210 NOT131204:NOT131210 NYP131204:NYP131210 OIL131204:OIL131210 OSH131204:OSH131210 PCD131204:PCD131210 PLZ131204:PLZ131210 PVV131204:PVV131210 QFR131204:QFR131210 QPN131204:QPN131210 QZJ131204:QZJ131210 RJF131204:RJF131210 RTB131204:RTB131210 SCX131204:SCX131210 SMT131204:SMT131210 SWP131204:SWP131210 TGL131204:TGL131210 TQH131204:TQH131210 UAD131204:UAD131210 UJZ131204:UJZ131210 UTV131204:UTV131210 VDR131204:VDR131210 VNN131204:VNN131210 VXJ131204:VXJ131210 WHF131204:WHF131210 WRB131204:WRB131210 D196740:D196746 EP196740:EP196746 OL196740:OL196746 YH196740:YH196746 AID196740:AID196746 ARZ196740:ARZ196746 BBV196740:BBV196746 BLR196740:BLR196746 BVN196740:BVN196746 CFJ196740:CFJ196746 CPF196740:CPF196746 CZB196740:CZB196746 DIX196740:DIX196746 DST196740:DST196746 ECP196740:ECP196746 EML196740:EML196746 EWH196740:EWH196746 FGD196740:FGD196746 FPZ196740:FPZ196746 FZV196740:FZV196746 GJR196740:GJR196746 GTN196740:GTN196746 HDJ196740:HDJ196746 HNF196740:HNF196746 HXB196740:HXB196746 IGX196740:IGX196746 IQT196740:IQT196746 JAP196740:JAP196746 JKL196740:JKL196746 JUH196740:JUH196746 KED196740:KED196746 KNZ196740:KNZ196746 KXV196740:KXV196746 LHR196740:LHR196746 LRN196740:LRN196746 MBJ196740:MBJ196746 MLF196740:MLF196746 MVB196740:MVB196746 NEX196740:NEX196746 NOT196740:NOT196746 NYP196740:NYP196746 OIL196740:OIL196746 OSH196740:OSH196746 PCD196740:PCD196746 PLZ196740:PLZ196746 PVV196740:PVV196746 QFR196740:QFR196746 QPN196740:QPN196746 QZJ196740:QZJ196746 RJF196740:RJF196746 RTB196740:RTB196746 SCX196740:SCX196746 SMT196740:SMT196746 SWP196740:SWP196746 TGL196740:TGL196746 TQH196740:TQH196746 UAD196740:UAD196746 UJZ196740:UJZ196746 UTV196740:UTV196746 VDR196740:VDR196746 VNN196740:VNN196746 VXJ196740:VXJ196746 WHF196740:WHF196746 WRB196740:WRB196746 D262276:D262282 EP262276:EP262282 OL262276:OL262282 YH262276:YH262282 AID262276:AID262282 ARZ262276:ARZ262282 BBV262276:BBV262282 BLR262276:BLR262282 BVN262276:BVN262282 CFJ262276:CFJ262282 CPF262276:CPF262282 CZB262276:CZB262282 DIX262276:DIX262282 DST262276:DST262282 ECP262276:ECP262282 EML262276:EML262282 EWH262276:EWH262282 FGD262276:FGD262282 FPZ262276:FPZ262282 FZV262276:FZV262282 GJR262276:GJR262282 GTN262276:GTN262282 HDJ262276:HDJ262282 HNF262276:HNF262282 HXB262276:HXB262282 IGX262276:IGX262282 IQT262276:IQT262282 JAP262276:JAP262282 JKL262276:JKL262282 JUH262276:JUH262282 KED262276:KED262282 KNZ262276:KNZ262282 KXV262276:KXV262282 LHR262276:LHR262282 LRN262276:LRN262282 MBJ262276:MBJ262282 MLF262276:MLF262282 MVB262276:MVB262282 NEX262276:NEX262282 NOT262276:NOT262282 NYP262276:NYP262282 OIL262276:OIL262282 OSH262276:OSH262282 PCD262276:PCD262282 PLZ262276:PLZ262282 PVV262276:PVV262282 QFR262276:QFR262282 QPN262276:QPN262282 QZJ262276:QZJ262282 RJF262276:RJF262282 RTB262276:RTB262282 SCX262276:SCX262282 SMT262276:SMT262282 SWP262276:SWP262282 TGL262276:TGL262282 TQH262276:TQH262282 UAD262276:UAD262282 UJZ262276:UJZ262282 UTV262276:UTV262282 VDR262276:VDR262282 VNN262276:VNN262282 VXJ262276:VXJ262282 WHF262276:WHF262282 WRB262276:WRB262282 D327812:D327818 EP327812:EP327818 OL327812:OL327818 YH327812:YH327818 AID327812:AID327818 ARZ327812:ARZ327818 BBV327812:BBV327818 BLR327812:BLR327818 BVN327812:BVN327818 CFJ327812:CFJ327818 CPF327812:CPF327818 CZB327812:CZB327818 DIX327812:DIX327818 DST327812:DST327818 ECP327812:ECP327818 EML327812:EML327818 EWH327812:EWH327818 FGD327812:FGD327818 FPZ327812:FPZ327818 FZV327812:FZV327818 GJR327812:GJR327818 GTN327812:GTN327818 HDJ327812:HDJ327818 HNF327812:HNF327818 HXB327812:HXB327818 IGX327812:IGX327818 IQT327812:IQT327818 JAP327812:JAP327818 JKL327812:JKL327818 JUH327812:JUH327818 KED327812:KED327818 KNZ327812:KNZ327818 KXV327812:KXV327818 LHR327812:LHR327818 LRN327812:LRN327818 MBJ327812:MBJ327818 MLF327812:MLF327818 MVB327812:MVB327818 NEX327812:NEX327818 NOT327812:NOT327818 NYP327812:NYP327818 OIL327812:OIL327818 OSH327812:OSH327818 PCD327812:PCD327818 PLZ327812:PLZ327818 PVV327812:PVV327818 QFR327812:QFR327818 QPN327812:QPN327818 QZJ327812:QZJ327818 RJF327812:RJF327818 RTB327812:RTB327818 SCX327812:SCX327818 SMT327812:SMT327818 SWP327812:SWP327818 TGL327812:TGL327818 TQH327812:TQH327818 UAD327812:UAD327818 UJZ327812:UJZ327818 UTV327812:UTV327818 VDR327812:VDR327818 VNN327812:VNN327818 VXJ327812:VXJ327818 WHF327812:WHF327818 WRB327812:WRB327818 D393348:D393354 EP393348:EP393354 OL393348:OL393354 YH393348:YH393354 AID393348:AID393354 ARZ393348:ARZ393354 BBV393348:BBV393354 BLR393348:BLR393354 BVN393348:BVN393354 CFJ393348:CFJ393354 CPF393348:CPF393354 CZB393348:CZB393354 DIX393348:DIX393354 DST393348:DST393354 ECP393348:ECP393354 EML393348:EML393354 EWH393348:EWH393354 FGD393348:FGD393354 FPZ393348:FPZ393354 FZV393348:FZV393354 GJR393348:GJR393354 GTN393348:GTN393354 HDJ393348:HDJ393354 HNF393348:HNF393354 HXB393348:HXB393354 IGX393348:IGX393354 IQT393348:IQT393354 JAP393348:JAP393354 JKL393348:JKL393354 JUH393348:JUH393354 KED393348:KED393354 KNZ393348:KNZ393354 KXV393348:KXV393354 LHR393348:LHR393354 LRN393348:LRN393354 MBJ393348:MBJ393354 MLF393348:MLF393354 MVB393348:MVB393354 NEX393348:NEX393354 NOT393348:NOT393354 NYP393348:NYP393354 OIL393348:OIL393354 OSH393348:OSH393354 PCD393348:PCD393354 PLZ393348:PLZ393354 PVV393348:PVV393354 QFR393348:QFR393354 QPN393348:QPN393354 QZJ393348:QZJ393354 RJF393348:RJF393354 RTB393348:RTB393354 SCX393348:SCX393354 SMT393348:SMT393354 SWP393348:SWP393354 TGL393348:TGL393354 TQH393348:TQH393354 UAD393348:UAD393354 UJZ393348:UJZ393354 UTV393348:UTV393354 VDR393348:VDR393354 VNN393348:VNN393354 VXJ393348:VXJ393354 WHF393348:WHF393354 WRB393348:WRB393354 D458884:D458890 EP458884:EP458890 OL458884:OL458890 YH458884:YH458890 AID458884:AID458890 ARZ458884:ARZ458890 BBV458884:BBV458890 BLR458884:BLR458890 BVN458884:BVN458890 CFJ458884:CFJ458890 CPF458884:CPF458890 CZB458884:CZB458890 DIX458884:DIX458890 DST458884:DST458890 ECP458884:ECP458890 EML458884:EML458890 EWH458884:EWH458890 FGD458884:FGD458890 FPZ458884:FPZ458890 FZV458884:FZV458890 GJR458884:GJR458890 GTN458884:GTN458890 HDJ458884:HDJ458890 HNF458884:HNF458890 HXB458884:HXB458890 IGX458884:IGX458890 IQT458884:IQT458890 JAP458884:JAP458890 JKL458884:JKL458890 JUH458884:JUH458890 KED458884:KED458890 KNZ458884:KNZ458890 KXV458884:KXV458890 LHR458884:LHR458890 LRN458884:LRN458890 MBJ458884:MBJ458890 MLF458884:MLF458890 MVB458884:MVB458890 NEX458884:NEX458890 NOT458884:NOT458890 NYP458884:NYP458890 OIL458884:OIL458890 OSH458884:OSH458890 PCD458884:PCD458890 PLZ458884:PLZ458890 PVV458884:PVV458890 QFR458884:QFR458890 QPN458884:QPN458890 QZJ458884:QZJ458890 RJF458884:RJF458890 RTB458884:RTB458890 SCX458884:SCX458890 SMT458884:SMT458890 SWP458884:SWP458890 TGL458884:TGL458890 TQH458884:TQH458890 UAD458884:UAD458890 UJZ458884:UJZ458890 UTV458884:UTV458890 VDR458884:VDR458890 VNN458884:VNN458890 VXJ458884:VXJ458890 WHF458884:WHF458890 WRB458884:WRB458890 D524420:D524426 EP524420:EP524426 OL524420:OL524426 YH524420:YH524426 AID524420:AID524426 ARZ524420:ARZ524426 BBV524420:BBV524426 BLR524420:BLR524426 BVN524420:BVN524426 CFJ524420:CFJ524426 CPF524420:CPF524426 CZB524420:CZB524426 DIX524420:DIX524426 DST524420:DST524426 ECP524420:ECP524426 EML524420:EML524426 EWH524420:EWH524426 FGD524420:FGD524426 FPZ524420:FPZ524426 FZV524420:FZV524426 GJR524420:GJR524426 GTN524420:GTN524426 HDJ524420:HDJ524426 HNF524420:HNF524426 HXB524420:HXB524426 IGX524420:IGX524426 IQT524420:IQT524426 JAP524420:JAP524426 JKL524420:JKL524426 JUH524420:JUH524426 KED524420:KED524426 KNZ524420:KNZ524426 KXV524420:KXV524426 LHR524420:LHR524426 LRN524420:LRN524426 MBJ524420:MBJ524426 MLF524420:MLF524426 MVB524420:MVB524426 NEX524420:NEX524426 NOT524420:NOT524426 NYP524420:NYP524426 OIL524420:OIL524426 OSH524420:OSH524426 PCD524420:PCD524426 PLZ524420:PLZ524426 PVV524420:PVV524426 QFR524420:QFR524426 QPN524420:QPN524426 QZJ524420:QZJ524426 RJF524420:RJF524426 RTB524420:RTB524426 SCX524420:SCX524426 SMT524420:SMT524426 SWP524420:SWP524426 TGL524420:TGL524426 TQH524420:TQH524426 UAD524420:UAD524426 UJZ524420:UJZ524426 UTV524420:UTV524426 VDR524420:VDR524426 VNN524420:VNN524426 VXJ524420:VXJ524426 WHF524420:WHF524426 WRB524420:WRB524426 D589956:D589962 EP589956:EP589962 OL589956:OL589962 YH589956:YH589962 AID589956:AID589962 ARZ589956:ARZ589962 BBV589956:BBV589962 BLR589956:BLR589962 BVN589956:BVN589962 CFJ589956:CFJ589962 CPF589956:CPF589962 CZB589956:CZB589962 DIX589956:DIX589962 DST589956:DST589962 ECP589956:ECP589962 EML589956:EML589962 EWH589956:EWH589962 FGD589956:FGD589962 FPZ589956:FPZ589962 FZV589956:FZV589962 GJR589956:GJR589962 GTN589956:GTN589962 HDJ589956:HDJ589962 HNF589956:HNF589962 HXB589956:HXB589962 IGX589956:IGX589962 IQT589956:IQT589962 JAP589956:JAP589962 JKL589956:JKL589962 JUH589956:JUH589962 KED589956:KED589962 KNZ589956:KNZ589962 KXV589956:KXV589962 LHR589956:LHR589962 LRN589956:LRN589962 MBJ589956:MBJ589962 MLF589956:MLF589962 MVB589956:MVB589962 NEX589956:NEX589962 NOT589956:NOT589962 NYP589956:NYP589962 OIL589956:OIL589962 OSH589956:OSH589962 PCD589956:PCD589962 PLZ589956:PLZ589962 PVV589956:PVV589962 QFR589956:QFR589962 QPN589956:QPN589962 QZJ589956:QZJ589962 RJF589956:RJF589962 RTB589956:RTB589962 SCX589956:SCX589962 SMT589956:SMT589962 SWP589956:SWP589962 TGL589956:TGL589962 TQH589956:TQH589962 UAD589956:UAD589962 UJZ589956:UJZ589962 UTV589956:UTV589962 VDR589956:VDR589962 VNN589956:VNN589962 VXJ589956:VXJ589962 WHF589956:WHF589962 WRB589956:WRB589962 D655492:D655498 EP655492:EP655498 OL655492:OL655498 YH655492:YH655498 AID655492:AID655498 ARZ655492:ARZ655498 BBV655492:BBV655498 BLR655492:BLR655498 BVN655492:BVN655498 CFJ655492:CFJ655498 CPF655492:CPF655498 CZB655492:CZB655498 DIX655492:DIX655498 DST655492:DST655498 ECP655492:ECP655498 EML655492:EML655498 EWH655492:EWH655498 FGD655492:FGD655498 FPZ655492:FPZ655498 FZV655492:FZV655498 GJR655492:GJR655498 GTN655492:GTN655498 HDJ655492:HDJ655498 HNF655492:HNF655498 HXB655492:HXB655498 IGX655492:IGX655498 IQT655492:IQT655498 JAP655492:JAP655498 JKL655492:JKL655498 JUH655492:JUH655498 KED655492:KED655498 KNZ655492:KNZ655498 KXV655492:KXV655498 LHR655492:LHR655498 LRN655492:LRN655498 MBJ655492:MBJ655498 MLF655492:MLF655498 MVB655492:MVB655498 NEX655492:NEX655498 NOT655492:NOT655498 NYP655492:NYP655498 OIL655492:OIL655498 OSH655492:OSH655498 PCD655492:PCD655498 PLZ655492:PLZ655498 PVV655492:PVV655498 QFR655492:QFR655498 QPN655492:QPN655498 QZJ655492:QZJ655498 RJF655492:RJF655498 RTB655492:RTB655498 SCX655492:SCX655498 SMT655492:SMT655498 SWP655492:SWP655498 TGL655492:TGL655498 TQH655492:TQH655498 UAD655492:UAD655498 UJZ655492:UJZ655498 UTV655492:UTV655498 VDR655492:VDR655498 VNN655492:VNN655498 VXJ655492:VXJ655498 WHF655492:WHF655498 WRB655492:WRB655498 D721028:D721034 EP721028:EP721034 OL721028:OL721034 YH721028:YH721034 AID721028:AID721034 ARZ721028:ARZ721034 BBV721028:BBV721034 BLR721028:BLR721034 BVN721028:BVN721034 CFJ721028:CFJ721034 CPF721028:CPF721034 CZB721028:CZB721034 DIX721028:DIX721034 DST721028:DST721034 ECP721028:ECP721034 EML721028:EML721034 EWH721028:EWH721034 FGD721028:FGD721034 FPZ721028:FPZ721034 FZV721028:FZV721034 GJR721028:GJR721034 GTN721028:GTN721034 HDJ721028:HDJ721034 HNF721028:HNF721034 HXB721028:HXB721034 IGX721028:IGX721034 IQT721028:IQT721034 JAP721028:JAP721034 JKL721028:JKL721034 JUH721028:JUH721034 KED721028:KED721034 KNZ721028:KNZ721034 KXV721028:KXV721034 LHR721028:LHR721034 LRN721028:LRN721034 MBJ721028:MBJ721034 MLF721028:MLF721034 MVB721028:MVB721034 NEX721028:NEX721034 NOT721028:NOT721034 NYP721028:NYP721034 OIL721028:OIL721034 OSH721028:OSH721034 PCD721028:PCD721034 PLZ721028:PLZ721034 PVV721028:PVV721034 QFR721028:QFR721034 QPN721028:QPN721034 QZJ721028:QZJ721034 RJF721028:RJF721034 RTB721028:RTB721034 SCX721028:SCX721034 SMT721028:SMT721034 SWP721028:SWP721034 TGL721028:TGL721034 TQH721028:TQH721034 UAD721028:UAD721034 UJZ721028:UJZ721034 UTV721028:UTV721034 VDR721028:VDR721034 VNN721028:VNN721034 VXJ721028:VXJ721034 WHF721028:WHF721034 WRB721028:WRB721034 D786564:D786570 EP786564:EP786570 OL786564:OL786570 YH786564:YH786570 AID786564:AID786570 ARZ786564:ARZ786570 BBV786564:BBV786570 BLR786564:BLR786570 BVN786564:BVN786570 CFJ786564:CFJ786570 CPF786564:CPF786570 CZB786564:CZB786570 DIX786564:DIX786570 DST786564:DST786570 ECP786564:ECP786570 EML786564:EML786570 EWH786564:EWH786570 FGD786564:FGD786570 FPZ786564:FPZ786570 FZV786564:FZV786570 GJR786564:GJR786570 GTN786564:GTN786570 HDJ786564:HDJ786570 HNF786564:HNF786570 HXB786564:HXB786570 IGX786564:IGX786570 IQT786564:IQT786570 JAP786564:JAP786570 JKL786564:JKL786570 JUH786564:JUH786570 KED786564:KED786570 KNZ786564:KNZ786570 KXV786564:KXV786570 LHR786564:LHR786570 LRN786564:LRN786570 MBJ786564:MBJ786570 MLF786564:MLF786570 MVB786564:MVB786570 NEX786564:NEX786570 NOT786564:NOT786570 NYP786564:NYP786570 OIL786564:OIL786570 OSH786564:OSH786570 PCD786564:PCD786570 PLZ786564:PLZ786570 PVV786564:PVV786570 QFR786564:QFR786570 QPN786564:QPN786570 QZJ786564:QZJ786570 RJF786564:RJF786570 RTB786564:RTB786570 SCX786564:SCX786570 SMT786564:SMT786570 SWP786564:SWP786570 TGL786564:TGL786570 TQH786564:TQH786570 UAD786564:UAD786570 UJZ786564:UJZ786570 UTV786564:UTV786570 VDR786564:VDR786570 VNN786564:VNN786570 VXJ786564:VXJ786570 WHF786564:WHF786570 WRB786564:WRB786570 D852100:D852106 EP852100:EP852106 OL852100:OL852106 YH852100:YH852106 AID852100:AID852106 ARZ852100:ARZ852106 BBV852100:BBV852106 BLR852100:BLR852106 BVN852100:BVN852106 CFJ852100:CFJ852106 CPF852100:CPF852106 CZB852100:CZB852106 DIX852100:DIX852106 DST852100:DST852106 ECP852100:ECP852106 EML852100:EML852106 EWH852100:EWH852106 FGD852100:FGD852106 FPZ852100:FPZ852106 FZV852100:FZV852106 GJR852100:GJR852106 GTN852100:GTN852106 HDJ852100:HDJ852106 HNF852100:HNF852106 HXB852100:HXB852106 IGX852100:IGX852106 IQT852100:IQT852106 JAP852100:JAP852106 JKL852100:JKL852106 JUH852100:JUH852106 KED852100:KED852106 KNZ852100:KNZ852106 KXV852100:KXV852106 LHR852100:LHR852106 LRN852100:LRN852106 MBJ852100:MBJ852106 MLF852100:MLF852106 MVB852100:MVB852106 NEX852100:NEX852106 NOT852100:NOT852106 NYP852100:NYP852106 OIL852100:OIL852106 OSH852100:OSH852106 PCD852100:PCD852106 PLZ852100:PLZ852106 PVV852100:PVV852106 QFR852100:QFR852106 QPN852100:QPN852106 QZJ852100:QZJ852106 RJF852100:RJF852106 RTB852100:RTB852106 SCX852100:SCX852106 SMT852100:SMT852106 SWP852100:SWP852106 TGL852100:TGL852106 TQH852100:TQH852106 UAD852100:UAD852106 UJZ852100:UJZ852106 UTV852100:UTV852106 VDR852100:VDR852106 VNN852100:VNN852106 VXJ852100:VXJ852106 WHF852100:WHF852106 WRB852100:WRB852106 D917636:D917642 EP917636:EP917642 OL917636:OL917642 YH917636:YH917642 AID917636:AID917642 ARZ917636:ARZ917642 BBV917636:BBV917642 BLR917636:BLR917642 BVN917636:BVN917642 CFJ917636:CFJ917642 CPF917636:CPF917642 CZB917636:CZB917642 DIX917636:DIX917642 DST917636:DST917642 ECP917636:ECP917642 EML917636:EML917642 EWH917636:EWH917642 FGD917636:FGD917642 FPZ917636:FPZ917642 FZV917636:FZV917642 GJR917636:GJR917642 GTN917636:GTN917642 HDJ917636:HDJ917642 HNF917636:HNF917642 HXB917636:HXB917642 IGX917636:IGX917642 IQT917636:IQT917642 JAP917636:JAP917642 JKL917636:JKL917642 JUH917636:JUH917642 KED917636:KED917642 KNZ917636:KNZ917642 KXV917636:KXV917642 LHR917636:LHR917642 LRN917636:LRN917642 MBJ917636:MBJ917642 MLF917636:MLF917642 MVB917636:MVB917642 NEX917636:NEX917642 NOT917636:NOT917642 NYP917636:NYP917642 OIL917636:OIL917642 OSH917636:OSH917642 PCD917636:PCD917642 PLZ917636:PLZ917642 PVV917636:PVV917642 QFR917636:QFR917642 QPN917636:QPN917642 QZJ917636:QZJ917642 RJF917636:RJF917642 RTB917636:RTB917642 SCX917636:SCX917642 SMT917636:SMT917642 SWP917636:SWP917642 TGL917636:TGL917642 TQH917636:TQH917642 UAD917636:UAD917642 UJZ917636:UJZ917642 UTV917636:UTV917642 VDR917636:VDR917642 VNN917636:VNN917642 VXJ917636:VXJ917642 WHF917636:WHF917642 WRB917636:WRB917642 D983172:D983178 EP983172:EP983178 OL983172:OL983178 YH983172:YH983178 AID983172:AID983178 ARZ983172:ARZ983178 BBV983172:BBV983178 BLR983172:BLR983178 BVN983172:BVN983178 CFJ983172:CFJ983178 CPF983172:CPF983178 CZB983172:CZB983178 DIX983172:DIX983178 DST983172:DST983178 ECP983172:ECP983178 EML983172:EML983178 EWH983172:EWH983178 FGD983172:FGD983178 FPZ983172:FPZ983178 FZV983172:FZV983178 GJR983172:GJR983178 GTN983172:GTN983178 HDJ983172:HDJ983178 HNF983172:HNF983178 HXB983172:HXB983178 IGX983172:IGX983178 IQT983172:IQT983178 JAP983172:JAP983178 JKL983172:JKL983178 JUH983172:JUH983178 KED983172:KED983178 KNZ983172:KNZ983178 KXV983172:KXV983178 LHR983172:LHR983178 LRN983172:LRN983178 MBJ983172:MBJ983178 MLF983172:MLF983178 MVB983172:MVB983178 NEX983172:NEX983178 NOT983172:NOT983178 NYP983172:NYP983178 OIL983172:OIL983178 OSH983172:OSH983178 PCD983172:PCD983178 PLZ983172:PLZ983178 PVV983172:PVV983178 QFR983172:QFR983178 QPN983172:QPN983178 QZJ983172:QZJ983178 RJF983172:RJF983178 RTB983172:RTB983178 SCX983172:SCX983178 SMT983172:SMT983178 SWP983172:SWP983178 TGL983172:TGL983178 TQH983172:TQH983178 UAD983172:UAD983178 UJZ983172:UJZ983178 UTV983172:UTV983178 VDR983172:VDR983178 VNN983172:VNN983178 VXJ983172:VXJ983178 WHF983172:WHF983178 WRB983172:WRB983178 E128:F138 EQ128:ER138 OM128:ON138 YI128:YJ138 AIE128:AIF138 ASA128:ASB138 BBW128:BBX138 BLS128:BLT138 BVO128:BVP138 CFK128:CFL138 CPG128:CPH138 CZC128:CZD138 DIY128:DIZ138 DSU128:DSV138 ECQ128:ECR138 EMM128:EMN138 EWI128:EWJ138 FGE128:FGF138 FQA128:FQB138 FZW128:FZX138 GJS128:GJT138 GTO128:GTP138 HDK128:HDL138 HNG128:HNH138 HXC128:HXD138 IGY128:IGZ138 IQU128:IQV138 JAQ128:JAR138 JKM128:JKN138 JUI128:JUJ138 KEE128:KEF138 KOA128:KOB138 KXW128:KXX138 LHS128:LHT138 LRO128:LRP138 MBK128:MBL138 MLG128:MLH138 MVC128:MVD138 NEY128:NEZ138 NOU128:NOV138 NYQ128:NYR138 OIM128:OIN138 OSI128:OSJ138 PCE128:PCF138 PMA128:PMB138 PVW128:PVX138 QFS128:QFT138 QPO128:QPP138 QZK128:QZL138 RJG128:RJH138 RTC128:RTD138 SCY128:SCZ138 SMU128:SMV138 SWQ128:SWR138 TGM128:TGN138 TQI128:TQJ138 UAE128:UAF138 UKA128:UKB138 UTW128:UTX138 VDS128:VDT138 VNO128:VNP138 VXK128:VXL138 WHG128:WHH138 WRC128:WRD138 E65664:F65674 EQ65664:ER65674 OM65664:ON65674 YI65664:YJ65674 AIE65664:AIF65674 ASA65664:ASB65674 BBW65664:BBX65674 BLS65664:BLT65674 BVO65664:BVP65674 CFK65664:CFL65674 CPG65664:CPH65674 CZC65664:CZD65674 DIY65664:DIZ65674 DSU65664:DSV65674 ECQ65664:ECR65674 EMM65664:EMN65674 EWI65664:EWJ65674 FGE65664:FGF65674 FQA65664:FQB65674 FZW65664:FZX65674 GJS65664:GJT65674 GTO65664:GTP65674 HDK65664:HDL65674 HNG65664:HNH65674 HXC65664:HXD65674 IGY65664:IGZ65674 IQU65664:IQV65674 JAQ65664:JAR65674 JKM65664:JKN65674 JUI65664:JUJ65674 KEE65664:KEF65674 KOA65664:KOB65674 KXW65664:KXX65674 LHS65664:LHT65674 LRO65664:LRP65674 MBK65664:MBL65674 MLG65664:MLH65674 MVC65664:MVD65674 NEY65664:NEZ65674 NOU65664:NOV65674 NYQ65664:NYR65674 OIM65664:OIN65674 OSI65664:OSJ65674 PCE65664:PCF65674 PMA65664:PMB65674 PVW65664:PVX65674 QFS65664:QFT65674 QPO65664:QPP65674 QZK65664:QZL65674 RJG65664:RJH65674 RTC65664:RTD65674 SCY65664:SCZ65674 SMU65664:SMV65674 SWQ65664:SWR65674 TGM65664:TGN65674 TQI65664:TQJ65674 UAE65664:UAF65674 UKA65664:UKB65674 UTW65664:UTX65674 VDS65664:VDT65674 VNO65664:VNP65674 VXK65664:VXL65674 WHG65664:WHH65674 WRC65664:WRD65674 E131200:F131210 EQ131200:ER131210 OM131200:ON131210 YI131200:YJ131210 AIE131200:AIF131210 ASA131200:ASB131210 BBW131200:BBX131210 BLS131200:BLT131210 BVO131200:BVP131210 CFK131200:CFL131210 CPG131200:CPH131210 CZC131200:CZD131210 DIY131200:DIZ131210 DSU131200:DSV131210 ECQ131200:ECR131210 EMM131200:EMN131210 EWI131200:EWJ131210 FGE131200:FGF131210 FQA131200:FQB131210 FZW131200:FZX131210 GJS131200:GJT131210 GTO131200:GTP131210 HDK131200:HDL131210 HNG131200:HNH131210 HXC131200:HXD131210 IGY131200:IGZ131210 IQU131200:IQV131210 JAQ131200:JAR131210 JKM131200:JKN131210 JUI131200:JUJ131210 KEE131200:KEF131210 KOA131200:KOB131210 KXW131200:KXX131210 LHS131200:LHT131210 LRO131200:LRP131210 MBK131200:MBL131210 MLG131200:MLH131210 MVC131200:MVD131210 NEY131200:NEZ131210 NOU131200:NOV131210 NYQ131200:NYR131210 OIM131200:OIN131210 OSI131200:OSJ131210 PCE131200:PCF131210 PMA131200:PMB131210 PVW131200:PVX131210 QFS131200:QFT131210 QPO131200:QPP131210 QZK131200:QZL131210 RJG131200:RJH131210 RTC131200:RTD131210 SCY131200:SCZ131210 SMU131200:SMV131210 SWQ131200:SWR131210 TGM131200:TGN131210 TQI131200:TQJ131210 UAE131200:UAF131210 UKA131200:UKB131210 UTW131200:UTX131210 VDS131200:VDT131210 VNO131200:VNP131210 VXK131200:VXL131210 WHG131200:WHH131210 WRC131200:WRD131210 E196736:F196746 EQ196736:ER196746 OM196736:ON196746 YI196736:YJ196746 AIE196736:AIF196746 ASA196736:ASB196746 BBW196736:BBX196746 BLS196736:BLT196746 BVO196736:BVP196746 CFK196736:CFL196746 CPG196736:CPH196746 CZC196736:CZD196746 DIY196736:DIZ196746 DSU196736:DSV196746 ECQ196736:ECR196746 EMM196736:EMN196746 EWI196736:EWJ196746 FGE196736:FGF196746 FQA196736:FQB196746 FZW196736:FZX196746 GJS196736:GJT196746 GTO196736:GTP196746 HDK196736:HDL196746 HNG196736:HNH196746 HXC196736:HXD196746 IGY196736:IGZ196746 IQU196736:IQV196746 JAQ196736:JAR196746 JKM196736:JKN196746 JUI196736:JUJ196746 KEE196736:KEF196746 KOA196736:KOB196746 KXW196736:KXX196746 LHS196736:LHT196746 LRO196736:LRP196746 MBK196736:MBL196746 MLG196736:MLH196746 MVC196736:MVD196746 NEY196736:NEZ196746 NOU196736:NOV196746 NYQ196736:NYR196746 OIM196736:OIN196746 OSI196736:OSJ196746 PCE196736:PCF196746 PMA196736:PMB196746 PVW196736:PVX196746 QFS196736:QFT196746 QPO196736:QPP196746 QZK196736:QZL196746 RJG196736:RJH196746 RTC196736:RTD196746 SCY196736:SCZ196746 SMU196736:SMV196746 SWQ196736:SWR196746 TGM196736:TGN196746 TQI196736:TQJ196746 UAE196736:UAF196746 UKA196736:UKB196746 UTW196736:UTX196746 VDS196736:VDT196746 VNO196736:VNP196746 VXK196736:VXL196746 WHG196736:WHH196746 WRC196736:WRD196746 E262272:F262282 EQ262272:ER262282 OM262272:ON262282 YI262272:YJ262282 AIE262272:AIF262282 ASA262272:ASB262282 BBW262272:BBX262282 BLS262272:BLT262282 BVO262272:BVP262282 CFK262272:CFL262282 CPG262272:CPH262282 CZC262272:CZD262282 DIY262272:DIZ262282 DSU262272:DSV262282 ECQ262272:ECR262282 EMM262272:EMN262282 EWI262272:EWJ262282 FGE262272:FGF262282 FQA262272:FQB262282 FZW262272:FZX262282 GJS262272:GJT262282 GTO262272:GTP262282 HDK262272:HDL262282 HNG262272:HNH262282 HXC262272:HXD262282 IGY262272:IGZ262282 IQU262272:IQV262282 JAQ262272:JAR262282 JKM262272:JKN262282 JUI262272:JUJ262282 KEE262272:KEF262282 KOA262272:KOB262282 KXW262272:KXX262282 LHS262272:LHT262282 LRO262272:LRP262282 MBK262272:MBL262282 MLG262272:MLH262282 MVC262272:MVD262282 NEY262272:NEZ262282 NOU262272:NOV262282 NYQ262272:NYR262282 OIM262272:OIN262282 OSI262272:OSJ262282 PCE262272:PCF262282 PMA262272:PMB262282 PVW262272:PVX262282 QFS262272:QFT262282 QPO262272:QPP262282 QZK262272:QZL262282 RJG262272:RJH262282 RTC262272:RTD262282 SCY262272:SCZ262282 SMU262272:SMV262282 SWQ262272:SWR262282 TGM262272:TGN262282 TQI262272:TQJ262282 UAE262272:UAF262282 UKA262272:UKB262282 UTW262272:UTX262282 VDS262272:VDT262282 VNO262272:VNP262282 VXK262272:VXL262282 WHG262272:WHH262282 WRC262272:WRD262282 E327808:F327818 EQ327808:ER327818 OM327808:ON327818 YI327808:YJ327818 AIE327808:AIF327818 ASA327808:ASB327818 BBW327808:BBX327818 BLS327808:BLT327818 BVO327808:BVP327818 CFK327808:CFL327818 CPG327808:CPH327818 CZC327808:CZD327818 DIY327808:DIZ327818 DSU327808:DSV327818 ECQ327808:ECR327818 EMM327808:EMN327818 EWI327808:EWJ327818 FGE327808:FGF327818 FQA327808:FQB327818 FZW327808:FZX327818 GJS327808:GJT327818 GTO327808:GTP327818 HDK327808:HDL327818 HNG327808:HNH327818 HXC327808:HXD327818 IGY327808:IGZ327818 IQU327808:IQV327818 JAQ327808:JAR327818 JKM327808:JKN327818 JUI327808:JUJ327818 KEE327808:KEF327818 KOA327808:KOB327818 KXW327808:KXX327818 LHS327808:LHT327818 LRO327808:LRP327818 MBK327808:MBL327818 MLG327808:MLH327818 MVC327808:MVD327818 NEY327808:NEZ327818 NOU327808:NOV327818 NYQ327808:NYR327818 OIM327808:OIN327818 OSI327808:OSJ327818 PCE327808:PCF327818 PMA327808:PMB327818 PVW327808:PVX327818 QFS327808:QFT327818 QPO327808:QPP327818 QZK327808:QZL327818 RJG327808:RJH327818 RTC327808:RTD327818 SCY327808:SCZ327818 SMU327808:SMV327818 SWQ327808:SWR327818 TGM327808:TGN327818 TQI327808:TQJ327818 UAE327808:UAF327818 UKA327808:UKB327818 UTW327808:UTX327818 VDS327808:VDT327818 VNO327808:VNP327818 VXK327808:VXL327818 WHG327808:WHH327818 WRC327808:WRD327818 E393344:F393354 EQ393344:ER393354 OM393344:ON393354 YI393344:YJ393354 AIE393344:AIF393354 ASA393344:ASB393354 BBW393344:BBX393354 BLS393344:BLT393354 BVO393344:BVP393354 CFK393344:CFL393354 CPG393344:CPH393354 CZC393344:CZD393354 DIY393344:DIZ393354 DSU393344:DSV393354 ECQ393344:ECR393354 EMM393344:EMN393354 EWI393344:EWJ393354 FGE393344:FGF393354 FQA393344:FQB393354 FZW393344:FZX393354 GJS393344:GJT393354 GTO393344:GTP393354 HDK393344:HDL393354 HNG393344:HNH393354 HXC393344:HXD393354 IGY393344:IGZ393354 IQU393344:IQV393354 JAQ393344:JAR393354 JKM393344:JKN393354 JUI393344:JUJ393354 KEE393344:KEF393354 KOA393344:KOB393354 KXW393344:KXX393354 LHS393344:LHT393354 LRO393344:LRP393354 MBK393344:MBL393354 MLG393344:MLH393354 MVC393344:MVD393354 NEY393344:NEZ393354 NOU393344:NOV393354 NYQ393344:NYR393354 OIM393344:OIN393354 OSI393344:OSJ393354 PCE393344:PCF393354 PMA393344:PMB393354 PVW393344:PVX393354 QFS393344:QFT393354 QPO393344:QPP393354 QZK393344:QZL393354 RJG393344:RJH393354 RTC393344:RTD393354 SCY393344:SCZ393354 SMU393344:SMV393354 SWQ393344:SWR393354 TGM393344:TGN393354 TQI393344:TQJ393354 UAE393344:UAF393354 UKA393344:UKB393354 UTW393344:UTX393354 VDS393344:VDT393354 VNO393344:VNP393354 VXK393344:VXL393354 WHG393344:WHH393354 WRC393344:WRD393354 E458880:F458890 EQ458880:ER458890 OM458880:ON458890 YI458880:YJ458890 AIE458880:AIF458890 ASA458880:ASB458890 BBW458880:BBX458890 BLS458880:BLT458890 BVO458880:BVP458890 CFK458880:CFL458890 CPG458880:CPH458890 CZC458880:CZD458890 DIY458880:DIZ458890 DSU458880:DSV458890 ECQ458880:ECR458890 EMM458880:EMN458890 EWI458880:EWJ458890 FGE458880:FGF458890 FQA458880:FQB458890 FZW458880:FZX458890 GJS458880:GJT458890 GTO458880:GTP458890 HDK458880:HDL458890 HNG458880:HNH458890 HXC458880:HXD458890 IGY458880:IGZ458890 IQU458880:IQV458890 JAQ458880:JAR458890 JKM458880:JKN458890 JUI458880:JUJ458890 KEE458880:KEF458890 KOA458880:KOB458890 KXW458880:KXX458890 LHS458880:LHT458890 LRO458880:LRP458890 MBK458880:MBL458890 MLG458880:MLH458890 MVC458880:MVD458890 NEY458880:NEZ458890 NOU458880:NOV458890 NYQ458880:NYR458890 OIM458880:OIN458890 OSI458880:OSJ458890 PCE458880:PCF458890 PMA458880:PMB458890 PVW458880:PVX458890 QFS458880:QFT458890 QPO458880:QPP458890 QZK458880:QZL458890 RJG458880:RJH458890 RTC458880:RTD458890 SCY458880:SCZ458890 SMU458880:SMV458890 SWQ458880:SWR458890 TGM458880:TGN458890 TQI458880:TQJ458890 UAE458880:UAF458890 UKA458880:UKB458890 UTW458880:UTX458890 VDS458880:VDT458890 VNO458880:VNP458890 VXK458880:VXL458890 WHG458880:WHH458890 WRC458880:WRD458890 E524416:F524426 EQ524416:ER524426 OM524416:ON524426 YI524416:YJ524426 AIE524416:AIF524426 ASA524416:ASB524426 BBW524416:BBX524426 BLS524416:BLT524426 BVO524416:BVP524426 CFK524416:CFL524426 CPG524416:CPH524426 CZC524416:CZD524426 DIY524416:DIZ524426 DSU524416:DSV524426 ECQ524416:ECR524426 EMM524416:EMN524426 EWI524416:EWJ524426 FGE524416:FGF524426 FQA524416:FQB524426 FZW524416:FZX524426 GJS524416:GJT524426 GTO524416:GTP524426 HDK524416:HDL524426 HNG524416:HNH524426 HXC524416:HXD524426 IGY524416:IGZ524426 IQU524416:IQV524426 JAQ524416:JAR524426 JKM524416:JKN524426 JUI524416:JUJ524426 KEE524416:KEF524426 KOA524416:KOB524426 KXW524416:KXX524426 LHS524416:LHT524426 LRO524416:LRP524426 MBK524416:MBL524426 MLG524416:MLH524426 MVC524416:MVD524426 NEY524416:NEZ524426 NOU524416:NOV524426 NYQ524416:NYR524426 OIM524416:OIN524426 OSI524416:OSJ524426 PCE524416:PCF524426 PMA524416:PMB524426 PVW524416:PVX524426 QFS524416:QFT524426 QPO524416:QPP524426 QZK524416:QZL524426 RJG524416:RJH524426 RTC524416:RTD524426 SCY524416:SCZ524426 SMU524416:SMV524426 SWQ524416:SWR524426 TGM524416:TGN524426 TQI524416:TQJ524426 UAE524416:UAF524426 UKA524416:UKB524426 UTW524416:UTX524426 VDS524416:VDT524426 VNO524416:VNP524426 VXK524416:VXL524426 WHG524416:WHH524426 WRC524416:WRD524426 E589952:F589962 EQ589952:ER589962 OM589952:ON589962 YI589952:YJ589962 AIE589952:AIF589962 ASA589952:ASB589962 BBW589952:BBX589962 BLS589952:BLT589962 BVO589952:BVP589962 CFK589952:CFL589962 CPG589952:CPH589962 CZC589952:CZD589962 DIY589952:DIZ589962 DSU589952:DSV589962 ECQ589952:ECR589962 EMM589952:EMN589962 EWI589952:EWJ589962 FGE589952:FGF589962 FQA589952:FQB589962 FZW589952:FZX589962 GJS589952:GJT589962 GTO589952:GTP589962 HDK589952:HDL589962 HNG589952:HNH589962 HXC589952:HXD589962 IGY589952:IGZ589962 IQU589952:IQV589962 JAQ589952:JAR589962 JKM589952:JKN589962 JUI589952:JUJ589962 KEE589952:KEF589962 KOA589952:KOB589962 KXW589952:KXX589962 LHS589952:LHT589962 LRO589952:LRP589962 MBK589952:MBL589962 MLG589952:MLH589962 MVC589952:MVD589962 NEY589952:NEZ589962 NOU589952:NOV589962 NYQ589952:NYR589962 OIM589952:OIN589962 OSI589952:OSJ589962 PCE589952:PCF589962 PMA589952:PMB589962 PVW589952:PVX589962 QFS589952:QFT589962 QPO589952:QPP589962 QZK589952:QZL589962 RJG589952:RJH589962 RTC589952:RTD589962 SCY589952:SCZ589962 SMU589952:SMV589962 SWQ589952:SWR589962 TGM589952:TGN589962 TQI589952:TQJ589962 UAE589952:UAF589962 UKA589952:UKB589962 UTW589952:UTX589962 VDS589952:VDT589962 VNO589952:VNP589962 VXK589952:VXL589962 WHG589952:WHH589962 WRC589952:WRD589962 E655488:F655498 EQ655488:ER655498 OM655488:ON655498 YI655488:YJ655498 AIE655488:AIF655498 ASA655488:ASB655498 BBW655488:BBX655498 BLS655488:BLT655498 BVO655488:BVP655498 CFK655488:CFL655498 CPG655488:CPH655498 CZC655488:CZD655498 DIY655488:DIZ655498 DSU655488:DSV655498 ECQ655488:ECR655498 EMM655488:EMN655498 EWI655488:EWJ655498 FGE655488:FGF655498 FQA655488:FQB655498 FZW655488:FZX655498 GJS655488:GJT655498 GTO655488:GTP655498 HDK655488:HDL655498 HNG655488:HNH655498 HXC655488:HXD655498 IGY655488:IGZ655498 IQU655488:IQV655498 JAQ655488:JAR655498 JKM655488:JKN655498 JUI655488:JUJ655498 KEE655488:KEF655498 KOA655488:KOB655498 KXW655488:KXX655498 LHS655488:LHT655498 LRO655488:LRP655498 MBK655488:MBL655498 MLG655488:MLH655498 MVC655488:MVD655498 NEY655488:NEZ655498 NOU655488:NOV655498 NYQ655488:NYR655498 OIM655488:OIN655498 OSI655488:OSJ655498 PCE655488:PCF655498 PMA655488:PMB655498 PVW655488:PVX655498 QFS655488:QFT655498 QPO655488:QPP655498 QZK655488:QZL655498 RJG655488:RJH655498 RTC655488:RTD655498 SCY655488:SCZ655498 SMU655488:SMV655498 SWQ655488:SWR655498 TGM655488:TGN655498 TQI655488:TQJ655498 UAE655488:UAF655498 UKA655488:UKB655498 UTW655488:UTX655498 VDS655488:VDT655498 VNO655488:VNP655498 VXK655488:VXL655498 WHG655488:WHH655498 WRC655488:WRD655498 E721024:F721034 EQ721024:ER721034 OM721024:ON721034 YI721024:YJ721034 AIE721024:AIF721034 ASA721024:ASB721034 BBW721024:BBX721034 BLS721024:BLT721034 BVO721024:BVP721034 CFK721024:CFL721034 CPG721024:CPH721034 CZC721024:CZD721034 DIY721024:DIZ721034 DSU721024:DSV721034 ECQ721024:ECR721034 EMM721024:EMN721034 EWI721024:EWJ721034 FGE721024:FGF721034 FQA721024:FQB721034 FZW721024:FZX721034 GJS721024:GJT721034 GTO721024:GTP721034 HDK721024:HDL721034 HNG721024:HNH721034 HXC721024:HXD721034 IGY721024:IGZ721034 IQU721024:IQV721034 JAQ721024:JAR721034 JKM721024:JKN721034 JUI721024:JUJ721034 KEE721024:KEF721034 KOA721024:KOB721034 KXW721024:KXX721034 LHS721024:LHT721034 LRO721024:LRP721034 MBK721024:MBL721034 MLG721024:MLH721034 MVC721024:MVD721034 NEY721024:NEZ721034 NOU721024:NOV721034 NYQ721024:NYR721034 OIM721024:OIN721034 OSI721024:OSJ721034 PCE721024:PCF721034 PMA721024:PMB721034 PVW721024:PVX721034 QFS721024:QFT721034 QPO721024:QPP721034 QZK721024:QZL721034 RJG721024:RJH721034 RTC721024:RTD721034 SCY721024:SCZ721034 SMU721024:SMV721034 SWQ721024:SWR721034 TGM721024:TGN721034 TQI721024:TQJ721034 UAE721024:UAF721034 UKA721024:UKB721034 UTW721024:UTX721034 VDS721024:VDT721034 VNO721024:VNP721034 VXK721024:VXL721034 WHG721024:WHH721034 WRC721024:WRD721034 E786560:F786570 EQ786560:ER786570 OM786560:ON786570 YI786560:YJ786570 AIE786560:AIF786570 ASA786560:ASB786570 BBW786560:BBX786570 BLS786560:BLT786570 BVO786560:BVP786570 CFK786560:CFL786570 CPG786560:CPH786570 CZC786560:CZD786570 DIY786560:DIZ786570 DSU786560:DSV786570 ECQ786560:ECR786570 EMM786560:EMN786570 EWI786560:EWJ786570 FGE786560:FGF786570 FQA786560:FQB786570 FZW786560:FZX786570 GJS786560:GJT786570 GTO786560:GTP786570 HDK786560:HDL786570 HNG786560:HNH786570 HXC786560:HXD786570 IGY786560:IGZ786570 IQU786560:IQV786570 JAQ786560:JAR786570 JKM786560:JKN786570 JUI786560:JUJ786570 KEE786560:KEF786570 KOA786560:KOB786570 KXW786560:KXX786570 LHS786560:LHT786570 LRO786560:LRP786570 MBK786560:MBL786570 MLG786560:MLH786570 MVC786560:MVD786570 NEY786560:NEZ786570 NOU786560:NOV786570 NYQ786560:NYR786570 OIM786560:OIN786570 OSI786560:OSJ786570 PCE786560:PCF786570 PMA786560:PMB786570 PVW786560:PVX786570 QFS786560:QFT786570 QPO786560:QPP786570 QZK786560:QZL786570 RJG786560:RJH786570 RTC786560:RTD786570 SCY786560:SCZ786570 SMU786560:SMV786570 SWQ786560:SWR786570 TGM786560:TGN786570 TQI786560:TQJ786570 UAE786560:UAF786570 UKA786560:UKB786570 UTW786560:UTX786570 VDS786560:VDT786570 VNO786560:VNP786570 VXK786560:VXL786570 WHG786560:WHH786570 WRC786560:WRD786570 E852096:F852106 EQ852096:ER852106 OM852096:ON852106 YI852096:YJ852106 AIE852096:AIF852106 ASA852096:ASB852106 BBW852096:BBX852106 BLS852096:BLT852106 BVO852096:BVP852106 CFK852096:CFL852106 CPG852096:CPH852106 CZC852096:CZD852106 DIY852096:DIZ852106 DSU852096:DSV852106 ECQ852096:ECR852106 EMM852096:EMN852106 EWI852096:EWJ852106 FGE852096:FGF852106 FQA852096:FQB852106 FZW852096:FZX852106 GJS852096:GJT852106 GTO852096:GTP852106 HDK852096:HDL852106 HNG852096:HNH852106 HXC852096:HXD852106 IGY852096:IGZ852106 IQU852096:IQV852106 JAQ852096:JAR852106 JKM852096:JKN852106 JUI852096:JUJ852106 KEE852096:KEF852106 KOA852096:KOB852106 KXW852096:KXX852106 LHS852096:LHT852106 LRO852096:LRP852106 MBK852096:MBL852106 MLG852096:MLH852106 MVC852096:MVD852106 NEY852096:NEZ852106 NOU852096:NOV852106 NYQ852096:NYR852106 OIM852096:OIN852106 OSI852096:OSJ852106 PCE852096:PCF852106 PMA852096:PMB852106 PVW852096:PVX852106 QFS852096:QFT852106 QPO852096:QPP852106 QZK852096:QZL852106 RJG852096:RJH852106 RTC852096:RTD852106 SCY852096:SCZ852106 SMU852096:SMV852106 SWQ852096:SWR852106 TGM852096:TGN852106 TQI852096:TQJ852106 UAE852096:UAF852106 UKA852096:UKB852106 UTW852096:UTX852106 VDS852096:VDT852106 VNO852096:VNP852106 VXK852096:VXL852106 WHG852096:WHH852106 WRC852096:WRD852106 E917632:F917642 EQ917632:ER917642 OM917632:ON917642 YI917632:YJ917642 AIE917632:AIF917642 ASA917632:ASB917642 BBW917632:BBX917642 BLS917632:BLT917642 BVO917632:BVP917642 CFK917632:CFL917642 CPG917632:CPH917642 CZC917632:CZD917642 DIY917632:DIZ917642 DSU917632:DSV917642 ECQ917632:ECR917642 EMM917632:EMN917642 EWI917632:EWJ917642 FGE917632:FGF917642 FQA917632:FQB917642 FZW917632:FZX917642 GJS917632:GJT917642 GTO917632:GTP917642 HDK917632:HDL917642 HNG917632:HNH917642 HXC917632:HXD917642 IGY917632:IGZ917642 IQU917632:IQV917642 JAQ917632:JAR917642 JKM917632:JKN917642 JUI917632:JUJ917642 KEE917632:KEF917642 KOA917632:KOB917642 KXW917632:KXX917642 LHS917632:LHT917642 LRO917632:LRP917642 MBK917632:MBL917642 MLG917632:MLH917642 MVC917632:MVD917642 NEY917632:NEZ917642 NOU917632:NOV917642 NYQ917632:NYR917642 OIM917632:OIN917642 OSI917632:OSJ917642 PCE917632:PCF917642 PMA917632:PMB917642 PVW917632:PVX917642 QFS917632:QFT917642 QPO917632:QPP917642 QZK917632:QZL917642 RJG917632:RJH917642 RTC917632:RTD917642 SCY917632:SCZ917642 SMU917632:SMV917642 SWQ917632:SWR917642 TGM917632:TGN917642 TQI917632:TQJ917642 UAE917632:UAF917642 UKA917632:UKB917642 UTW917632:UTX917642 VDS917632:VDT917642 VNO917632:VNP917642 VXK917632:VXL917642 WHG917632:WHH917642 WRC917632:WRD917642 E983168:F983178 EQ983168:ER983178 OM983168:ON983178 YI983168:YJ983178 AIE983168:AIF983178 ASA983168:ASB983178 BBW983168:BBX983178 BLS983168:BLT983178 BVO983168:BVP983178 CFK983168:CFL983178 CPG983168:CPH983178 CZC983168:CZD983178 DIY983168:DIZ983178 DSU983168:DSV983178 ECQ983168:ECR983178 EMM983168:EMN983178 EWI983168:EWJ983178 FGE983168:FGF983178 FQA983168:FQB983178 FZW983168:FZX983178 GJS983168:GJT983178 GTO983168:GTP983178 HDK983168:HDL983178 HNG983168:HNH983178 HXC983168:HXD983178 IGY983168:IGZ983178 IQU983168:IQV983178 JAQ983168:JAR983178 JKM983168:JKN983178 JUI983168:JUJ983178 KEE983168:KEF983178 KOA983168:KOB983178 KXW983168:KXX983178 LHS983168:LHT983178 LRO983168:LRP983178 MBK983168:MBL983178 MLG983168:MLH983178 MVC983168:MVD983178 NEY983168:NEZ983178 NOU983168:NOV983178 NYQ983168:NYR983178 OIM983168:OIN983178 OSI983168:OSJ983178 PCE983168:PCF983178 PMA983168:PMB983178 PVW983168:PVX983178 QFS983168:QFT983178 QPO983168:QPP983178 QZK983168:QZL983178 RJG983168:RJH983178 RTC983168:RTD983178 SCY983168:SCZ983178 SMU983168:SMV983178 SWQ983168:SWR983178 TGM983168:TGN983178 TQI983168:TQJ983178 UAE983168:UAF983178 UKA983168:UKB983178 UTW983168:UTX983178 VDS983168:VDT983178 VNO983168:VNP983178 VXK983168:VXL983178 WHG983168:WHH983178 WRC983168:WRD983178 B128:B138 EN128:EN138 OJ128:OJ138 YF128:YF138 AIB128:AIB138 ARX128:ARX138 BBT128:BBT138 BLP128:BLP138 BVL128:BVL138 CFH128:CFH138 CPD128:CPD138 CYZ128:CYZ138 DIV128:DIV138 DSR128:DSR138 ECN128:ECN138 EMJ128:EMJ138 EWF128:EWF138 FGB128:FGB138 FPX128:FPX138 FZT128:FZT138 GJP128:GJP138 GTL128:GTL138 HDH128:HDH138 HND128:HND138 HWZ128:HWZ138 IGV128:IGV138 IQR128:IQR138 JAN128:JAN138 JKJ128:JKJ138 JUF128:JUF138 KEB128:KEB138 KNX128:KNX138 KXT128:KXT138 LHP128:LHP138 LRL128:LRL138 MBH128:MBH138 MLD128:MLD138 MUZ128:MUZ138 NEV128:NEV138 NOR128:NOR138 NYN128:NYN138 OIJ128:OIJ138 OSF128:OSF138 PCB128:PCB138 PLX128:PLX138 PVT128:PVT138 QFP128:QFP138 QPL128:QPL138 QZH128:QZH138 RJD128:RJD138 RSZ128:RSZ138 SCV128:SCV138 SMR128:SMR138 SWN128:SWN138 TGJ128:TGJ138 TQF128:TQF138 UAB128:UAB138 UJX128:UJX138 UTT128:UTT138 VDP128:VDP138 VNL128:VNL138 VXH128:VXH138 WHD128:WHD138 WQZ128:WQZ138 B65664:B65674 EN65664:EN65674 OJ65664:OJ65674 YF65664:YF65674 AIB65664:AIB65674 ARX65664:ARX65674 BBT65664:BBT65674 BLP65664:BLP65674 BVL65664:BVL65674 CFH65664:CFH65674 CPD65664:CPD65674 CYZ65664:CYZ65674 DIV65664:DIV65674 DSR65664:DSR65674 ECN65664:ECN65674 EMJ65664:EMJ65674 EWF65664:EWF65674 FGB65664:FGB65674 FPX65664:FPX65674 FZT65664:FZT65674 GJP65664:GJP65674 GTL65664:GTL65674 HDH65664:HDH65674 HND65664:HND65674 HWZ65664:HWZ65674 IGV65664:IGV65674 IQR65664:IQR65674 JAN65664:JAN65674 JKJ65664:JKJ65674 JUF65664:JUF65674 KEB65664:KEB65674 KNX65664:KNX65674 KXT65664:KXT65674 LHP65664:LHP65674 LRL65664:LRL65674 MBH65664:MBH65674 MLD65664:MLD65674 MUZ65664:MUZ65674 NEV65664:NEV65674 NOR65664:NOR65674 NYN65664:NYN65674 OIJ65664:OIJ65674 OSF65664:OSF65674 PCB65664:PCB65674 PLX65664:PLX65674 PVT65664:PVT65674 QFP65664:QFP65674 QPL65664:QPL65674 QZH65664:QZH65674 RJD65664:RJD65674 RSZ65664:RSZ65674 SCV65664:SCV65674 SMR65664:SMR65674 SWN65664:SWN65674 TGJ65664:TGJ65674 TQF65664:TQF65674 UAB65664:UAB65674 UJX65664:UJX65674 UTT65664:UTT65674 VDP65664:VDP65674 VNL65664:VNL65674 VXH65664:VXH65674 WHD65664:WHD65674 WQZ65664:WQZ65674 B131200:B131210 EN131200:EN131210 OJ131200:OJ131210 YF131200:YF131210 AIB131200:AIB131210 ARX131200:ARX131210 BBT131200:BBT131210 BLP131200:BLP131210 BVL131200:BVL131210 CFH131200:CFH131210 CPD131200:CPD131210 CYZ131200:CYZ131210 DIV131200:DIV131210 DSR131200:DSR131210 ECN131200:ECN131210 EMJ131200:EMJ131210 EWF131200:EWF131210 FGB131200:FGB131210 FPX131200:FPX131210 FZT131200:FZT131210 GJP131200:GJP131210 GTL131200:GTL131210 HDH131200:HDH131210 HND131200:HND131210 HWZ131200:HWZ131210 IGV131200:IGV131210 IQR131200:IQR131210 JAN131200:JAN131210 JKJ131200:JKJ131210 JUF131200:JUF131210 KEB131200:KEB131210 KNX131200:KNX131210 KXT131200:KXT131210 LHP131200:LHP131210 LRL131200:LRL131210 MBH131200:MBH131210 MLD131200:MLD131210 MUZ131200:MUZ131210 NEV131200:NEV131210 NOR131200:NOR131210 NYN131200:NYN131210 OIJ131200:OIJ131210 OSF131200:OSF131210 PCB131200:PCB131210 PLX131200:PLX131210 PVT131200:PVT131210 QFP131200:QFP131210 QPL131200:QPL131210 QZH131200:QZH131210 RJD131200:RJD131210 RSZ131200:RSZ131210 SCV131200:SCV131210 SMR131200:SMR131210 SWN131200:SWN131210 TGJ131200:TGJ131210 TQF131200:TQF131210 UAB131200:UAB131210 UJX131200:UJX131210 UTT131200:UTT131210 VDP131200:VDP131210 VNL131200:VNL131210 VXH131200:VXH131210 WHD131200:WHD131210 WQZ131200:WQZ131210 B196736:B196746 EN196736:EN196746 OJ196736:OJ196746 YF196736:YF196746 AIB196736:AIB196746 ARX196736:ARX196746 BBT196736:BBT196746 BLP196736:BLP196746 BVL196736:BVL196746 CFH196736:CFH196746 CPD196736:CPD196746 CYZ196736:CYZ196746 DIV196736:DIV196746 DSR196736:DSR196746 ECN196736:ECN196746 EMJ196736:EMJ196746 EWF196736:EWF196746 FGB196736:FGB196746 FPX196736:FPX196746 FZT196736:FZT196746 GJP196736:GJP196746 GTL196736:GTL196746 HDH196736:HDH196746 HND196736:HND196746 HWZ196736:HWZ196746 IGV196736:IGV196746 IQR196736:IQR196746 JAN196736:JAN196746 JKJ196736:JKJ196746 JUF196736:JUF196746 KEB196736:KEB196746 KNX196736:KNX196746 KXT196736:KXT196746 LHP196736:LHP196746 LRL196736:LRL196746 MBH196736:MBH196746 MLD196736:MLD196746 MUZ196736:MUZ196746 NEV196736:NEV196746 NOR196736:NOR196746 NYN196736:NYN196746 OIJ196736:OIJ196746 OSF196736:OSF196746 PCB196736:PCB196746 PLX196736:PLX196746 PVT196736:PVT196746 QFP196736:QFP196746 QPL196736:QPL196746 QZH196736:QZH196746 RJD196736:RJD196746 RSZ196736:RSZ196746 SCV196736:SCV196746 SMR196736:SMR196746 SWN196736:SWN196746 TGJ196736:TGJ196746 TQF196736:TQF196746 UAB196736:UAB196746 UJX196736:UJX196746 UTT196736:UTT196746 VDP196736:VDP196746 VNL196736:VNL196746 VXH196736:VXH196746 WHD196736:WHD196746 WQZ196736:WQZ196746 B262272:B262282 EN262272:EN262282 OJ262272:OJ262282 YF262272:YF262282 AIB262272:AIB262282 ARX262272:ARX262282 BBT262272:BBT262282 BLP262272:BLP262282 BVL262272:BVL262282 CFH262272:CFH262282 CPD262272:CPD262282 CYZ262272:CYZ262282 DIV262272:DIV262282 DSR262272:DSR262282 ECN262272:ECN262282 EMJ262272:EMJ262282 EWF262272:EWF262282 FGB262272:FGB262282 FPX262272:FPX262282 FZT262272:FZT262282 GJP262272:GJP262282 GTL262272:GTL262282 HDH262272:HDH262282 HND262272:HND262282 HWZ262272:HWZ262282 IGV262272:IGV262282 IQR262272:IQR262282 JAN262272:JAN262282 JKJ262272:JKJ262282 JUF262272:JUF262282 KEB262272:KEB262282 KNX262272:KNX262282 KXT262272:KXT262282 LHP262272:LHP262282 LRL262272:LRL262282 MBH262272:MBH262282 MLD262272:MLD262282 MUZ262272:MUZ262282 NEV262272:NEV262282 NOR262272:NOR262282 NYN262272:NYN262282 OIJ262272:OIJ262282 OSF262272:OSF262282 PCB262272:PCB262282 PLX262272:PLX262282 PVT262272:PVT262282 QFP262272:QFP262282 QPL262272:QPL262282 QZH262272:QZH262282 RJD262272:RJD262282 RSZ262272:RSZ262282 SCV262272:SCV262282 SMR262272:SMR262282 SWN262272:SWN262282 TGJ262272:TGJ262282 TQF262272:TQF262282 UAB262272:UAB262282 UJX262272:UJX262282 UTT262272:UTT262282 VDP262272:VDP262282 VNL262272:VNL262282 VXH262272:VXH262282 WHD262272:WHD262282 WQZ262272:WQZ262282 B327808:B327818 EN327808:EN327818 OJ327808:OJ327818 YF327808:YF327818 AIB327808:AIB327818 ARX327808:ARX327818 BBT327808:BBT327818 BLP327808:BLP327818 BVL327808:BVL327818 CFH327808:CFH327818 CPD327808:CPD327818 CYZ327808:CYZ327818 DIV327808:DIV327818 DSR327808:DSR327818 ECN327808:ECN327818 EMJ327808:EMJ327818 EWF327808:EWF327818 FGB327808:FGB327818 FPX327808:FPX327818 FZT327808:FZT327818 GJP327808:GJP327818 GTL327808:GTL327818 HDH327808:HDH327818 HND327808:HND327818 HWZ327808:HWZ327818 IGV327808:IGV327818 IQR327808:IQR327818 JAN327808:JAN327818 JKJ327808:JKJ327818 JUF327808:JUF327818 KEB327808:KEB327818 KNX327808:KNX327818 KXT327808:KXT327818 LHP327808:LHP327818 LRL327808:LRL327818 MBH327808:MBH327818 MLD327808:MLD327818 MUZ327808:MUZ327818 NEV327808:NEV327818 NOR327808:NOR327818 NYN327808:NYN327818 OIJ327808:OIJ327818 OSF327808:OSF327818 PCB327808:PCB327818 PLX327808:PLX327818 PVT327808:PVT327818 QFP327808:QFP327818 QPL327808:QPL327818 QZH327808:QZH327818 RJD327808:RJD327818 RSZ327808:RSZ327818 SCV327808:SCV327818 SMR327808:SMR327818 SWN327808:SWN327818 TGJ327808:TGJ327818 TQF327808:TQF327818 UAB327808:UAB327818 UJX327808:UJX327818 UTT327808:UTT327818 VDP327808:VDP327818 VNL327808:VNL327818 VXH327808:VXH327818 WHD327808:WHD327818 WQZ327808:WQZ327818 B393344:B393354 EN393344:EN393354 OJ393344:OJ393354 YF393344:YF393354 AIB393344:AIB393354 ARX393344:ARX393354 BBT393344:BBT393354 BLP393344:BLP393354 BVL393344:BVL393354 CFH393344:CFH393354 CPD393344:CPD393354 CYZ393344:CYZ393354 DIV393344:DIV393354 DSR393344:DSR393354 ECN393344:ECN393354 EMJ393344:EMJ393354 EWF393344:EWF393354 FGB393344:FGB393354 FPX393344:FPX393354 FZT393344:FZT393354 GJP393344:GJP393354 GTL393344:GTL393354 HDH393344:HDH393354 HND393344:HND393354 HWZ393344:HWZ393354 IGV393344:IGV393354 IQR393344:IQR393354 JAN393344:JAN393354 JKJ393344:JKJ393354 JUF393344:JUF393354 KEB393344:KEB393354 KNX393344:KNX393354 KXT393344:KXT393354 LHP393344:LHP393354 LRL393344:LRL393354 MBH393344:MBH393354 MLD393344:MLD393354 MUZ393344:MUZ393354 NEV393344:NEV393354 NOR393344:NOR393354 NYN393344:NYN393354 OIJ393344:OIJ393354 OSF393344:OSF393354 PCB393344:PCB393354 PLX393344:PLX393354 PVT393344:PVT393354 QFP393344:QFP393354 QPL393344:QPL393354 QZH393344:QZH393354 RJD393344:RJD393354 RSZ393344:RSZ393354 SCV393344:SCV393354 SMR393344:SMR393354 SWN393344:SWN393354 TGJ393344:TGJ393354 TQF393344:TQF393354 UAB393344:UAB393354 UJX393344:UJX393354 UTT393344:UTT393354 VDP393344:VDP393354 VNL393344:VNL393354 VXH393344:VXH393354 WHD393344:WHD393354 WQZ393344:WQZ393354 B458880:B458890 EN458880:EN458890 OJ458880:OJ458890 YF458880:YF458890 AIB458880:AIB458890 ARX458880:ARX458890 BBT458880:BBT458890 BLP458880:BLP458890 BVL458880:BVL458890 CFH458880:CFH458890 CPD458880:CPD458890 CYZ458880:CYZ458890 DIV458880:DIV458890 DSR458880:DSR458890 ECN458880:ECN458890 EMJ458880:EMJ458890 EWF458880:EWF458890 FGB458880:FGB458890 FPX458880:FPX458890 FZT458880:FZT458890 GJP458880:GJP458890 GTL458880:GTL458890 HDH458880:HDH458890 HND458880:HND458890 HWZ458880:HWZ458890 IGV458880:IGV458890 IQR458880:IQR458890 JAN458880:JAN458890 JKJ458880:JKJ458890 JUF458880:JUF458890 KEB458880:KEB458890 KNX458880:KNX458890 KXT458880:KXT458890 LHP458880:LHP458890 LRL458880:LRL458890 MBH458880:MBH458890 MLD458880:MLD458890 MUZ458880:MUZ458890 NEV458880:NEV458890 NOR458880:NOR458890 NYN458880:NYN458890 OIJ458880:OIJ458890 OSF458880:OSF458890 PCB458880:PCB458890 PLX458880:PLX458890 PVT458880:PVT458890 QFP458880:QFP458890 QPL458880:QPL458890 QZH458880:QZH458890 RJD458880:RJD458890 RSZ458880:RSZ458890 SCV458880:SCV458890 SMR458880:SMR458890 SWN458880:SWN458890 TGJ458880:TGJ458890 TQF458880:TQF458890 UAB458880:UAB458890 UJX458880:UJX458890 UTT458880:UTT458890 VDP458880:VDP458890 VNL458880:VNL458890 VXH458880:VXH458890 WHD458880:WHD458890 WQZ458880:WQZ458890 B524416:B524426 EN524416:EN524426 OJ524416:OJ524426 YF524416:YF524426 AIB524416:AIB524426 ARX524416:ARX524426 BBT524416:BBT524426 BLP524416:BLP524426 BVL524416:BVL524426 CFH524416:CFH524426 CPD524416:CPD524426 CYZ524416:CYZ524426 DIV524416:DIV524426 DSR524416:DSR524426 ECN524416:ECN524426 EMJ524416:EMJ524426 EWF524416:EWF524426 FGB524416:FGB524426 FPX524416:FPX524426 FZT524416:FZT524426 GJP524416:GJP524426 GTL524416:GTL524426 HDH524416:HDH524426 HND524416:HND524426 HWZ524416:HWZ524426 IGV524416:IGV524426 IQR524416:IQR524426 JAN524416:JAN524426 JKJ524416:JKJ524426 JUF524416:JUF524426 KEB524416:KEB524426 KNX524416:KNX524426 KXT524416:KXT524426 LHP524416:LHP524426 LRL524416:LRL524426 MBH524416:MBH524426 MLD524416:MLD524426 MUZ524416:MUZ524426 NEV524416:NEV524426 NOR524416:NOR524426 NYN524416:NYN524426 OIJ524416:OIJ524426 OSF524416:OSF524426 PCB524416:PCB524426 PLX524416:PLX524426 PVT524416:PVT524426 QFP524416:QFP524426 QPL524416:QPL524426 QZH524416:QZH524426 RJD524416:RJD524426 RSZ524416:RSZ524426 SCV524416:SCV524426 SMR524416:SMR524426 SWN524416:SWN524426 TGJ524416:TGJ524426 TQF524416:TQF524426 UAB524416:UAB524426 UJX524416:UJX524426 UTT524416:UTT524426 VDP524416:VDP524426 VNL524416:VNL524426 VXH524416:VXH524426 WHD524416:WHD524426 WQZ524416:WQZ524426 B589952:B589962 EN589952:EN589962 OJ589952:OJ589962 YF589952:YF589962 AIB589952:AIB589962 ARX589952:ARX589962 BBT589952:BBT589962 BLP589952:BLP589962 BVL589952:BVL589962 CFH589952:CFH589962 CPD589952:CPD589962 CYZ589952:CYZ589962 DIV589952:DIV589962 DSR589952:DSR589962 ECN589952:ECN589962 EMJ589952:EMJ589962 EWF589952:EWF589962 FGB589952:FGB589962 FPX589952:FPX589962 FZT589952:FZT589962 GJP589952:GJP589962 GTL589952:GTL589962 HDH589952:HDH589962 HND589952:HND589962 HWZ589952:HWZ589962 IGV589952:IGV589962 IQR589952:IQR589962 JAN589952:JAN589962 JKJ589952:JKJ589962 JUF589952:JUF589962 KEB589952:KEB589962 KNX589952:KNX589962 KXT589952:KXT589962 LHP589952:LHP589962 LRL589952:LRL589962 MBH589952:MBH589962 MLD589952:MLD589962 MUZ589952:MUZ589962 NEV589952:NEV589962 NOR589952:NOR589962 NYN589952:NYN589962 OIJ589952:OIJ589962 OSF589952:OSF589962 PCB589952:PCB589962 PLX589952:PLX589962 PVT589952:PVT589962 QFP589952:QFP589962 QPL589952:QPL589962 QZH589952:QZH589962 RJD589952:RJD589962 RSZ589952:RSZ589962 SCV589952:SCV589962 SMR589952:SMR589962 SWN589952:SWN589962 TGJ589952:TGJ589962 TQF589952:TQF589962 UAB589952:UAB589962 UJX589952:UJX589962 UTT589952:UTT589962 VDP589952:VDP589962 VNL589952:VNL589962 VXH589952:VXH589962 WHD589952:WHD589962 WQZ589952:WQZ589962 B655488:B655498 EN655488:EN655498 OJ655488:OJ655498 YF655488:YF655498 AIB655488:AIB655498 ARX655488:ARX655498 BBT655488:BBT655498 BLP655488:BLP655498 BVL655488:BVL655498 CFH655488:CFH655498 CPD655488:CPD655498 CYZ655488:CYZ655498 DIV655488:DIV655498 DSR655488:DSR655498 ECN655488:ECN655498 EMJ655488:EMJ655498 EWF655488:EWF655498 FGB655488:FGB655498 FPX655488:FPX655498 FZT655488:FZT655498 GJP655488:GJP655498 GTL655488:GTL655498 HDH655488:HDH655498 HND655488:HND655498 HWZ655488:HWZ655498 IGV655488:IGV655498 IQR655488:IQR655498 JAN655488:JAN655498 JKJ655488:JKJ655498 JUF655488:JUF655498 KEB655488:KEB655498 KNX655488:KNX655498 KXT655488:KXT655498 LHP655488:LHP655498 LRL655488:LRL655498 MBH655488:MBH655498 MLD655488:MLD655498 MUZ655488:MUZ655498 NEV655488:NEV655498 NOR655488:NOR655498 NYN655488:NYN655498 OIJ655488:OIJ655498 OSF655488:OSF655498 PCB655488:PCB655498 PLX655488:PLX655498 PVT655488:PVT655498 QFP655488:QFP655498 QPL655488:QPL655498 QZH655488:QZH655498 RJD655488:RJD655498 RSZ655488:RSZ655498 SCV655488:SCV655498 SMR655488:SMR655498 SWN655488:SWN655498 TGJ655488:TGJ655498 TQF655488:TQF655498 UAB655488:UAB655498 UJX655488:UJX655498 UTT655488:UTT655498 VDP655488:VDP655498 VNL655488:VNL655498 VXH655488:VXH655498 WHD655488:WHD655498 WQZ655488:WQZ655498 B721024:B721034 EN721024:EN721034 OJ721024:OJ721034 YF721024:YF721034 AIB721024:AIB721034 ARX721024:ARX721034 BBT721024:BBT721034 BLP721024:BLP721034 BVL721024:BVL721034 CFH721024:CFH721034 CPD721024:CPD721034 CYZ721024:CYZ721034 DIV721024:DIV721034 DSR721024:DSR721034 ECN721024:ECN721034 EMJ721024:EMJ721034 EWF721024:EWF721034 FGB721024:FGB721034 FPX721024:FPX721034 FZT721024:FZT721034 GJP721024:GJP721034 GTL721024:GTL721034 HDH721024:HDH721034 HND721024:HND721034 HWZ721024:HWZ721034 IGV721024:IGV721034 IQR721024:IQR721034 JAN721024:JAN721034 JKJ721024:JKJ721034 JUF721024:JUF721034 KEB721024:KEB721034 KNX721024:KNX721034 KXT721024:KXT721034 LHP721024:LHP721034 LRL721024:LRL721034 MBH721024:MBH721034 MLD721024:MLD721034 MUZ721024:MUZ721034 NEV721024:NEV721034 NOR721024:NOR721034 NYN721024:NYN721034 OIJ721024:OIJ721034 OSF721024:OSF721034 PCB721024:PCB721034 PLX721024:PLX721034 PVT721024:PVT721034 QFP721024:QFP721034 QPL721024:QPL721034 QZH721024:QZH721034 RJD721024:RJD721034 RSZ721024:RSZ721034 SCV721024:SCV721034 SMR721024:SMR721034 SWN721024:SWN721034 TGJ721024:TGJ721034 TQF721024:TQF721034 UAB721024:UAB721034 UJX721024:UJX721034 UTT721024:UTT721034 VDP721024:VDP721034 VNL721024:VNL721034 VXH721024:VXH721034 WHD721024:WHD721034 WQZ721024:WQZ721034 B786560:B786570 EN786560:EN786570 OJ786560:OJ786570 YF786560:YF786570 AIB786560:AIB786570 ARX786560:ARX786570 BBT786560:BBT786570 BLP786560:BLP786570 BVL786560:BVL786570 CFH786560:CFH786570 CPD786560:CPD786570 CYZ786560:CYZ786570 DIV786560:DIV786570 DSR786560:DSR786570 ECN786560:ECN786570 EMJ786560:EMJ786570 EWF786560:EWF786570 FGB786560:FGB786570 FPX786560:FPX786570 FZT786560:FZT786570 GJP786560:GJP786570 GTL786560:GTL786570 HDH786560:HDH786570 HND786560:HND786570 HWZ786560:HWZ786570 IGV786560:IGV786570 IQR786560:IQR786570 JAN786560:JAN786570 JKJ786560:JKJ786570 JUF786560:JUF786570 KEB786560:KEB786570 KNX786560:KNX786570 KXT786560:KXT786570 LHP786560:LHP786570 LRL786560:LRL786570 MBH786560:MBH786570 MLD786560:MLD786570 MUZ786560:MUZ786570 NEV786560:NEV786570 NOR786560:NOR786570 NYN786560:NYN786570 OIJ786560:OIJ786570 OSF786560:OSF786570 PCB786560:PCB786570 PLX786560:PLX786570 PVT786560:PVT786570 QFP786560:QFP786570 QPL786560:QPL786570 QZH786560:QZH786570 RJD786560:RJD786570 RSZ786560:RSZ786570 SCV786560:SCV786570 SMR786560:SMR786570 SWN786560:SWN786570 TGJ786560:TGJ786570 TQF786560:TQF786570 UAB786560:UAB786570 UJX786560:UJX786570 UTT786560:UTT786570 VDP786560:VDP786570 VNL786560:VNL786570 VXH786560:VXH786570 WHD786560:WHD786570 WQZ786560:WQZ786570 B852096:B852106 EN852096:EN852106 OJ852096:OJ852106 YF852096:YF852106 AIB852096:AIB852106 ARX852096:ARX852106 BBT852096:BBT852106 BLP852096:BLP852106 BVL852096:BVL852106 CFH852096:CFH852106 CPD852096:CPD852106 CYZ852096:CYZ852106 DIV852096:DIV852106 DSR852096:DSR852106 ECN852096:ECN852106 EMJ852096:EMJ852106 EWF852096:EWF852106 FGB852096:FGB852106 FPX852096:FPX852106 FZT852096:FZT852106 GJP852096:GJP852106 GTL852096:GTL852106 HDH852096:HDH852106 HND852096:HND852106 HWZ852096:HWZ852106 IGV852096:IGV852106 IQR852096:IQR852106 JAN852096:JAN852106 JKJ852096:JKJ852106 JUF852096:JUF852106 KEB852096:KEB852106 KNX852096:KNX852106 KXT852096:KXT852106 LHP852096:LHP852106 LRL852096:LRL852106 MBH852096:MBH852106 MLD852096:MLD852106 MUZ852096:MUZ852106 NEV852096:NEV852106 NOR852096:NOR852106 NYN852096:NYN852106 OIJ852096:OIJ852106 OSF852096:OSF852106 PCB852096:PCB852106 PLX852096:PLX852106 PVT852096:PVT852106 QFP852096:QFP852106 QPL852096:QPL852106 QZH852096:QZH852106 RJD852096:RJD852106 RSZ852096:RSZ852106 SCV852096:SCV852106 SMR852096:SMR852106 SWN852096:SWN852106 TGJ852096:TGJ852106 TQF852096:TQF852106 UAB852096:UAB852106 UJX852096:UJX852106 UTT852096:UTT852106 VDP852096:VDP852106 VNL852096:VNL852106 VXH852096:VXH852106 WHD852096:WHD852106 WQZ852096:WQZ852106 B917632:B917642 EN917632:EN917642 OJ917632:OJ917642 YF917632:YF917642 AIB917632:AIB917642 ARX917632:ARX917642 BBT917632:BBT917642 BLP917632:BLP917642 BVL917632:BVL917642 CFH917632:CFH917642 CPD917632:CPD917642 CYZ917632:CYZ917642 DIV917632:DIV917642 DSR917632:DSR917642 ECN917632:ECN917642 EMJ917632:EMJ917642 EWF917632:EWF917642 FGB917632:FGB917642 FPX917632:FPX917642 FZT917632:FZT917642 GJP917632:GJP917642 GTL917632:GTL917642 HDH917632:HDH917642 HND917632:HND917642 HWZ917632:HWZ917642 IGV917632:IGV917642 IQR917632:IQR917642 JAN917632:JAN917642 JKJ917632:JKJ917642 JUF917632:JUF917642 KEB917632:KEB917642 KNX917632:KNX917642 KXT917632:KXT917642 LHP917632:LHP917642 LRL917632:LRL917642 MBH917632:MBH917642 MLD917632:MLD917642 MUZ917632:MUZ917642 NEV917632:NEV917642 NOR917632:NOR917642 NYN917632:NYN917642 OIJ917632:OIJ917642 OSF917632:OSF917642 PCB917632:PCB917642 PLX917632:PLX917642 PVT917632:PVT917642 QFP917632:QFP917642 QPL917632:QPL917642 QZH917632:QZH917642 RJD917632:RJD917642 RSZ917632:RSZ917642 SCV917632:SCV917642 SMR917632:SMR917642 SWN917632:SWN917642 TGJ917632:TGJ917642 TQF917632:TQF917642 UAB917632:UAB917642 UJX917632:UJX917642 UTT917632:UTT917642 VDP917632:VDP917642 VNL917632:VNL917642 VXH917632:VXH917642 WHD917632:WHD917642 WQZ917632:WQZ917642 B983168:B983178 EN983168:EN983178 OJ983168:OJ983178 YF983168:YF983178 AIB983168:AIB983178 ARX983168:ARX983178 BBT983168:BBT983178 BLP983168:BLP983178 BVL983168:BVL983178 CFH983168:CFH983178 CPD983168:CPD983178 CYZ983168:CYZ983178 DIV983168:DIV983178 DSR983168:DSR983178 ECN983168:ECN983178 EMJ983168:EMJ983178 EWF983168:EWF983178 FGB983168:FGB983178 FPX983168:FPX983178 FZT983168:FZT983178 GJP983168:GJP983178 GTL983168:GTL983178 HDH983168:HDH983178 HND983168:HND983178 HWZ983168:HWZ983178 IGV983168:IGV983178 IQR983168:IQR983178 JAN983168:JAN983178 JKJ983168:JKJ983178 JUF983168:JUF983178 KEB983168:KEB983178 KNX983168:KNX983178 KXT983168:KXT983178 LHP983168:LHP983178 LRL983168:LRL983178 MBH983168:MBH983178 MLD983168:MLD983178 MUZ983168:MUZ983178 NEV983168:NEV983178 NOR983168:NOR983178 NYN983168:NYN983178 OIJ983168:OIJ983178 OSF983168:OSF983178 PCB983168:PCB983178 PLX983168:PLX983178 PVT983168:PVT983178 QFP983168:QFP983178 QPL983168:QPL983178 QZH983168:QZH983178 RJD983168:RJD983178 RSZ983168:RSZ983178 SCV983168:SCV983178 SMR983168:SMR983178 SWN983168:SWN983178 TGJ983168:TGJ983178 TQF983168:TQF983178 UAB983168:UAB983178 UJX983168:UJX983178 UTT983168:UTT983178 VDP983168:VDP983178 VNL983168:VNL983178 VXH983168:VXH983178 WHD983168:WHD983178 WQZ983168:WQZ983178 D128:D130 EP128:EP130 OL128:OL130 YH128:YH130 AID128:AID130 ARZ128:ARZ130 BBV128:BBV130 BLR128:BLR130 BVN128:BVN130 CFJ128:CFJ130 CPF128:CPF130 CZB128:CZB130 DIX128:DIX130 DST128:DST130 ECP128:ECP130 EML128:EML130 EWH128:EWH130 FGD128:FGD130 FPZ128:FPZ130 FZV128:FZV130 GJR128:GJR130 GTN128:GTN130 HDJ128:HDJ130 HNF128:HNF130 HXB128:HXB130 IGX128:IGX130 IQT128:IQT130 JAP128:JAP130 JKL128:JKL130 JUH128:JUH130 KED128:KED130 KNZ128:KNZ130 KXV128:KXV130 LHR128:LHR130 LRN128:LRN130 MBJ128:MBJ130 MLF128:MLF130 MVB128:MVB130 NEX128:NEX130 NOT128:NOT130 NYP128:NYP130 OIL128:OIL130 OSH128:OSH130 PCD128:PCD130 PLZ128:PLZ130 PVV128:PVV130 QFR128:QFR130 QPN128:QPN130 QZJ128:QZJ130 RJF128:RJF130 RTB128:RTB130 SCX128:SCX130 SMT128:SMT130 SWP128:SWP130 TGL128:TGL130 TQH128:TQH130 UAD128:UAD130 UJZ128:UJZ130 UTV128:UTV130 VDR128:VDR130 VNN128:VNN130 VXJ128:VXJ130 WHF128:WHF130 WRB128:WRB130 D65664:D65666 EP65664:EP65666 OL65664:OL65666 YH65664:YH65666 AID65664:AID65666 ARZ65664:ARZ65666 BBV65664:BBV65666 BLR65664:BLR65666 BVN65664:BVN65666 CFJ65664:CFJ65666 CPF65664:CPF65666 CZB65664:CZB65666 DIX65664:DIX65666 DST65664:DST65666 ECP65664:ECP65666 EML65664:EML65666 EWH65664:EWH65666 FGD65664:FGD65666 FPZ65664:FPZ65666 FZV65664:FZV65666 GJR65664:GJR65666 GTN65664:GTN65666 HDJ65664:HDJ65666 HNF65664:HNF65666 HXB65664:HXB65666 IGX65664:IGX65666 IQT65664:IQT65666 JAP65664:JAP65666 JKL65664:JKL65666 JUH65664:JUH65666 KED65664:KED65666 KNZ65664:KNZ65666 KXV65664:KXV65666 LHR65664:LHR65666 LRN65664:LRN65666 MBJ65664:MBJ65666 MLF65664:MLF65666 MVB65664:MVB65666 NEX65664:NEX65666 NOT65664:NOT65666 NYP65664:NYP65666 OIL65664:OIL65666 OSH65664:OSH65666 PCD65664:PCD65666 PLZ65664:PLZ65666 PVV65664:PVV65666 QFR65664:QFR65666 QPN65664:QPN65666 QZJ65664:QZJ65666 RJF65664:RJF65666 RTB65664:RTB65666 SCX65664:SCX65666 SMT65664:SMT65666 SWP65664:SWP65666 TGL65664:TGL65666 TQH65664:TQH65666 UAD65664:UAD65666 UJZ65664:UJZ65666 UTV65664:UTV65666 VDR65664:VDR65666 VNN65664:VNN65666 VXJ65664:VXJ65666 WHF65664:WHF65666 WRB65664:WRB65666 D131200:D131202 EP131200:EP131202 OL131200:OL131202 YH131200:YH131202 AID131200:AID131202 ARZ131200:ARZ131202 BBV131200:BBV131202 BLR131200:BLR131202 BVN131200:BVN131202 CFJ131200:CFJ131202 CPF131200:CPF131202 CZB131200:CZB131202 DIX131200:DIX131202 DST131200:DST131202 ECP131200:ECP131202 EML131200:EML131202 EWH131200:EWH131202 FGD131200:FGD131202 FPZ131200:FPZ131202 FZV131200:FZV131202 GJR131200:GJR131202 GTN131200:GTN131202 HDJ131200:HDJ131202 HNF131200:HNF131202 HXB131200:HXB131202 IGX131200:IGX131202 IQT131200:IQT131202 JAP131200:JAP131202 JKL131200:JKL131202 JUH131200:JUH131202 KED131200:KED131202 KNZ131200:KNZ131202 KXV131200:KXV131202 LHR131200:LHR131202 LRN131200:LRN131202 MBJ131200:MBJ131202 MLF131200:MLF131202 MVB131200:MVB131202 NEX131200:NEX131202 NOT131200:NOT131202 NYP131200:NYP131202 OIL131200:OIL131202 OSH131200:OSH131202 PCD131200:PCD131202 PLZ131200:PLZ131202 PVV131200:PVV131202 QFR131200:QFR131202 QPN131200:QPN131202 QZJ131200:QZJ131202 RJF131200:RJF131202 RTB131200:RTB131202 SCX131200:SCX131202 SMT131200:SMT131202 SWP131200:SWP131202 TGL131200:TGL131202 TQH131200:TQH131202 UAD131200:UAD131202 UJZ131200:UJZ131202 UTV131200:UTV131202 VDR131200:VDR131202 VNN131200:VNN131202 VXJ131200:VXJ131202 WHF131200:WHF131202 WRB131200:WRB131202 D196736:D196738 EP196736:EP196738 OL196736:OL196738 YH196736:YH196738 AID196736:AID196738 ARZ196736:ARZ196738 BBV196736:BBV196738 BLR196736:BLR196738 BVN196736:BVN196738 CFJ196736:CFJ196738 CPF196736:CPF196738 CZB196736:CZB196738 DIX196736:DIX196738 DST196736:DST196738 ECP196736:ECP196738 EML196736:EML196738 EWH196736:EWH196738 FGD196736:FGD196738 FPZ196736:FPZ196738 FZV196736:FZV196738 GJR196736:GJR196738 GTN196736:GTN196738 HDJ196736:HDJ196738 HNF196736:HNF196738 HXB196736:HXB196738 IGX196736:IGX196738 IQT196736:IQT196738 JAP196736:JAP196738 JKL196736:JKL196738 JUH196736:JUH196738 KED196736:KED196738 KNZ196736:KNZ196738 KXV196736:KXV196738 LHR196736:LHR196738 LRN196736:LRN196738 MBJ196736:MBJ196738 MLF196736:MLF196738 MVB196736:MVB196738 NEX196736:NEX196738 NOT196736:NOT196738 NYP196736:NYP196738 OIL196736:OIL196738 OSH196736:OSH196738 PCD196736:PCD196738 PLZ196736:PLZ196738 PVV196736:PVV196738 QFR196736:QFR196738 QPN196736:QPN196738 QZJ196736:QZJ196738 RJF196736:RJF196738 RTB196736:RTB196738 SCX196736:SCX196738 SMT196736:SMT196738 SWP196736:SWP196738 TGL196736:TGL196738 TQH196736:TQH196738 UAD196736:UAD196738 UJZ196736:UJZ196738 UTV196736:UTV196738 VDR196736:VDR196738 VNN196736:VNN196738 VXJ196736:VXJ196738 WHF196736:WHF196738 WRB196736:WRB196738 D262272:D262274 EP262272:EP262274 OL262272:OL262274 YH262272:YH262274 AID262272:AID262274 ARZ262272:ARZ262274 BBV262272:BBV262274 BLR262272:BLR262274 BVN262272:BVN262274 CFJ262272:CFJ262274 CPF262272:CPF262274 CZB262272:CZB262274 DIX262272:DIX262274 DST262272:DST262274 ECP262272:ECP262274 EML262272:EML262274 EWH262272:EWH262274 FGD262272:FGD262274 FPZ262272:FPZ262274 FZV262272:FZV262274 GJR262272:GJR262274 GTN262272:GTN262274 HDJ262272:HDJ262274 HNF262272:HNF262274 HXB262272:HXB262274 IGX262272:IGX262274 IQT262272:IQT262274 JAP262272:JAP262274 JKL262272:JKL262274 JUH262272:JUH262274 KED262272:KED262274 KNZ262272:KNZ262274 KXV262272:KXV262274 LHR262272:LHR262274 LRN262272:LRN262274 MBJ262272:MBJ262274 MLF262272:MLF262274 MVB262272:MVB262274 NEX262272:NEX262274 NOT262272:NOT262274 NYP262272:NYP262274 OIL262272:OIL262274 OSH262272:OSH262274 PCD262272:PCD262274 PLZ262272:PLZ262274 PVV262272:PVV262274 QFR262272:QFR262274 QPN262272:QPN262274 QZJ262272:QZJ262274 RJF262272:RJF262274 RTB262272:RTB262274 SCX262272:SCX262274 SMT262272:SMT262274 SWP262272:SWP262274 TGL262272:TGL262274 TQH262272:TQH262274 UAD262272:UAD262274 UJZ262272:UJZ262274 UTV262272:UTV262274 VDR262272:VDR262274 VNN262272:VNN262274 VXJ262272:VXJ262274 WHF262272:WHF262274 WRB262272:WRB262274 D327808:D327810 EP327808:EP327810 OL327808:OL327810 YH327808:YH327810 AID327808:AID327810 ARZ327808:ARZ327810 BBV327808:BBV327810 BLR327808:BLR327810 BVN327808:BVN327810 CFJ327808:CFJ327810 CPF327808:CPF327810 CZB327808:CZB327810 DIX327808:DIX327810 DST327808:DST327810 ECP327808:ECP327810 EML327808:EML327810 EWH327808:EWH327810 FGD327808:FGD327810 FPZ327808:FPZ327810 FZV327808:FZV327810 GJR327808:GJR327810 GTN327808:GTN327810 HDJ327808:HDJ327810 HNF327808:HNF327810 HXB327808:HXB327810 IGX327808:IGX327810 IQT327808:IQT327810 JAP327808:JAP327810 JKL327808:JKL327810 JUH327808:JUH327810 KED327808:KED327810 KNZ327808:KNZ327810 KXV327808:KXV327810 LHR327808:LHR327810 LRN327808:LRN327810 MBJ327808:MBJ327810 MLF327808:MLF327810 MVB327808:MVB327810 NEX327808:NEX327810 NOT327808:NOT327810 NYP327808:NYP327810 OIL327808:OIL327810 OSH327808:OSH327810 PCD327808:PCD327810 PLZ327808:PLZ327810 PVV327808:PVV327810 QFR327808:QFR327810 QPN327808:QPN327810 QZJ327808:QZJ327810 RJF327808:RJF327810 RTB327808:RTB327810 SCX327808:SCX327810 SMT327808:SMT327810 SWP327808:SWP327810 TGL327808:TGL327810 TQH327808:TQH327810 UAD327808:UAD327810 UJZ327808:UJZ327810 UTV327808:UTV327810 VDR327808:VDR327810 VNN327808:VNN327810 VXJ327808:VXJ327810 WHF327808:WHF327810 WRB327808:WRB327810 D393344:D393346 EP393344:EP393346 OL393344:OL393346 YH393344:YH393346 AID393344:AID393346 ARZ393344:ARZ393346 BBV393344:BBV393346 BLR393344:BLR393346 BVN393344:BVN393346 CFJ393344:CFJ393346 CPF393344:CPF393346 CZB393344:CZB393346 DIX393344:DIX393346 DST393344:DST393346 ECP393344:ECP393346 EML393344:EML393346 EWH393344:EWH393346 FGD393344:FGD393346 FPZ393344:FPZ393346 FZV393344:FZV393346 GJR393344:GJR393346 GTN393344:GTN393346 HDJ393344:HDJ393346 HNF393344:HNF393346 HXB393344:HXB393346 IGX393344:IGX393346 IQT393344:IQT393346 JAP393344:JAP393346 JKL393344:JKL393346 JUH393344:JUH393346 KED393344:KED393346 KNZ393344:KNZ393346 KXV393344:KXV393346 LHR393344:LHR393346 LRN393344:LRN393346 MBJ393344:MBJ393346 MLF393344:MLF393346 MVB393344:MVB393346 NEX393344:NEX393346 NOT393344:NOT393346 NYP393344:NYP393346 OIL393344:OIL393346 OSH393344:OSH393346 PCD393344:PCD393346 PLZ393344:PLZ393346 PVV393344:PVV393346 QFR393344:QFR393346 QPN393344:QPN393346 QZJ393344:QZJ393346 RJF393344:RJF393346 RTB393344:RTB393346 SCX393344:SCX393346 SMT393344:SMT393346 SWP393344:SWP393346 TGL393344:TGL393346 TQH393344:TQH393346 UAD393344:UAD393346 UJZ393344:UJZ393346 UTV393344:UTV393346 VDR393344:VDR393346 VNN393344:VNN393346 VXJ393344:VXJ393346 WHF393344:WHF393346 WRB393344:WRB393346 D458880:D458882 EP458880:EP458882 OL458880:OL458882 YH458880:YH458882 AID458880:AID458882 ARZ458880:ARZ458882 BBV458880:BBV458882 BLR458880:BLR458882 BVN458880:BVN458882 CFJ458880:CFJ458882 CPF458880:CPF458882 CZB458880:CZB458882 DIX458880:DIX458882 DST458880:DST458882 ECP458880:ECP458882 EML458880:EML458882 EWH458880:EWH458882 FGD458880:FGD458882 FPZ458880:FPZ458882 FZV458880:FZV458882 GJR458880:GJR458882 GTN458880:GTN458882 HDJ458880:HDJ458882 HNF458880:HNF458882 HXB458880:HXB458882 IGX458880:IGX458882 IQT458880:IQT458882 JAP458880:JAP458882 JKL458880:JKL458882 JUH458880:JUH458882 KED458880:KED458882 KNZ458880:KNZ458882 KXV458880:KXV458882 LHR458880:LHR458882 LRN458880:LRN458882 MBJ458880:MBJ458882 MLF458880:MLF458882 MVB458880:MVB458882 NEX458880:NEX458882 NOT458880:NOT458882 NYP458880:NYP458882 OIL458880:OIL458882 OSH458880:OSH458882 PCD458880:PCD458882 PLZ458880:PLZ458882 PVV458880:PVV458882 QFR458880:QFR458882 QPN458880:QPN458882 QZJ458880:QZJ458882 RJF458880:RJF458882 RTB458880:RTB458882 SCX458880:SCX458882 SMT458880:SMT458882 SWP458880:SWP458882 TGL458880:TGL458882 TQH458880:TQH458882 UAD458880:UAD458882 UJZ458880:UJZ458882 UTV458880:UTV458882 VDR458880:VDR458882 VNN458880:VNN458882 VXJ458880:VXJ458882 WHF458880:WHF458882 WRB458880:WRB458882 D524416:D524418 EP524416:EP524418 OL524416:OL524418 YH524416:YH524418 AID524416:AID524418 ARZ524416:ARZ524418 BBV524416:BBV524418 BLR524416:BLR524418 BVN524416:BVN524418 CFJ524416:CFJ524418 CPF524416:CPF524418 CZB524416:CZB524418 DIX524416:DIX524418 DST524416:DST524418 ECP524416:ECP524418 EML524416:EML524418 EWH524416:EWH524418 FGD524416:FGD524418 FPZ524416:FPZ524418 FZV524416:FZV524418 GJR524416:GJR524418 GTN524416:GTN524418 HDJ524416:HDJ524418 HNF524416:HNF524418 HXB524416:HXB524418 IGX524416:IGX524418 IQT524416:IQT524418 JAP524416:JAP524418 JKL524416:JKL524418 JUH524416:JUH524418 KED524416:KED524418 KNZ524416:KNZ524418 KXV524416:KXV524418 LHR524416:LHR524418 LRN524416:LRN524418 MBJ524416:MBJ524418 MLF524416:MLF524418 MVB524416:MVB524418 NEX524416:NEX524418 NOT524416:NOT524418 NYP524416:NYP524418 OIL524416:OIL524418 OSH524416:OSH524418 PCD524416:PCD524418 PLZ524416:PLZ524418 PVV524416:PVV524418 QFR524416:QFR524418 QPN524416:QPN524418 QZJ524416:QZJ524418 RJF524416:RJF524418 RTB524416:RTB524418 SCX524416:SCX524418 SMT524416:SMT524418 SWP524416:SWP524418 TGL524416:TGL524418 TQH524416:TQH524418 UAD524416:UAD524418 UJZ524416:UJZ524418 UTV524416:UTV524418 VDR524416:VDR524418 VNN524416:VNN524418 VXJ524416:VXJ524418 WHF524416:WHF524418 WRB524416:WRB524418 D589952:D589954 EP589952:EP589954 OL589952:OL589954 YH589952:YH589954 AID589952:AID589954 ARZ589952:ARZ589954 BBV589952:BBV589954 BLR589952:BLR589954 BVN589952:BVN589954 CFJ589952:CFJ589954 CPF589952:CPF589954 CZB589952:CZB589954 DIX589952:DIX589954 DST589952:DST589954 ECP589952:ECP589954 EML589952:EML589954 EWH589952:EWH589954 FGD589952:FGD589954 FPZ589952:FPZ589954 FZV589952:FZV589954 GJR589952:GJR589954 GTN589952:GTN589954 HDJ589952:HDJ589954 HNF589952:HNF589954 HXB589952:HXB589954 IGX589952:IGX589954 IQT589952:IQT589954 JAP589952:JAP589954 JKL589952:JKL589954 JUH589952:JUH589954 KED589952:KED589954 KNZ589952:KNZ589954 KXV589952:KXV589954 LHR589952:LHR589954 LRN589952:LRN589954 MBJ589952:MBJ589954 MLF589952:MLF589954 MVB589952:MVB589954 NEX589952:NEX589954 NOT589952:NOT589954 NYP589952:NYP589954 OIL589952:OIL589954 OSH589952:OSH589954 PCD589952:PCD589954 PLZ589952:PLZ589954 PVV589952:PVV589954 QFR589952:QFR589954 QPN589952:QPN589954 QZJ589952:QZJ589954 RJF589952:RJF589954 RTB589952:RTB589954 SCX589952:SCX589954 SMT589952:SMT589954 SWP589952:SWP589954 TGL589952:TGL589954 TQH589952:TQH589954 UAD589952:UAD589954 UJZ589952:UJZ589954 UTV589952:UTV589954 VDR589952:VDR589954 VNN589952:VNN589954 VXJ589952:VXJ589954 WHF589952:WHF589954 WRB589952:WRB589954 D655488:D655490 EP655488:EP655490 OL655488:OL655490 YH655488:YH655490 AID655488:AID655490 ARZ655488:ARZ655490 BBV655488:BBV655490 BLR655488:BLR655490 BVN655488:BVN655490 CFJ655488:CFJ655490 CPF655488:CPF655490 CZB655488:CZB655490 DIX655488:DIX655490 DST655488:DST655490 ECP655488:ECP655490 EML655488:EML655490 EWH655488:EWH655490 FGD655488:FGD655490 FPZ655488:FPZ655490 FZV655488:FZV655490 GJR655488:GJR655490 GTN655488:GTN655490 HDJ655488:HDJ655490 HNF655488:HNF655490 HXB655488:HXB655490 IGX655488:IGX655490 IQT655488:IQT655490 JAP655488:JAP655490 JKL655488:JKL655490 JUH655488:JUH655490 KED655488:KED655490 KNZ655488:KNZ655490 KXV655488:KXV655490 LHR655488:LHR655490 LRN655488:LRN655490 MBJ655488:MBJ655490 MLF655488:MLF655490 MVB655488:MVB655490 NEX655488:NEX655490 NOT655488:NOT655490 NYP655488:NYP655490 OIL655488:OIL655490 OSH655488:OSH655490 PCD655488:PCD655490 PLZ655488:PLZ655490 PVV655488:PVV655490 QFR655488:QFR655490 QPN655488:QPN655490 QZJ655488:QZJ655490 RJF655488:RJF655490 RTB655488:RTB655490 SCX655488:SCX655490 SMT655488:SMT655490 SWP655488:SWP655490 TGL655488:TGL655490 TQH655488:TQH655490 UAD655488:UAD655490 UJZ655488:UJZ655490 UTV655488:UTV655490 VDR655488:VDR655490 VNN655488:VNN655490 VXJ655488:VXJ655490 WHF655488:WHF655490 WRB655488:WRB655490 D721024:D721026 EP721024:EP721026 OL721024:OL721026 YH721024:YH721026 AID721024:AID721026 ARZ721024:ARZ721026 BBV721024:BBV721026 BLR721024:BLR721026 BVN721024:BVN721026 CFJ721024:CFJ721026 CPF721024:CPF721026 CZB721024:CZB721026 DIX721024:DIX721026 DST721024:DST721026 ECP721024:ECP721026 EML721024:EML721026 EWH721024:EWH721026 FGD721024:FGD721026 FPZ721024:FPZ721026 FZV721024:FZV721026 GJR721024:GJR721026 GTN721024:GTN721026 HDJ721024:HDJ721026 HNF721024:HNF721026 HXB721024:HXB721026 IGX721024:IGX721026 IQT721024:IQT721026 JAP721024:JAP721026 JKL721024:JKL721026 JUH721024:JUH721026 KED721024:KED721026 KNZ721024:KNZ721026 KXV721024:KXV721026 LHR721024:LHR721026 LRN721024:LRN721026 MBJ721024:MBJ721026 MLF721024:MLF721026 MVB721024:MVB721026 NEX721024:NEX721026 NOT721024:NOT721026 NYP721024:NYP721026 OIL721024:OIL721026 OSH721024:OSH721026 PCD721024:PCD721026 PLZ721024:PLZ721026 PVV721024:PVV721026 QFR721024:QFR721026 QPN721024:QPN721026 QZJ721024:QZJ721026 RJF721024:RJF721026 RTB721024:RTB721026 SCX721024:SCX721026 SMT721024:SMT721026 SWP721024:SWP721026 TGL721024:TGL721026 TQH721024:TQH721026 UAD721024:UAD721026 UJZ721024:UJZ721026 UTV721024:UTV721026 VDR721024:VDR721026 VNN721024:VNN721026 VXJ721024:VXJ721026 WHF721024:WHF721026 WRB721024:WRB721026 D786560:D786562 EP786560:EP786562 OL786560:OL786562 YH786560:YH786562 AID786560:AID786562 ARZ786560:ARZ786562 BBV786560:BBV786562 BLR786560:BLR786562 BVN786560:BVN786562 CFJ786560:CFJ786562 CPF786560:CPF786562 CZB786560:CZB786562 DIX786560:DIX786562 DST786560:DST786562 ECP786560:ECP786562 EML786560:EML786562 EWH786560:EWH786562 FGD786560:FGD786562 FPZ786560:FPZ786562 FZV786560:FZV786562 GJR786560:GJR786562 GTN786560:GTN786562 HDJ786560:HDJ786562 HNF786560:HNF786562 HXB786560:HXB786562 IGX786560:IGX786562 IQT786560:IQT786562 JAP786560:JAP786562 JKL786560:JKL786562 JUH786560:JUH786562 KED786560:KED786562 KNZ786560:KNZ786562 KXV786560:KXV786562 LHR786560:LHR786562 LRN786560:LRN786562 MBJ786560:MBJ786562 MLF786560:MLF786562 MVB786560:MVB786562 NEX786560:NEX786562 NOT786560:NOT786562 NYP786560:NYP786562 OIL786560:OIL786562 OSH786560:OSH786562 PCD786560:PCD786562 PLZ786560:PLZ786562 PVV786560:PVV786562 QFR786560:QFR786562 QPN786560:QPN786562 QZJ786560:QZJ786562 RJF786560:RJF786562 RTB786560:RTB786562 SCX786560:SCX786562 SMT786560:SMT786562 SWP786560:SWP786562 TGL786560:TGL786562 TQH786560:TQH786562 UAD786560:UAD786562 UJZ786560:UJZ786562 UTV786560:UTV786562 VDR786560:VDR786562 VNN786560:VNN786562 VXJ786560:VXJ786562 WHF786560:WHF786562 WRB786560:WRB786562 D852096:D852098 EP852096:EP852098 OL852096:OL852098 YH852096:YH852098 AID852096:AID852098 ARZ852096:ARZ852098 BBV852096:BBV852098 BLR852096:BLR852098 BVN852096:BVN852098 CFJ852096:CFJ852098 CPF852096:CPF852098 CZB852096:CZB852098 DIX852096:DIX852098 DST852096:DST852098 ECP852096:ECP852098 EML852096:EML852098 EWH852096:EWH852098 FGD852096:FGD852098 FPZ852096:FPZ852098 FZV852096:FZV852098 GJR852096:GJR852098 GTN852096:GTN852098 HDJ852096:HDJ852098 HNF852096:HNF852098 HXB852096:HXB852098 IGX852096:IGX852098 IQT852096:IQT852098 JAP852096:JAP852098 JKL852096:JKL852098 JUH852096:JUH852098 KED852096:KED852098 KNZ852096:KNZ852098 KXV852096:KXV852098 LHR852096:LHR852098 LRN852096:LRN852098 MBJ852096:MBJ852098 MLF852096:MLF852098 MVB852096:MVB852098 NEX852096:NEX852098 NOT852096:NOT852098 NYP852096:NYP852098 OIL852096:OIL852098 OSH852096:OSH852098 PCD852096:PCD852098 PLZ852096:PLZ852098 PVV852096:PVV852098 QFR852096:QFR852098 QPN852096:QPN852098 QZJ852096:QZJ852098 RJF852096:RJF852098 RTB852096:RTB852098 SCX852096:SCX852098 SMT852096:SMT852098 SWP852096:SWP852098 TGL852096:TGL852098 TQH852096:TQH852098 UAD852096:UAD852098 UJZ852096:UJZ852098 UTV852096:UTV852098 VDR852096:VDR852098 VNN852096:VNN852098 VXJ852096:VXJ852098 WHF852096:WHF852098 WRB852096:WRB852098 D917632:D917634 EP917632:EP917634 OL917632:OL917634 YH917632:YH917634 AID917632:AID917634 ARZ917632:ARZ917634 BBV917632:BBV917634 BLR917632:BLR917634 BVN917632:BVN917634 CFJ917632:CFJ917634 CPF917632:CPF917634 CZB917632:CZB917634 DIX917632:DIX917634 DST917632:DST917634 ECP917632:ECP917634 EML917632:EML917634 EWH917632:EWH917634 FGD917632:FGD917634 FPZ917632:FPZ917634 FZV917632:FZV917634 GJR917632:GJR917634 GTN917632:GTN917634 HDJ917632:HDJ917634 HNF917632:HNF917634 HXB917632:HXB917634 IGX917632:IGX917634 IQT917632:IQT917634 JAP917632:JAP917634 JKL917632:JKL917634 JUH917632:JUH917634 KED917632:KED917634 KNZ917632:KNZ917634 KXV917632:KXV917634 LHR917632:LHR917634 LRN917632:LRN917634 MBJ917632:MBJ917634 MLF917632:MLF917634 MVB917632:MVB917634 NEX917632:NEX917634 NOT917632:NOT917634 NYP917632:NYP917634 OIL917632:OIL917634 OSH917632:OSH917634 PCD917632:PCD917634 PLZ917632:PLZ917634 PVV917632:PVV917634 QFR917632:QFR917634 QPN917632:QPN917634 QZJ917632:QZJ917634 RJF917632:RJF917634 RTB917632:RTB917634 SCX917632:SCX917634 SMT917632:SMT917634 SWP917632:SWP917634 TGL917632:TGL917634 TQH917632:TQH917634 UAD917632:UAD917634 UJZ917632:UJZ917634 UTV917632:UTV917634 VDR917632:VDR917634 VNN917632:VNN917634 VXJ917632:VXJ917634 WHF917632:WHF917634 WRB917632:WRB917634 D983168:D983170 EP983168:EP983170 OL983168:OL983170 YH983168:YH983170 AID983168:AID983170 ARZ983168:ARZ983170 BBV983168:BBV983170 BLR983168:BLR983170 BVN983168:BVN983170 CFJ983168:CFJ983170 CPF983168:CPF983170 CZB983168:CZB983170 DIX983168:DIX983170 DST983168:DST983170 ECP983168:ECP983170 EML983168:EML983170 EWH983168:EWH983170 FGD983168:FGD983170 FPZ983168:FPZ983170 FZV983168:FZV983170 GJR983168:GJR983170 GTN983168:GTN983170 HDJ983168:HDJ983170 HNF983168:HNF983170 HXB983168:HXB983170 IGX983168:IGX983170 IQT983168:IQT983170 JAP983168:JAP983170 JKL983168:JKL983170 JUH983168:JUH983170 KED983168:KED983170 KNZ983168:KNZ983170 KXV983168:KXV983170 LHR983168:LHR983170 LRN983168:LRN983170 MBJ983168:MBJ983170 MLF983168:MLF983170 MVB983168:MVB983170 NEX983168:NEX983170 NOT983168:NOT983170 NYP983168:NYP983170 OIL983168:OIL983170 OSH983168:OSH983170 PCD983168:PCD983170 PLZ983168:PLZ983170 PVV983168:PVV983170 QFR983168:QFR983170 QPN983168:QPN983170 QZJ983168:QZJ983170 RJF983168:RJF983170 RTB983168:RTB983170 SCX983168:SCX983170 SMT983168:SMT983170 SWP983168:SWP983170 TGL983168:TGL983170 TQH983168:TQH983170 UAD983168:UAD983170 UJZ983168:UJZ983170 UTV983168:UTV983170 VDR983168:VDR983170 VNN983168:VNN983170 VXJ983168:VXJ983170 WHF983168:WHF983170 WRB983168:WRB983170 B126 EN126 OJ126 YF126 AIB126 ARX126 BBT126 BLP126 BVL126 CFH126 CPD126 CYZ126 DIV126 DSR126 ECN126 EMJ126 EWF126 FGB126 FPX126 FZT126 GJP126 GTL126 HDH126 HND126 HWZ126 IGV126 IQR126 JAN126 JKJ126 JUF126 KEB126 KNX126 KXT126 LHP126 LRL126 MBH126 MLD126 MUZ126 NEV126 NOR126 NYN126 OIJ126 OSF126 PCB126 PLX126 PVT126 QFP126 QPL126 QZH126 RJD126 RSZ126 SCV126 SMR126 SWN126 TGJ126 TQF126 UAB126 UJX126 UTT126 VDP126 VNL126 VXH126 WHD126 WQZ126 B65662 EN65662 OJ65662 YF65662 AIB65662 ARX65662 BBT65662 BLP65662 BVL65662 CFH65662 CPD65662 CYZ65662 DIV65662 DSR65662 ECN65662 EMJ65662 EWF65662 FGB65662 FPX65662 FZT65662 GJP65662 GTL65662 HDH65662 HND65662 HWZ65662 IGV65662 IQR65662 JAN65662 JKJ65662 JUF65662 KEB65662 KNX65662 KXT65662 LHP65662 LRL65662 MBH65662 MLD65662 MUZ65662 NEV65662 NOR65662 NYN65662 OIJ65662 OSF65662 PCB65662 PLX65662 PVT65662 QFP65662 QPL65662 QZH65662 RJD65662 RSZ65662 SCV65662 SMR65662 SWN65662 TGJ65662 TQF65662 UAB65662 UJX65662 UTT65662 VDP65662 VNL65662 VXH65662 WHD65662 WQZ65662 B131198 EN131198 OJ131198 YF131198 AIB131198 ARX131198 BBT131198 BLP131198 BVL131198 CFH131198 CPD131198 CYZ131198 DIV131198 DSR131198 ECN131198 EMJ131198 EWF131198 FGB131198 FPX131198 FZT131198 GJP131198 GTL131198 HDH131198 HND131198 HWZ131198 IGV131198 IQR131198 JAN131198 JKJ131198 JUF131198 KEB131198 KNX131198 KXT131198 LHP131198 LRL131198 MBH131198 MLD131198 MUZ131198 NEV131198 NOR131198 NYN131198 OIJ131198 OSF131198 PCB131198 PLX131198 PVT131198 QFP131198 QPL131198 QZH131198 RJD131198 RSZ131198 SCV131198 SMR131198 SWN131198 TGJ131198 TQF131198 UAB131198 UJX131198 UTT131198 VDP131198 VNL131198 VXH131198 WHD131198 WQZ131198 B196734 EN196734 OJ196734 YF196734 AIB196734 ARX196734 BBT196734 BLP196734 BVL196734 CFH196734 CPD196734 CYZ196734 DIV196734 DSR196734 ECN196734 EMJ196734 EWF196734 FGB196734 FPX196734 FZT196734 GJP196734 GTL196734 HDH196734 HND196734 HWZ196734 IGV196734 IQR196734 JAN196734 JKJ196734 JUF196734 KEB196734 KNX196734 KXT196734 LHP196734 LRL196734 MBH196734 MLD196734 MUZ196734 NEV196734 NOR196734 NYN196734 OIJ196734 OSF196734 PCB196734 PLX196734 PVT196734 QFP196734 QPL196734 QZH196734 RJD196734 RSZ196734 SCV196734 SMR196734 SWN196734 TGJ196734 TQF196734 UAB196734 UJX196734 UTT196734 VDP196734 VNL196734 VXH196734 WHD196734 WQZ196734 B262270 EN262270 OJ262270 YF262270 AIB262270 ARX262270 BBT262270 BLP262270 BVL262270 CFH262270 CPD262270 CYZ262270 DIV262270 DSR262270 ECN262270 EMJ262270 EWF262270 FGB262270 FPX262270 FZT262270 GJP262270 GTL262270 HDH262270 HND262270 HWZ262270 IGV262270 IQR262270 JAN262270 JKJ262270 JUF262270 KEB262270 KNX262270 KXT262270 LHP262270 LRL262270 MBH262270 MLD262270 MUZ262270 NEV262270 NOR262270 NYN262270 OIJ262270 OSF262270 PCB262270 PLX262270 PVT262270 QFP262270 QPL262270 QZH262270 RJD262270 RSZ262270 SCV262270 SMR262270 SWN262270 TGJ262270 TQF262270 UAB262270 UJX262270 UTT262270 VDP262270 VNL262270 VXH262270 WHD262270 WQZ262270 B327806 EN327806 OJ327806 YF327806 AIB327806 ARX327806 BBT327806 BLP327806 BVL327806 CFH327806 CPD327806 CYZ327806 DIV327806 DSR327806 ECN327806 EMJ327806 EWF327806 FGB327806 FPX327806 FZT327806 GJP327806 GTL327806 HDH327806 HND327806 HWZ327806 IGV327806 IQR327806 JAN327806 JKJ327806 JUF327806 KEB327806 KNX327806 KXT327806 LHP327806 LRL327806 MBH327806 MLD327806 MUZ327806 NEV327806 NOR327806 NYN327806 OIJ327806 OSF327806 PCB327806 PLX327806 PVT327806 QFP327806 QPL327806 QZH327806 RJD327806 RSZ327806 SCV327806 SMR327806 SWN327806 TGJ327806 TQF327806 UAB327806 UJX327806 UTT327806 VDP327806 VNL327806 VXH327806 WHD327806 WQZ327806 B393342 EN393342 OJ393342 YF393342 AIB393342 ARX393342 BBT393342 BLP393342 BVL393342 CFH393342 CPD393342 CYZ393342 DIV393342 DSR393342 ECN393342 EMJ393342 EWF393342 FGB393342 FPX393342 FZT393342 GJP393342 GTL393342 HDH393342 HND393342 HWZ393342 IGV393342 IQR393342 JAN393342 JKJ393342 JUF393342 KEB393342 KNX393342 KXT393342 LHP393342 LRL393342 MBH393342 MLD393342 MUZ393342 NEV393342 NOR393342 NYN393342 OIJ393342 OSF393342 PCB393342 PLX393342 PVT393342 QFP393342 QPL393342 QZH393342 RJD393342 RSZ393342 SCV393342 SMR393342 SWN393342 TGJ393342 TQF393342 UAB393342 UJX393342 UTT393342 VDP393342 VNL393342 VXH393342 WHD393342 WQZ393342 B458878 EN458878 OJ458878 YF458878 AIB458878 ARX458878 BBT458878 BLP458878 BVL458878 CFH458878 CPD458878 CYZ458878 DIV458878 DSR458878 ECN458878 EMJ458878 EWF458878 FGB458878 FPX458878 FZT458878 GJP458878 GTL458878 HDH458878 HND458878 HWZ458878 IGV458878 IQR458878 JAN458878 JKJ458878 JUF458878 KEB458878 KNX458878 KXT458878 LHP458878 LRL458878 MBH458878 MLD458878 MUZ458878 NEV458878 NOR458878 NYN458878 OIJ458878 OSF458878 PCB458878 PLX458878 PVT458878 QFP458878 QPL458878 QZH458878 RJD458878 RSZ458878 SCV458878 SMR458878 SWN458878 TGJ458878 TQF458878 UAB458878 UJX458878 UTT458878 VDP458878 VNL458878 VXH458878 WHD458878 WQZ458878 B524414 EN524414 OJ524414 YF524414 AIB524414 ARX524414 BBT524414 BLP524414 BVL524414 CFH524414 CPD524414 CYZ524414 DIV524414 DSR524414 ECN524414 EMJ524414 EWF524414 FGB524414 FPX524414 FZT524414 GJP524414 GTL524414 HDH524414 HND524414 HWZ524414 IGV524414 IQR524414 JAN524414 JKJ524414 JUF524414 KEB524414 KNX524414 KXT524414 LHP524414 LRL524414 MBH524414 MLD524414 MUZ524414 NEV524414 NOR524414 NYN524414 OIJ524414 OSF524414 PCB524414 PLX524414 PVT524414 QFP524414 QPL524414 QZH524414 RJD524414 RSZ524414 SCV524414 SMR524414 SWN524414 TGJ524414 TQF524414 UAB524414 UJX524414 UTT524414 VDP524414 VNL524414 VXH524414 WHD524414 WQZ524414 B589950 EN589950 OJ589950 YF589950 AIB589950 ARX589950 BBT589950 BLP589950 BVL589950 CFH589950 CPD589950 CYZ589950 DIV589950 DSR589950 ECN589950 EMJ589950 EWF589950 FGB589950 FPX589950 FZT589950 GJP589950 GTL589950 HDH589950 HND589950 HWZ589950 IGV589950 IQR589950 JAN589950 JKJ589950 JUF589950 KEB589950 KNX589950 KXT589950 LHP589950 LRL589950 MBH589950 MLD589950 MUZ589950 NEV589950 NOR589950 NYN589950 OIJ589950 OSF589950 PCB589950 PLX589950 PVT589950 QFP589950 QPL589950 QZH589950 RJD589950 RSZ589950 SCV589950 SMR589950 SWN589950 TGJ589950 TQF589950 UAB589950 UJX589950 UTT589950 VDP589950 VNL589950 VXH589950 WHD589950 WQZ589950 B655486 EN655486 OJ655486 YF655486 AIB655486 ARX655486 BBT655486 BLP655486 BVL655486 CFH655486 CPD655486 CYZ655486 DIV655486 DSR655486 ECN655486 EMJ655486 EWF655486 FGB655486 FPX655486 FZT655486 GJP655486 GTL655486 HDH655486 HND655486 HWZ655486 IGV655486 IQR655486 JAN655486 JKJ655486 JUF655486 KEB655486 KNX655486 KXT655486 LHP655486 LRL655486 MBH655486 MLD655486 MUZ655486 NEV655486 NOR655486 NYN655486 OIJ655486 OSF655486 PCB655486 PLX655486 PVT655486 QFP655486 QPL655486 QZH655486 RJD655486 RSZ655486 SCV655486 SMR655486 SWN655486 TGJ655486 TQF655486 UAB655486 UJX655486 UTT655486 VDP655486 VNL655486 VXH655486 WHD655486 WQZ655486 B721022 EN721022 OJ721022 YF721022 AIB721022 ARX721022 BBT721022 BLP721022 BVL721022 CFH721022 CPD721022 CYZ721022 DIV721022 DSR721022 ECN721022 EMJ721022 EWF721022 FGB721022 FPX721022 FZT721022 GJP721022 GTL721022 HDH721022 HND721022 HWZ721022 IGV721022 IQR721022 JAN721022 JKJ721022 JUF721022 KEB721022 KNX721022 KXT721022 LHP721022 LRL721022 MBH721022 MLD721022 MUZ721022 NEV721022 NOR721022 NYN721022 OIJ721022 OSF721022 PCB721022 PLX721022 PVT721022 QFP721022 QPL721022 QZH721022 RJD721022 RSZ721022 SCV721022 SMR721022 SWN721022 TGJ721022 TQF721022 UAB721022 UJX721022 UTT721022 VDP721022 VNL721022 VXH721022 WHD721022 WQZ721022 B786558 EN786558 OJ786558 YF786558 AIB786558 ARX786558 BBT786558 BLP786558 BVL786558 CFH786558 CPD786558 CYZ786558 DIV786558 DSR786558 ECN786558 EMJ786558 EWF786558 FGB786558 FPX786558 FZT786558 GJP786558 GTL786558 HDH786558 HND786558 HWZ786558 IGV786558 IQR786558 JAN786558 JKJ786558 JUF786558 KEB786558 KNX786558 KXT786558 LHP786558 LRL786558 MBH786558 MLD786558 MUZ786558 NEV786558 NOR786558 NYN786558 OIJ786558 OSF786558 PCB786558 PLX786558 PVT786558 QFP786558 QPL786558 QZH786558 RJD786558 RSZ786558 SCV786558 SMR786558 SWN786558 TGJ786558 TQF786558 UAB786558 UJX786558 UTT786558 VDP786558 VNL786558 VXH786558 WHD786558 WQZ786558 B852094 EN852094 OJ852094 YF852094 AIB852094 ARX852094 BBT852094 BLP852094 BVL852094 CFH852094 CPD852094 CYZ852094 DIV852094 DSR852094 ECN852094 EMJ852094 EWF852094 FGB852094 FPX852094 FZT852094 GJP852094 GTL852094 HDH852094 HND852094 HWZ852094 IGV852094 IQR852094 JAN852094 JKJ852094 JUF852094 KEB852094 KNX852094 KXT852094 LHP852094 LRL852094 MBH852094 MLD852094 MUZ852094 NEV852094 NOR852094 NYN852094 OIJ852094 OSF852094 PCB852094 PLX852094 PVT852094 QFP852094 QPL852094 QZH852094 RJD852094 RSZ852094 SCV852094 SMR852094 SWN852094 TGJ852094 TQF852094 UAB852094 UJX852094 UTT852094 VDP852094 VNL852094 VXH852094 WHD852094 WQZ852094 B917630 EN917630 OJ917630 YF917630 AIB917630 ARX917630 BBT917630 BLP917630 BVL917630 CFH917630 CPD917630 CYZ917630 DIV917630 DSR917630 ECN917630 EMJ917630 EWF917630 FGB917630 FPX917630 FZT917630 GJP917630 GTL917630 HDH917630 HND917630 HWZ917630 IGV917630 IQR917630 JAN917630 JKJ917630 JUF917630 KEB917630 KNX917630 KXT917630 LHP917630 LRL917630 MBH917630 MLD917630 MUZ917630 NEV917630 NOR917630 NYN917630 OIJ917630 OSF917630 PCB917630 PLX917630 PVT917630 QFP917630 QPL917630 QZH917630 RJD917630 RSZ917630 SCV917630 SMR917630 SWN917630 TGJ917630 TQF917630 UAB917630 UJX917630 UTT917630 VDP917630 VNL917630 VXH917630 WHD917630 WQZ917630 B983166 EN983166 OJ983166 YF983166 AIB983166 ARX983166 BBT983166 BLP983166 BVL983166 CFH983166 CPD983166 CYZ983166 DIV983166 DSR983166 ECN983166 EMJ983166 EWF983166 FGB983166 FPX983166 FZT983166 GJP983166 GTL983166 HDH983166 HND983166 HWZ983166 IGV983166 IQR983166 JAN983166 JKJ983166 JUF983166 KEB983166 KNX983166 KXT983166 LHP983166 LRL983166 MBH983166 MLD983166 MUZ983166 NEV983166 NOR983166 NYN983166 OIJ983166 OSF983166 PCB983166 PLX983166 PVT983166 QFP983166 QPL983166 QZH983166 RJD983166 RSZ983166 SCV983166 SMR983166 SWN983166 TGJ983166 TQF983166 UAB983166 UJX983166 UTT983166 VDP983166 VNL983166 VXH983166 WHD983166 WQZ983166 E126:F126 EQ126:ER126 OM126:ON126 YI126:YJ126 AIE126:AIF126 ASA126:ASB126 BBW126:BBX126 BLS126:BLT126 BVO126:BVP126 CFK126:CFL126 CPG126:CPH126 CZC126:CZD126 DIY126:DIZ126 DSU126:DSV126 ECQ126:ECR126 EMM126:EMN126 EWI126:EWJ126 FGE126:FGF126 FQA126:FQB126 FZW126:FZX126 GJS126:GJT126 GTO126:GTP126 HDK126:HDL126 HNG126:HNH126 HXC126:HXD126 IGY126:IGZ126 IQU126:IQV126 JAQ126:JAR126 JKM126:JKN126 JUI126:JUJ126 KEE126:KEF126 KOA126:KOB126 KXW126:KXX126 LHS126:LHT126 LRO126:LRP126 MBK126:MBL126 MLG126:MLH126 MVC126:MVD126 NEY126:NEZ126 NOU126:NOV126 NYQ126:NYR126 OIM126:OIN126 OSI126:OSJ126 PCE126:PCF126 PMA126:PMB126 PVW126:PVX126 QFS126:QFT126 QPO126:QPP126 QZK126:QZL126 RJG126:RJH126 RTC126:RTD126 SCY126:SCZ126 SMU126:SMV126 SWQ126:SWR126 TGM126:TGN126 TQI126:TQJ126 UAE126:UAF126 UKA126:UKB126 UTW126:UTX126 VDS126:VDT126 VNO126:VNP126 VXK126:VXL126 WHG126:WHH126 WRC126:WRD126 E65662:F65662 EQ65662:ER65662 OM65662:ON65662 YI65662:YJ65662 AIE65662:AIF65662 ASA65662:ASB65662 BBW65662:BBX65662 BLS65662:BLT65662 BVO65662:BVP65662 CFK65662:CFL65662 CPG65662:CPH65662 CZC65662:CZD65662 DIY65662:DIZ65662 DSU65662:DSV65662 ECQ65662:ECR65662 EMM65662:EMN65662 EWI65662:EWJ65662 FGE65662:FGF65662 FQA65662:FQB65662 FZW65662:FZX65662 GJS65662:GJT65662 GTO65662:GTP65662 HDK65662:HDL65662 HNG65662:HNH65662 HXC65662:HXD65662 IGY65662:IGZ65662 IQU65662:IQV65662 JAQ65662:JAR65662 JKM65662:JKN65662 JUI65662:JUJ65662 KEE65662:KEF65662 KOA65662:KOB65662 KXW65662:KXX65662 LHS65662:LHT65662 LRO65662:LRP65662 MBK65662:MBL65662 MLG65662:MLH65662 MVC65662:MVD65662 NEY65662:NEZ65662 NOU65662:NOV65662 NYQ65662:NYR65662 OIM65662:OIN65662 OSI65662:OSJ65662 PCE65662:PCF65662 PMA65662:PMB65662 PVW65662:PVX65662 QFS65662:QFT65662 QPO65662:QPP65662 QZK65662:QZL65662 RJG65662:RJH65662 RTC65662:RTD65662 SCY65662:SCZ65662 SMU65662:SMV65662 SWQ65662:SWR65662 TGM65662:TGN65662 TQI65662:TQJ65662 UAE65662:UAF65662 UKA65662:UKB65662 UTW65662:UTX65662 VDS65662:VDT65662 VNO65662:VNP65662 VXK65662:VXL65662 WHG65662:WHH65662 WRC65662:WRD65662 E131198:F131198 EQ131198:ER131198 OM131198:ON131198 YI131198:YJ131198 AIE131198:AIF131198 ASA131198:ASB131198 BBW131198:BBX131198 BLS131198:BLT131198 BVO131198:BVP131198 CFK131198:CFL131198 CPG131198:CPH131198 CZC131198:CZD131198 DIY131198:DIZ131198 DSU131198:DSV131198 ECQ131198:ECR131198 EMM131198:EMN131198 EWI131198:EWJ131198 FGE131198:FGF131198 FQA131198:FQB131198 FZW131198:FZX131198 GJS131198:GJT131198 GTO131198:GTP131198 HDK131198:HDL131198 HNG131198:HNH131198 HXC131198:HXD131198 IGY131198:IGZ131198 IQU131198:IQV131198 JAQ131198:JAR131198 JKM131198:JKN131198 JUI131198:JUJ131198 KEE131198:KEF131198 KOA131198:KOB131198 KXW131198:KXX131198 LHS131198:LHT131198 LRO131198:LRP131198 MBK131198:MBL131198 MLG131198:MLH131198 MVC131198:MVD131198 NEY131198:NEZ131198 NOU131198:NOV131198 NYQ131198:NYR131198 OIM131198:OIN131198 OSI131198:OSJ131198 PCE131198:PCF131198 PMA131198:PMB131198 PVW131198:PVX131198 QFS131198:QFT131198 QPO131198:QPP131198 QZK131198:QZL131198 RJG131198:RJH131198 RTC131198:RTD131198 SCY131198:SCZ131198 SMU131198:SMV131198 SWQ131198:SWR131198 TGM131198:TGN131198 TQI131198:TQJ131198 UAE131198:UAF131198 UKA131198:UKB131198 UTW131198:UTX131198 VDS131198:VDT131198 VNO131198:VNP131198 VXK131198:VXL131198 WHG131198:WHH131198 WRC131198:WRD131198 E196734:F196734 EQ196734:ER196734 OM196734:ON196734 YI196734:YJ196734 AIE196734:AIF196734 ASA196734:ASB196734 BBW196734:BBX196734 BLS196734:BLT196734 BVO196734:BVP196734 CFK196734:CFL196734 CPG196734:CPH196734 CZC196734:CZD196734 DIY196734:DIZ196734 DSU196734:DSV196734 ECQ196734:ECR196734 EMM196734:EMN196734 EWI196734:EWJ196734 FGE196734:FGF196734 FQA196734:FQB196734 FZW196734:FZX196734 GJS196734:GJT196734 GTO196734:GTP196734 HDK196734:HDL196734 HNG196734:HNH196734 HXC196734:HXD196734 IGY196734:IGZ196734 IQU196734:IQV196734 JAQ196734:JAR196734 JKM196734:JKN196734 JUI196734:JUJ196734 KEE196734:KEF196734 KOA196734:KOB196734 KXW196734:KXX196734 LHS196734:LHT196734 LRO196734:LRP196734 MBK196734:MBL196734 MLG196734:MLH196734 MVC196734:MVD196734 NEY196734:NEZ196734 NOU196734:NOV196734 NYQ196734:NYR196734 OIM196734:OIN196734 OSI196734:OSJ196734 PCE196734:PCF196734 PMA196734:PMB196734 PVW196734:PVX196734 QFS196734:QFT196734 QPO196734:QPP196734 QZK196734:QZL196734 RJG196734:RJH196734 RTC196734:RTD196734 SCY196734:SCZ196734 SMU196734:SMV196734 SWQ196734:SWR196734 TGM196734:TGN196734 TQI196734:TQJ196734 UAE196734:UAF196734 UKA196734:UKB196734 UTW196734:UTX196734 VDS196734:VDT196734 VNO196734:VNP196734 VXK196734:VXL196734 WHG196734:WHH196734 WRC196734:WRD196734 E262270:F262270 EQ262270:ER262270 OM262270:ON262270 YI262270:YJ262270 AIE262270:AIF262270 ASA262270:ASB262270 BBW262270:BBX262270 BLS262270:BLT262270 BVO262270:BVP262270 CFK262270:CFL262270 CPG262270:CPH262270 CZC262270:CZD262270 DIY262270:DIZ262270 DSU262270:DSV262270 ECQ262270:ECR262270 EMM262270:EMN262270 EWI262270:EWJ262270 FGE262270:FGF262270 FQA262270:FQB262270 FZW262270:FZX262270 GJS262270:GJT262270 GTO262270:GTP262270 HDK262270:HDL262270 HNG262270:HNH262270 HXC262270:HXD262270 IGY262270:IGZ262270 IQU262270:IQV262270 JAQ262270:JAR262270 JKM262270:JKN262270 JUI262270:JUJ262270 KEE262270:KEF262270 KOA262270:KOB262270 KXW262270:KXX262270 LHS262270:LHT262270 LRO262270:LRP262270 MBK262270:MBL262270 MLG262270:MLH262270 MVC262270:MVD262270 NEY262270:NEZ262270 NOU262270:NOV262270 NYQ262270:NYR262270 OIM262270:OIN262270 OSI262270:OSJ262270 PCE262270:PCF262270 PMA262270:PMB262270 PVW262270:PVX262270 QFS262270:QFT262270 QPO262270:QPP262270 QZK262270:QZL262270 RJG262270:RJH262270 RTC262270:RTD262270 SCY262270:SCZ262270 SMU262270:SMV262270 SWQ262270:SWR262270 TGM262270:TGN262270 TQI262270:TQJ262270 UAE262270:UAF262270 UKA262270:UKB262270 UTW262270:UTX262270 VDS262270:VDT262270 VNO262270:VNP262270 VXK262270:VXL262270 WHG262270:WHH262270 WRC262270:WRD262270 E327806:F327806 EQ327806:ER327806 OM327806:ON327806 YI327806:YJ327806 AIE327806:AIF327806 ASA327806:ASB327806 BBW327806:BBX327806 BLS327806:BLT327806 BVO327806:BVP327806 CFK327806:CFL327806 CPG327806:CPH327806 CZC327806:CZD327806 DIY327806:DIZ327806 DSU327806:DSV327806 ECQ327806:ECR327806 EMM327806:EMN327806 EWI327806:EWJ327806 FGE327806:FGF327806 FQA327806:FQB327806 FZW327806:FZX327806 GJS327806:GJT327806 GTO327806:GTP327806 HDK327806:HDL327806 HNG327806:HNH327806 HXC327806:HXD327806 IGY327806:IGZ327806 IQU327806:IQV327806 JAQ327806:JAR327806 JKM327806:JKN327806 JUI327806:JUJ327806 KEE327806:KEF327806 KOA327806:KOB327806 KXW327806:KXX327806 LHS327806:LHT327806 LRO327806:LRP327806 MBK327806:MBL327806 MLG327806:MLH327806 MVC327806:MVD327806 NEY327806:NEZ327806 NOU327806:NOV327806 NYQ327806:NYR327806 OIM327806:OIN327806 OSI327806:OSJ327806 PCE327806:PCF327806 PMA327806:PMB327806 PVW327806:PVX327806 QFS327806:QFT327806 QPO327806:QPP327806 QZK327806:QZL327806 RJG327806:RJH327806 RTC327806:RTD327806 SCY327806:SCZ327806 SMU327806:SMV327806 SWQ327806:SWR327806 TGM327806:TGN327806 TQI327806:TQJ327806 UAE327806:UAF327806 UKA327806:UKB327806 UTW327806:UTX327806 VDS327806:VDT327806 VNO327806:VNP327806 VXK327806:VXL327806 WHG327806:WHH327806 WRC327806:WRD327806 E393342:F393342 EQ393342:ER393342 OM393342:ON393342 YI393342:YJ393342 AIE393342:AIF393342 ASA393342:ASB393342 BBW393342:BBX393342 BLS393342:BLT393342 BVO393342:BVP393342 CFK393342:CFL393342 CPG393342:CPH393342 CZC393342:CZD393342 DIY393342:DIZ393342 DSU393342:DSV393342 ECQ393342:ECR393342 EMM393342:EMN393342 EWI393342:EWJ393342 FGE393342:FGF393342 FQA393342:FQB393342 FZW393342:FZX393342 GJS393342:GJT393342 GTO393342:GTP393342 HDK393342:HDL393342 HNG393342:HNH393342 HXC393342:HXD393342 IGY393342:IGZ393342 IQU393342:IQV393342 JAQ393342:JAR393342 JKM393342:JKN393342 JUI393342:JUJ393342 KEE393342:KEF393342 KOA393342:KOB393342 KXW393342:KXX393342 LHS393342:LHT393342 LRO393342:LRP393342 MBK393342:MBL393342 MLG393342:MLH393342 MVC393342:MVD393342 NEY393342:NEZ393342 NOU393342:NOV393342 NYQ393342:NYR393342 OIM393342:OIN393342 OSI393342:OSJ393342 PCE393342:PCF393342 PMA393342:PMB393342 PVW393342:PVX393342 QFS393342:QFT393342 QPO393342:QPP393342 QZK393342:QZL393342 RJG393342:RJH393342 RTC393342:RTD393342 SCY393342:SCZ393342 SMU393342:SMV393342 SWQ393342:SWR393342 TGM393342:TGN393342 TQI393342:TQJ393342 UAE393342:UAF393342 UKA393342:UKB393342 UTW393342:UTX393342 VDS393342:VDT393342 VNO393342:VNP393342 VXK393342:VXL393342 WHG393342:WHH393342 WRC393342:WRD393342 E458878:F458878 EQ458878:ER458878 OM458878:ON458878 YI458878:YJ458878 AIE458878:AIF458878 ASA458878:ASB458878 BBW458878:BBX458878 BLS458878:BLT458878 BVO458878:BVP458878 CFK458878:CFL458878 CPG458878:CPH458878 CZC458878:CZD458878 DIY458878:DIZ458878 DSU458878:DSV458878 ECQ458878:ECR458878 EMM458878:EMN458878 EWI458878:EWJ458878 FGE458878:FGF458878 FQA458878:FQB458878 FZW458878:FZX458878 GJS458878:GJT458878 GTO458878:GTP458878 HDK458878:HDL458878 HNG458878:HNH458878 HXC458878:HXD458878 IGY458878:IGZ458878 IQU458878:IQV458878 JAQ458878:JAR458878 JKM458878:JKN458878 JUI458878:JUJ458878 KEE458878:KEF458878 KOA458878:KOB458878 KXW458878:KXX458878 LHS458878:LHT458878 LRO458878:LRP458878 MBK458878:MBL458878 MLG458878:MLH458878 MVC458878:MVD458878 NEY458878:NEZ458878 NOU458878:NOV458878 NYQ458878:NYR458878 OIM458878:OIN458878 OSI458878:OSJ458878 PCE458878:PCF458878 PMA458878:PMB458878 PVW458878:PVX458878 QFS458878:QFT458878 QPO458878:QPP458878 QZK458878:QZL458878 RJG458878:RJH458878 RTC458878:RTD458878 SCY458878:SCZ458878 SMU458878:SMV458878 SWQ458878:SWR458878 TGM458878:TGN458878 TQI458878:TQJ458878 UAE458878:UAF458878 UKA458878:UKB458878 UTW458878:UTX458878 VDS458878:VDT458878 VNO458878:VNP458878 VXK458878:VXL458878 WHG458878:WHH458878 WRC458878:WRD458878 E524414:F524414 EQ524414:ER524414 OM524414:ON524414 YI524414:YJ524414 AIE524414:AIF524414 ASA524414:ASB524414 BBW524414:BBX524414 BLS524414:BLT524414 BVO524414:BVP524414 CFK524414:CFL524414 CPG524414:CPH524414 CZC524414:CZD524414 DIY524414:DIZ524414 DSU524414:DSV524414 ECQ524414:ECR524414 EMM524414:EMN524414 EWI524414:EWJ524414 FGE524414:FGF524414 FQA524414:FQB524414 FZW524414:FZX524414 GJS524414:GJT524414 GTO524414:GTP524414 HDK524414:HDL524414 HNG524414:HNH524414 HXC524414:HXD524414 IGY524414:IGZ524414 IQU524414:IQV524414 JAQ524414:JAR524414 JKM524414:JKN524414 JUI524414:JUJ524414 KEE524414:KEF524414 KOA524414:KOB524414 KXW524414:KXX524414 LHS524414:LHT524414 LRO524414:LRP524414 MBK524414:MBL524414 MLG524414:MLH524414 MVC524414:MVD524414 NEY524414:NEZ524414 NOU524414:NOV524414 NYQ524414:NYR524414 OIM524414:OIN524414 OSI524414:OSJ524414 PCE524414:PCF524414 PMA524414:PMB524414 PVW524414:PVX524414 QFS524414:QFT524414 QPO524414:QPP524414 QZK524414:QZL524414 RJG524414:RJH524414 RTC524414:RTD524414 SCY524414:SCZ524414 SMU524414:SMV524414 SWQ524414:SWR524414 TGM524414:TGN524414 TQI524414:TQJ524414 UAE524414:UAF524414 UKA524414:UKB524414 UTW524414:UTX524414 VDS524414:VDT524414 VNO524414:VNP524414 VXK524414:VXL524414 WHG524414:WHH524414 WRC524414:WRD524414 E589950:F589950 EQ589950:ER589950 OM589950:ON589950 YI589950:YJ589950 AIE589950:AIF589950 ASA589950:ASB589950 BBW589950:BBX589950 BLS589950:BLT589950 BVO589950:BVP589950 CFK589950:CFL589950 CPG589950:CPH589950 CZC589950:CZD589950 DIY589950:DIZ589950 DSU589950:DSV589950 ECQ589950:ECR589950 EMM589950:EMN589950 EWI589950:EWJ589950 FGE589950:FGF589950 FQA589950:FQB589950 FZW589950:FZX589950 GJS589950:GJT589950 GTO589950:GTP589950 HDK589950:HDL589950 HNG589950:HNH589950 HXC589950:HXD589950 IGY589950:IGZ589950 IQU589950:IQV589950 JAQ589950:JAR589950 JKM589950:JKN589950 JUI589950:JUJ589950 KEE589950:KEF589950 KOA589950:KOB589950 KXW589950:KXX589950 LHS589950:LHT589950 LRO589950:LRP589950 MBK589950:MBL589950 MLG589950:MLH589950 MVC589950:MVD589950 NEY589950:NEZ589950 NOU589950:NOV589950 NYQ589950:NYR589950 OIM589950:OIN589950 OSI589950:OSJ589950 PCE589950:PCF589950 PMA589950:PMB589950 PVW589950:PVX589950 QFS589950:QFT589950 QPO589950:QPP589950 QZK589950:QZL589950 RJG589950:RJH589950 RTC589950:RTD589950 SCY589950:SCZ589950 SMU589950:SMV589950 SWQ589950:SWR589950 TGM589950:TGN589950 TQI589950:TQJ589950 UAE589950:UAF589950 UKA589950:UKB589950 UTW589950:UTX589950 VDS589950:VDT589950 VNO589950:VNP589950 VXK589950:VXL589950 WHG589950:WHH589950 WRC589950:WRD589950 E655486:F655486 EQ655486:ER655486 OM655486:ON655486 YI655486:YJ655486 AIE655486:AIF655486 ASA655486:ASB655486 BBW655486:BBX655486 BLS655486:BLT655486 BVO655486:BVP655486 CFK655486:CFL655486 CPG655486:CPH655486 CZC655486:CZD655486 DIY655486:DIZ655486 DSU655486:DSV655486 ECQ655486:ECR655486 EMM655486:EMN655486 EWI655486:EWJ655486 FGE655486:FGF655486 FQA655486:FQB655486 FZW655486:FZX655486 GJS655486:GJT655486 GTO655486:GTP655486 HDK655486:HDL655486 HNG655486:HNH655486 HXC655486:HXD655486 IGY655486:IGZ655486 IQU655486:IQV655486 JAQ655486:JAR655486 JKM655486:JKN655486 JUI655486:JUJ655486 KEE655486:KEF655486 KOA655486:KOB655486 KXW655486:KXX655486 LHS655486:LHT655486 LRO655486:LRP655486 MBK655486:MBL655486 MLG655486:MLH655486 MVC655486:MVD655486 NEY655486:NEZ655486 NOU655486:NOV655486 NYQ655486:NYR655486 OIM655486:OIN655486 OSI655486:OSJ655486 PCE655486:PCF655486 PMA655486:PMB655486 PVW655486:PVX655486 QFS655486:QFT655486 QPO655486:QPP655486 QZK655486:QZL655486 RJG655486:RJH655486 RTC655486:RTD655486 SCY655486:SCZ655486 SMU655486:SMV655486 SWQ655486:SWR655486 TGM655486:TGN655486 TQI655486:TQJ655486 UAE655486:UAF655486 UKA655486:UKB655486 UTW655486:UTX655486 VDS655486:VDT655486 VNO655486:VNP655486 VXK655486:VXL655486 WHG655486:WHH655486 WRC655486:WRD655486 E721022:F721022 EQ721022:ER721022 OM721022:ON721022 YI721022:YJ721022 AIE721022:AIF721022 ASA721022:ASB721022 BBW721022:BBX721022 BLS721022:BLT721022 BVO721022:BVP721022 CFK721022:CFL721022 CPG721022:CPH721022 CZC721022:CZD721022 DIY721022:DIZ721022 DSU721022:DSV721022 ECQ721022:ECR721022 EMM721022:EMN721022 EWI721022:EWJ721022 FGE721022:FGF721022 FQA721022:FQB721022 FZW721022:FZX721022 GJS721022:GJT721022 GTO721022:GTP721022 HDK721022:HDL721022 HNG721022:HNH721022 HXC721022:HXD721022 IGY721022:IGZ721022 IQU721022:IQV721022 JAQ721022:JAR721022 JKM721022:JKN721022 JUI721022:JUJ721022 KEE721022:KEF721022 KOA721022:KOB721022 KXW721022:KXX721022 LHS721022:LHT721022 LRO721022:LRP721022 MBK721022:MBL721022 MLG721022:MLH721022 MVC721022:MVD721022 NEY721022:NEZ721022 NOU721022:NOV721022 NYQ721022:NYR721022 OIM721022:OIN721022 OSI721022:OSJ721022 PCE721022:PCF721022 PMA721022:PMB721022 PVW721022:PVX721022 QFS721022:QFT721022 QPO721022:QPP721022 QZK721022:QZL721022 RJG721022:RJH721022 RTC721022:RTD721022 SCY721022:SCZ721022 SMU721022:SMV721022 SWQ721022:SWR721022 TGM721022:TGN721022 TQI721022:TQJ721022 UAE721022:UAF721022 UKA721022:UKB721022 UTW721022:UTX721022 VDS721022:VDT721022 VNO721022:VNP721022 VXK721022:VXL721022 WHG721022:WHH721022 WRC721022:WRD721022 E786558:F786558 EQ786558:ER786558 OM786558:ON786558 YI786558:YJ786558 AIE786558:AIF786558 ASA786558:ASB786558 BBW786558:BBX786558 BLS786558:BLT786558 BVO786558:BVP786558 CFK786558:CFL786558 CPG786558:CPH786558 CZC786558:CZD786558 DIY786558:DIZ786558 DSU786558:DSV786558 ECQ786558:ECR786558 EMM786558:EMN786558 EWI786558:EWJ786558 FGE786558:FGF786558 FQA786558:FQB786558 FZW786558:FZX786558 GJS786558:GJT786558 GTO786558:GTP786558 HDK786558:HDL786558 HNG786558:HNH786558 HXC786558:HXD786558 IGY786558:IGZ786558 IQU786558:IQV786558 JAQ786558:JAR786558 JKM786558:JKN786558 JUI786558:JUJ786558 KEE786558:KEF786558 KOA786558:KOB786558 KXW786558:KXX786558 LHS786558:LHT786558 LRO786558:LRP786558 MBK786558:MBL786558 MLG786558:MLH786558 MVC786558:MVD786558 NEY786558:NEZ786558 NOU786558:NOV786558 NYQ786558:NYR786558 OIM786558:OIN786558 OSI786558:OSJ786558 PCE786558:PCF786558 PMA786558:PMB786558 PVW786558:PVX786558 QFS786558:QFT786558 QPO786558:QPP786558 QZK786558:QZL786558 RJG786558:RJH786558 RTC786558:RTD786558 SCY786558:SCZ786558 SMU786558:SMV786558 SWQ786558:SWR786558 TGM786558:TGN786558 TQI786558:TQJ786558 UAE786558:UAF786558 UKA786558:UKB786558 UTW786558:UTX786558 VDS786558:VDT786558 VNO786558:VNP786558 VXK786558:VXL786558 WHG786558:WHH786558 WRC786558:WRD786558 E852094:F852094 EQ852094:ER852094 OM852094:ON852094 YI852094:YJ852094 AIE852094:AIF852094 ASA852094:ASB852094 BBW852094:BBX852094 BLS852094:BLT852094 BVO852094:BVP852094 CFK852094:CFL852094 CPG852094:CPH852094 CZC852094:CZD852094 DIY852094:DIZ852094 DSU852094:DSV852094 ECQ852094:ECR852094 EMM852094:EMN852094 EWI852094:EWJ852094 FGE852094:FGF852094 FQA852094:FQB852094 FZW852094:FZX852094 GJS852094:GJT852094 GTO852094:GTP852094 HDK852094:HDL852094 HNG852094:HNH852094 HXC852094:HXD852094 IGY852094:IGZ852094 IQU852094:IQV852094 JAQ852094:JAR852094 JKM852094:JKN852094 JUI852094:JUJ852094 KEE852094:KEF852094 KOA852094:KOB852094 KXW852094:KXX852094 LHS852094:LHT852094 LRO852094:LRP852094 MBK852094:MBL852094 MLG852094:MLH852094 MVC852094:MVD852094 NEY852094:NEZ852094 NOU852094:NOV852094 NYQ852094:NYR852094 OIM852094:OIN852094 OSI852094:OSJ852094 PCE852094:PCF852094 PMA852094:PMB852094 PVW852094:PVX852094 QFS852094:QFT852094 QPO852094:QPP852094 QZK852094:QZL852094 RJG852094:RJH852094 RTC852094:RTD852094 SCY852094:SCZ852094 SMU852094:SMV852094 SWQ852094:SWR852094 TGM852094:TGN852094 TQI852094:TQJ852094 UAE852094:UAF852094 UKA852094:UKB852094 UTW852094:UTX852094 VDS852094:VDT852094 VNO852094:VNP852094 VXK852094:VXL852094 WHG852094:WHH852094 WRC852094:WRD852094 E917630:F917630 EQ917630:ER917630 OM917630:ON917630 YI917630:YJ917630 AIE917630:AIF917630 ASA917630:ASB917630 BBW917630:BBX917630 BLS917630:BLT917630 BVO917630:BVP917630 CFK917630:CFL917630 CPG917630:CPH917630 CZC917630:CZD917630 DIY917630:DIZ917630 DSU917630:DSV917630 ECQ917630:ECR917630 EMM917630:EMN917630 EWI917630:EWJ917630 FGE917630:FGF917630 FQA917630:FQB917630 FZW917630:FZX917630 GJS917630:GJT917630 GTO917630:GTP917630 HDK917630:HDL917630 HNG917630:HNH917630 HXC917630:HXD917630 IGY917630:IGZ917630 IQU917630:IQV917630 JAQ917630:JAR917630 JKM917630:JKN917630 JUI917630:JUJ917630 KEE917630:KEF917630 KOA917630:KOB917630 KXW917630:KXX917630 LHS917630:LHT917630 LRO917630:LRP917630 MBK917630:MBL917630 MLG917630:MLH917630 MVC917630:MVD917630 NEY917630:NEZ917630 NOU917630:NOV917630 NYQ917630:NYR917630 OIM917630:OIN917630 OSI917630:OSJ917630 PCE917630:PCF917630 PMA917630:PMB917630 PVW917630:PVX917630 QFS917630:QFT917630 QPO917630:QPP917630 QZK917630:QZL917630 RJG917630:RJH917630 RTC917630:RTD917630 SCY917630:SCZ917630 SMU917630:SMV917630 SWQ917630:SWR917630 TGM917630:TGN917630 TQI917630:TQJ917630 UAE917630:UAF917630 UKA917630:UKB917630 UTW917630:UTX917630 VDS917630:VDT917630 VNO917630:VNP917630 VXK917630:VXL917630 WHG917630:WHH917630 WRC917630:WRD917630 E983166:F983166 EQ983166:ER983166 OM983166:ON983166 YI983166:YJ983166 AIE983166:AIF983166 ASA983166:ASB983166 BBW983166:BBX983166 BLS983166:BLT983166 BVO983166:BVP983166 CFK983166:CFL983166 CPG983166:CPH983166 CZC983166:CZD983166 DIY983166:DIZ983166 DSU983166:DSV983166 ECQ983166:ECR983166 EMM983166:EMN983166 EWI983166:EWJ983166 FGE983166:FGF983166 FQA983166:FQB983166 FZW983166:FZX983166 GJS983166:GJT983166 GTO983166:GTP983166 HDK983166:HDL983166 HNG983166:HNH983166 HXC983166:HXD983166 IGY983166:IGZ983166 IQU983166:IQV983166 JAQ983166:JAR983166 JKM983166:JKN983166 JUI983166:JUJ983166 KEE983166:KEF983166 KOA983166:KOB983166 KXW983166:KXX983166 LHS983166:LHT983166 LRO983166:LRP983166 MBK983166:MBL983166 MLG983166:MLH983166 MVC983166:MVD983166 NEY983166:NEZ983166 NOU983166:NOV983166 NYQ983166:NYR983166 OIM983166:OIN983166 OSI983166:OSJ983166 PCE983166:PCF983166 PMA983166:PMB983166 PVW983166:PVX983166 QFS983166:QFT983166 QPO983166:QPP983166 QZK983166:QZL983166 RJG983166:RJH983166 RTC983166:RTD983166 SCY983166:SCZ983166 SMU983166:SMV983166 SWQ983166:SWR983166 TGM983166:TGN983166 TQI983166:TQJ983166 UAE983166:UAF983166 UKA983166:UKB983166 UTW983166:UTX983166 VDS983166:VDT983166 VNO983166:VNP983166 VXK983166:VXL983166 WHG983166:WHH983166 WRC983166:WRD983166</xm:sqref>
        </x14:dataValidation>
        <x14:dataValidation type="textLength" allowBlank="1" showInputMessage="1" showErrorMessage="1" xr:uid="{00000000-0002-0000-0000-000006000000}">
          <x14:formula1>
            <xm:f>B1</xm:f>
          </x14:formula1>
          <x14:formula2>
            <xm:f>#REF!</xm:f>
          </x14:formula2>
          <xm:sqref>D131 EP131 OL131 YH131 AID131 ARZ131 BBV131 BLR131 BVN131 CFJ131 CPF131 CZB131 DIX131 DST131 ECP131 EML131 EWH131 FGD131 FPZ131 FZV131 GJR131 GTN131 HDJ131 HNF131 HXB131 IGX131 IQT131 JAP131 JKL131 JUH131 KED131 KNZ131 KXV131 LHR131 LRN131 MBJ131 MLF131 MVB131 NEX131 NOT131 NYP131 OIL131 OSH131 PCD131 PLZ131 PVV131 QFR131 QPN131 QZJ131 RJF131 RTB131 SCX131 SMT131 SWP131 TGL131 TQH131 UAD131 UJZ131 UTV131 VDR131 VNN131 VXJ131 WHF131 WRB131 D65667 EP65667 OL65667 YH65667 AID65667 ARZ65667 BBV65667 BLR65667 BVN65667 CFJ65667 CPF65667 CZB65667 DIX65667 DST65667 ECP65667 EML65667 EWH65667 FGD65667 FPZ65667 FZV65667 GJR65667 GTN65667 HDJ65667 HNF65667 HXB65667 IGX65667 IQT65667 JAP65667 JKL65667 JUH65667 KED65667 KNZ65667 KXV65667 LHR65667 LRN65667 MBJ65667 MLF65667 MVB65667 NEX65667 NOT65667 NYP65667 OIL65667 OSH65667 PCD65667 PLZ65667 PVV65667 QFR65667 QPN65667 QZJ65667 RJF65667 RTB65667 SCX65667 SMT65667 SWP65667 TGL65667 TQH65667 UAD65667 UJZ65667 UTV65667 VDR65667 VNN65667 VXJ65667 WHF65667 WRB65667 D131203 EP131203 OL131203 YH131203 AID131203 ARZ131203 BBV131203 BLR131203 BVN131203 CFJ131203 CPF131203 CZB131203 DIX131203 DST131203 ECP131203 EML131203 EWH131203 FGD131203 FPZ131203 FZV131203 GJR131203 GTN131203 HDJ131203 HNF131203 HXB131203 IGX131203 IQT131203 JAP131203 JKL131203 JUH131203 KED131203 KNZ131203 KXV131203 LHR131203 LRN131203 MBJ131203 MLF131203 MVB131203 NEX131203 NOT131203 NYP131203 OIL131203 OSH131203 PCD131203 PLZ131203 PVV131203 QFR131203 QPN131203 QZJ131203 RJF131203 RTB131203 SCX131203 SMT131203 SWP131203 TGL131203 TQH131203 UAD131203 UJZ131203 UTV131203 VDR131203 VNN131203 VXJ131203 WHF131203 WRB131203 D196739 EP196739 OL196739 YH196739 AID196739 ARZ196739 BBV196739 BLR196739 BVN196739 CFJ196739 CPF196739 CZB196739 DIX196739 DST196739 ECP196739 EML196739 EWH196739 FGD196739 FPZ196739 FZV196739 GJR196739 GTN196739 HDJ196739 HNF196739 HXB196739 IGX196739 IQT196739 JAP196739 JKL196739 JUH196739 KED196739 KNZ196739 KXV196739 LHR196739 LRN196739 MBJ196739 MLF196739 MVB196739 NEX196739 NOT196739 NYP196739 OIL196739 OSH196739 PCD196739 PLZ196739 PVV196739 QFR196739 QPN196739 QZJ196739 RJF196739 RTB196739 SCX196739 SMT196739 SWP196739 TGL196739 TQH196739 UAD196739 UJZ196739 UTV196739 VDR196739 VNN196739 VXJ196739 WHF196739 WRB196739 D262275 EP262275 OL262275 YH262275 AID262275 ARZ262275 BBV262275 BLR262275 BVN262275 CFJ262275 CPF262275 CZB262275 DIX262275 DST262275 ECP262275 EML262275 EWH262275 FGD262275 FPZ262275 FZV262275 GJR262275 GTN262275 HDJ262275 HNF262275 HXB262275 IGX262275 IQT262275 JAP262275 JKL262275 JUH262275 KED262275 KNZ262275 KXV262275 LHR262275 LRN262275 MBJ262275 MLF262275 MVB262275 NEX262275 NOT262275 NYP262275 OIL262275 OSH262275 PCD262275 PLZ262275 PVV262275 QFR262275 QPN262275 QZJ262275 RJF262275 RTB262275 SCX262275 SMT262275 SWP262275 TGL262275 TQH262275 UAD262275 UJZ262275 UTV262275 VDR262275 VNN262275 VXJ262275 WHF262275 WRB262275 D327811 EP327811 OL327811 YH327811 AID327811 ARZ327811 BBV327811 BLR327811 BVN327811 CFJ327811 CPF327811 CZB327811 DIX327811 DST327811 ECP327811 EML327811 EWH327811 FGD327811 FPZ327811 FZV327811 GJR327811 GTN327811 HDJ327811 HNF327811 HXB327811 IGX327811 IQT327811 JAP327811 JKL327811 JUH327811 KED327811 KNZ327811 KXV327811 LHR327811 LRN327811 MBJ327811 MLF327811 MVB327811 NEX327811 NOT327811 NYP327811 OIL327811 OSH327811 PCD327811 PLZ327811 PVV327811 QFR327811 QPN327811 QZJ327811 RJF327811 RTB327811 SCX327811 SMT327811 SWP327811 TGL327811 TQH327811 UAD327811 UJZ327811 UTV327811 VDR327811 VNN327811 VXJ327811 WHF327811 WRB327811 D393347 EP393347 OL393347 YH393347 AID393347 ARZ393347 BBV393347 BLR393347 BVN393347 CFJ393347 CPF393347 CZB393347 DIX393347 DST393347 ECP393347 EML393347 EWH393347 FGD393347 FPZ393347 FZV393347 GJR393347 GTN393347 HDJ393347 HNF393347 HXB393347 IGX393347 IQT393347 JAP393347 JKL393347 JUH393347 KED393347 KNZ393347 KXV393347 LHR393347 LRN393347 MBJ393347 MLF393347 MVB393347 NEX393347 NOT393347 NYP393347 OIL393347 OSH393347 PCD393347 PLZ393347 PVV393347 QFR393347 QPN393347 QZJ393347 RJF393347 RTB393347 SCX393347 SMT393347 SWP393347 TGL393347 TQH393347 UAD393347 UJZ393347 UTV393347 VDR393347 VNN393347 VXJ393347 WHF393347 WRB393347 D458883 EP458883 OL458883 YH458883 AID458883 ARZ458883 BBV458883 BLR458883 BVN458883 CFJ458883 CPF458883 CZB458883 DIX458883 DST458883 ECP458883 EML458883 EWH458883 FGD458883 FPZ458883 FZV458883 GJR458883 GTN458883 HDJ458883 HNF458883 HXB458883 IGX458883 IQT458883 JAP458883 JKL458883 JUH458883 KED458883 KNZ458883 KXV458883 LHR458883 LRN458883 MBJ458883 MLF458883 MVB458883 NEX458883 NOT458883 NYP458883 OIL458883 OSH458883 PCD458883 PLZ458883 PVV458883 QFR458883 QPN458883 QZJ458883 RJF458883 RTB458883 SCX458883 SMT458883 SWP458883 TGL458883 TQH458883 UAD458883 UJZ458883 UTV458883 VDR458883 VNN458883 VXJ458883 WHF458883 WRB458883 D524419 EP524419 OL524419 YH524419 AID524419 ARZ524419 BBV524419 BLR524419 BVN524419 CFJ524419 CPF524419 CZB524419 DIX524419 DST524419 ECP524419 EML524419 EWH524419 FGD524419 FPZ524419 FZV524419 GJR524419 GTN524419 HDJ524419 HNF524419 HXB524419 IGX524419 IQT524419 JAP524419 JKL524419 JUH524419 KED524419 KNZ524419 KXV524419 LHR524419 LRN524419 MBJ524419 MLF524419 MVB524419 NEX524419 NOT524419 NYP524419 OIL524419 OSH524419 PCD524419 PLZ524419 PVV524419 QFR524419 QPN524419 QZJ524419 RJF524419 RTB524419 SCX524419 SMT524419 SWP524419 TGL524419 TQH524419 UAD524419 UJZ524419 UTV524419 VDR524419 VNN524419 VXJ524419 WHF524419 WRB524419 D589955 EP589955 OL589955 YH589955 AID589955 ARZ589955 BBV589955 BLR589955 BVN589955 CFJ589955 CPF589955 CZB589955 DIX589955 DST589955 ECP589955 EML589955 EWH589955 FGD589955 FPZ589955 FZV589955 GJR589955 GTN589955 HDJ589955 HNF589955 HXB589955 IGX589955 IQT589955 JAP589955 JKL589955 JUH589955 KED589955 KNZ589955 KXV589955 LHR589955 LRN589955 MBJ589955 MLF589955 MVB589955 NEX589955 NOT589955 NYP589955 OIL589955 OSH589955 PCD589955 PLZ589955 PVV589955 QFR589955 QPN589955 QZJ589955 RJF589955 RTB589955 SCX589955 SMT589955 SWP589955 TGL589955 TQH589955 UAD589955 UJZ589955 UTV589955 VDR589955 VNN589955 VXJ589955 WHF589955 WRB589955 D655491 EP655491 OL655491 YH655491 AID655491 ARZ655491 BBV655491 BLR655491 BVN655491 CFJ655491 CPF655491 CZB655491 DIX655491 DST655491 ECP655491 EML655491 EWH655491 FGD655491 FPZ655491 FZV655491 GJR655491 GTN655491 HDJ655491 HNF655491 HXB655491 IGX655491 IQT655491 JAP655491 JKL655491 JUH655491 KED655491 KNZ655491 KXV655491 LHR655491 LRN655491 MBJ655491 MLF655491 MVB655491 NEX655491 NOT655491 NYP655491 OIL655491 OSH655491 PCD655491 PLZ655491 PVV655491 QFR655491 QPN655491 QZJ655491 RJF655491 RTB655491 SCX655491 SMT655491 SWP655491 TGL655491 TQH655491 UAD655491 UJZ655491 UTV655491 VDR655491 VNN655491 VXJ655491 WHF655491 WRB655491 D721027 EP721027 OL721027 YH721027 AID721027 ARZ721027 BBV721027 BLR721027 BVN721027 CFJ721027 CPF721027 CZB721027 DIX721027 DST721027 ECP721027 EML721027 EWH721027 FGD721027 FPZ721027 FZV721027 GJR721027 GTN721027 HDJ721027 HNF721027 HXB721027 IGX721027 IQT721027 JAP721027 JKL721027 JUH721027 KED721027 KNZ721027 KXV721027 LHR721027 LRN721027 MBJ721027 MLF721027 MVB721027 NEX721027 NOT721027 NYP721027 OIL721027 OSH721027 PCD721027 PLZ721027 PVV721027 QFR721027 QPN721027 QZJ721027 RJF721027 RTB721027 SCX721027 SMT721027 SWP721027 TGL721027 TQH721027 UAD721027 UJZ721027 UTV721027 VDR721027 VNN721027 VXJ721027 WHF721027 WRB721027 D786563 EP786563 OL786563 YH786563 AID786563 ARZ786563 BBV786563 BLR786563 BVN786563 CFJ786563 CPF786563 CZB786563 DIX786563 DST786563 ECP786563 EML786563 EWH786563 FGD786563 FPZ786563 FZV786563 GJR786563 GTN786563 HDJ786563 HNF786563 HXB786563 IGX786563 IQT786563 JAP786563 JKL786563 JUH786563 KED786563 KNZ786563 KXV786563 LHR786563 LRN786563 MBJ786563 MLF786563 MVB786563 NEX786563 NOT786563 NYP786563 OIL786563 OSH786563 PCD786563 PLZ786563 PVV786563 QFR786563 QPN786563 QZJ786563 RJF786563 RTB786563 SCX786563 SMT786563 SWP786563 TGL786563 TQH786563 UAD786563 UJZ786563 UTV786563 VDR786563 VNN786563 VXJ786563 WHF786563 WRB786563 D852099 EP852099 OL852099 YH852099 AID852099 ARZ852099 BBV852099 BLR852099 BVN852099 CFJ852099 CPF852099 CZB852099 DIX852099 DST852099 ECP852099 EML852099 EWH852099 FGD852099 FPZ852099 FZV852099 GJR852099 GTN852099 HDJ852099 HNF852099 HXB852099 IGX852099 IQT852099 JAP852099 JKL852099 JUH852099 KED852099 KNZ852099 KXV852099 LHR852099 LRN852099 MBJ852099 MLF852099 MVB852099 NEX852099 NOT852099 NYP852099 OIL852099 OSH852099 PCD852099 PLZ852099 PVV852099 QFR852099 QPN852099 QZJ852099 RJF852099 RTB852099 SCX852099 SMT852099 SWP852099 TGL852099 TQH852099 UAD852099 UJZ852099 UTV852099 VDR852099 VNN852099 VXJ852099 WHF852099 WRB852099 D917635 EP917635 OL917635 YH917635 AID917635 ARZ917635 BBV917635 BLR917635 BVN917635 CFJ917635 CPF917635 CZB917635 DIX917635 DST917635 ECP917635 EML917635 EWH917635 FGD917635 FPZ917635 FZV917635 GJR917635 GTN917635 HDJ917635 HNF917635 HXB917635 IGX917635 IQT917635 JAP917635 JKL917635 JUH917635 KED917635 KNZ917635 KXV917635 LHR917635 LRN917635 MBJ917635 MLF917635 MVB917635 NEX917635 NOT917635 NYP917635 OIL917635 OSH917635 PCD917635 PLZ917635 PVV917635 QFR917635 QPN917635 QZJ917635 RJF917635 RTB917635 SCX917635 SMT917635 SWP917635 TGL917635 TQH917635 UAD917635 UJZ917635 UTV917635 VDR917635 VNN917635 VXJ917635 WHF917635 WRB917635 D983171 EP983171 OL983171 YH983171 AID983171 ARZ983171 BBV983171 BLR983171 BVN983171 CFJ983171 CPF983171 CZB983171 DIX983171 DST983171 ECP983171 EML983171 EWH983171 FGD983171 FPZ983171 FZV983171 GJR983171 GTN983171 HDJ983171 HNF983171 HXB983171 IGX983171 IQT983171 JAP983171 JKL983171 JUH983171 KED983171 KNZ983171 KXV983171 LHR983171 LRN983171 MBJ983171 MLF983171 MVB983171 NEX983171 NOT983171 NYP983171 OIL983171 OSH983171 PCD983171 PLZ983171 PVV983171 QFR983171 QPN983171 QZJ983171 RJF983171 RTB983171 SCX983171 SMT983171 SWP983171 TGL983171 TQH983171 UAD983171 UJZ983171 UTV983171 VDR983171 VNN983171 VXJ983171 WHF983171 WRB983171 D124:D126 EP124:EP126 OL124:OL126 YH124:YH126 AID124:AID126 ARZ124:ARZ126 BBV124:BBV126 BLR124:BLR126 BVN124:BVN126 CFJ124:CFJ126 CPF124:CPF126 CZB124:CZB126 DIX124:DIX126 DST124:DST126 ECP124:ECP126 EML124:EML126 EWH124:EWH126 FGD124:FGD126 FPZ124:FPZ126 FZV124:FZV126 GJR124:GJR126 GTN124:GTN126 HDJ124:HDJ126 HNF124:HNF126 HXB124:HXB126 IGX124:IGX126 IQT124:IQT126 JAP124:JAP126 JKL124:JKL126 JUH124:JUH126 KED124:KED126 KNZ124:KNZ126 KXV124:KXV126 LHR124:LHR126 LRN124:LRN126 MBJ124:MBJ126 MLF124:MLF126 MVB124:MVB126 NEX124:NEX126 NOT124:NOT126 NYP124:NYP126 OIL124:OIL126 OSH124:OSH126 PCD124:PCD126 PLZ124:PLZ126 PVV124:PVV126 QFR124:QFR126 QPN124:QPN126 QZJ124:QZJ126 RJF124:RJF126 RTB124:RTB126 SCX124:SCX126 SMT124:SMT126 SWP124:SWP126 TGL124:TGL126 TQH124:TQH126 UAD124:UAD126 UJZ124:UJZ126 UTV124:UTV126 VDR124:VDR126 VNN124:VNN126 VXJ124:VXJ126 WHF124:WHF126 WRB124:WRB126 D65660:D65662 EP65660:EP65662 OL65660:OL65662 YH65660:YH65662 AID65660:AID65662 ARZ65660:ARZ65662 BBV65660:BBV65662 BLR65660:BLR65662 BVN65660:BVN65662 CFJ65660:CFJ65662 CPF65660:CPF65662 CZB65660:CZB65662 DIX65660:DIX65662 DST65660:DST65662 ECP65660:ECP65662 EML65660:EML65662 EWH65660:EWH65662 FGD65660:FGD65662 FPZ65660:FPZ65662 FZV65660:FZV65662 GJR65660:GJR65662 GTN65660:GTN65662 HDJ65660:HDJ65662 HNF65660:HNF65662 HXB65660:HXB65662 IGX65660:IGX65662 IQT65660:IQT65662 JAP65660:JAP65662 JKL65660:JKL65662 JUH65660:JUH65662 KED65660:KED65662 KNZ65660:KNZ65662 KXV65660:KXV65662 LHR65660:LHR65662 LRN65660:LRN65662 MBJ65660:MBJ65662 MLF65660:MLF65662 MVB65660:MVB65662 NEX65660:NEX65662 NOT65660:NOT65662 NYP65660:NYP65662 OIL65660:OIL65662 OSH65660:OSH65662 PCD65660:PCD65662 PLZ65660:PLZ65662 PVV65660:PVV65662 QFR65660:QFR65662 QPN65660:QPN65662 QZJ65660:QZJ65662 RJF65660:RJF65662 RTB65660:RTB65662 SCX65660:SCX65662 SMT65660:SMT65662 SWP65660:SWP65662 TGL65660:TGL65662 TQH65660:TQH65662 UAD65660:UAD65662 UJZ65660:UJZ65662 UTV65660:UTV65662 VDR65660:VDR65662 VNN65660:VNN65662 VXJ65660:VXJ65662 WHF65660:WHF65662 WRB65660:WRB65662 D131196:D131198 EP131196:EP131198 OL131196:OL131198 YH131196:YH131198 AID131196:AID131198 ARZ131196:ARZ131198 BBV131196:BBV131198 BLR131196:BLR131198 BVN131196:BVN131198 CFJ131196:CFJ131198 CPF131196:CPF131198 CZB131196:CZB131198 DIX131196:DIX131198 DST131196:DST131198 ECP131196:ECP131198 EML131196:EML131198 EWH131196:EWH131198 FGD131196:FGD131198 FPZ131196:FPZ131198 FZV131196:FZV131198 GJR131196:GJR131198 GTN131196:GTN131198 HDJ131196:HDJ131198 HNF131196:HNF131198 HXB131196:HXB131198 IGX131196:IGX131198 IQT131196:IQT131198 JAP131196:JAP131198 JKL131196:JKL131198 JUH131196:JUH131198 KED131196:KED131198 KNZ131196:KNZ131198 KXV131196:KXV131198 LHR131196:LHR131198 LRN131196:LRN131198 MBJ131196:MBJ131198 MLF131196:MLF131198 MVB131196:MVB131198 NEX131196:NEX131198 NOT131196:NOT131198 NYP131196:NYP131198 OIL131196:OIL131198 OSH131196:OSH131198 PCD131196:PCD131198 PLZ131196:PLZ131198 PVV131196:PVV131198 QFR131196:QFR131198 QPN131196:QPN131198 QZJ131196:QZJ131198 RJF131196:RJF131198 RTB131196:RTB131198 SCX131196:SCX131198 SMT131196:SMT131198 SWP131196:SWP131198 TGL131196:TGL131198 TQH131196:TQH131198 UAD131196:UAD131198 UJZ131196:UJZ131198 UTV131196:UTV131198 VDR131196:VDR131198 VNN131196:VNN131198 VXJ131196:VXJ131198 WHF131196:WHF131198 WRB131196:WRB131198 D196732:D196734 EP196732:EP196734 OL196732:OL196734 YH196732:YH196734 AID196732:AID196734 ARZ196732:ARZ196734 BBV196732:BBV196734 BLR196732:BLR196734 BVN196732:BVN196734 CFJ196732:CFJ196734 CPF196732:CPF196734 CZB196732:CZB196734 DIX196732:DIX196734 DST196732:DST196734 ECP196732:ECP196734 EML196732:EML196734 EWH196732:EWH196734 FGD196732:FGD196734 FPZ196732:FPZ196734 FZV196732:FZV196734 GJR196732:GJR196734 GTN196732:GTN196734 HDJ196732:HDJ196734 HNF196732:HNF196734 HXB196732:HXB196734 IGX196732:IGX196734 IQT196732:IQT196734 JAP196732:JAP196734 JKL196732:JKL196734 JUH196732:JUH196734 KED196732:KED196734 KNZ196732:KNZ196734 KXV196732:KXV196734 LHR196732:LHR196734 LRN196732:LRN196734 MBJ196732:MBJ196734 MLF196732:MLF196734 MVB196732:MVB196734 NEX196732:NEX196734 NOT196732:NOT196734 NYP196732:NYP196734 OIL196732:OIL196734 OSH196732:OSH196734 PCD196732:PCD196734 PLZ196732:PLZ196734 PVV196732:PVV196734 QFR196732:QFR196734 QPN196732:QPN196734 QZJ196732:QZJ196734 RJF196732:RJF196734 RTB196732:RTB196734 SCX196732:SCX196734 SMT196732:SMT196734 SWP196732:SWP196734 TGL196732:TGL196734 TQH196732:TQH196734 UAD196732:UAD196734 UJZ196732:UJZ196734 UTV196732:UTV196734 VDR196732:VDR196734 VNN196732:VNN196734 VXJ196732:VXJ196734 WHF196732:WHF196734 WRB196732:WRB196734 D262268:D262270 EP262268:EP262270 OL262268:OL262270 YH262268:YH262270 AID262268:AID262270 ARZ262268:ARZ262270 BBV262268:BBV262270 BLR262268:BLR262270 BVN262268:BVN262270 CFJ262268:CFJ262270 CPF262268:CPF262270 CZB262268:CZB262270 DIX262268:DIX262270 DST262268:DST262270 ECP262268:ECP262270 EML262268:EML262270 EWH262268:EWH262270 FGD262268:FGD262270 FPZ262268:FPZ262270 FZV262268:FZV262270 GJR262268:GJR262270 GTN262268:GTN262270 HDJ262268:HDJ262270 HNF262268:HNF262270 HXB262268:HXB262270 IGX262268:IGX262270 IQT262268:IQT262270 JAP262268:JAP262270 JKL262268:JKL262270 JUH262268:JUH262270 KED262268:KED262270 KNZ262268:KNZ262270 KXV262268:KXV262270 LHR262268:LHR262270 LRN262268:LRN262270 MBJ262268:MBJ262270 MLF262268:MLF262270 MVB262268:MVB262270 NEX262268:NEX262270 NOT262268:NOT262270 NYP262268:NYP262270 OIL262268:OIL262270 OSH262268:OSH262270 PCD262268:PCD262270 PLZ262268:PLZ262270 PVV262268:PVV262270 QFR262268:QFR262270 QPN262268:QPN262270 QZJ262268:QZJ262270 RJF262268:RJF262270 RTB262268:RTB262270 SCX262268:SCX262270 SMT262268:SMT262270 SWP262268:SWP262270 TGL262268:TGL262270 TQH262268:TQH262270 UAD262268:UAD262270 UJZ262268:UJZ262270 UTV262268:UTV262270 VDR262268:VDR262270 VNN262268:VNN262270 VXJ262268:VXJ262270 WHF262268:WHF262270 WRB262268:WRB262270 D327804:D327806 EP327804:EP327806 OL327804:OL327806 YH327804:YH327806 AID327804:AID327806 ARZ327804:ARZ327806 BBV327804:BBV327806 BLR327804:BLR327806 BVN327804:BVN327806 CFJ327804:CFJ327806 CPF327804:CPF327806 CZB327804:CZB327806 DIX327804:DIX327806 DST327804:DST327806 ECP327804:ECP327806 EML327804:EML327806 EWH327804:EWH327806 FGD327804:FGD327806 FPZ327804:FPZ327806 FZV327804:FZV327806 GJR327804:GJR327806 GTN327804:GTN327806 HDJ327804:HDJ327806 HNF327804:HNF327806 HXB327804:HXB327806 IGX327804:IGX327806 IQT327804:IQT327806 JAP327804:JAP327806 JKL327804:JKL327806 JUH327804:JUH327806 KED327804:KED327806 KNZ327804:KNZ327806 KXV327804:KXV327806 LHR327804:LHR327806 LRN327804:LRN327806 MBJ327804:MBJ327806 MLF327804:MLF327806 MVB327804:MVB327806 NEX327804:NEX327806 NOT327804:NOT327806 NYP327804:NYP327806 OIL327804:OIL327806 OSH327804:OSH327806 PCD327804:PCD327806 PLZ327804:PLZ327806 PVV327804:PVV327806 QFR327804:QFR327806 QPN327804:QPN327806 QZJ327804:QZJ327806 RJF327804:RJF327806 RTB327804:RTB327806 SCX327804:SCX327806 SMT327804:SMT327806 SWP327804:SWP327806 TGL327804:TGL327806 TQH327804:TQH327806 UAD327804:UAD327806 UJZ327804:UJZ327806 UTV327804:UTV327806 VDR327804:VDR327806 VNN327804:VNN327806 VXJ327804:VXJ327806 WHF327804:WHF327806 WRB327804:WRB327806 D393340:D393342 EP393340:EP393342 OL393340:OL393342 YH393340:YH393342 AID393340:AID393342 ARZ393340:ARZ393342 BBV393340:BBV393342 BLR393340:BLR393342 BVN393340:BVN393342 CFJ393340:CFJ393342 CPF393340:CPF393342 CZB393340:CZB393342 DIX393340:DIX393342 DST393340:DST393342 ECP393340:ECP393342 EML393340:EML393342 EWH393340:EWH393342 FGD393340:FGD393342 FPZ393340:FPZ393342 FZV393340:FZV393342 GJR393340:GJR393342 GTN393340:GTN393342 HDJ393340:HDJ393342 HNF393340:HNF393342 HXB393340:HXB393342 IGX393340:IGX393342 IQT393340:IQT393342 JAP393340:JAP393342 JKL393340:JKL393342 JUH393340:JUH393342 KED393340:KED393342 KNZ393340:KNZ393342 KXV393340:KXV393342 LHR393340:LHR393342 LRN393340:LRN393342 MBJ393340:MBJ393342 MLF393340:MLF393342 MVB393340:MVB393342 NEX393340:NEX393342 NOT393340:NOT393342 NYP393340:NYP393342 OIL393340:OIL393342 OSH393340:OSH393342 PCD393340:PCD393342 PLZ393340:PLZ393342 PVV393340:PVV393342 QFR393340:QFR393342 QPN393340:QPN393342 QZJ393340:QZJ393342 RJF393340:RJF393342 RTB393340:RTB393342 SCX393340:SCX393342 SMT393340:SMT393342 SWP393340:SWP393342 TGL393340:TGL393342 TQH393340:TQH393342 UAD393340:UAD393342 UJZ393340:UJZ393342 UTV393340:UTV393342 VDR393340:VDR393342 VNN393340:VNN393342 VXJ393340:VXJ393342 WHF393340:WHF393342 WRB393340:WRB393342 D458876:D458878 EP458876:EP458878 OL458876:OL458878 YH458876:YH458878 AID458876:AID458878 ARZ458876:ARZ458878 BBV458876:BBV458878 BLR458876:BLR458878 BVN458876:BVN458878 CFJ458876:CFJ458878 CPF458876:CPF458878 CZB458876:CZB458878 DIX458876:DIX458878 DST458876:DST458878 ECP458876:ECP458878 EML458876:EML458878 EWH458876:EWH458878 FGD458876:FGD458878 FPZ458876:FPZ458878 FZV458876:FZV458878 GJR458876:GJR458878 GTN458876:GTN458878 HDJ458876:HDJ458878 HNF458876:HNF458878 HXB458876:HXB458878 IGX458876:IGX458878 IQT458876:IQT458878 JAP458876:JAP458878 JKL458876:JKL458878 JUH458876:JUH458878 KED458876:KED458878 KNZ458876:KNZ458878 KXV458876:KXV458878 LHR458876:LHR458878 LRN458876:LRN458878 MBJ458876:MBJ458878 MLF458876:MLF458878 MVB458876:MVB458878 NEX458876:NEX458878 NOT458876:NOT458878 NYP458876:NYP458878 OIL458876:OIL458878 OSH458876:OSH458878 PCD458876:PCD458878 PLZ458876:PLZ458878 PVV458876:PVV458878 QFR458876:QFR458878 QPN458876:QPN458878 QZJ458876:QZJ458878 RJF458876:RJF458878 RTB458876:RTB458878 SCX458876:SCX458878 SMT458876:SMT458878 SWP458876:SWP458878 TGL458876:TGL458878 TQH458876:TQH458878 UAD458876:UAD458878 UJZ458876:UJZ458878 UTV458876:UTV458878 VDR458876:VDR458878 VNN458876:VNN458878 VXJ458876:VXJ458878 WHF458876:WHF458878 WRB458876:WRB458878 D524412:D524414 EP524412:EP524414 OL524412:OL524414 YH524412:YH524414 AID524412:AID524414 ARZ524412:ARZ524414 BBV524412:BBV524414 BLR524412:BLR524414 BVN524412:BVN524414 CFJ524412:CFJ524414 CPF524412:CPF524414 CZB524412:CZB524414 DIX524412:DIX524414 DST524412:DST524414 ECP524412:ECP524414 EML524412:EML524414 EWH524412:EWH524414 FGD524412:FGD524414 FPZ524412:FPZ524414 FZV524412:FZV524414 GJR524412:GJR524414 GTN524412:GTN524414 HDJ524412:HDJ524414 HNF524412:HNF524414 HXB524412:HXB524414 IGX524412:IGX524414 IQT524412:IQT524414 JAP524412:JAP524414 JKL524412:JKL524414 JUH524412:JUH524414 KED524412:KED524414 KNZ524412:KNZ524414 KXV524412:KXV524414 LHR524412:LHR524414 LRN524412:LRN524414 MBJ524412:MBJ524414 MLF524412:MLF524414 MVB524412:MVB524414 NEX524412:NEX524414 NOT524412:NOT524414 NYP524412:NYP524414 OIL524412:OIL524414 OSH524412:OSH524414 PCD524412:PCD524414 PLZ524412:PLZ524414 PVV524412:PVV524414 QFR524412:QFR524414 QPN524412:QPN524414 QZJ524412:QZJ524414 RJF524412:RJF524414 RTB524412:RTB524414 SCX524412:SCX524414 SMT524412:SMT524414 SWP524412:SWP524414 TGL524412:TGL524414 TQH524412:TQH524414 UAD524412:UAD524414 UJZ524412:UJZ524414 UTV524412:UTV524414 VDR524412:VDR524414 VNN524412:VNN524414 VXJ524412:VXJ524414 WHF524412:WHF524414 WRB524412:WRB524414 D589948:D589950 EP589948:EP589950 OL589948:OL589950 YH589948:YH589950 AID589948:AID589950 ARZ589948:ARZ589950 BBV589948:BBV589950 BLR589948:BLR589950 BVN589948:BVN589950 CFJ589948:CFJ589950 CPF589948:CPF589950 CZB589948:CZB589950 DIX589948:DIX589950 DST589948:DST589950 ECP589948:ECP589950 EML589948:EML589950 EWH589948:EWH589950 FGD589948:FGD589950 FPZ589948:FPZ589950 FZV589948:FZV589950 GJR589948:GJR589950 GTN589948:GTN589950 HDJ589948:HDJ589950 HNF589948:HNF589950 HXB589948:HXB589950 IGX589948:IGX589950 IQT589948:IQT589950 JAP589948:JAP589950 JKL589948:JKL589950 JUH589948:JUH589950 KED589948:KED589950 KNZ589948:KNZ589950 KXV589948:KXV589950 LHR589948:LHR589950 LRN589948:LRN589950 MBJ589948:MBJ589950 MLF589948:MLF589950 MVB589948:MVB589950 NEX589948:NEX589950 NOT589948:NOT589950 NYP589948:NYP589950 OIL589948:OIL589950 OSH589948:OSH589950 PCD589948:PCD589950 PLZ589948:PLZ589950 PVV589948:PVV589950 QFR589948:QFR589950 QPN589948:QPN589950 QZJ589948:QZJ589950 RJF589948:RJF589950 RTB589948:RTB589950 SCX589948:SCX589950 SMT589948:SMT589950 SWP589948:SWP589950 TGL589948:TGL589950 TQH589948:TQH589950 UAD589948:UAD589950 UJZ589948:UJZ589950 UTV589948:UTV589950 VDR589948:VDR589950 VNN589948:VNN589950 VXJ589948:VXJ589950 WHF589948:WHF589950 WRB589948:WRB589950 D655484:D655486 EP655484:EP655486 OL655484:OL655486 YH655484:YH655486 AID655484:AID655486 ARZ655484:ARZ655486 BBV655484:BBV655486 BLR655484:BLR655486 BVN655484:BVN655486 CFJ655484:CFJ655486 CPF655484:CPF655486 CZB655484:CZB655486 DIX655484:DIX655486 DST655484:DST655486 ECP655484:ECP655486 EML655484:EML655486 EWH655484:EWH655486 FGD655484:FGD655486 FPZ655484:FPZ655486 FZV655484:FZV655486 GJR655484:GJR655486 GTN655484:GTN655486 HDJ655484:HDJ655486 HNF655484:HNF655486 HXB655484:HXB655486 IGX655484:IGX655486 IQT655484:IQT655486 JAP655484:JAP655486 JKL655484:JKL655486 JUH655484:JUH655486 KED655484:KED655486 KNZ655484:KNZ655486 KXV655484:KXV655486 LHR655484:LHR655486 LRN655484:LRN655486 MBJ655484:MBJ655486 MLF655484:MLF655486 MVB655484:MVB655486 NEX655484:NEX655486 NOT655484:NOT655486 NYP655484:NYP655486 OIL655484:OIL655486 OSH655484:OSH655486 PCD655484:PCD655486 PLZ655484:PLZ655486 PVV655484:PVV655486 QFR655484:QFR655486 QPN655484:QPN655486 QZJ655484:QZJ655486 RJF655484:RJF655486 RTB655484:RTB655486 SCX655484:SCX655486 SMT655484:SMT655486 SWP655484:SWP655486 TGL655484:TGL655486 TQH655484:TQH655486 UAD655484:UAD655486 UJZ655484:UJZ655486 UTV655484:UTV655486 VDR655484:VDR655486 VNN655484:VNN655486 VXJ655484:VXJ655486 WHF655484:WHF655486 WRB655484:WRB655486 D721020:D721022 EP721020:EP721022 OL721020:OL721022 YH721020:YH721022 AID721020:AID721022 ARZ721020:ARZ721022 BBV721020:BBV721022 BLR721020:BLR721022 BVN721020:BVN721022 CFJ721020:CFJ721022 CPF721020:CPF721022 CZB721020:CZB721022 DIX721020:DIX721022 DST721020:DST721022 ECP721020:ECP721022 EML721020:EML721022 EWH721020:EWH721022 FGD721020:FGD721022 FPZ721020:FPZ721022 FZV721020:FZV721022 GJR721020:GJR721022 GTN721020:GTN721022 HDJ721020:HDJ721022 HNF721020:HNF721022 HXB721020:HXB721022 IGX721020:IGX721022 IQT721020:IQT721022 JAP721020:JAP721022 JKL721020:JKL721022 JUH721020:JUH721022 KED721020:KED721022 KNZ721020:KNZ721022 KXV721020:KXV721022 LHR721020:LHR721022 LRN721020:LRN721022 MBJ721020:MBJ721022 MLF721020:MLF721022 MVB721020:MVB721022 NEX721020:NEX721022 NOT721020:NOT721022 NYP721020:NYP721022 OIL721020:OIL721022 OSH721020:OSH721022 PCD721020:PCD721022 PLZ721020:PLZ721022 PVV721020:PVV721022 QFR721020:QFR721022 QPN721020:QPN721022 QZJ721020:QZJ721022 RJF721020:RJF721022 RTB721020:RTB721022 SCX721020:SCX721022 SMT721020:SMT721022 SWP721020:SWP721022 TGL721020:TGL721022 TQH721020:TQH721022 UAD721020:UAD721022 UJZ721020:UJZ721022 UTV721020:UTV721022 VDR721020:VDR721022 VNN721020:VNN721022 VXJ721020:VXJ721022 WHF721020:WHF721022 WRB721020:WRB721022 D786556:D786558 EP786556:EP786558 OL786556:OL786558 YH786556:YH786558 AID786556:AID786558 ARZ786556:ARZ786558 BBV786556:BBV786558 BLR786556:BLR786558 BVN786556:BVN786558 CFJ786556:CFJ786558 CPF786556:CPF786558 CZB786556:CZB786558 DIX786556:DIX786558 DST786556:DST786558 ECP786556:ECP786558 EML786556:EML786558 EWH786556:EWH786558 FGD786556:FGD786558 FPZ786556:FPZ786558 FZV786556:FZV786558 GJR786556:GJR786558 GTN786556:GTN786558 HDJ786556:HDJ786558 HNF786556:HNF786558 HXB786556:HXB786558 IGX786556:IGX786558 IQT786556:IQT786558 JAP786556:JAP786558 JKL786556:JKL786558 JUH786556:JUH786558 KED786556:KED786558 KNZ786556:KNZ786558 KXV786556:KXV786558 LHR786556:LHR786558 LRN786556:LRN786558 MBJ786556:MBJ786558 MLF786556:MLF786558 MVB786556:MVB786558 NEX786556:NEX786558 NOT786556:NOT786558 NYP786556:NYP786558 OIL786556:OIL786558 OSH786556:OSH786558 PCD786556:PCD786558 PLZ786556:PLZ786558 PVV786556:PVV786558 QFR786556:QFR786558 QPN786556:QPN786558 QZJ786556:QZJ786558 RJF786556:RJF786558 RTB786556:RTB786558 SCX786556:SCX786558 SMT786556:SMT786558 SWP786556:SWP786558 TGL786556:TGL786558 TQH786556:TQH786558 UAD786556:UAD786558 UJZ786556:UJZ786558 UTV786556:UTV786558 VDR786556:VDR786558 VNN786556:VNN786558 VXJ786556:VXJ786558 WHF786556:WHF786558 WRB786556:WRB786558 D852092:D852094 EP852092:EP852094 OL852092:OL852094 YH852092:YH852094 AID852092:AID852094 ARZ852092:ARZ852094 BBV852092:BBV852094 BLR852092:BLR852094 BVN852092:BVN852094 CFJ852092:CFJ852094 CPF852092:CPF852094 CZB852092:CZB852094 DIX852092:DIX852094 DST852092:DST852094 ECP852092:ECP852094 EML852092:EML852094 EWH852092:EWH852094 FGD852092:FGD852094 FPZ852092:FPZ852094 FZV852092:FZV852094 GJR852092:GJR852094 GTN852092:GTN852094 HDJ852092:HDJ852094 HNF852092:HNF852094 HXB852092:HXB852094 IGX852092:IGX852094 IQT852092:IQT852094 JAP852092:JAP852094 JKL852092:JKL852094 JUH852092:JUH852094 KED852092:KED852094 KNZ852092:KNZ852094 KXV852092:KXV852094 LHR852092:LHR852094 LRN852092:LRN852094 MBJ852092:MBJ852094 MLF852092:MLF852094 MVB852092:MVB852094 NEX852092:NEX852094 NOT852092:NOT852094 NYP852092:NYP852094 OIL852092:OIL852094 OSH852092:OSH852094 PCD852092:PCD852094 PLZ852092:PLZ852094 PVV852092:PVV852094 QFR852092:QFR852094 QPN852092:QPN852094 QZJ852092:QZJ852094 RJF852092:RJF852094 RTB852092:RTB852094 SCX852092:SCX852094 SMT852092:SMT852094 SWP852092:SWP852094 TGL852092:TGL852094 TQH852092:TQH852094 UAD852092:UAD852094 UJZ852092:UJZ852094 UTV852092:UTV852094 VDR852092:VDR852094 VNN852092:VNN852094 VXJ852092:VXJ852094 WHF852092:WHF852094 WRB852092:WRB852094 D917628:D917630 EP917628:EP917630 OL917628:OL917630 YH917628:YH917630 AID917628:AID917630 ARZ917628:ARZ917630 BBV917628:BBV917630 BLR917628:BLR917630 BVN917628:BVN917630 CFJ917628:CFJ917630 CPF917628:CPF917630 CZB917628:CZB917630 DIX917628:DIX917630 DST917628:DST917630 ECP917628:ECP917630 EML917628:EML917630 EWH917628:EWH917630 FGD917628:FGD917630 FPZ917628:FPZ917630 FZV917628:FZV917630 GJR917628:GJR917630 GTN917628:GTN917630 HDJ917628:HDJ917630 HNF917628:HNF917630 HXB917628:HXB917630 IGX917628:IGX917630 IQT917628:IQT917630 JAP917628:JAP917630 JKL917628:JKL917630 JUH917628:JUH917630 KED917628:KED917630 KNZ917628:KNZ917630 KXV917628:KXV917630 LHR917628:LHR917630 LRN917628:LRN917630 MBJ917628:MBJ917630 MLF917628:MLF917630 MVB917628:MVB917630 NEX917628:NEX917630 NOT917628:NOT917630 NYP917628:NYP917630 OIL917628:OIL917630 OSH917628:OSH917630 PCD917628:PCD917630 PLZ917628:PLZ917630 PVV917628:PVV917630 QFR917628:QFR917630 QPN917628:QPN917630 QZJ917628:QZJ917630 RJF917628:RJF917630 RTB917628:RTB917630 SCX917628:SCX917630 SMT917628:SMT917630 SWP917628:SWP917630 TGL917628:TGL917630 TQH917628:TQH917630 UAD917628:UAD917630 UJZ917628:UJZ917630 UTV917628:UTV917630 VDR917628:VDR917630 VNN917628:VNN917630 VXJ917628:VXJ917630 WHF917628:WHF917630 WRB917628:WRB917630 D983164:D983166 EP983164:EP983166 OL983164:OL983166 YH983164:YH983166 AID983164:AID983166 ARZ983164:ARZ983166 BBV983164:BBV983166 BLR983164:BLR983166 BVN983164:BVN983166 CFJ983164:CFJ983166 CPF983164:CPF983166 CZB983164:CZB983166 DIX983164:DIX983166 DST983164:DST983166 ECP983164:ECP983166 EML983164:EML983166 EWH983164:EWH983166 FGD983164:FGD983166 FPZ983164:FPZ983166 FZV983164:FZV983166 GJR983164:GJR983166 GTN983164:GTN983166 HDJ983164:HDJ983166 HNF983164:HNF983166 HXB983164:HXB983166 IGX983164:IGX983166 IQT983164:IQT983166 JAP983164:JAP983166 JKL983164:JKL983166 JUH983164:JUH983166 KED983164:KED983166 KNZ983164:KNZ983166 KXV983164:KXV983166 LHR983164:LHR983166 LRN983164:LRN983166 MBJ983164:MBJ983166 MLF983164:MLF983166 MVB983164:MVB983166 NEX983164:NEX983166 NOT983164:NOT983166 NYP983164:NYP983166 OIL983164:OIL983166 OSH983164:OSH983166 PCD983164:PCD983166 PLZ983164:PLZ983166 PVV983164:PVV983166 QFR983164:QFR983166 QPN983164:QPN983166 QZJ983164:QZJ983166 RJF983164:RJF983166 RTB983164:RTB983166 SCX983164:SCX983166 SMT983164:SMT983166 SWP983164:SWP983166 TGL983164:TGL983166 TQH983164:TQH983166 UAD983164:UAD983166 UJZ983164:UJZ983166 UTV983164:UTV983166 VDR983164:VDR983166 VNN983164:VNN983166 VXJ983164:VXJ983166 WHF983164:WHF983166 WRB983164:WRB983166 B123:C125 EN123:EO125 OJ123:OK125 YF123:YG125 AIB123:AIC125 ARX123:ARY125 BBT123:BBU125 BLP123:BLQ125 BVL123:BVM125 CFH123:CFI125 CPD123:CPE125 CYZ123:CZA125 DIV123:DIW125 DSR123:DSS125 ECN123:ECO125 EMJ123:EMK125 EWF123:EWG125 FGB123:FGC125 FPX123:FPY125 FZT123:FZU125 GJP123:GJQ125 GTL123:GTM125 HDH123:HDI125 HND123:HNE125 HWZ123:HXA125 IGV123:IGW125 IQR123:IQS125 JAN123:JAO125 JKJ123:JKK125 JUF123:JUG125 KEB123:KEC125 KNX123:KNY125 KXT123:KXU125 LHP123:LHQ125 LRL123:LRM125 MBH123:MBI125 MLD123:MLE125 MUZ123:MVA125 NEV123:NEW125 NOR123:NOS125 NYN123:NYO125 OIJ123:OIK125 OSF123:OSG125 PCB123:PCC125 PLX123:PLY125 PVT123:PVU125 QFP123:QFQ125 QPL123:QPM125 QZH123:QZI125 RJD123:RJE125 RSZ123:RTA125 SCV123:SCW125 SMR123:SMS125 SWN123:SWO125 TGJ123:TGK125 TQF123:TQG125 UAB123:UAC125 UJX123:UJY125 UTT123:UTU125 VDP123:VDQ125 VNL123:VNM125 VXH123:VXI125 WHD123:WHE125 WQZ123:WRA125 B65659:C65661 EN65659:EO65661 OJ65659:OK65661 YF65659:YG65661 AIB65659:AIC65661 ARX65659:ARY65661 BBT65659:BBU65661 BLP65659:BLQ65661 BVL65659:BVM65661 CFH65659:CFI65661 CPD65659:CPE65661 CYZ65659:CZA65661 DIV65659:DIW65661 DSR65659:DSS65661 ECN65659:ECO65661 EMJ65659:EMK65661 EWF65659:EWG65661 FGB65659:FGC65661 FPX65659:FPY65661 FZT65659:FZU65661 GJP65659:GJQ65661 GTL65659:GTM65661 HDH65659:HDI65661 HND65659:HNE65661 HWZ65659:HXA65661 IGV65659:IGW65661 IQR65659:IQS65661 JAN65659:JAO65661 JKJ65659:JKK65661 JUF65659:JUG65661 KEB65659:KEC65661 KNX65659:KNY65661 KXT65659:KXU65661 LHP65659:LHQ65661 LRL65659:LRM65661 MBH65659:MBI65661 MLD65659:MLE65661 MUZ65659:MVA65661 NEV65659:NEW65661 NOR65659:NOS65661 NYN65659:NYO65661 OIJ65659:OIK65661 OSF65659:OSG65661 PCB65659:PCC65661 PLX65659:PLY65661 PVT65659:PVU65661 QFP65659:QFQ65661 QPL65659:QPM65661 QZH65659:QZI65661 RJD65659:RJE65661 RSZ65659:RTA65661 SCV65659:SCW65661 SMR65659:SMS65661 SWN65659:SWO65661 TGJ65659:TGK65661 TQF65659:TQG65661 UAB65659:UAC65661 UJX65659:UJY65661 UTT65659:UTU65661 VDP65659:VDQ65661 VNL65659:VNM65661 VXH65659:VXI65661 WHD65659:WHE65661 WQZ65659:WRA65661 B131195:C131197 EN131195:EO131197 OJ131195:OK131197 YF131195:YG131197 AIB131195:AIC131197 ARX131195:ARY131197 BBT131195:BBU131197 BLP131195:BLQ131197 BVL131195:BVM131197 CFH131195:CFI131197 CPD131195:CPE131197 CYZ131195:CZA131197 DIV131195:DIW131197 DSR131195:DSS131197 ECN131195:ECO131197 EMJ131195:EMK131197 EWF131195:EWG131197 FGB131195:FGC131197 FPX131195:FPY131197 FZT131195:FZU131197 GJP131195:GJQ131197 GTL131195:GTM131197 HDH131195:HDI131197 HND131195:HNE131197 HWZ131195:HXA131197 IGV131195:IGW131197 IQR131195:IQS131197 JAN131195:JAO131197 JKJ131195:JKK131197 JUF131195:JUG131197 KEB131195:KEC131197 KNX131195:KNY131197 KXT131195:KXU131197 LHP131195:LHQ131197 LRL131195:LRM131197 MBH131195:MBI131197 MLD131195:MLE131197 MUZ131195:MVA131197 NEV131195:NEW131197 NOR131195:NOS131197 NYN131195:NYO131197 OIJ131195:OIK131197 OSF131195:OSG131197 PCB131195:PCC131197 PLX131195:PLY131197 PVT131195:PVU131197 QFP131195:QFQ131197 QPL131195:QPM131197 QZH131195:QZI131197 RJD131195:RJE131197 RSZ131195:RTA131197 SCV131195:SCW131197 SMR131195:SMS131197 SWN131195:SWO131197 TGJ131195:TGK131197 TQF131195:TQG131197 UAB131195:UAC131197 UJX131195:UJY131197 UTT131195:UTU131197 VDP131195:VDQ131197 VNL131195:VNM131197 VXH131195:VXI131197 WHD131195:WHE131197 WQZ131195:WRA131197 B196731:C196733 EN196731:EO196733 OJ196731:OK196733 YF196731:YG196733 AIB196731:AIC196733 ARX196731:ARY196733 BBT196731:BBU196733 BLP196731:BLQ196733 BVL196731:BVM196733 CFH196731:CFI196733 CPD196731:CPE196733 CYZ196731:CZA196733 DIV196731:DIW196733 DSR196731:DSS196733 ECN196731:ECO196733 EMJ196731:EMK196733 EWF196731:EWG196733 FGB196731:FGC196733 FPX196731:FPY196733 FZT196731:FZU196733 GJP196731:GJQ196733 GTL196731:GTM196733 HDH196731:HDI196733 HND196731:HNE196733 HWZ196731:HXA196733 IGV196731:IGW196733 IQR196731:IQS196733 JAN196731:JAO196733 JKJ196731:JKK196733 JUF196731:JUG196733 KEB196731:KEC196733 KNX196731:KNY196733 KXT196731:KXU196733 LHP196731:LHQ196733 LRL196731:LRM196733 MBH196731:MBI196733 MLD196731:MLE196733 MUZ196731:MVA196733 NEV196731:NEW196733 NOR196731:NOS196733 NYN196731:NYO196733 OIJ196731:OIK196733 OSF196731:OSG196733 PCB196731:PCC196733 PLX196731:PLY196733 PVT196731:PVU196733 QFP196731:QFQ196733 QPL196731:QPM196733 QZH196731:QZI196733 RJD196731:RJE196733 RSZ196731:RTA196733 SCV196731:SCW196733 SMR196731:SMS196733 SWN196731:SWO196733 TGJ196731:TGK196733 TQF196731:TQG196733 UAB196731:UAC196733 UJX196731:UJY196733 UTT196731:UTU196733 VDP196731:VDQ196733 VNL196731:VNM196733 VXH196731:VXI196733 WHD196731:WHE196733 WQZ196731:WRA196733 B262267:C262269 EN262267:EO262269 OJ262267:OK262269 YF262267:YG262269 AIB262267:AIC262269 ARX262267:ARY262269 BBT262267:BBU262269 BLP262267:BLQ262269 BVL262267:BVM262269 CFH262267:CFI262269 CPD262267:CPE262269 CYZ262267:CZA262269 DIV262267:DIW262269 DSR262267:DSS262269 ECN262267:ECO262269 EMJ262267:EMK262269 EWF262267:EWG262269 FGB262267:FGC262269 FPX262267:FPY262269 FZT262267:FZU262269 GJP262267:GJQ262269 GTL262267:GTM262269 HDH262267:HDI262269 HND262267:HNE262269 HWZ262267:HXA262269 IGV262267:IGW262269 IQR262267:IQS262269 JAN262267:JAO262269 JKJ262267:JKK262269 JUF262267:JUG262269 KEB262267:KEC262269 KNX262267:KNY262269 KXT262267:KXU262269 LHP262267:LHQ262269 LRL262267:LRM262269 MBH262267:MBI262269 MLD262267:MLE262269 MUZ262267:MVA262269 NEV262267:NEW262269 NOR262267:NOS262269 NYN262267:NYO262269 OIJ262267:OIK262269 OSF262267:OSG262269 PCB262267:PCC262269 PLX262267:PLY262269 PVT262267:PVU262269 QFP262267:QFQ262269 QPL262267:QPM262269 QZH262267:QZI262269 RJD262267:RJE262269 RSZ262267:RTA262269 SCV262267:SCW262269 SMR262267:SMS262269 SWN262267:SWO262269 TGJ262267:TGK262269 TQF262267:TQG262269 UAB262267:UAC262269 UJX262267:UJY262269 UTT262267:UTU262269 VDP262267:VDQ262269 VNL262267:VNM262269 VXH262267:VXI262269 WHD262267:WHE262269 WQZ262267:WRA262269 B327803:C327805 EN327803:EO327805 OJ327803:OK327805 YF327803:YG327805 AIB327803:AIC327805 ARX327803:ARY327805 BBT327803:BBU327805 BLP327803:BLQ327805 BVL327803:BVM327805 CFH327803:CFI327805 CPD327803:CPE327805 CYZ327803:CZA327805 DIV327803:DIW327805 DSR327803:DSS327805 ECN327803:ECO327805 EMJ327803:EMK327805 EWF327803:EWG327805 FGB327803:FGC327805 FPX327803:FPY327805 FZT327803:FZU327805 GJP327803:GJQ327805 GTL327803:GTM327805 HDH327803:HDI327805 HND327803:HNE327805 HWZ327803:HXA327805 IGV327803:IGW327805 IQR327803:IQS327805 JAN327803:JAO327805 JKJ327803:JKK327805 JUF327803:JUG327805 KEB327803:KEC327805 KNX327803:KNY327805 KXT327803:KXU327805 LHP327803:LHQ327805 LRL327803:LRM327805 MBH327803:MBI327805 MLD327803:MLE327805 MUZ327803:MVA327805 NEV327803:NEW327805 NOR327803:NOS327805 NYN327803:NYO327805 OIJ327803:OIK327805 OSF327803:OSG327805 PCB327803:PCC327805 PLX327803:PLY327805 PVT327803:PVU327805 QFP327803:QFQ327805 QPL327803:QPM327805 QZH327803:QZI327805 RJD327803:RJE327805 RSZ327803:RTA327805 SCV327803:SCW327805 SMR327803:SMS327805 SWN327803:SWO327805 TGJ327803:TGK327805 TQF327803:TQG327805 UAB327803:UAC327805 UJX327803:UJY327805 UTT327803:UTU327805 VDP327803:VDQ327805 VNL327803:VNM327805 VXH327803:VXI327805 WHD327803:WHE327805 WQZ327803:WRA327805 B393339:C393341 EN393339:EO393341 OJ393339:OK393341 YF393339:YG393341 AIB393339:AIC393341 ARX393339:ARY393341 BBT393339:BBU393341 BLP393339:BLQ393341 BVL393339:BVM393341 CFH393339:CFI393341 CPD393339:CPE393341 CYZ393339:CZA393341 DIV393339:DIW393341 DSR393339:DSS393341 ECN393339:ECO393341 EMJ393339:EMK393341 EWF393339:EWG393341 FGB393339:FGC393341 FPX393339:FPY393341 FZT393339:FZU393341 GJP393339:GJQ393341 GTL393339:GTM393341 HDH393339:HDI393341 HND393339:HNE393341 HWZ393339:HXA393341 IGV393339:IGW393341 IQR393339:IQS393341 JAN393339:JAO393341 JKJ393339:JKK393341 JUF393339:JUG393341 KEB393339:KEC393341 KNX393339:KNY393341 KXT393339:KXU393341 LHP393339:LHQ393341 LRL393339:LRM393341 MBH393339:MBI393341 MLD393339:MLE393341 MUZ393339:MVA393341 NEV393339:NEW393341 NOR393339:NOS393341 NYN393339:NYO393341 OIJ393339:OIK393341 OSF393339:OSG393341 PCB393339:PCC393341 PLX393339:PLY393341 PVT393339:PVU393341 QFP393339:QFQ393341 QPL393339:QPM393341 QZH393339:QZI393341 RJD393339:RJE393341 RSZ393339:RTA393341 SCV393339:SCW393341 SMR393339:SMS393341 SWN393339:SWO393341 TGJ393339:TGK393341 TQF393339:TQG393341 UAB393339:UAC393341 UJX393339:UJY393341 UTT393339:UTU393341 VDP393339:VDQ393341 VNL393339:VNM393341 VXH393339:VXI393341 WHD393339:WHE393341 WQZ393339:WRA393341 B458875:C458877 EN458875:EO458877 OJ458875:OK458877 YF458875:YG458877 AIB458875:AIC458877 ARX458875:ARY458877 BBT458875:BBU458877 BLP458875:BLQ458877 BVL458875:BVM458877 CFH458875:CFI458877 CPD458875:CPE458877 CYZ458875:CZA458877 DIV458875:DIW458877 DSR458875:DSS458877 ECN458875:ECO458877 EMJ458875:EMK458877 EWF458875:EWG458877 FGB458875:FGC458877 FPX458875:FPY458877 FZT458875:FZU458877 GJP458875:GJQ458877 GTL458875:GTM458877 HDH458875:HDI458877 HND458875:HNE458877 HWZ458875:HXA458877 IGV458875:IGW458877 IQR458875:IQS458877 JAN458875:JAO458877 JKJ458875:JKK458877 JUF458875:JUG458877 KEB458875:KEC458877 KNX458875:KNY458877 KXT458875:KXU458877 LHP458875:LHQ458877 LRL458875:LRM458877 MBH458875:MBI458877 MLD458875:MLE458877 MUZ458875:MVA458877 NEV458875:NEW458877 NOR458875:NOS458877 NYN458875:NYO458877 OIJ458875:OIK458877 OSF458875:OSG458877 PCB458875:PCC458877 PLX458875:PLY458877 PVT458875:PVU458877 QFP458875:QFQ458877 QPL458875:QPM458877 QZH458875:QZI458877 RJD458875:RJE458877 RSZ458875:RTA458877 SCV458875:SCW458877 SMR458875:SMS458877 SWN458875:SWO458877 TGJ458875:TGK458877 TQF458875:TQG458877 UAB458875:UAC458877 UJX458875:UJY458877 UTT458875:UTU458877 VDP458875:VDQ458877 VNL458875:VNM458877 VXH458875:VXI458877 WHD458875:WHE458877 WQZ458875:WRA458877 B524411:C524413 EN524411:EO524413 OJ524411:OK524413 YF524411:YG524413 AIB524411:AIC524413 ARX524411:ARY524413 BBT524411:BBU524413 BLP524411:BLQ524413 BVL524411:BVM524413 CFH524411:CFI524413 CPD524411:CPE524413 CYZ524411:CZA524413 DIV524411:DIW524413 DSR524411:DSS524413 ECN524411:ECO524413 EMJ524411:EMK524413 EWF524411:EWG524413 FGB524411:FGC524413 FPX524411:FPY524413 FZT524411:FZU524413 GJP524411:GJQ524413 GTL524411:GTM524413 HDH524411:HDI524413 HND524411:HNE524413 HWZ524411:HXA524413 IGV524411:IGW524413 IQR524411:IQS524413 JAN524411:JAO524413 JKJ524411:JKK524413 JUF524411:JUG524413 KEB524411:KEC524413 KNX524411:KNY524413 KXT524411:KXU524413 LHP524411:LHQ524413 LRL524411:LRM524413 MBH524411:MBI524413 MLD524411:MLE524413 MUZ524411:MVA524413 NEV524411:NEW524413 NOR524411:NOS524413 NYN524411:NYO524413 OIJ524411:OIK524413 OSF524411:OSG524413 PCB524411:PCC524413 PLX524411:PLY524413 PVT524411:PVU524413 QFP524411:QFQ524413 QPL524411:QPM524413 QZH524411:QZI524413 RJD524411:RJE524413 RSZ524411:RTA524413 SCV524411:SCW524413 SMR524411:SMS524413 SWN524411:SWO524413 TGJ524411:TGK524413 TQF524411:TQG524413 UAB524411:UAC524413 UJX524411:UJY524413 UTT524411:UTU524413 VDP524411:VDQ524413 VNL524411:VNM524413 VXH524411:VXI524413 WHD524411:WHE524413 WQZ524411:WRA524413 B589947:C589949 EN589947:EO589949 OJ589947:OK589949 YF589947:YG589949 AIB589947:AIC589949 ARX589947:ARY589949 BBT589947:BBU589949 BLP589947:BLQ589949 BVL589947:BVM589949 CFH589947:CFI589949 CPD589947:CPE589949 CYZ589947:CZA589949 DIV589947:DIW589949 DSR589947:DSS589949 ECN589947:ECO589949 EMJ589947:EMK589949 EWF589947:EWG589949 FGB589947:FGC589949 FPX589947:FPY589949 FZT589947:FZU589949 GJP589947:GJQ589949 GTL589947:GTM589949 HDH589947:HDI589949 HND589947:HNE589949 HWZ589947:HXA589949 IGV589947:IGW589949 IQR589947:IQS589949 JAN589947:JAO589949 JKJ589947:JKK589949 JUF589947:JUG589949 KEB589947:KEC589949 KNX589947:KNY589949 KXT589947:KXU589949 LHP589947:LHQ589949 LRL589947:LRM589949 MBH589947:MBI589949 MLD589947:MLE589949 MUZ589947:MVA589949 NEV589947:NEW589949 NOR589947:NOS589949 NYN589947:NYO589949 OIJ589947:OIK589949 OSF589947:OSG589949 PCB589947:PCC589949 PLX589947:PLY589949 PVT589947:PVU589949 QFP589947:QFQ589949 QPL589947:QPM589949 QZH589947:QZI589949 RJD589947:RJE589949 RSZ589947:RTA589949 SCV589947:SCW589949 SMR589947:SMS589949 SWN589947:SWO589949 TGJ589947:TGK589949 TQF589947:TQG589949 UAB589947:UAC589949 UJX589947:UJY589949 UTT589947:UTU589949 VDP589947:VDQ589949 VNL589947:VNM589949 VXH589947:VXI589949 WHD589947:WHE589949 WQZ589947:WRA589949 B655483:C655485 EN655483:EO655485 OJ655483:OK655485 YF655483:YG655485 AIB655483:AIC655485 ARX655483:ARY655485 BBT655483:BBU655485 BLP655483:BLQ655485 BVL655483:BVM655485 CFH655483:CFI655485 CPD655483:CPE655485 CYZ655483:CZA655485 DIV655483:DIW655485 DSR655483:DSS655485 ECN655483:ECO655485 EMJ655483:EMK655485 EWF655483:EWG655485 FGB655483:FGC655485 FPX655483:FPY655485 FZT655483:FZU655485 GJP655483:GJQ655485 GTL655483:GTM655485 HDH655483:HDI655485 HND655483:HNE655485 HWZ655483:HXA655485 IGV655483:IGW655485 IQR655483:IQS655485 JAN655483:JAO655485 JKJ655483:JKK655485 JUF655483:JUG655485 KEB655483:KEC655485 KNX655483:KNY655485 KXT655483:KXU655485 LHP655483:LHQ655485 LRL655483:LRM655485 MBH655483:MBI655485 MLD655483:MLE655485 MUZ655483:MVA655485 NEV655483:NEW655485 NOR655483:NOS655485 NYN655483:NYO655485 OIJ655483:OIK655485 OSF655483:OSG655485 PCB655483:PCC655485 PLX655483:PLY655485 PVT655483:PVU655485 QFP655483:QFQ655485 QPL655483:QPM655485 QZH655483:QZI655485 RJD655483:RJE655485 RSZ655483:RTA655485 SCV655483:SCW655485 SMR655483:SMS655485 SWN655483:SWO655485 TGJ655483:TGK655485 TQF655483:TQG655485 UAB655483:UAC655485 UJX655483:UJY655485 UTT655483:UTU655485 VDP655483:VDQ655485 VNL655483:VNM655485 VXH655483:VXI655485 WHD655483:WHE655485 WQZ655483:WRA655485 B721019:C721021 EN721019:EO721021 OJ721019:OK721021 YF721019:YG721021 AIB721019:AIC721021 ARX721019:ARY721021 BBT721019:BBU721021 BLP721019:BLQ721021 BVL721019:BVM721021 CFH721019:CFI721021 CPD721019:CPE721021 CYZ721019:CZA721021 DIV721019:DIW721021 DSR721019:DSS721021 ECN721019:ECO721021 EMJ721019:EMK721021 EWF721019:EWG721021 FGB721019:FGC721021 FPX721019:FPY721021 FZT721019:FZU721021 GJP721019:GJQ721021 GTL721019:GTM721021 HDH721019:HDI721021 HND721019:HNE721021 HWZ721019:HXA721021 IGV721019:IGW721021 IQR721019:IQS721021 JAN721019:JAO721021 JKJ721019:JKK721021 JUF721019:JUG721021 KEB721019:KEC721021 KNX721019:KNY721021 KXT721019:KXU721021 LHP721019:LHQ721021 LRL721019:LRM721021 MBH721019:MBI721021 MLD721019:MLE721021 MUZ721019:MVA721021 NEV721019:NEW721021 NOR721019:NOS721021 NYN721019:NYO721021 OIJ721019:OIK721021 OSF721019:OSG721021 PCB721019:PCC721021 PLX721019:PLY721021 PVT721019:PVU721021 QFP721019:QFQ721021 QPL721019:QPM721021 QZH721019:QZI721021 RJD721019:RJE721021 RSZ721019:RTA721021 SCV721019:SCW721021 SMR721019:SMS721021 SWN721019:SWO721021 TGJ721019:TGK721021 TQF721019:TQG721021 UAB721019:UAC721021 UJX721019:UJY721021 UTT721019:UTU721021 VDP721019:VDQ721021 VNL721019:VNM721021 VXH721019:VXI721021 WHD721019:WHE721021 WQZ721019:WRA721021 B786555:C786557 EN786555:EO786557 OJ786555:OK786557 YF786555:YG786557 AIB786555:AIC786557 ARX786555:ARY786557 BBT786555:BBU786557 BLP786555:BLQ786557 BVL786555:BVM786557 CFH786555:CFI786557 CPD786555:CPE786557 CYZ786555:CZA786557 DIV786555:DIW786557 DSR786555:DSS786557 ECN786555:ECO786557 EMJ786555:EMK786557 EWF786555:EWG786557 FGB786555:FGC786557 FPX786555:FPY786557 FZT786555:FZU786557 GJP786555:GJQ786557 GTL786555:GTM786557 HDH786555:HDI786557 HND786555:HNE786557 HWZ786555:HXA786557 IGV786555:IGW786557 IQR786555:IQS786557 JAN786555:JAO786557 JKJ786555:JKK786557 JUF786555:JUG786557 KEB786555:KEC786557 KNX786555:KNY786557 KXT786555:KXU786557 LHP786555:LHQ786557 LRL786555:LRM786557 MBH786555:MBI786557 MLD786555:MLE786557 MUZ786555:MVA786557 NEV786555:NEW786557 NOR786555:NOS786557 NYN786555:NYO786557 OIJ786555:OIK786557 OSF786555:OSG786557 PCB786555:PCC786557 PLX786555:PLY786557 PVT786555:PVU786557 QFP786555:QFQ786557 QPL786555:QPM786557 QZH786555:QZI786557 RJD786555:RJE786557 RSZ786555:RTA786557 SCV786555:SCW786557 SMR786555:SMS786557 SWN786555:SWO786557 TGJ786555:TGK786557 TQF786555:TQG786557 UAB786555:UAC786557 UJX786555:UJY786557 UTT786555:UTU786557 VDP786555:VDQ786557 VNL786555:VNM786557 VXH786555:VXI786557 WHD786555:WHE786557 WQZ786555:WRA786557 B852091:C852093 EN852091:EO852093 OJ852091:OK852093 YF852091:YG852093 AIB852091:AIC852093 ARX852091:ARY852093 BBT852091:BBU852093 BLP852091:BLQ852093 BVL852091:BVM852093 CFH852091:CFI852093 CPD852091:CPE852093 CYZ852091:CZA852093 DIV852091:DIW852093 DSR852091:DSS852093 ECN852091:ECO852093 EMJ852091:EMK852093 EWF852091:EWG852093 FGB852091:FGC852093 FPX852091:FPY852093 FZT852091:FZU852093 GJP852091:GJQ852093 GTL852091:GTM852093 HDH852091:HDI852093 HND852091:HNE852093 HWZ852091:HXA852093 IGV852091:IGW852093 IQR852091:IQS852093 JAN852091:JAO852093 JKJ852091:JKK852093 JUF852091:JUG852093 KEB852091:KEC852093 KNX852091:KNY852093 KXT852091:KXU852093 LHP852091:LHQ852093 LRL852091:LRM852093 MBH852091:MBI852093 MLD852091:MLE852093 MUZ852091:MVA852093 NEV852091:NEW852093 NOR852091:NOS852093 NYN852091:NYO852093 OIJ852091:OIK852093 OSF852091:OSG852093 PCB852091:PCC852093 PLX852091:PLY852093 PVT852091:PVU852093 QFP852091:QFQ852093 QPL852091:QPM852093 QZH852091:QZI852093 RJD852091:RJE852093 RSZ852091:RTA852093 SCV852091:SCW852093 SMR852091:SMS852093 SWN852091:SWO852093 TGJ852091:TGK852093 TQF852091:TQG852093 UAB852091:UAC852093 UJX852091:UJY852093 UTT852091:UTU852093 VDP852091:VDQ852093 VNL852091:VNM852093 VXH852091:VXI852093 WHD852091:WHE852093 WQZ852091:WRA852093 B917627:C917629 EN917627:EO917629 OJ917627:OK917629 YF917627:YG917629 AIB917627:AIC917629 ARX917627:ARY917629 BBT917627:BBU917629 BLP917627:BLQ917629 BVL917627:BVM917629 CFH917627:CFI917629 CPD917627:CPE917629 CYZ917627:CZA917629 DIV917627:DIW917629 DSR917627:DSS917629 ECN917627:ECO917629 EMJ917627:EMK917629 EWF917627:EWG917629 FGB917627:FGC917629 FPX917627:FPY917629 FZT917627:FZU917629 GJP917627:GJQ917629 GTL917627:GTM917629 HDH917627:HDI917629 HND917627:HNE917629 HWZ917627:HXA917629 IGV917627:IGW917629 IQR917627:IQS917629 JAN917627:JAO917629 JKJ917627:JKK917629 JUF917627:JUG917629 KEB917627:KEC917629 KNX917627:KNY917629 KXT917627:KXU917629 LHP917627:LHQ917629 LRL917627:LRM917629 MBH917627:MBI917629 MLD917627:MLE917629 MUZ917627:MVA917629 NEV917627:NEW917629 NOR917627:NOS917629 NYN917627:NYO917629 OIJ917627:OIK917629 OSF917627:OSG917629 PCB917627:PCC917629 PLX917627:PLY917629 PVT917627:PVU917629 QFP917627:QFQ917629 QPL917627:QPM917629 QZH917627:QZI917629 RJD917627:RJE917629 RSZ917627:RTA917629 SCV917627:SCW917629 SMR917627:SMS917629 SWN917627:SWO917629 TGJ917627:TGK917629 TQF917627:TQG917629 UAB917627:UAC917629 UJX917627:UJY917629 UTT917627:UTU917629 VDP917627:VDQ917629 VNL917627:VNM917629 VXH917627:VXI917629 WHD917627:WHE917629 WQZ917627:WRA917629 B983163:C983165 EN983163:EO983165 OJ983163:OK983165 YF983163:YG983165 AIB983163:AIC983165 ARX983163:ARY983165 BBT983163:BBU983165 BLP983163:BLQ983165 BVL983163:BVM983165 CFH983163:CFI983165 CPD983163:CPE983165 CYZ983163:CZA983165 DIV983163:DIW983165 DSR983163:DSS983165 ECN983163:ECO983165 EMJ983163:EMK983165 EWF983163:EWG983165 FGB983163:FGC983165 FPX983163:FPY983165 FZT983163:FZU983165 GJP983163:GJQ983165 GTL983163:GTM983165 HDH983163:HDI983165 HND983163:HNE983165 HWZ983163:HXA983165 IGV983163:IGW983165 IQR983163:IQS983165 JAN983163:JAO983165 JKJ983163:JKK983165 JUF983163:JUG983165 KEB983163:KEC983165 KNX983163:KNY983165 KXT983163:KXU983165 LHP983163:LHQ983165 LRL983163:LRM983165 MBH983163:MBI983165 MLD983163:MLE983165 MUZ983163:MVA983165 NEV983163:NEW983165 NOR983163:NOS983165 NYN983163:NYO983165 OIJ983163:OIK983165 OSF983163:OSG983165 PCB983163:PCC983165 PLX983163:PLY983165 PVT983163:PVU983165 QFP983163:QFQ983165 QPL983163:QPM983165 QZH983163:QZI983165 RJD983163:RJE983165 RSZ983163:RTA983165 SCV983163:SCW983165 SMR983163:SMS983165 SWN983163:SWO983165 TGJ983163:TGK983165 TQF983163:TQG983165 UAB983163:UAC983165 UJX983163:UJY983165 UTT983163:UTU983165 VDP983163:VDQ983165 VNL983163:VNM983165 VXH983163:VXI983165 WHD983163:WHE983165 WQZ983163:WRA983165 B120:D122 EN120:EP122 OJ120:OL122 YF120:YH122 AIB120:AID122 ARX120:ARZ122 BBT120:BBV122 BLP120:BLR122 BVL120:BVN122 CFH120:CFJ122 CPD120:CPF122 CYZ120:CZB122 DIV120:DIX122 DSR120:DST122 ECN120:ECP122 EMJ120:EML122 EWF120:EWH122 FGB120:FGD122 FPX120:FPZ122 FZT120:FZV122 GJP120:GJR122 GTL120:GTN122 HDH120:HDJ122 HND120:HNF122 HWZ120:HXB122 IGV120:IGX122 IQR120:IQT122 JAN120:JAP122 JKJ120:JKL122 JUF120:JUH122 KEB120:KED122 KNX120:KNZ122 KXT120:KXV122 LHP120:LHR122 LRL120:LRN122 MBH120:MBJ122 MLD120:MLF122 MUZ120:MVB122 NEV120:NEX122 NOR120:NOT122 NYN120:NYP122 OIJ120:OIL122 OSF120:OSH122 PCB120:PCD122 PLX120:PLZ122 PVT120:PVV122 QFP120:QFR122 QPL120:QPN122 QZH120:QZJ122 RJD120:RJF122 RSZ120:RTB122 SCV120:SCX122 SMR120:SMT122 SWN120:SWP122 TGJ120:TGL122 TQF120:TQH122 UAB120:UAD122 UJX120:UJZ122 UTT120:UTV122 VDP120:VDR122 VNL120:VNN122 VXH120:VXJ122 WHD120:WHF122 WQZ120:WRB122 B65656:D65658 EN65656:EP65658 OJ65656:OL65658 YF65656:YH65658 AIB65656:AID65658 ARX65656:ARZ65658 BBT65656:BBV65658 BLP65656:BLR65658 BVL65656:BVN65658 CFH65656:CFJ65658 CPD65656:CPF65658 CYZ65656:CZB65658 DIV65656:DIX65658 DSR65656:DST65658 ECN65656:ECP65658 EMJ65656:EML65658 EWF65656:EWH65658 FGB65656:FGD65658 FPX65656:FPZ65658 FZT65656:FZV65658 GJP65656:GJR65658 GTL65656:GTN65658 HDH65656:HDJ65658 HND65656:HNF65658 HWZ65656:HXB65658 IGV65656:IGX65658 IQR65656:IQT65658 JAN65656:JAP65658 JKJ65656:JKL65658 JUF65656:JUH65658 KEB65656:KED65658 KNX65656:KNZ65658 KXT65656:KXV65658 LHP65656:LHR65658 LRL65656:LRN65658 MBH65656:MBJ65658 MLD65656:MLF65658 MUZ65656:MVB65658 NEV65656:NEX65658 NOR65656:NOT65658 NYN65656:NYP65658 OIJ65656:OIL65658 OSF65656:OSH65658 PCB65656:PCD65658 PLX65656:PLZ65658 PVT65656:PVV65658 QFP65656:QFR65658 QPL65656:QPN65658 QZH65656:QZJ65658 RJD65656:RJF65658 RSZ65656:RTB65658 SCV65656:SCX65658 SMR65656:SMT65658 SWN65656:SWP65658 TGJ65656:TGL65658 TQF65656:TQH65658 UAB65656:UAD65658 UJX65656:UJZ65658 UTT65656:UTV65658 VDP65656:VDR65658 VNL65656:VNN65658 VXH65656:VXJ65658 WHD65656:WHF65658 WQZ65656:WRB65658 B131192:D131194 EN131192:EP131194 OJ131192:OL131194 YF131192:YH131194 AIB131192:AID131194 ARX131192:ARZ131194 BBT131192:BBV131194 BLP131192:BLR131194 BVL131192:BVN131194 CFH131192:CFJ131194 CPD131192:CPF131194 CYZ131192:CZB131194 DIV131192:DIX131194 DSR131192:DST131194 ECN131192:ECP131194 EMJ131192:EML131194 EWF131192:EWH131194 FGB131192:FGD131194 FPX131192:FPZ131194 FZT131192:FZV131194 GJP131192:GJR131194 GTL131192:GTN131194 HDH131192:HDJ131194 HND131192:HNF131194 HWZ131192:HXB131194 IGV131192:IGX131194 IQR131192:IQT131194 JAN131192:JAP131194 JKJ131192:JKL131194 JUF131192:JUH131194 KEB131192:KED131194 KNX131192:KNZ131194 KXT131192:KXV131194 LHP131192:LHR131194 LRL131192:LRN131194 MBH131192:MBJ131194 MLD131192:MLF131194 MUZ131192:MVB131194 NEV131192:NEX131194 NOR131192:NOT131194 NYN131192:NYP131194 OIJ131192:OIL131194 OSF131192:OSH131194 PCB131192:PCD131194 PLX131192:PLZ131194 PVT131192:PVV131194 QFP131192:QFR131194 QPL131192:QPN131194 QZH131192:QZJ131194 RJD131192:RJF131194 RSZ131192:RTB131194 SCV131192:SCX131194 SMR131192:SMT131194 SWN131192:SWP131194 TGJ131192:TGL131194 TQF131192:TQH131194 UAB131192:UAD131194 UJX131192:UJZ131194 UTT131192:UTV131194 VDP131192:VDR131194 VNL131192:VNN131194 VXH131192:VXJ131194 WHD131192:WHF131194 WQZ131192:WRB131194 B196728:D196730 EN196728:EP196730 OJ196728:OL196730 YF196728:YH196730 AIB196728:AID196730 ARX196728:ARZ196730 BBT196728:BBV196730 BLP196728:BLR196730 BVL196728:BVN196730 CFH196728:CFJ196730 CPD196728:CPF196730 CYZ196728:CZB196730 DIV196728:DIX196730 DSR196728:DST196730 ECN196728:ECP196730 EMJ196728:EML196730 EWF196728:EWH196730 FGB196728:FGD196730 FPX196728:FPZ196730 FZT196728:FZV196730 GJP196728:GJR196730 GTL196728:GTN196730 HDH196728:HDJ196730 HND196728:HNF196730 HWZ196728:HXB196730 IGV196728:IGX196730 IQR196728:IQT196730 JAN196728:JAP196730 JKJ196728:JKL196730 JUF196728:JUH196730 KEB196728:KED196730 KNX196728:KNZ196730 KXT196728:KXV196730 LHP196728:LHR196730 LRL196728:LRN196730 MBH196728:MBJ196730 MLD196728:MLF196730 MUZ196728:MVB196730 NEV196728:NEX196730 NOR196728:NOT196730 NYN196728:NYP196730 OIJ196728:OIL196730 OSF196728:OSH196730 PCB196728:PCD196730 PLX196728:PLZ196730 PVT196728:PVV196730 QFP196728:QFR196730 QPL196728:QPN196730 QZH196728:QZJ196730 RJD196728:RJF196730 RSZ196728:RTB196730 SCV196728:SCX196730 SMR196728:SMT196730 SWN196728:SWP196730 TGJ196728:TGL196730 TQF196728:TQH196730 UAB196728:UAD196730 UJX196728:UJZ196730 UTT196728:UTV196730 VDP196728:VDR196730 VNL196728:VNN196730 VXH196728:VXJ196730 WHD196728:WHF196730 WQZ196728:WRB196730 B262264:D262266 EN262264:EP262266 OJ262264:OL262266 YF262264:YH262266 AIB262264:AID262266 ARX262264:ARZ262266 BBT262264:BBV262266 BLP262264:BLR262266 BVL262264:BVN262266 CFH262264:CFJ262266 CPD262264:CPF262266 CYZ262264:CZB262266 DIV262264:DIX262266 DSR262264:DST262266 ECN262264:ECP262266 EMJ262264:EML262266 EWF262264:EWH262266 FGB262264:FGD262266 FPX262264:FPZ262266 FZT262264:FZV262266 GJP262264:GJR262266 GTL262264:GTN262266 HDH262264:HDJ262266 HND262264:HNF262266 HWZ262264:HXB262266 IGV262264:IGX262266 IQR262264:IQT262266 JAN262264:JAP262266 JKJ262264:JKL262266 JUF262264:JUH262266 KEB262264:KED262266 KNX262264:KNZ262266 KXT262264:KXV262266 LHP262264:LHR262266 LRL262264:LRN262266 MBH262264:MBJ262266 MLD262264:MLF262266 MUZ262264:MVB262266 NEV262264:NEX262266 NOR262264:NOT262266 NYN262264:NYP262266 OIJ262264:OIL262266 OSF262264:OSH262266 PCB262264:PCD262266 PLX262264:PLZ262266 PVT262264:PVV262266 QFP262264:QFR262266 QPL262264:QPN262266 QZH262264:QZJ262266 RJD262264:RJF262266 RSZ262264:RTB262266 SCV262264:SCX262266 SMR262264:SMT262266 SWN262264:SWP262266 TGJ262264:TGL262266 TQF262264:TQH262266 UAB262264:UAD262266 UJX262264:UJZ262266 UTT262264:UTV262266 VDP262264:VDR262266 VNL262264:VNN262266 VXH262264:VXJ262266 WHD262264:WHF262266 WQZ262264:WRB262266 B327800:D327802 EN327800:EP327802 OJ327800:OL327802 YF327800:YH327802 AIB327800:AID327802 ARX327800:ARZ327802 BBT327800:BBV327802 BLP327800:BLR327802 BVL327800:BVN327802 CFH327800:CFJ327802 CPD327800:CPF327802 CYZ327800:CZB327802 DIV327800:DIX327802 DSR327800:DST327802 ECN327800:ECP327802 EMJ327800:EML327802 EWF327800:EWH327802 FGB327800:FGD327802 FPX327800:FPZ327802 FZT327800:FZV327802 GJP327800:GJR327802 GTL327800:GTN327802 HDH327800:HDJ327802 HND327800:HNF327802 HWZ327800:HXB327802 IGV327800:IGX327802 IQR327800:IQT327802 JAN327800:JAP327802 JKJ327800:JKL327802 JUF327800:JUH327802 KEB327800:KED327802 KNX327800:KNZ327802 KXT327800:KXV327802 LHP327800:LHR327802 LRL327800:LRN327802 MBH327800:MBJ327802 MLD327800:MLF327802 MUZ327800:MVB327802 NEV327800:NEX327802 NOR327800:NOT327802 NYN327800:NYP327802 OIJ327800:OIL327802 OSF327800:OSH327802 PCB327800:PCD327802 PLX327800:PLZ327802 PVT327800:PVV327802 QFP327800:QFR327802 QPL327800:QPN327802 QZH327800:QZJ327802 RJD327800:RJF327802 RSZ327800:RTB327802 SCV327800:SCX327802 SMR327800:SMT327802 SWN327800:SWP327802 TGJ327800:TGL327802 TQF327800:TQH327802 UAB327800:UAD327802 UJX327800:UJZ327802 UTT327800:UTV327802 VDP327800:VDR327802 VNL327800:VNN327802 VXH327800:VXJ327802 WHD327800:WHF327802 WQZ327800:WRB327802 B393336:D393338 EN393336:EP393338 OJ393336:OL393338 YF393336:YH393338 AIB393336:AID393338 ARX393336:ARZ393338 BBT393336:BBV393338 BLP393336:BLR393338 BVL393336:BVN393338 CFH393336:CFJ393338 CPD393336:CPF393338 CYZ393336:CZB393338 DIV393336:DIX393338 DSR393336:DST393338 ECN393336:ECP393338 EMJ393336:EML393338 EWF393336:EWH393338 FGB393336:FGD393338 FPX393336:FPZ393338 FZT393336:FZV393338 GJP393336:GJR393338 GTL393336:GTN393338 HDH393336:HDJ393338 HND393336:HNF393338 HWZ393336:HXB393338 IGV393336:IGX393338 IQR393336:IQT393338 JAN393336:JAP393338 JKJ393336:JKL393338 JUF393336:JUH393338 KEB393336:KED393338 KNX393336:KNZ393338 KXT393336:KXV393338 LHP393336:LHR393338 LRL393336:LRN393338 MBH393336:MBJ393338 MLD393336:MLF393338 MUZ393336:MVB393338 NEV393336:NEX393338 NOR393336:NOT393338 NYN393336:NYP393338 OIJ393336:OIL393338 OSF393336:OSH393338 PCB393336:PCD393338 PLX393336:PLZ393338 PVT393336:PVV393338 QFP393336:QFR393338 QPL393336:QPN393338 QZH393336:QZJ393338 RJD393336:RJF393338 RSZ393336:RTB393338 SCV393336:SCX393338 SMR393336:SMT393338 SWN393336:SWP393338 TGJ393336:TGL393338 TQF393336:TQH393338 UAB393336:UAD393338 UJX393336:UJZ393338 UTT393336:UTV393338 VDP393336:VDR393338 VNL393336:VNN393338 VXH393336:VXJ393338 WHD393336:WHF393338 WQZ393336:WRB393338 B458872:D458874 EN458872:EP458874 OJ458872:OL458874 YF458872:YH458874 AIB458872:AID458874 ARX458872:ARZ458874 BBT458872:BBV458874 BLP458872:BLR458874 BVL458872:BVN458874 CFH458872:CFJ458874 CPD458872:CPF458874 CYZ458872:CZB458874 DIV458872:DIX458874 DSR458872:DST458874 ECN458872:ECP458874 EMJ458872:EML458874 EWF458872:EWH458874 FGB458872:FGD458874 FPX458872:FPZ458874 FZT458872:FZV458874 GJP458872:GJR458874 GTL458872:GTN458874 HDH458872:HDJ458874 HND458872:HNF458874 HWZ458872:HXB458874 IGV458872:IGX458874 IQR458872:IQT458874 JAN458872:JAP458874 JKJ458872:JKL458874 JUF458872:JUH458874 KEB458872:KED458874 KNX458872:KNZ458874 KXT458872:KXV458874 LHP458872:LHR458874 LRL458872:LRN458874 MBH458872:MBJ458874 MLD458872:MLF458874 MUZ458872:MVB458874 NEV458872:NEX458874 NOR458872:NOT458874 NYN458872:NYP458874 OIJ458872:OIL458874 OSF458872:OSH458874 PCB458872:PCD458874 PLX458872:PLZ458874 PVT458872:PVV458874 QFP458872:QFR458874 QPL458872:QPN458874 QZH458872:QZJ458874 RJD458872:RJF458874 RSZ458872:RTB458874 SCV458872:SCX458874 SMR458872:SMT458874 SWN458872:SWP458874 TGJ458872:TGL458874 TQF458872:TQH458874 UAB458872:UAD458874 UJX458872:UJZ458874 UTT458872:UTV458874 VDP458872:VDR458874 VNL458872:VNN458874 VXH458872:VXJ458874 WHD458872:WHF458874 WQZ458872:WRB458874 B524408:D524410 EN524408:EP524410 OJ524408:OL524410 YF524408:YH524410 AIB524408:AID524410 ARX524408:ARZ524410 BBT524408:BBV524410 BLP524408:BLR524410 BVL524408:BVN524410 CFH524408:CFJ524410 CPD524408:CPF524410 CYZ524408:CZB524410 DIV524408:DIX524410 DSR524408:DST524410 ECN524408:ECP524410 EMJ524408:EML524410 EWF524408:EWH524410 FGB524408:FGD524410 FPX524408:FPZ524410 FZT524408:FZV524410 GJP524408:GJR524410 GTL524408:GTN524410 HDH524408:HDJ524410 HND524408:HNF524410 HWZ524408:HXB524410 IGV524408:IGX524410 IQR524408:IQT524410 JAN524408:JAP524410 JKJ524408:JKL524410 JUF524408:JUH524410 KEB524408:KED524410 KNX524408:KNZ524410 KXT524408:KXV524410 LHP524408:LHR524410 LRL524408:LRN524410 MBH524408:MBJ524410 MLD524408:MLF524410 MUZ524408:MVB524410 NEV524408:NEX524410 NOR524408:NOT524410 NYN524408:NYP524410 OIJ524408:OIL524410 OSF524408:OSH524410 PCB524408:PCD524410 PLX524408:PLZ524410 PVT524408:PVV524410 QFP524408:QFR524410 QPL524408:QPN524410 QZH524408:QZJ524410 RJD524408:RJF524410 RSZ524408:RTB524410 SCV524408:SCX524410 SMR524408:SMT524410 SWN524408:SWP524410 TGJ524408:TGL524410 TQF524408:TQH524410 UAB524408:UAD524410 UJX524408:UJZ524410 UTT524408:UTV524410 VDP524408:VDR524410 VNL524408:VNN524410 VXH524408:VXJ524410 WHD524408:WHF524410 WQZ524408:WRB524410 B589944:D589946 EN589944:EP589946 OJ589944:OL589946 YF589944:YH589946 AIB589944:AID589946 ARX589944:ARZ589946 BBT589944:BBV589946 BLP589944:BLR589946 BVL589944:BVN589946 CFH589944:CFJ589946 CPD589944:CPF589946 CYZ589944:CZB589946 DIV589944:DIX589946 DSR589944:DST589946 ECN589944:ECP589946 EMJ589944:EML589946 EWF589944:EWH589946 FGB589944:FGD589946 FPX589944:FPZ589946 FZT589944:FZV589946 GJP589944:GJR589946 GTL589944:GTN589946 HDH589944:HDJ589946 HND589944:HNF589946 HWZ589944:HXB589946 IGV589944:IGX589946 IQR589944:IQT589946 JAN589944:JAP589946 JKJ589944:JKL589946 JUF589944:JUH589946 KEB589944:KED589946 KNX589944:KNZ589946 KXT589944:KXV589946 LHP589944:LHR589946 LRL589944:LRN589946 MBH589944:MBJ589946 MLD589944:MLF589946 MUZ589944:MVB589946 NEV589944:NEX589946 NOR589944:NOT589946 NYN589944:NYP589946 OIJ589944:OIL589946 OSF589944:OSH589946 PCB589944:PCD589946 PLX589944:PLZ589946 PVT589944:PVV589946 QFP589944:QFR589946 QPL589944:QPN589946 QZH589944:QZJ589946 RJD589944:RJF589946 RSZ589944:RTB589946 SCV589944:SCX589946 SMR589944:SMT589946 SWN589944:SWP589946 TGJ589944:TGL589946 TQF589944:TQH589946 UAB589944:UAD589946 UJX589944:UJZ589946 UTT589944:UTV589946 VDP589944:VDR589946 VNL589944:VNN589946 VXH589944:VXJ589946 WHD589944:WHF589946 WQZ589944:WRB589946 B655480:D655482 EN655480:EP655482 OJ655480:OL655482 YF655480:YH655482 AIB655480:AID655482 ARX655480:ARZ655482 BBT655480:BBV655482 BLP655480:BLR655482 BVL655480:BVN655482 CFH655480:CFJ655482 CPD655480:CPF655482 CYZ655480:CZB655482 DIV655480:DIX655482 DSR655480:DST655482 ECN655480:ECP655482 EMJ655480:EML655482 EWF655480:EWH655482 FGB655480:FGD655482 FPX655480:FPZ655482 FZT655480:FZV655482 GJP655480:GJR655482 GTL655480:GTN655482 HDH655480:HDJ655482 HND655480:HNF655482 HWZ655480:HXB655482 IGV655480:IGX655482 IQR655480:IQT655482 JAN655480:JAP655482 JKJ655480:JKL655482 JUF655480:JUH655482 KEB655480:KED655482 KNX655480:KNZ655482 KXT655480:KXV655482 LHP655480:LHR655482 LRL655480:LRN655482 MBH655480:MBJ655482 MLD655480:MLF655482 MUZ655480:MVB655482 NEV655480:NEX655482 NOR655480:NOT655482 NYN655480:NYP655482 OIJ655480:OIL655482 OSF655480:OSH655482 PCB655480:PCD655482 PLX655480:PLZ655482 PVT655480:PVV655482 QFP655480:QFR655482 QPL655480:QPN655482 QZH655480:QZJ655482 RJD655480:RJF655482 RSZ655480:RTB655482 SCV655480:SCX655482 SMR655480:SMT655482 SWN655480:SWP655482 TGJ655480:TGL655482 TQF655480:TQH655482 UAB655480:UAD655482 UJX655480:UJZ655482 UTT655480:UTV655482 VDP655480:VDR655482 VNL655480:VNN655482 VXH655480:VXJ655482 WHD655480:WHF655482 WQZ655480:WRB655482 B721016:D721018 EN721016:EP721018 OJ721016:OL721018 YF721016:YH721018 AIB721016:AID721018 ARX721016:ARZ721018 BBT721016:BBV721018 BLP721016:BLR721018 BVL721016:BVN721018 CFH721016:CFJ721018 CPD721016:CPF721018 CYZ721016:CZB721018 DIV721016:DIX721018 DSR721016:DST721018 ECN721016:ECP721018 EMJ721016:EML721018 EWF721016:EWH721018 FGB721016:FGD721018 FPX721016:FPZ721018 FZT721016:FZV721018 GJP721016:GJR721018 GTL721016:GTN721018 HDH721016:HDJ721018 HND721016:HNF721018 HWZ721016:HXB721018 IGV721016:IGX721018 IQR721016:IQT721018 JAN721016:JAP721018 JKJ721016:JKL721018 JUF721016:JUH721018 KEB721016:KED721018 KNX721016:KNZ721018 KXT721016:KXV721018 LHP721016:LHR721018 LRL721016:LRN721018 MBH721016:MBJ721018 MLD721016:MLF721018 MUZ721016:MVB721018 NEV721016:NEX721018 NOR721016:NOT721018 NYN721016:NYP721018 OIJ721016:OIL721018 OSF721016:OSH721018 PCB721016:PCD721018 PLX721016:PLZ721018 PVT721016:PVV721018 QFP721016:QFR721018 QPL721016:QPN721018 QZH721016:QZJ721018 RJD721016:RJF721018 RSZ721016:RTB721018 SCV721016:SCX721018 SMR721016:SMT721018 SWN721016:SWP721018 TGJ721016:TGL721018 TQF721016:TQH721018 UAB721016:UAD721018 UJX721016:UJZ721018 UTT721016:UTV721018 VDP721016:VDR721018 VNL721016:VNN721018 VXH721016:VXJ721018 WHD721016:WHF721018 WQZ721016:WRB721018 B786552:D786554 EN786552:EP786554 OJ786552:OL786554 YF786552:YH786554 AIB786552:AID786554 ARX786552:ARZ786554 BBT786552:BBV786554 BLP786552:BLR786554 BVL786552:BVN786554 CFH786552:CFJ786554 CPD786552:CPF786554 CYZ786552:CZB786554 DIV786552:DIX786554 DSR786552:DST786554 ECN786552:ECP786554 EMJ786552:EML786554 EWF786552:EWH786554 FGB786552:FGD786554 FPX786552:FPZ786554 FZT786552:FZV786554 GJP786552:GJR786554 GTL786552:GTN786554 HDH786552:HDJ786554 HND786552:HNF786554 HWZ786552:HXB786554 IGV786552:IGX786554 IQR786552:IQT786554 JAN786552:JAP786554 JKJ786552:JKL786554 JUF786552:JUH786554 KEB786552:KED786554 KNX786552:KNZ786554 KXT786552:KXV786554 LHP786552:LHR786554 LRL786552:LRN786554 MBH786552:MBJ786554 MLD786552:MLF786554 MUZ786552:MVB786554 NEV786552:NEX786554 NOR786552:NOT786554 NYN786552:NYP786554 OIJ786552:OIL786554 OSF786552:OSH786554 PCB786552:PCD786554 PLX786552:PLZ786554 PVT786552:PVV786554 QFP786552:QFR786554 QPL786552:QPN786554 QZH786552:QZJ786554 RJD786552:RJF786554 RSZ786552:RTB786554 SCV786552:SCX786554 SMR786552:SMT786554 SWN786552:SWP786554 TGJ786552:TGL786554 TQF786552:TQH786554 UAB786552:UAD786554 UJX786552:UJZ786554 UTT786552:UTV786554 VDP786552:VDR786554 VNL786552:VNN786554 VXH786552:VXJ786554 WHD786552:WHF786554 WQZ786552:WRB786554 B852088:D852090 EN852088:EP852090 OJ852088:OL852090 YF852088:YH852090 AIB852088:AID852090 ARX852088:ARZ852090 BBT852088:BBV852090 BLP852088:BLR852090 BVL852088:BVN852090 CFH852088:CFJ852090 CPD852088:CPF852090 CYZ852088:CZB852090 DIV852088:DIX852090 DSR852088:DST852090 ECN852088:ECP852090 EMJ852088:EML852090 EWF852088:EWH852090 FGB852088:FGD852090 FPX852088:FPZ852090 FZT852088:FZV852090 GJP852088:GJR852090 GTL852088:GTN852090 HDH852088:HDJ852090 HND852088:HNF852090 HWZ852088:HXB852090 IGV852088:IGX852090 IQR852088:IQT852090 JAN852088:JAP852090 JKJ852088:JKL852090 JUF852088:JUH852090 KEB852088:KED852090 KNX852088:KNZ852090 KXT852088:KXV852090 LHP852088:LHR852090 LRL852088:LRN852090 MBH852088:MBJ852090 MLD852088:MLF852090 MUZ852088:MVB852090 NEV852088:NEX852090 NOR852088:NOT852090 NYN852088:NYP852090 OIJ852088:OIL852090 OSF852088:OSH852090 PCB852088:PCD852090 PLX852088:PLZ852090 PVT852088:PVV852090 QFP852088:QFR852090 QPL852088:QPN852090 QZH852088:QZJ852090 RJD852088:RJF852090 RSZ852088:RTB852090 SCV852088:SCX852090 SMR852088:SMT852090 SWN852088:SWP852090 TGJ852088:TGL852090 TQF852088:TQH852090 UAB852088:UAD852090 UJX852088:UJZ852090 UTT852088:UTV852090 VDP852088:VDR852090 VNL852088:VNN852090 VXH852088:VXJ852090 WHD852088:WHF852090 WQZ852088:WRB852090 B917624:D917626 EN917624:EP917626 OJ917624:OL917626 YF917624:YH917626 AIB917624:AID917626 ARX917624:ARZ917626 BBT917624:BBV917626 BLP917624:BLR917626 BVL917624:BVN917626 CFH917624:CFJ917626 CPD917624:CPF917626 CYZ917624:CZB917626 DIV917624:DIX917626 DSR917624:DST917626 ECN917624:ECP917626 EMJ917624:EML917626 EWF917624:EWH917626 FGB917624:FGD917626 FPX917624:FPZ917626 FZT917624:FZV917626 GJP917624:GJR917626 GTL917624:GTN917626 HDH917624:HDJ917626 HND917624:HNF917626 HWZ917624:HXB917626 IGV917624:IGX917626 IQR917624:IQT917626 JAN917624:JAP917626 JKJ917624:JKL917626 JUF917624:JUH917626 KEB917624:KED917626 KNX917624:KNZ917626 KXT917624:KXV917626 LHP917624:LHR917626 LRL917624:LRN917626 MBH917624:MBJ917626 MLD917624:MLF917626 MUZ917624:MVB917626 NEV917624:NEX917626 NOR917624:NOT917626 NYN917624:NYP917626 OIJ917624:OIL917626 OSF917624:OSH917626 PCB917624:PCD917626 PLX917624:PLZ917626 PVT917624:PVV917626 QFP917624:QFR917626 QPL917624:QPN917626 QZH917624:QZJ917626 RJD917624:RJF917626 RSZ917624:RTB917626 SCV917624:SCX917626 SMR917624:SMT917626 SWN917624:SWP917626 TGJ917624:TGL917626 TQF917624:TQH917626 UAB917624:UAD917626 UJX917624:UJZ917626 UTT917624:UTV917626 VDP917624:VDR917626 VNL917624:VNN917626 VXH917624:VXJ917626 WHD917624:WHF917626 WQZ917624:WRB917626 B983160:D983162 EN983160:EP983162 OJ983160:OL983162 YF983160:YH983162 AIB983160:AID983162 ARX983160:ARZ983162 BBT983160:BBV983162 BLP983160:BLR983162 BVL983160:BVN983162 CFH983160:CFJ983162 CPD983160:CPF983162 CYZ983160:CZB983162 DIV983160:DIX983162 DSR983160:DST983162 ECN983160:ECP983162 EMJ983160:EML983162 EWF983160:EWH983162 FGB983160:FGD983162 FPX983160:FPZ983162 FZT983160:FZV983162 GJP983160:GJR983162 GTL983160:GTN983162 HDH983160:HDJ983162 HND983160:HNF983162 HWZ983160:HXB983162 IGV983160:IGX983162 IQR983160:IQT983162 JAN983160:JAP983162 JKJ983160:JKL983162 JUF983160:JUH983162 KEB983160:KED983162 KNX983160:KNZ983162 KXT983160:KXV983162 LHP983160:LHR983162 LRL983160:LRN983162 MBH983160:MBJ983162 MLD983160:MLF983162 MUZ983160:MVB983162 NEV983160:NEX983162 NOR983160:NOT983162 NYN983160:NYP983162 OIJ983160:OIL983162 OSF983160:OSH983162 PCB983160:PCD983162 PLX983160:PLZ983162 PVT983160:PVV983162 QFP983160:QFR983162 QPL983160:QPN983162 QZH983160:QZJ983162 RJD983160:RJF983162 RSZ983160:RTB983162 SCV983160:SCX983162 SMR983160:SMT983162 SWN983160:SWP983162 TGJ983160:TGL983162 TQF983160:TQH983162 UAB983160:UAD983162 UJX983160:UJZ983162 UTT983160:UTV983162 VDP983160:VDR983162 VNL983160:VNN983162 VXH983160:VXJ983162 WHD983160:WHF983162 WQZ983160:WRB983162 B139:C143 EN139:EO143 OJ139:OK143 YF139:YG143 AIB139:AIC143 ARX139:ARY143 BBT139:BBU143 BLP139:BLQ143 BVL139:BVM143 CFH139:CFI143 CPD139:CPE143 CYZ139:CZA143 DIV139:DIW143 DSR139:DSS143 ECN139:ECO143 EMJ139:EMK143 EWF139:EWG143 FGB139:FGC143 FPX139:FPY143 FZT139:FZU143 GJP139:GJQ143 GTL139:GTM143 HDH139:HDI143 HND139:HNE143 HWZ139:HXA143 IGV139:IGW143 IQR139:IQS143 JAN139:JAO143 JKJ139:JKK143 JUF139:JUG143 KEB139:KEC143 KNX139:KNY143 KXT139:KXU143 LHP139:LHQ143 LRL139:LRM143 MBH139:MBI143 MLD139:MLE143 MUZ139:MVA143 NEV139:NEW143 NOR139:NOS143 NYN139:NYO143 OIJ139:OIK143 OSF139:OSG143 PCB139:PCC143 PLX139:PLY143 PVT139:PVU143 QFP139:QFQ143 QPL139:QPM143 QZH139:QZI143 RJD139:RJE143 RSZ139:RTA143 SCV139:SCW143 SMR139:SMS143 SWN139:SWO143 TGJ139:TGK143 TQF139:TQG143 UAB139:UAC143 UJX139:UJY143 UTT139:UTU143 VDP139:VDQ143 VNL139:VNM143 VXH139:VXI143 WHD139:WHE143 WQZ139:WRA143 B65675:C65679 EN65675:EO65679 OJ65675:OK65679 YF65675:YG65679 AIB65675:AIC65679 ARX65675:ARY65679 BBT65675:BBU65679 BLP65675:BLQ65679 BVL65675:BVM65679 CFH65675:CFI65679 CPD65675:CPE65679 CYZ65675:CZA65679 DIV65675:DIW65679 DSR65675:DSS65679 ECN65675:ECO65679 EMJ65675:EMK65679 EWF65675:EWG65679 FGB65675:FGC65679 FPX65675:FPY65679 FZT65675:FZU65679 GJP65675:GJQ65679 GTL65675:GTM65679 HDH65675:HDI65679 HND65675:HNE65679 HWZ65675:HXA65679 IGV65675:IGW65679 IQR65675:IQS65679 JAN65675:JAO65679 JKJ65675:JKK65679 JUF65675:JUG65679 KEB65675:KEC65679 KNX65675:KNY65679 KXT65675:KXU65679 LHP65675:LHQ65679 LRL65675:LRM65679 MBH65675:MBI65679 MLD65675:MLE65679 MUZ65675:MVA65679 NEV65675:NEW65679 NOR65675:NOS65679 NYN65675:NYO65679 OIJ65675:OIK65679 OSF65675:OSG65679 PCB65675:PCC65679 PLX65675:PLY65679 PVT65675:PVU65679 QFP65675:QFQ65679 QPL65675:QPM65679 QZH65675:QZI65679 RJD65675:RJE65679 RSZ65675:RTA65679 SCV65675:SCW65679 SMR65675:SMS65679 SWN65675:SWO65679 TGJ65675:TGK65679 TQF65675:TQG65679 UAB65675:UAC65679 UJX65675:UJY65679 UTT65675:UTU65679 VDP65675:VDQ65679 VNL65675:VNM65679 VXH65675:VXI65679 WHD65675:WHE65679 WQZ65675:WRA65679 B131211:C131215 EN131211:EO131215 OJ131211:OK131215 YF131211:YG131215 AIB131211:AIC131215 ARX131211:ARY131215 BBT131211:BBU131215 BLP131211:BLQ131215 BVL131211:BVM131215 CFH131211:CFI131215 CPD131211:CPE131215 CYZ131211:CZA131215 DIV131211:DIW131215 DSR131211:DSS131215 ECN131211:ECO131215 EMJ131211:EMK131215 EWF131211:EWG131215 FGB131211:FGC131215 FPX131211:FPY131215 FZT131211:FZU131215 GJP131211:GJQ131215 GTL131211:GTM131215 HDH131211:HDI131215 HND131211:HNE131215 HWZ131211:HXA131215 IGV131211:IGW131215 IQR131211:IQS131215 JAN131211:JAO131215 JKJ131211:JKK131215 JUF131211:JUG131215 KEB131211:KEC131215 KNX131211:KNY131215 KXT131211:KXU131215 LHP131211:LHQ131215 LRL131211:LRM131215 MBH131211:MBI131215 MLD131211:MLE131215 MUZ131211:MVA131215 NEV131211:NEW131215 NOR131211:NOS131215 NYN131211:NYO131215 OIJ131211:OIK131215 OSF131211:OSG131215 PCB131211:PCC131215 PLX131211:PLY131215 PVT131211:PVU131215 QFP131211:QFQ131215 QPL131211:QPM131215 QZH131211:QZI131215 RJD131211:RJE131215 RSZ131211:RTA131215 SCV131211:SCW131215 SMR131211:SMS131215 SWN131211:SWO131215 TGJ131211:TGK131215 TQF131211:TQG131215 UAB131211:UAC131215 UJX131211:UJY131215 UTT131211:UTU131215 VDP131211:VDQ131215 VNL131211:VNM131215 VXH131211:VXI131215 WHD131211:WHE131215 WQZ131211:WRA131215 B196747:C196751 EN196747:EO196751 OJ196747:OK196751 YF196747:YG196751 AIB196747:AIC196751 ARX196747:ARY196751 BBT196747:BBU196751 BLP196747:BLQ196751 BVL196747:BVM196751 CFH196747:CFI196751 CPD196747:CPE196751 CYZ196747:CZA196751 DIV196747:DIW196751 DSR196747:DSS196751 ECN196747:ECO196751 EMJ196747:EMK196751 EWF196747:EWG196751 FGB196747:FGC196751 FPX196747:FPY196751 FZT196747:FZU196751 GJP196747:GJQ196751 GTL196747:GTM196751 HDH196747:HDI196751 HND196747:HNE196751 HWZ196747:HXA196751 IGV196747:IGW196751 IQR196747:IQS196751 JAN196747:JAO196751 JKJ196747:JKK196751 JUF196747:JUG196751 KEB196747:KEC196751 KNX196747:KNY196751 KXT196747:KXU196751 LHP196747:LHQ196751 LRL196747:LRM196751 MBH196747:MBI196751 MLD196747:MLE196751 MUZ196747:MVA196751 NEV196747:NEW196751 NOR196747:NOS196751 NYN196747:NYO196751 OIJ196747:OIK196751 OSF196747:OSG196751 PCB196747:PCC196751 PLX196747:PLY196751 PVT196747:PVU196751 QFP196747:QFQ196751 QPL196747:QPM196751 QZH196747:QZI196751 RJD196747:RJE196751 RSZ196747:RTA196751 SCV196747:SCW196751 SMR196747:SMS196751 SWN196747:SWO196751 TGJ196747:TGK196751 TQF196747:TQG196751 UAB196747:UAC196751 UJX196747:UJY196751 UTT196747:UTU196751 VDP196747:VDQ196751 VNL196747:VNM196751 VXH196747:VXI196751 WHD196747:WHE196751 WQZ196747:WRA196751 B262283:C262287 EN262283:EO262287 OJ262283:OK262287 YF262283:YG262287 AIB262283:AIC262287 ARX262283:ARY262287 BBT262283:BBU262287 BLP262283:BLQ262287 BVL262283:BVM262287 CFH262283:CFI262287 CPD262283:CPE262287 CYZ262283:CZA262287 DIV262283:DIW262287 DSR262283:DSS262287 ECN262283:ECO262287 EMJ262283:EMK262287 EWF262283:EWG262287 FGB262283:FGC262287 FPX262283:FPY262287 FZT262283:FZU262287 GJP262283:GJQ262287 GTL262283:GTM262287 HDH262283:HDI262287 HND262283:HNE262287 HWZ262283:HXA262287 IGV262283:IGW262287 IQR262283:IQS262287 JAN262283:JAO262287 JKJ262283:JKK262287 JUF262283:JUG262287 KEB262283:KEC262287 KNX262283:KNY262287 KXT262283:KXU262287 LHP262283:LHQ262287 LRL262283:LRM262287 MBH262283:MBI262287 MLD262283:MLE262287 MUZ262283:MVA262287 NEV262283:NEW262287 NOR262283:NOS262287 NYN262283:NYO262287 OIJ262283:OIK262287 OSF262283:OSG262287 PCB262283:PCC262287 PLX262283:PLY262287 PVT262283:PVU262287 QFP262283:QFQ262287 QPL262283:QPM262287 QZH262283:QZI262287 RJD262283:RJE262287 RSZ262283:RTA262287 SCV262283:SCW262287 SMR262283:SMS262287 SWN262283:SWO262287 TGJ262283:TGK262287 TQF262283:TQG262287 UAB262283:UAC262287 UJX262283:UJY262287 UTT262283:UTU262287 VDP262283:VDQ262287 VNL262283:VNM262287 VXH262283:VXI262287 WHD262283:WHE262287 WQZ262283:WRA262287 B327819:C327823 EN327819:EO327823 OJ327819:OK327823 YF327819:YG327823 AIB327819:AIC327823 ARX327819:ARY327823 BBT327819:BBU327823 BLP327819:BLQ327823 BVL327819:BVM327823 CFH327819:CFI327823 CPD327819:CPE327823 CYZ327819:CZA327823 DIV327819:DIW327823 DSR327819:DSS327823 ECN327819:ECO327823 EMJ327819:EMK327823 EWF327819:EWG327823 FGB327819:FGC327823 FPX327819:FPY327823 FZT327819:FZU327823 GJP327819:GJQ327823 GTL327819:GTM327823 HDH327819:HDI327823 HND327819:HNE327823 HWZ327819:HXA327823 IGV327819:IGW327823 IQR327819:IQS327823 JAN327819:JAO327823 JKJ327819:JKK327823 JUF327819:JUG327823 KEB327819:KEC327823 KNX327819:KNY327823 KXT327819:KXU327823 LHP327819:LHQ327823 LRL327819:LRM327823 MBH327819:MBI327823 MLD327819:MLE327823 MUZ327819:MVA327823 NEV327819:NEW327823 NOR327819:NOS327823 NYN327819:NYO327823 OIJ327819:OIK327823 OSF327819:OSG327823 PCB327819:PCC327823 PLX327819:PLY327823 PVT327819:PVU327823 QFP327819:QFQ327823 QPL327819:QPM327823 QZH327819:QZI327823 RJD327819:RJE327823 RSZ327819:RTA327823 SCV327819:SCW327823 SMR327819:SMS327823 SWN327819:SWO327823 TGJ327819:TGK327823 TQF327819:TQG327823 UAB327819:UAC327823 UJX327819:UJY327823 UTT327819:UTU327823 VDP327819:VDQ327823 VNL327819:VNM327823 VXH327819:VXI327823 WHD327819:WHE327823 WQZ327819:WRA327823 B393355:C393359 EN393355:EO393359 OJ393355:OK393359 YF393355:YG393359 AIB393355:AIC393359 ARX393355:ARY393359 BBT393355:BBU393359 BLP393355:BLQ393359 BVL393355:BVM393359 CFH393355:CFI393359 CPD393355:CPE393359 CYZ393355:CZA393359 DIV393355:DIW393359 DSR393355:DSS393359 ECN393355:ECO393359 EMJ393355:EMK393359 EWF393355:EWG393359 FGB393355:FGC393359 FPX393355:FPY393359 FZT393355:FZU393359 GJP393355:GJQ393359 GTL393355:GTM393359 HDH393355:HDI393359 HND393355:HNE393359 HWZ393355:HXA393359 IGV393355:IGW393359 IQR393355:IQS393359 JAN393355:JAO393359 JKJ393355:JKK393359 JUF393355:JUG393359 KEB393355:KEC393359 KNX393355:KNY393359 KXT393355:KXU393359 LHP393355:LHQ393359 LRL393355:LRM393359 MBH393355:MBI393359 MLD393355:MLE393359 MUZ393355:MVA393359 NEV393355:NEW393359 NOR393355:NOS393359 NYN393355:NYO393359 OIJ393355:OIK393359 OSF393355:OSG393359 PCB393355:PCC393359 PLX393355:PLY393359 PVT393355:PVU393359 QFP393355:QFQ393359 QPL393355:QPM393359 QZH393355:QZI393359 RJD393355:RJE393359 RSZ393355:RTA393359 SCV393355:SCW393359 SMR393355:SMS393359 SWN393355:SWO393359 TGJ393355:TGK393359 TQF393355:TQG393359 UAB393355:UAC393359 UJX393355:UJY393359 UTT393355:UTU393359 VDP393355:VDQ393359 VNL393355:VNM393359 VXH393355:VXI393359 WHD393355:WHE393359 WQZ393355:WRA393359 B458891:C458895 EN458891:EO458895 OJ458891:OK458895 YF458891:YG458895 AIB458891:AIC458895 ARX458891:ARY458895 BBT458891:BBU458895 BLP458891:BLQ458895 BVL458891:BVM458895 CFH458891:CFI458895 CPD458891:CPE458895 CYZ458891:CZA458895 DIV458891:DIW458895 DSR458891:DSS458895 ECN458891:ECO458895 EMJ458891:EMK458895 EWF458891:EWG458895 FGB458891:FGC458895 FPX458891:FPY458895 FZT458891:FZU458895 GJP458891:GJQ458895 GTL458891:GTM458895 HDH458891:HDI458895 HND458891:HNE458895 HWZ458891:HXA458895 IGV458891:IGW458895 IQR458891:IQS458895 JAN458891:JAO458895 JKJ458891:JKK458895 JUF458891:JUG458895 KEB458891:KEC458895 KNX458891:KNY458895 KXT458891:KXU458895 LHP458891:LHQ458895 LRL458891:LRM458895 MBH458891:MBI458895 MLD458891:MLE458895 MUZ458891:MVA458895 NEV458891:NEW458895 NOR458891:NOS458895 NYN458891:NYO458895 OIJ458891:OIK458895 OSF458891:OSG458895 PCB458891:PCC458895 PLX458891:PLY458895 PVT458891:PVU458895 QFP458891:QFQ458895 QPL458891:QPM458895 QZH458891:QZI458895 RJD458891:RJE458895 RSZ458891:RTA458895 SCV458891:SCW458895 SMR458891:SMS458895 SWN458891:SWO458895 TGJ458891:TGK458895 TQF458891:TQG458895 UAB458891:UAC458895 UJX458891:UJY458895 UTT458891:UTU458895 VDP458891:VDQ458895 VNL458891:VNM458895 VXH458891:VXI458895 WHD458891:WHE458895 WQZ458891:WRA458895 B524427:C524431 EN524427:EO524431 OJ524427:OK524431 YF524427:YG524431 AIB524427:AIC524431 ARX524427:ARY524431 BBT524427:BBU524431 BLP524427:BLQ524431 BVL524427:BVM524431 CFH524427:CFI524431 CPD524427:CPE524431 CYZ524427:CZA524431 DIV524427:DIW524431 DSR524427:DSS524431 ECN524427:ECO524431 EMJ524427:EMK524431 EWF524427:EWG524431 FGB524427:FGC524431 FPX524427:FPY524431 FZT524427:FZU524431 GJP524427:GJQ524431 GTL524427:GTM524431 HDH524427:HDI524431 HND524427:HNE524431 HWZ524427:HXA524431 IGV524427:IGW524431 IQR524427:IQS524431 JAN524427:JAO524431 JKJ524427:JKK524431 JUF524427:JUG524431 KEB524427:KEC524431 KNX524427:KNY524431 KXT524427:KXU524431 LHP524427:LHQ524431 LRL524427:LRM524431 MBH524427:MBI524431 MLD524427:MLE524431 MUZ524427:MVA524431 NEV524427:NEW524431 NOR524427:NOS524431 NYN524427:NYO524431 OIJ524427:OIK524431 OSF524427:OSG524431 PCB524427:PCC524431 PLX524427:PLY524431 PVT524427:PVU524431 QFP524427:QFQ524431 QPL524427:QPM524431 QZH524427:QZI524431 RJD524427:RJE524431 RSZ524427:RTA524431 SCV524427:SCW524431 SMR524427:SMS524431 SWN524427:SWO524431 TGJ524427:TGK524431 TQF524427:TQG524431 UAB524427:UAC524431 UJX524427:UJY524431 UTT524427:UTU524431 VDP524427:VDQ524431 VNL524427:VNM524431 VXH524427:VXI524431 WHD524427:WHE524431 WQZ524427:WRA524431 B589963:C589967 EN589963:EO589967 OJ589963:OK589967 YF589963:YG589967 AIB589963:AIC589967 ARX589963:ARY589967 BBT589963:BBU589967 BLP589963:BLQ589967 BVL589963:BVM589967 CFH589963:CFI589967 CPD589963:CPE589967 CYZ589963:CZA589967 DIV589963:DIW589967 DSR589963:DSS589967 ECN589963:ECO589967 EMJ589963:EMK589967 EWF589963:EWG589967 FGB589963:FGC589967 FPX589963:FPY589967 FZT589963:FZU589967 GJP589963:GJQ589967 GTL589963:GTM589967 HDH589963:HDI589967 HND589963:HNE589967 HWZ589963:HXA589967 IGV589963:IGW589967 IQR589963:IQS589967 JAN589963:JAO589967 JKJ589963:JKK589967 JUF589963:JUG589967 KEB589963:KEC589967 KNX589963:KNY589967 KXT589963:KXU589967 LHP589963:LHQ589967 LRL589963:LRM589967 MBH589963:MBI589967 MLD589963:MLE589967 MUZ589963:MVA589967 NEV589963:NEW589967 NOR589963:NOS589967 NYN589963:NYO589967 OIJ589963:OIK589967 OSF589963:OSG589967 PCB589963:PCC589967 PLX589963:PLY589967 PVT589963:PVU589967 QFP589963:QFQ589967 QPL589963:QPM589967 QZH589963:QZI589967 RJD589963:RJE589967 RSZ589963:RTA589967 SCV589963:SCW589967 SMR589963:SMS589967 SWN589963:SWO589967 TGJ589963:TGK589967 TQF589963:TQG589967 UAB589963:UAC589967 UJX589963:UJY589967 UTT589963:UTU589967 VDP589963:VDQ589967 VNL589963:VNM589967 VXH589963:VXI589967 WHD589963:WHE589967 WQZ589963:WRA589967 B655499:C655503 EN655499:EO655503 OJ655499:OK655503 YF655499:YG655503 AIB655499:AIC655503 ARX655499:ARY655503 BBT655499:BBU655503 BLP655499:BLQ655503 BVL655499:BVM655503 CFH655499:CFI655503 CPD655499:CPE655503 CYZ655499:CZA655503 DIV655499:DIW655503 DSR655499:DSS655503 ECN655499:ECO655503 EMJ655499:EMK655503 EWF655499:EWG655503 FGB655499:FGC655503 FPX655499:FPY655503 FZT655499:FZU655503 GJP655499:GJQ655503 GTL655499:GTM655503 HDH655499:HDI655503 HND655499:HNE655503 HWZ655499:HXA655503 IGV655499:IGW655503 IQR655499:IQS655503 JAN655499:JAO655503 JKJ655499:JKK655503 JUF655499:JUG655503 KEB655499:KEC655503 KNX655499:KNY655503 KXT655499:KXU655503 LHP655499:LHQ655503 LRL655499:LRM655503 MBH655499:MBI655503 MLD655499:MLE655503 MUZ655499:MVA655503 NEV655499:NEW655503 NOR655499:NOS655503 NYN655499:NYO655503 OIJ655499:OIK655503 OSF655499:OSG655503 PCB655499:PCC655503 PLX655499:PLY655503 PVT655499:PVU655503 QFP655499:QFQ655503 QPL655499:QPM655503 QZH655499:QZI655503 RJD655499:RJE655503 RSZ655499:RTA655503 SCV655499:SCW655503 SMR655499:SMS655503 SWN655499:SWO655503 TGJ655499:TGK655503 TQF655499:TQG655503 UAB655499:UAC655503 UJX655499:UJY655503 UTT655499:UTU655503 VDP655499:VDQ655503 VNL655499:VNM655503 VXH655499:VXI655503 WHD655499:WHE655503 WQZ655499:WRA655503 B721035:C721039 EN721035:EO721039 OJ721035:OK721039 YF721035:YG721039 AIB721035:AIC721039 ARX721035:ARY721039 BBT721035:BBU721039 BLP721035:BLQ721039 BVL721035:BVM721039 CFH721035:CFI721039 CPD721035:CPE721039 CYZ721035:CZA721039 DIV721035:DIW721039 DSR721035:DSS721039 ECN721035:ECO721039 EMJ721035:EMK721039 EWF721035:EWG721039 FGB721035:FGC721039 FPX721035:FPY721039 FZT721035:FZU721039 GJP721035:GJQ721039 GTL721035:GTM721039 HDH721035:HDI721039 HND721035:HNE721039 HWZ721035:HXA721039 IGV721035:IGW721039 IQR721035:IQS721039 JAN721035:JAO721039 JKJ721035:JKK721039 JUF721035:JUG721039 KEB721035:KEC721039 KNX721035:KNY721039 KXT721035:KXU721039 LHP721035:LHQ721039 LRL721035:LRM721039 MBH721035:MBI721039 MLD721035:MLE721039 MUZ721035:MVA721039 NEV721035:NEW721039 NOR721035:NOS721039 NYN721035:NYO721039 OIJ721035:OIK721039 OSF721035:OSG721039 PCB721035:PCC721039 PLX721035:PLY721039 PVT721035:PVU721039 QFP721035:QFQ721039 QPL721035:QPM721039 QZH721035:QZI721039 RJD721035:RJE721039 RSZ721035:RTA721039 SCV721035:SCW721039 SMR721035:SMS721039 SWN721035:SWO721039 TGJ721035:TGK721039 TQF721035:TQG721039 UAB721035:UAC721039 UJX721035:UJY721039 UTT721035:UTU721039 VDP721035:VDQ721039 VNL721035:VNM721039 VXH721035:VXI721039 WHD721035:WHE721039 WQZ721035:WRA721039 B786571:C786575 EN786571:EO786575 OJ786571:OK786575 YF786571:YG786575 AIB786571:AIC786575 ARX786571:ARY786575 BBT786571:BBU786575 BLP786571:BLQ786575 BVL786571:BVM786575 CFH786571:CFI786575 CPD786571:CPE786575 CYZ786571:CZA786575 DIV786571:DIW786575 DSR786571:DSS786575 ECN786571:ECO786575 EMJ786571:EMK786575 EWF786571:EWG786575 FGB786571:FGC786575 FPX786571:FPY786575 FZT786571:FZU786575 GJP786571:GJQ786575 GTL786571:GTM786575 HDH786571:HDI786575 HND786571:HNE786575 HWZ786571:HXA786575 IGV786571:IGW786575 IQR786571:IQS786575 JAN786571:JAO786575 JKJ786571:JKK786575 JUF786571:JUG786575 KEB786571:KEC786575 KNX786571:KNY786575 KXT786571:KXU786575 LHP786571:LHQ786575 LRL786571:LRM786575 MBH786571:MBI786575 MLD786571:MLE786575 MUZ786571:MVA786575 NEV786571:NEW786575 NOR786571:NOS786575 NYN786571:NYO786575 OIJ786571:OIK786575 OSF786571:OSG786575 PCB786571:PCC786575 PLX786571:PLY786575 PVT786571:PVU786575 QFP786571:QFQ786575 QPL786571:QPM786575 QZH786571:QZI786575 RJD786571:RJE786575 RSZ786571:RTA786575 SCV786571:SCW786575 SMR786571:SMS786575 SWN786571:SWO786575 TGJ786571:TGK786575 TQF786571:TQG786575 UAB786571:UAC786575 UJX786571:UJY786575 UTT786571:UTU786575 VDP786571:VDQ786575 VNL786571:VNM786575 VXH786571:VXI786575 WHD786571:WHE786575 WQZ786571:WRA786575 B852107:C852111 EN852107:EO852111 OJ852107:OK852111 YF852107:YG852111 AIB852107:AIC852111 ARX852107:ARY852111 BBT852107:BBU852111 BLP852107:BLQ852111 BVL852107:BVM852111 CFH852107:CFI852111 CPD852107:CPE852111 CYZ852107:CZA852111 DIV852107:DIW852111 DSR852107:DSS852111 ECN852107:ECO852111 EMJ852107:EMK852111 EWF852107:EWG852111 FGB852107:FGC852111 FPX852107:FPY852111 FZT852107:FZU852111 GJP852107:GJQ852111 GTL852107:GTM852111 HDH852107:HDI852111 HND852107:HNE852111 HWZ852107:HXA852111 IGV852107:IGW852111 IQR852107:IQS852111 JAN852107:JAO852111 JKJ852107:JKK852111 JUF852107:JUG852111 KEB852107:KEC852111 KNX852107:KNY852111 KXT852107:KXU852111 LHP852107:LHQ852111 LRL852107:LRM852111 MBH852107:MBI852111 MLD852107:MLE852111 MUZ852107:MVA852111 NEV852107:NEW852111 NOR852107:NOS852111 NYN852107:NYO852111 OIJ852107:OIK852111 OSF852107:OSG852111 PCB852107:PCC852111 PLX852107:PLY852111 PVT852107:PVU852111 QFP852107:QFQ852111 QPL852107:QPM852111 QZH852107:QZI852111 RJD852107:RJE852111 RSZ852107:RTA852111 SCV852107:SCW852111 SMR852107:SMS852111 SWN852107:SWO852111 TGJ852107:TGK852111 TQF852107:TQG852111 UAB852107:UAC852111 UJX852107:UJY852111 UTT852107:UTU852111 VDP852107:VDQ852111 VNL852107:VNM852111 VXH852107:VXI852111 WHD852107:WHE852111 WQZ852107:WRA852111 B917643:C917647 EN917643:EO917647 OJ917643:OK917647 YF917643:YG917647 AIB917643:AIC917647 ARX917643:ARY917647 BBT917643:BBU917647 BLP917643:BLQ917647 BVL917643:BVM917647 CFH917643:CFI917647 CPD917643:CPE917647 CYZ917643:CZA917647 DIV917643:DIW917647 DSR917643:DSS917647 ECN917643:ECO917647 EMJ917643:EMK917647 EWF917643:EWG917647 FGB917643:FGC917647 FPX917643:FPY917647 FZT917643:FZU917647 GJP917643:GJQ917647 GTL917643:GTM917647 HDH917643:HDI917647 HND917643:HNE917647 HWZ917643:HXA917647 IGV917643:IGW917647 IQR917643:IQS917647 JAN917643:JAO917647 JKJ917643:JKK917647 JUF917643:JUG917647 KEB917643:KEC917647 KNX917643:KNY917647 KXT917643:KXU917647 LHP917643:LHQ917647 LRL917643:LRM917647 MBH917643:MBI917647 MLD917643:MLE917647 MUZ917643:MVA917647 NEV917643:NEW917647 NOR917643:NOS917647 NYN917643:NYO917647 OIJ917643:OIK917647 OSF917643:OSG917647 PCB917643:PCC917647 PLX917643:PLY917647 PVT917643:PVU917647 QFP917643:QFQ917647 QPL917643:QPM917647 QZH917643:QZI917647 RJD917643:RJE917647 RSZ917643:RTA917647 SCV917643:SCW917647 SMR917643:SMS917647 SWN917643:SWO917647 TGJ917643:TGK917647 TQF917643:TQG917647 UAB917643:UAC917647 UJX917643:UJY917647 UTT917643:UTU917647 VDP917643:VDQ917647 VNL917643:VNM917647 VXH917643:VXI917647 WHD917643:WHE917647 WQZ917643:WRA917647 B983179:C983183 EN983179:EO983183 OJ983179:OK983183 YF983179:YG983183 AIB983179:AIC983183 ARX983179:ARY983183 BBT983179:BBU983183 BLP983179:BLQ983183 BVL983179:BVM983183 CFH983179:CFI983183 CPD983179:CPE983183 CYZ983179:CZA983183 DIV983179:DIW983183 DSR983179:DSS983183 ECN983179:ECO983183 EMJ983179:EMK983183 EWF983179:EWG983183 FGB983179:FGC983183 FPX983179:FPY983183 FZT983179:FZU983183 GJP983179:GJQ983183 GTL983179:GTM983183 HDH983179:HDI983183 HND983179:HNE983183 HWZ983179:HXA983183 IGV983179:IGW983183 IQR983179:IQS983183 JAN983179:JAO983183 JKJ983179:JKK983183 JUF983179:JUG983183 KEB983179:KEC983183 KNX983179:KNY983183 KXT983179:KXU983183 LHP983179:LHQ983183 LRL983179:LRM983183 MBH983179:MBI983183 MLD983179:MLE983183 MUZ983179:MVA983183 NEV983179:NEW983183 NOR983179:NOS983183 NYN983179:NYO983183 OIJ983179:OIK983183 OSF983179:OSG983183 PCB983179:PCC983183 PLX983179:PLY983183 PVT983179:PVU983183 QFP983179:QFQ983183 QPL983179:QPM983183 QZH983179:QZI983183 RJD983179:RJE983183 RSZ983179:RTA983183 SCV983179:SCW983183 SMR983179:SMS983183 SWN983179:SWO983183 TGJ983179:TGK983183 TQF983179:TQG983183 UAB983179:UAC983183 UJX983179:UJY983183 UTT983179:UTU983183 VDP983179:VDQ983183 VNL983179:VNM983183 VXH983179:VXI983183 WHD983179:WHE983183 WQZ983179:WRA983183 B127:C127 EN127:EO127 OJ127:OK127 YF127:YG127 AIB127:AIC127 ARX127:ARY127 BBT127:BBU127 BLP127:BLQ127 BVL127:BVM127 CFH127:CFI127 CPD127:CPE127 CYZ127:CZA127 DIV127:DIW127 DSR127:DSS127 ECN127:ECO127 EMJ127:EMK127 EWF127:EWG127 FGB127:FGC127 FPX127:FPY127 FZT127:FZU127 GJP127:GJQ127 GTL127:GTM127 HDH127:HDI127 HND127:HNE127 HWZ127:HXA127 IGV127:IGW127 IQR127:IQS127 JAN127:JAO127 JKJ127:JKK127 JUF127:JUG127 KEB127:KEC127 KNX127:KNY127 KXT127:KXU127 LHP127:LHQ127 LRL127:LRM127 MBH127:MBI127 MLD127:MLE127 MUZ127:MVA127 NEV127:NEW127 NOR127:NOS127 NYN127:NYO127 OIJ127:OIK127 OSF127:OSG127 PCB127:PCC127 PLX127:PLY127 PVT127:PVU127 QFP127:QFQ127 QPL127:QPM127 QZH127:QZI127 RJD127:RJE127 RSZ127:RTA127 SCV127:SCW127 SMR127:SMS127 SWN127:SWO127 TGJ127:TGK127 TQF127:TQG127 UAB127:UAC127 UJX127:UJY127 UTT127:UTU127 VDP127:VDQ127 VNL127:VNM127 VXH127:VXI127 WHD127:WHE127 WQZ127:WRA127 B65663:C65663 EN65663:EO65663 OJ65663:OK65663 YF65663:YG65663 AIB65663:AIC65663 ARX65663:ARY65663 BBT65663:BBU65663 BLP65663:BLQ65663 BVL65663:BVM65663 CFH65663:CFI65663 CPD65663:CPE65663 CYZ65663:CZA65663 DIV65663:DIW65663 DSR65663:DSS65663 ECN65663:ECO65663 EMJ65663:EMK65663 EWF65663:EWG65663 FGB65663:FGC65663 FPX65663:FPY65663 FZT65663:FZU65663 GJP65663:GJQ65663 GTL65663:GTM65663 HDH65663:HDI65663 HND65663:HNE65663 HWZ65663:HXA65663 IGV65663:IGW65663 IQR65663:IQS65663 JAN65663:JAO65663 JKJ65663:JKK65663 JUF65663:JUG65663 KEB65663:KEC65663 KNX65663:KNY65663 KXT65663:KXU65663 LHP65663:LHQ65663 LRL65663:LRM65663 MBH65663:MBI65663 MLD65663:MLE65663 MUZ65663:MVA65663 NEV65663:NEW65663 NOR65663:NOS65663 NYN65663:NYO65663 OIJ65663:OIK65663 OSF65663:OSG65663 PCB65663:PCC65663 PLX65663:PLY65663 PVT65663:PVU65663 QFP65663:QFQ65663 QPL65663:QPM65663 QZH65663:QZI65663 RJD65663:RJE65663 RSZ65663:RTA65663 SCV65663:SCW65663 SMR65663:SMS65663 SWN65663:SWO65663 TGJ65663:TGK65663 TQF65663:TQG65663 UAB65663:UAC65663 UJX65663:UJY65663 UTT65663:UTU65663 VDP65663:VDQ65663 VNL65663:VNM65663 VXH65663:VXI65663 WHD65663:WHE65663 WQZ65663:WRA65663 B131199:C131199 EN131199:EO131199 OJ131199:OK131199 YF131199:YG131199 AIB131199:AIC131199 ARX131199:ARY131199 BBT131199:BBU131199 BLP131199:BLQ131199 BVL131199:BVM131199 CFH131199:CFI131199 CPD131199:CPE131199 CYZ131199:CZA131199 DIV131199:DIW131199 DSR131199:DSS131199 ECN131199:ECO131199 EMJ131199:EMK131199 EWF131199:EWG131199 FGB131199:FGC131199 FPX131199:FPY131199 FZT131199:FZU131199 GJP131199:GJQ131199 GTL131199:GTM131199 HDH131199:HDI131199 HND131199:HNE131199 HWZ131199:HXA131199 IGV131199:IGW131199 IQR131199:IQS131199 JAN131199:JAO131199 JKJ131199:JKK131199 JUF131199:JUG131199 KEB131199:KEC131199 KNX131199:KNY131199 KXT131199:KXU131199 LHP131199:LHQ131199 LRL131199:LRM131199 MBH131199:MBI131199 MLD131199:MLE131199 MUZ131199:MVA131199 NEV131199:NEW131199 NOR131199:NOS131199 NYN131199:NYO131199 OIJ131199:OIK131199 OSF131199:OSG131199 PCB131199:PCC131199 PLX131199:PLY131199 PVT131199:PVU131199 QFP131199:QFQ131199 QPL131199:QPM131199 QZH131199:QZI131199 RJD131199:RJE131199 RSZ131199:RTA131199 SCV131199:SCW131199 SMR131199:SMS131199 SWN131199:SWO131199 TGJ131199:TGK131199 TQF131199:TQG131199 UAB131199:UAC131199 UJX131199:UJY131199 UTT131199:UTU131199 VDP131199:VDQ131199 VNL131199:VNM131199 VXH131199:VXI131199 WHD131199:WHE131199 WQZ131199:WRA131199 B196735:C196735 EN196735:EO196735 OJ196735:OK196735 YF196735:YG196735 AIB196735:AIC196735 ARX196735:ARY196735 BBT196735:BBU196735 BLP196735:BLQ196735 BVL196735:BVM196735 CFH196735:CFI196735 CPD196735:CPE196735 CYZ196735:CZA196735 DIV196735:DIW196735 DSR196735:DSS196735 ECN196735:ECO196735 EMJ196735:EMK196735 EWF196735:EWG196735 FGB196735:FGC196735 FPX196735:FPY196735 FZT196735:FZU196735 GJP196735:GJQ196735 GTL196735:GTM196735 HDH196735:HDI196735 HND196735:HNE196735 HWZ196735:HXA196735 IGV196735:IGW196735 IQR196735:IQS196735 JAN196735:JAO196735 JKJ196735:JKK196735 JUF196735:JUG196735 KEB196735:KEC196735 KNX196735:KNY196735 KXT196735:KXU196735 LHP196735:LHQ196735 LRL196735:LRM196735 MBH196735:MBI196735 MLD196735:MLE196735 MUZ196735:MVA196735 NEV196735:NEW196735 NOR196735:NOS196735 NYN196735:NYO196735 OIJ196735:OIK196735 OSF196735:OSG196735 PCB196735:PCC196735 PLX196735:PLY196735 PVT196735:PVU196735 QFP196735:QFQ196735 QPL196735:QPM196735 QZH196735:QZI196735 RJD196735:RJE196735 RSZ196735:RTA196735 SCV196735:SCW196735 SMR196735:SMS196735 SWN196735:SWO196735 TGJ196735:TGK196735 TQF196735:TQG196735 UAB196735:UAC196735 UJX196735:UJY196735 UTT196735:UTU196735 VDP196735:VDQ196735 VNL196735:VNM196735 VXH196735:VXI196735 WHD196735:WHE196735 WQZ196735:WRA196735 B262271:C262271 EN262271:EO262271 OJ262271:OK262271 YF262271:YG262271 AIB262271:AIC262271 ARX262271:ARY262271 BBT262271:BBU262271 BLP262271:BLQ262271 BVL262271:BVM262271 CFH262271:CFI262271 CPD262271:CPE262271 CYZ262271:CZA262271 DIV262271:DIW262271 DSR262271:DSS262271 ECN262271:ECO262271 EMJ262271:EMK262271 EWF262271:EWG262271 FGB262271:FGC262271 FPX262271:FPY262271 FZT262271:FZU262271 GJP262271:GJQ262271 GTL262271:GTM262271 HDH262271:HDI262271 HND262271:HNE262271 HWZ262271:HXA262271 IGV262271:IGW262271 IQR262271:IQS262271 JAN262271:JAO262271 JKJ262271:JKK262271 JUF262271:JUG262271 KEB262271:KEC262271 KNX262271:KNY262271 KXT262271:KXU262271 LHP262271:LHQ262271 LRL262271:LRM262271 MBH262271:MBI262271 MLD262271:MLE262271 MUZ262271:MVA262271 NEV262271:NEW262271 NOR262271:NOS262271 NYN262271:NYO262271 OIJ262271:OIK262271 OSF262271:OSG262271 PCB262271:PCC262271 PLX262271:PLY262271 PVT262271:PVU262271 QFP262271:QFQ262271 QPL262271:QPM262271 QZH262271:QZI262271 RJD262271:RJE262271 RSZ262271:RTA262271 SCV262271:SCW262271 SMR262271:SMS262271 SWN262271:SWO262271 TGJ262271:TGK262271 TQF262271:TQG262271 UAB262271:UAC262271 UJX262271:UJY262271 UTT262271:UTU262271 VDP262271:VDQ262271 VNL262271:VNM262271 VXH262271:VXI262271 WHD262271:WHE262271 WQZ262271:WRA262271 B327807:C327807 EN327807:EO327807 OJ327807:OK327807 YF327807:YG327807 AIB327807:AIC327807 ARX327807:ARY327807 BBT327807:BBU327807 BLP327807:BLQ327807 BVL327807:BVM327807 CFH327807:CFI327807 CPD327807:CPE327807 CYZ327807:CZA327807 DIV327807:DIW327807 DSR327807:DSS327807 ECN327807:ECO327807 EMJ327807:EMK327807 EWF327807:EWG327807 FGB327807:FGC327807 FPX327807:FPY327807 FZT327807:FZU327807 GJP327807:GJQ327807 GTL327807:GTM327807 HDH327807:HDI327807 HND327807:HNE327807 HWZ327807:HXA327807 IGV327807:IGW327807 IQR327807:IQS327807 JAN327807:JAO327807 JKJ327807:JKK327807 JUF327807:JUG327807 KEB327807:KEC327807 KNX327807:KNY327807 KXT327807:KXU327807 LHP327807:LHQ327807 LRL327807:LRM327807 MBH327807:MBI327807 MLD327807:MLE327807 MUZ327807:MVA327807 NEV327807:NEW327807 NOR327807:NOS327807 NYN327807:NYO327807 OIJ327807:OIK327807 OSF327807:OSG327807 PCB327807:PCC327807 PLX327807:PLY327807 PVT327807:PVU327807 QFP327807:QFQ327807 QPL327807:QPM327807 QZH327807:QZI327807 RJD327807:RJE327807 RSZ327807:RTA327807 SCV327807:SCW327807 SMR327807:SMS327807 SWN327807:SWO327807 TGJ327807:TGK327807 TQF327807:TQG327807 UAB327807:UAC327807 UJX327807:UJY327807 UTT327807:UTU327807 VDP327807:VDQ327807 VNL327807:VNM327807 VXH327807:VXI327807 WHD327807:WHE327807 WQZ327807:WRA327807 B393343:C393343 EN393343:EO393343 OJ393343:OK393343 YF393343:YG393343 AIB393343:AIC393343 ARX393343:ARY393343 BBT393343:BBU393343 BLP393343:BLQ393343 BVL393343:BVM393343 CFH393343:CFI393343 CPD393343:CPE393343 CYZ393343:CZA393343 DIV393343:DIW393343 DSR393343:DSS393343 ECN393343:ECO393343 EMJ393343:EMK393343 EWF393343:EWG393343 FGB393343:FGC393343 FPX393343:FPY393343 FZT393343:FZU393343 GJP393343:GJQ393343 GTL393343:GTM393343 HDH393343:HDI393343 HND393343:HNE393343 HWZ393343:HXA393343 IGV393343:IGW393343 IQR393343:IQS393343 JAN393343:JAO393343 JKJ393343:JKK393343 JUF393343:JUG393343 KEB393343:KEC393343 KNX393343:KNY393343 KXT393343:KXU393343 LHP393343:LHQ393343 LRL393343:LRM393343 MBH393343:MBI393343 MLD393343:MLE393343 MUZ393343:MVA393343 NEV393343:NEW393343 NOR393343:NOS393343 NYN393343:NYO393343 OIJ393343:OIK393343 OSF393343:OSG393343 PCB393343:PCC393343 PLX393343:PLY393343 PVT393343:PVU393343 QFP393343:QFQ393343 QPL393343:QPM393343 QZH393343:QZI393343 RJD393343:RJE393343 RSZ393343:RTA393343 SCV393343:SCW393343 SMR393343:SMS393343 SWN393343:SWO393343 TGJ393343:TGK393343 TQF393343:TQG393343 UAB393343:UAC393343 UJX393343:UJY393343 UTT393343:UTU393343 VDP393343:VDQ393343 VNL393343:VNM393343 VXH393343:VXI393343 WHD393343:WHE393343 WQZ393343:WRA393343 B458879:C458879 EN458879:EO458879 OJ458879:OK458879 YF458879:YG458879 AIB458879:AIC458879 ARX458879:ARY458879 BBT458879:BBU458879 BLP458879:BLQ458879 BVL458879:BVM458879 CFH458879:CFI458879 CPD458879:CPE458879 CYZ458879:CZA458879 DIV458879:DIW458879 DSR458879:DSS458879 ECN458879:ECO458879 EMJ458879:EMK458879 EWF458879:EWG458879 FGB458879:FGC458879 FPX458879:FPY458879 FZT458879:FZU458879 GJP458879:GJQ458879 GTL458879:GTM458879 HDH458879:HDI458879 HND458879:HNE458879 HWZ458879:HXA458879 IGV458879:IGW458879 IQR458879:IQS458879 JAN458879:JAO458879 JKJ458879:JKK458879 JUF458879:JUG458879 KEB458879:KEC458879 KNX458879:KNY458879 KXT458879:KXU458879 LHP458879:LHQ458879 LRL458879:LRM458879 MBH458879:MBI458879 MLD458879:MLE458879 MUZ458879:MVA458879 NEV458879:NEW458879 NOR458879:NOS458879 NYN458879:NYO458879 OIJ458879:OIK458879 OSF458879:OSG458879 PCB458879:PCC458879 PLX458879:PLY458879 PVT458879:PVU458879 QFP458879:QFQ458879 QPL458879:QPM458879 QZH458879:QZI458879 RJD458879:RJE458879 RSZ458879:RTA458879 SCV458879:SCW458879 SMR458879:SMS458879 SWN458879:SWO458879 TGJ458879:TGK458879 TQF458879:TQG458879 UAB458879:UAC458879 UJX458879:UJY458879 UTT458879:UTU458879 VDP458879:VDQ458879 VNL458879:VNM458879 VXH458879:VXI458879 WHD458879:WHE458879 WQZ458879:WRA458879 B524415:C524415 EN524415:EO524415 OJ524415:OK524415 YF524415:YG524415 AIB524415:AIC524415 ARX524415:ARY524415 BBT524415:BBU524415 BLP524415:BLQ524415 BVL524415:BVM524415 CFH524415:CFI524415 CPD524415:CPE524415 CYZ524415:CZA524415 DIV524415:DIW524415 DSR524415:DSS524415 ECN524415:ECO524415 EMJ524415:EMK524415 EWF524415:EWG524415 FGB524415:FGC524415 FPX524415:FPY524415 FZT524415:FZU524415 GJP524415:GJQ524415 GTL524415:GTM524415 HDH524415:HDI524415 HND524415:HNE524415 HWZ524415:HXA524415 IGV524415:IGW524415 IQR524415:IQS524415 JAN524415:JAO524415 JKJ524415:JKK524415 JUF524415:JUG524415 KEB524415:KEC524415 KNX524415:KNY524415 KXT524415:KXU524415 LHP524415:LHQ524415 LRL524415:LRM524415 MBH524415:MBI524415 MLD524415:MLE524415 MUZ524415:MVA524415 NEV524415:NEW524415 NOR524415:NOS524415 NYN524415:NYO524415 OIJ524415:OIK524415 OSF524415:OSG524415 PCB524415:PCC524415 PLX524415:PLY524415 PVT524415:PVU524415 QFP524415:QFQ524415 QPL524415:QPM524415 QZH524415:QZI524415 RJD524415:RJE524415 RSZ524415:RTA524415 SCV524415:SCW524415 SMR524415:SMS524415 SWN524415:SWO524415 TGJ524415:TGK524415 TQF524415:TQG524415 UAB524415:UAC524415 UJX524415:UJY524415 UTT524415:UTU524415 VDP524415:VDQ524415 VNL524415:VNM524415 VXH524415:VXI524415 WHD524415:WHE524415 WQZ524415:WRA524415 B589951:C589951 EN589951:EO589951 OJ589951:OK589951 YF589951:YG589951 AIB589951:AIC589951 ARX589951:ARY589951 BBT589951:BBU589951 BLP589951:BLQ589951 BVL589951:BVM589951 CFH589951:CFI589951 CPD589951:CPE589951 CYZ589951:CZA589951 DIV589951:DIW589951 DSR589951:DSS589951 ECN589951:ECO589951 EMJ589951:EMK589951 EWF589951:EWG589951 FGB589951:FGC589951 FPX589951:FPY589951 FZT589951:FZU589951 GJP589951:GJQ589951 GTL589951:GTM589951 HDH589951:HDI589951 HND589951:HNE589951 HWZ589951:HXA589951 IGV589951:IGW589951 IQR589951:IQS589951 JAN589951:JAO589951 JKJ589951:JKK589951 JUF589951:JUG589951 KEB589951:KEC589951 KNX589951:KNY589951 KXT589951:KXU589951 LHP589951:LHQ589951 LRL589951:LRM589951 MBH589951:MBI589951 MLD589951:MLE589951 MUZ589951:MVA589951 NEV589951:NEW589951 NOR589951:NOS589951 NYN589951:NYO589951 OIJ589951:OIK589951 OSF589951:OSG589951 PCB589951:PCC589951 PLX589951:PLY589951 PVT589951:PVU589951 QFP589951:QFQ589951 QPL589951:QPM589951 QZH589951:QZI589951 RJD589951:RJE589951 RSZ589951:RTA589951 SCV589951:SCW589951 SMR589951:SMS589951 SWN589951:SWO589951 TGJ589951:TGK589951 TQF589951:TQG589951 UAB589951:UAC589951 UJX589951:UJY589951 UTT589951:UTU589951 VDP589951:VDQ589951 VNL589951:VNM589951 VXH589951:VXI589951 WHD589951:WHE589951 WQZ589951:WRA589951 B655487:C655487 EN655487:EO655487 OJ655487:OK655487 YF655487:YG655487 AIB655487:AIC655487 ARX655487:ARY655487 BBT655487:BBU655487 BLP655487:BLQ655487 BVL655487:BVM655487 CFH655487:CFI655487 CPD655487:CPE655487 CYZ655487:CZA655487 DIV655487:DIW655487 DSR655487:DSS655487 ECN655487:ECO655487 EMJ655487:EMK655487 EWF655487:EWG655487 FGB655487:FGC655487 FPX655487:FPY655487 FZT655487:FZU655487 GJP655487:GJQ655487 GTL655487:GTM655487 HDH655487:HDI655487 HND655487:HNE655487 HWZ655487:HXA655487 IGV655487:IGW655487 IQR655487:IQS655487 JAN655487:JAO655487 JKJ655487:JKK655487 JUF655487:JUG655487 KEB655487:KEC655487 KNX655487:KNY655487 KXT655487:KXU655487 LHP655487:LHQ655487 LRL655487:LRM655487 MBH655487:MBI655487 MLD655487:MLE655487 MUZ655487:MVA655487 NEV655487:NEW655487 NOR655487:NOS655487 NYN655487:NYO655487 OIJ655487:OIK655487 OSF655487:OSG655487 PCB655487:PCC655487 PLX655487:PLY655487 PVT655487:PVU655487 QFP655487:QFQ655487 QPL655487:QPM655487 QZH655487:QZI655487 RJD655487:RJE655487 RSZ655487:RTA655487 SCV655487:SCW655487 SMR655487:SMS655487 SWN655487:SWO655487 TGJ655487:TGK655487 TQF655487:TQG655487 UAB655487:UAC655487 UJX655487:UJY655487 UTT655487:UTU655487 VDP655487:VDQ655487 VNL655487:VNM655487 VXH655487:VXI655487 WHD655487:WHE655487 WQZ655487:WRA655487 B721023:C721023 EN721023:EO721023 OJ721023:OK721023 YF721023:YG721023 AIB721023:AIC721023 ARX721023:ARY721023 BBT721023:BBU721023 BLP721023:BLQ721023 BVL721023:BVM721023 CFH721023:CFI721023 CPD721023:CPE721023 CYZ721023:CZA721023 DIV721023:DIW721023 DSR721023:DSS721023 ECN721023:ECO721023 EMJ721023:EMK721023 EWF721023:EWG721023 FGB721023:FGC721023 FPX721023:FPY721023 FZT721023:FZU721023 GJP721023:GJQ721023 GTL721023:GTM721023 HDH721023:HDI721023 HND721023:HNE721023 HWZ721023:HXA721023 IGV721023:IGW721023 IQR721023:IQS721023 JAN721023:JAO721023 JKJ721023:JKK721023 JUF721023:JUG721023 KEB721023:KEC721023 KNX721023:KNY721023 KXT721023:KXU721023 LHP721023:LHQ721023 LRL721023:LRM721023 MBH721023:MBI721023 MLD721023:MLE721023 MUZ721023:MVA721023 NEV721023:NEW721023 NOR721023:NOS721023 NYN721023:NYO721023 OIJ721023:OIK721023 OSF721023:OSG721023 PCB721023:PCC721023 PLX721023:PLY721023 PVT721023:PVU721023 QFP721023:QFQ721023 QPL721023:QPM721023 QZH721023:QZI721023 RJD721023:RJE721023 RSZ721023:RTA721023 SCV721023:SCW721023 SMR721023:SMS721023 SWN721023:SWO721023 TGJ721023:TGK721023 TQF721023:TQG721023 UAB721023:UAC721023 UJX721023:UJY721023 UTT721023:UTU721023 VDP721023:VDQ721023 VNL721023:VNM721023 VXH721023:VXI721023 WHD721023:WHE721023 WQZ721023:WRA721023 B786559:C786559 EN786559:EO786559 OJ786559:OK786559 YF786559:YG786559 AIB786559:AIC786559 ARX786559:ARY786559 BBT786559:BBU786559 BLP786559:BLQ786559 BVL786559:BVM786559 CFH786559:CFI786559 CPD786559:CPE786559 CYZ786559:CZA786559 DIV786559:DIW786559 DSR786559:DSS786559 ECN786559:ECO786559 EMJ786559:EMK786559 EWF786559:EWG786559 FGB786559:FGC786559 FPX786559:FPY786559 FZT786559:FZU786559 GJP786559:GJQ786559 GTL786559:GTM786559 HDH786559:HDI786559 HND786559:HNE786559 HWZ786559:HXA786559 IGV786559:IGW786559 IQR786559:IQS786559 JAN786559:JAO786559 JKJ786559:JKK786559 JUF786559:JUG786559 KEB786559:KEC786559 KNX786559:KNY786559 KXT786559:KXU786559 LHP786559:LHQ786559 LRL786559:LRM786559 MBH786559:MBI786559 MLD786559:MLE786559 MUZ786559:MVA786559 NEV786559:NEW786559 NOR786559:NOS786559 NYN786559:NYO786559 OIJ786559:OIK786559 OSF786559:OSG786559 PCB786559:PCC786559 PLX786559:PLY786559 PVT786559:PVU786559 QFP786559:QFQ786559 QPL786559:QPM786559 QZH786559:QZI786559 RJD786559:RJE786559 RSZ786559:RTA786559 SCV786559:SCW786559 SMR786559:SMS786559 SWN786559:SWO786559 TGJ786559:TGK786559 TQF786559:TQG786559 UAB786559:UAC786559 UJX786559:UJY786559 UTT786559:UTU786559 VDP786559:VDQ786559 VNL786559:VNM786559 VXH786559:VXI786559 WHD786559:WHE786559 WQZ786559:WRA786559 B852095:C852095 EN852095:EO852095 OJ852095:OK852095 YF852095:YG852095 AIB852095:AIC852095 ARX852095:ARY852095 BBT852095:BBU852095 BLP852095:BLQ852095 BVL852095:BVM852095 CFH852095:CFI852095 CPD852095:CPE852095 CYZ852095:CZA852095 DIV852095:DIW852095 DSR852095:DSS852095 ECN852095:ECO852095 EMJ852095:EMK852095 EWF852095:EWG852095 FGB852095:FGC852095 FPX852095:FPY852095 FZT852095:FZU852095 GJP852095:GJQ852095 GTL852095:GTM852095 HDH852095:HDI852095 HND852095:HNE852095 HWZ852095:HXA852095 IGV852095:IGW852095 IQR852095:IQS852095 JAN852095:JAO852095 JKJ852095:JKK852095 JUF852095:JUG852095 KEB852095:KEC852095 KNX852095:KNY852095 KXT852095:KXU852095 LHP852095:LHQ852095 LRL852095:LRM852095 MBH852095:MBI852095 MLD852095:MLE852095 MUZ852095:MVA852095 NEV852095:NEW852095 NOR852095:NOS852095 NYN852095:NYO852095 OIJ852095:OIK852095 OSF852095:OSG852095 PCB852095:PCC852095 PLX852095:PLY852095 PVT852095:PVU852095 QFP852095:QFQ852095 QPL852095:QPM852095 QZH852095:QZI852095 RJD852095:RJE852095 RSZ852095:RTA852095 SCV852095:SCW852095 SMR852095:SMS852095 SWN852095:SWO852095 TGJ852095:TGK852095 TQF852095:TQG852095 UAB852095:UAC852095 UJX852095:UJY852095 UTT852095:UTU852095 VDP852095:VDQ852095 VNL852095:VNM852095 VXH852095:VXI852095 WHD852095:WHE852095 WQZ852095:WRA852095 B917631:C917631 EN917631:EO917631 OJ917631:OK917631 YF917631:YG917631 AIB917631:AIC917631 ARX917631:ARY917631 BBT917631:BBU917631 BLP917631:BLQ917631 BVL917631:BVM917631 CFH917631:CFI917631 CPD917631:CPE917631 CYZ917631:CZA917631 DIV917631:DIW917631 DSR917631:DSS917631 ECN917631:ECO917631 EMJ917631:EMK917631 EWF917631:EWG917631 FGB917631:FGC917631 FPX917631:FPY917631 FZT917631:FZU917631 GJP917631:GJQ917631 GTL917631:GTM917631 HDH917631:HDI917631 HND917631:HNE917631 HWZ917631:HXA917631 IGV917631:IGW917631 IQR917631:IQS917631 JAN917631:JAO917631 JKJ917631:JKK917631 JUF917631:JUG917631 KEB917631:KEC917631 KNX917631:KNY917631 KXT917631:KXU917631 LHP917631:LHQ917631 LRL917631:LRM917631 MBH917631:MBI917631 MLD917631:MLE917631 MUZ917631:MVA917631 NEV917631:NEW917631 NOR917631:NOS917631 NYN917631:NYO917631 OIJ917631:OIK917631 OSF917631:OSG917631 PCB917631:PCC917631 PLX917631:PLY917631 PVT917631:PVU917631 QFP917631:QFQ917631 QPL917631:QPM917631 QZH917631:QZI917631 RJD917631:RJE917631 RSZ917631:RTA917631 SCV917631:SCW917631 SMR917631:SMS917631 SWN917631:SWO917631 TGJ917631:TGK917631 TQF917631:TQG917631 UAB917631:UAC917631 UJX917631:UJY917631 UTT917631:UTU917631 VDP917631:VDQ917631 VNL917631:VNM917631 VXH917631:VXI917631 WHD917631:WHE917631 WQZ917631:WRA917631 B983167:C983167 EN983167:EO983167 OJ983167:OK983167 YF983167:YG983167 AIB983167:AIC983167 ARX983167:ARY983167 BBT983167:BBU983167 BLP983167:BLQ983167 BVL983167:BVM983167 CFH983167:CFI983167 CPD983167:CPE983167 CYZ983167:CZA983167 DIV983167:DIW983167 DSR983167:DSS983167 ECN983167:ECO983167 EMJ983167:EMK983167 EWF983167:EWG983167 FGB983167:FGC983167 FPX983167:FPY983167 FZT983167:FZU983167 GJP983167:GJQ983167 GTL983167:GTM983167 HDH983167:HDI983167 HND983167:HNE983167 HWZ983167:HXA983167 IGV983167:IGW983167 IQR983167:IQS983167 JAN983167:JAO983167 JKJ983167:JKK983167 JUF983167:JUG983167 KEB983167:KEC983167 KNX983167:KNY983167 KXT983167:KXU983167 LHP983167:LHQ983167 LRL983167:LRM983167 MBH983167:MBI983167 MLD983167:MLE983167 MUZ983167:MVA983167 NEV983167:NEW983167 NOR983167:NOS983167 NYN983167:NYO983167 OIJ983167:OIK983167 OSF983167:OSG983167 PCB983167:PCC983167 PLX983167:PLY983167 PVT983167:PVU983167 QFP983167:QFQ983167 QPL983167:QPM983167 QZH983167:QZI983167 RJD983167:RJE983167 RSZ983167:RTA983167 SCV983167:SCW983167 SMR983167:SMS983167 SWN983167:SWO983167 TGJ983167:TGK983167 TQF983167:TQG983167 UAB983167:UAC983167 UJX983167:UJY983167 UTT983167:UTU983167 VDP983167:VDQ983167 VNL983167:VNM983167 VXH983167:VXI983167 WHD983167:WHE983167 WQZ983167:WRA983167 G1:G7 ES1:ES7 OO1:OO7 YK1:YK7 AIG1:AIG7 ASC1:ASC7 BBY1:BBY7 BLU1:BLU7 BVQ1:BVQ7 CFM1:CFM7 CPI1:CPI7 CZE1:CZE7 DJA1:DJA7 DSW1:DSW7 ECS1:ECS7 EMO1:EMO7 EWK1:EWK7 FGG1:FGG7 FQC1:FQC7 FZY1:FZY7 GJU1:GJU7 GTQ1:GTQ7 HDM1:HDM7 HNI1:HNI7 HXE1:HXE7 IHA1:IHA7 IQW1:IQW7 JAS1:JAS7 JKO1:JKO7 JUK1:JUK7 KEG1:KEG7 KOC1:KOC7 KXY1:KXY7 LHU1:LHU7 LRQ1:LRQ7 MBM1:MBM7 MLI1:MLI7 MVE1:MVE7 NFA1:NFA7 NOW1:NOW7 NYS1:NYS7 OIO1:OIO7 OSK1:OSK7 PCG1:PCG7 PMC1:PMC7 PVY1:PVY7 QFU1:QFU7 QPQ1:QPQ7 QZM1:QZM7 RJI1:RJI7 RTE1:RTE7 SDA1:SDA7 SMW1:SMW7 SWS1:SWS7 TGO1:TGO7 TQK1:TQK7 UAG1:UAG7 UKC1:UKC7 UTY1:UTY7 VDU1:VDU7 VNQ1:VNQ7 VXM1:VXM7 WHI1:WHI7 WRE1:WRE7 G65537:G65543 ES65537:ES65543 OO65537:OO65543 YK65537:YK65543 AIG65537:AIG65543 ASC65537:ASC65543 BBY65537:BBY65543 BLU65537:BLU65543 BVQ65537:BVQ65543 CFM65537:CFM65543 CPI65537:CPI65543 CZE65537:CZE65543 DJA65537:DJA65543 DSW65537:DSW65543 ECS65537:ECS65543 EMO65537:EMO65543 EWK65537:EWK65543 FGG65537:FGG65543 FQC65537:FQC65543 FZY65537:FZY65543 GJU65537:GJU65543 GTQ65537:GTQ65543 HDM65537:HDM65543 HNI65537:HNI65543 HXE65537:HXE65543 IHA65537:IHA65543 IQW65537:IQW65543 JAS65537:JAS65543 JKO65537:JKO65543 JUK65537:JUK65543 KEG65537:KEG65543 KOC65537:KOC65543 KXY65537:KXY65543 LHU65537:LHU65543 LRQ65537:LRQ65543 MBM65537:MBM65543 MLI65537:MLI65543 MVE65537:MVE65543 NFA65537:NFA65543 NOW65537:NOW65543 NYS65537:NYS65543 OIO65537:OIO65543 OSK65537:OSK65543 PCG65537:PCG65543 PMC65537:PMC65543 PVY65537:PVY65543 QFU65537:QFU65543 QPQ65537:QPQ65543 QZM65537:QZM65543 RJI65537:RJI65543 RTE65537:RTE65543 SDA65537:SDA65543 SMW65537:SMW65543 SWS65537:SWS65543 TGO65537:TGO65543 TQK65537:TQK65543 UAG65537:UAG65543 UKC65537:UKC65543 UTY65537:UTY65543 VDU65537:VDU65543 VNQ65537:VNQ65543 VXM65537:VXM65543 WHI65537:WHI65543 WRE65537:WRE65543 G131073:G131079 ES131073:ES131079 OO131073:OO131079 YK131073:YK131079 AIG131073:AIG131079 ASC131073:ASC131079 BBY131073:BBY131079 BLU131073:BLU131079 BVQ131073:BVQ131079 CFM131073:CFM131079 CPI131073:CPI131079 CZE131073:CZE131079 DJA131073:DJA131079 DSW131073:DSW131079 ECS131073:ECS131079 EMO131073:EMO131079 EWK131073:EWK131079 FGG131073:FGG131079 FQC131073:FQC131079 FZY131073:FZY131079 GJU131073:GJU131079 GTQ131073:GTQ131079 HDM131073:HDM131079 HNI131073:HNI131079 HXE131073:HXE131079 IHA131073:IHA131079 IQW131073:IQW131079 JAS131073:JAS131079 JKO131073:JKO131079 JUK131073:JUK131079 KEG131073:KEG131079 KOC131073:KOC131079 KXY131073:KXY131079 LHU131073:LHU131079 LRQ131073:LRQ131079 MBM131073:MBM131079 MLI131073:MLI131079 MVE131073:MVE131079 NFA131073:NFA131079 NOW131073:NOW131079 NYS131073:NYS131079 OIO131073:OIO131079 OSK131073:OSK131079 PCG131073:PCG131079 PMC131073:PMC131079 PVY131073:PVY131079 QFU131073:QFU131079 QPQ131073:QPQ131079 QZM131073:QZM131079 RJI131073:RJI131079 RTE131073:RTE131079 SDA131073:SDA131079 SMW131073:SMW131079 SWS131073:SWS131079 TGO131073:TGO131079 TQK131073:TQK131079 UAG131073:UAG131079 UKC131073:UKC131079 UTY131073:UTY131079 VDU131073:VDU131079 VNQ131073:VNQ131079 VXM131073:VXM131079 WHI131073:WHI131079 WRE131073:WRE131079 G196609:G196615 ES196609:ES196615 OO196609:OO196615 YK196609:YK196615 AIG196609:AIG196615 ASC196609:ASC196615 BBY196609:BBY196615 BLU196609:BLU196615 BVQ196609:BVQ196615 CFM196609:CFM196615 CPI196609:CPI196615 CZE196609:CZE196615 DJA196609:DJA196615 DSW196609:DSW196615 ECS196609:ECS196615 EMO196609:EMO196615 EWK196609:EWK196615 FGG196609:FGG196615 FQC196609:FQC196615 FZY196609:FZY196615 GJU196609:GJU196615 GTQ196609:GTQ196615 HDM196609:HDM196615 HNI196609:HNI196615 HXE196609:HXE196615 IHA196609:IHA196615 IQW196609:IQW196615 JAS196609:JAS196615 JKO196609:JKO196615 JUK196609:JUK196615 KEG196609:KEG196615 KOC196609:KOC196615 KXY196609:KXY196615 LHU196609:LHU196615 LRQ196609:LRQ196615 MBM196609:MBM196615 MLI196609:MLI196615 MVE196609:MVE196615 NFA196609:NFA196615 NOW196609:NOW196615 NYS196609:NYS196615 OIO196609:OIO196615 OSK196609:OSK196615 PCG196609:PCG196615 PMC196609:PMC196615 PVY196609:PVY196615 QFU196609:QFU196615 QPQ196609:QPQ196615 QZM196609:QZM196615 RJI196609:RJI196615 RTE196609:RTE196615 SDA196609:SDA196615 SMW196609:SMW196615 SWS196609:SWS196615 TGO196609:TGO196615 TQK196609:TQK196615 UAG196609:UAG196615 UKC196609:UKC196615 UTY196609:UTY196615 VDU196609:VDU196615 VNQ196609:VNQ196615 VXM196609:VXM196615 WHI196609:WHI196615 WRE196609:WRE196615 G262145:G262151 ES262145:ES262151 OO262145:OO262151 YK262145:YK262151 AIG262145:AIG262151 ASC262145:ASC262151 BBY262145:BBY262151 BLU262145:BLU262151 BVQ262145:BVQ262151 CFM262145:CFM262151 CPI262145:CPI262151 CZE262145:CZE262151 DJA262145:DJA262151 DSW262145:DSW262151 ECS262145:ECS262151 EMO262145:EMO262151 EWK262145:EWK262151 FGG262145:FGG262151 FQC262145:FQC262151 FZY262145:FZY262151 GJU262145:GJU262151 GTQ262145:GTQ262151 HDM262145:HDM262151 HNI262145:HNI262151 HXE262145:HXE262151 IHA262145:IHA262151 IQW262145:IQW262151 JAS262145:JAS262151 JKO262145:JKO262151 JUK262145:JUK262151 KEG262145:KEG262151 KOC262145:KOC262151 KXY262145:KXY262151 LHU262145:LHU262151 LRQ262145:LRQ262151 MBM262145:MBM262151 MLI262145:MLI262151 MVE262145:MVE262151 NFA262145:NFA262151 NOW262145:NOW262151 NYS262145:NYS262151 OIO262145:OIO262151 OSK262145:OSK262151 PCG262145:PCG262151 PMC262145:PMC262151 PVY262145:PVY262151 QFU262145:QFU262151 QPQ262145:QPQ262151 QZM262145:QZM262151 RJI262145:RJI262151 RTE262145:RTE262151 SDA262145:SDA262151 SMW262145:SMW262151 SWS262145:SWS262151 TGO262145:TGO262151 TQK262145:TQK262151 UAG262145:UAG262151 UKC262145:UKC262151 UTY262145:UTY262151 VDU262145:VDU262151 VNQ262145:VNQ262151 VXM262145:VXM262151 WHI262145:WHI262151 WRE262145:WRE262151 G327681:G327687 ES327681:ES327687 OO327681:OO327687 YK327681:YK327687 AIG327681:AIG327687 ASC327681:ASC327687 BBY327681:BBY327687 BLU327681:BLU327687 BVQ327681:BVQ327687 CFM327681:CFM327687 CPI327681:CPI327687 CZE327681:CZE327687 DJA327681:DJA327687 DSW327681:DSW327687 ECS327681:ECS327687 EMO327681:EMO327687 EWK327681:EWK327687 FGG327681:FGG327687 FQC327681:FQC327687 FZY327681:FZY327687 GJU327681:GJU327687 GTQ327681:GTQ327687 HDM327681:HDM327687 HNI327681:HNI327687 HXE327681:HXE327687 IHA327681:IHA327687 IQW327681:IQW327687 JAS327681:JAS327687 JKO327681:JKO327687 JUK327681:JUK327687 KEG327681:KEG327687 KOC327681:KOC327687 KXY327681:KXY327687 LHU327681:LHU327687 LRQ327681:LRQ327687 MBM327681:MBM327687 MLI327681:MLI327687 MVE327681:MVE327687 NFA327681:NFA327687 NOW327681:NOW327687 NYS327681:NYS327687 OIO327681:OIO327687 OSK327681:OSK327687 PCG327681:PCG327687 PMC327681:PMC327687 PVY327681:PVY327687 QFU327681:QFU327687 QPQ327681:QPQ327687 QZM327681:QZM327687 RJI327681:RJI327687 RTE327681:RTE327687 SDA327681:SDA327687 SMW327681:SMW327687 SWS327681:SWS327687 TGO327681:TGO327687 TQK327681:TQK327687 UAG327681:UAG327687 UKC327681:UKC327687 UTY327681:UTY327687 VDU327681:VDU327687 VNQ327681:VNQ327687 VXM327681:VXM327687 WHI327681:WHI327687 WRE327681:WRE327687 G393217:G393223 ES393217:ES393223 OO393217:OO393223 YK393217:YK393223 AIG393217:AIG393223 ASC393217:ASC393223 BBY393217:BBY393223 BLU393217:BLU393223 BVQ393217:BVQ393223 CFM393217:CFM393223 CPI393217:CPI393223 CZE393217:CZE393223 DJA393217:DJA393223 DSW393217:DSW393223 ECS393217:ECS393223 EMO393217:EMO393223 EWK393217:EWK393223 FGG393217:FGG393223 FQC393217:FQC393223 FZY393217:FZY393223 GJU393217:GJU393223 GTQ393217:GTQ393223 HDM393217:HDM393223 HNI393217:HNI393223 HXE393217:HXE393223 IHA393217:IHA393223 IQW393217:IQW393223 JAS393217:JAS393223 JKO393217:JKO393223 JUK393217:JUK393223 KEG393217:KEG393223 KOC393217:KOC393223 KXY393217:KXY393223 LHU393217:LHU393223 LRQ393217:LRQ393223 MBM393217:MBM393223 MLI393217:MLI393223 MVE393217:MVE393223 NFA393217:NFA393223 NOW393217:NOW393223 NYS393217:NYS393223 OIO393217:OIO393223 OSK393217:OSK393223 PCG393217:PCG393223 PMC393217:PMC393223 PVY393217:PVY393223 QFU393217:QFU393223 QPQ393217:QPQ393223 QZM393217:QZM393223 RJI393217:RJI393223 RTE393217:RTE393223 SDA393217:SDA393223 SMW393217:SMW393223 SWS393217:SWS393223 TGO393217:TGO393223 TQK393217:TQK393223 UAG393217:UAG393223 UKC393217:UKC393223 UTY393217:UTY393223 VDU393217:VDU393223 VNQ393217:VNQ393223 VXM393217:VXM393223 WHI393217:WHI393223 WRE393217:WRE393223 G458753:G458759 ES458753:ES458759 OO458753:OO458759 YK458753:YK458759 AIG458753:AIG458759 ASC458753:ASC458759 BBY458753:BBY458759 BLU458753:BLU458759 BVQ458753:BVQ458759 CFM458753:CFM458759 CPI458753:CPI458759 CZE458753:CZE458759 DJA458753:DJA458759 DSW458753:DSW458759 ECS458753:ECS458759 EMO458753:EMO458759 EWK458753:EWK458759 FGG458753:FGG458759 FQC458753:FQC458759 FZY458753:FZY458759 GJU458753:GJU458759 GTQ458753:GTQ458759 HDM458753:HDM458759 HNI458753:HNI458759 HXE458753:HXE458759 IHA458753:IHA458759 IQW458753:IQW458759 JAS458753:JAS458759 JKO458753:JKO458759 JUK458753:JUK458759 KEG458753:KEG458759 KOC458753:KOC458759 KXY458753:KXY458759 LHU458753:LHU458759 LRQ458753:LRQ458759 MBM458753:MBM458759 MLI458753:MLI458759 MVE458753:MVE458759 NFA458753:NFA458759 NOW458753:NOW458759 NYS458753:NYS458759 OIO458753:OIO458759 OSK458753:OSK458759 PCG458753:PCG458759 PMC458753:PMC458759 PVY458753:PVY458759 QFU458753:QFU458759 QPQ458753:QPQ458759 QZM458753:QZM458759 RJI458753:RJI458759 RTE458753:RTE458759 SDA458753:SDA458759 SMW458753:SMW458759 SWS458753:SWS458759 TGO458753:TGO458759 TQK458753:TQK458759 UAG458753:UAG458759 UKC458753:UKC458759 UTY458753:UTY458759 VDU458753:VDU458759 VNQ458753:VNQ458759 VXM458753:VXM458759 WHI458753:WHI458759 WRE458753:WRE458759 G524289:G524295 ES524289:ES524295 OO524289:OO524295 YK524289:YK524295 AIG524289:AIG524295 ASC524289:ASC524295 BBY524289:BBY524295 BLU524289:BLU524295 BVQ524289:BVQ524295 CFM524289:CFM524295 CPI524289:CPI524295 CZE524289:CZE524295 DJA524289:DJA524295 DSW524289:DSW524295 ECS524289:ECS524295 EMO524289:EMO524295 EWK524289:EWK524295 FGG524289:FGG524295 FQC524289:FQC524295 FZY524289:FZY524295 GJU524289:GJU524295 GTQ524289:GTQ524295 HDM524289:HDM524295 HNI524289:HNI524295 HXE524289:HXE524295 IHA524289:IHA524295 IQW524289:IQW524295 JAS524289:JAS524295 JKO524289:JKO524295 JUK524289:JUK524295 KEG524289:KEG524295 KOC524289:KOC524295 KXY524289:KXY524295 LHU524289:LHU524295 LRQ524289:LRQ524295 MBM524289:MBM524295 MLI524289:MLI524295 MVE524289:MVE524295 NFA524289:NFA524295 NOW524289:NOW524295 NYS524289:NYS524295 OIO524289:OIO524295 OSK524289:OSK524295 PCG524289:PCG524295 PMC524289:PMC524295 PVY524289:PVY524295 QFU524289:QFU524295 QPQ524289:QPQ524295 QZM524289:QZM524295 RJI524289:RJI524295 RTE524289:RTE524295 SDA524289:SDA524295 SMW524289:SMW524295 SWS524289:SWS524295 TGO524289:TGO524295 TQK524289:TQK524295 UAG524289:UAG524295 UKC524289:UKC524295 UTY524289:UTY524295 VDU524289:VDU524295 VNQ524289:VNQ524295 VXM524289:VXM524295 WHI524289:WHI524295 WRE524289:WRE524295 G589825:G589831 ES589825:ES589831 OO589825:OO589831 YK589825:YK589831 AIG589825:AIG589831 ASC589825:ASC589831 BBY589825:BBY589831 BLU589825:BLU589831 BVQ589825:BVQ589831 CFM589825:CFM589831 CPI589825:CPI589831 CZE589825:CZE589831 DJA589825:DJA589831 DSW589825:DSW589831 ECS589825:ECS589831 EMO589825:EMO589831 EWK589825:EWK589831 FGG589825:FGG589831 FQC589825:FQC589831 FZY589825:FZY589831 GJU589825:GJU589831 GTQ589825:GTQ589831 HDM589825:HDM589831 HNI589825:HNI589831 HXE589825:HXE589831 IHA589825:IHA589831 IQW589825:IQW589831 JAS589825:JAS589831 JKO589825:JKO589831 JUK589825:JUK589831 KEG589825:KEG589831 KOC589825:KOC589831 KXY589825:KXY589831 LHU589825:LHU589831 LRQ589825:LRQ589831 MBM589825:MBM589831 MLI589825:MLI589831 MVE589825:MVE589831 NFA589825:NFA589831 NOW589825:NOW589831 NYS589825:NYS589831 OIO589825:OIO589831 OSK589825:OSK589831 PCG589825:PCG589831 PMC589825:PMC589831 PVY589825:PVY589831 QFU589825:QFU589831 QPQ589825:QPQ589831 QZM589825:QZM589831 RJI589825:RJI589831 RTE589825:RTE589831 SDA589825:SDA589831 SMW589825:SMW589831 SWS589825:SWS589831 TGO589825:TGO589831 TQK589825:TQK589831 UAG589825:UAG589831 UKC589825:UKC589831 UTY589825:UTY589831 VDU589825:VDU589831 VNQ589825:VNQ589831 VXM589825:VXM589831 WHI589825:WHI589831 WRE589825:WRE589831 G655361:G655367 ES655361:ES655367 OO655361:OO655367 YK655361:YK655367 AIG655361:AIG655367 ASC655361:ASC655367 BBY655361:BBY655367 BLU655361:BLU655367 BVQ655361:BVQ655367 CFM655361:CFM655367 CPI655361:CPI655367 CZE655361:CZE655367 DJA655361:DJA655367 DSW655361:DSW655367 ECS655361:ECS655367 EMO655361:EMO655367 EWK655361:EWK655367 FGG655361:FGG655367 FQC655361:FQC655367 FZY655361:FZY655367 GJU655361:GJU655367 GTQ655361:GTQ655367 HDM655361:HDM655367 HNI655361:HNI655367 HXE655361:HXE655367 IHA655361:IHA655367 IQW655361:IQW655367 JAS655361:JAS655367 JKO655361:JKO655367 JUK655361:JUK655367 KEG655361:KEG655367 KOC655361:KOC655367 KXY655361:KXY655367 LHU655361:LHU655367 LRQ655361:LRQ655367 MBM655361:MBM655367 MLI655361:MLI655367 MVE655361:MVE655367 NFA655361:NFA655367 NOW655361:NOW655367 NYS655361:NYS655367 OIO655361:OIO655367 OSK655361:OSK655367 PCG655361:PCG655367 PMC655361:PMC655367 PVY655361:PVY655367 QFU655361:QFU655367 QPQ655361:QPQ655367 QZM655361:QZM655367 RJI655361:RJI655367 RTE655361:RTE655367 SDA655361:SDA655367 SMW655361:SMW655367 SWS655361:SWS655367 TGO655361:TGO655367 TQK655361:TQK655367 UAG655361:UAG655367 UKC655361:UKC655367 UTY655361:UTY655367 VDU655361:VDU655367 VNQ655361:VNQ655367 VXM655361:VXM655367 WHI655361:WHI655367 WRE655361:WRE655367 G720897:G720903 ES720897:ES720903 OO720897:OO720903 YK720897:YK720903 AIG720897:AIG720903 ASC720897:ASC720903 BBY720897:BBY720903 BLU720897:BLU720903 BVQ720897:BVQ720903 CFM720897:CFM720903 CPI720897:CPI720903 CZE720897:CZE720903 DJA720897:DJA720903 DSW720897:DSW720903 ECS720897:ECS720903 EMO720897:EMO720903 EWK720897:EWK720903 FGG720897:FGG720903 FQC720897:FQC720903 FZY720897:FZY720903 GJU720897:GJU720903 GTQ720897:GTQ720903 HDM720897:HDM720903 HNI720897:HNI720903 HXE720897:HXE720903 IHA720897:IHA720903 IQW720897:IQW720903 JAS720897:JAS720903 JKO720897:JKO720903 JUK720897:JUK720903 KEG720897:KEG720903 KOC720897:KOC720903 KXY720897:KXY720903 LHU720897:LHU720903 LRQ720897:LRQ720903 MBM720897:MBM720903 MLI720897:MLI720903 MVE720897:MVE720903 NFA720897:NFA720903 NOW720897:NOW720903 NYS720897:NYS720903 OIO720897:OIO720903 OSK720897:OSK720903 PCG720897:PCG720903 PMC720897:PMC720903 PVY720897:PVY720903 QFU720897:QFU720903 QPQ720897:QPQ720903 QZM720897:QZM720903 RJI720897:RJI720903 RTE720897:RTE720903 SDA720897:SDA720903 SMW720897:SMW720903 SWS720897:SWS720903 TGO720897:TGO720903 TQK720897:TQK720903 UAG720897:UAG720903 UKC720897:UKC720903 UTY720897:UTY720903 VDU720897:VDU720903 VNQ720897:VNQ720903 VXM720897:VXM720903 WHI720897:WHI720903 WRE720897:WRE720903 G786433:G786439 ES786433:ES786439 OO786433:OO786439 YK786433:YK786439 AIG786433:AIG786439 ASC786433:ASC786439 BBY786433:BBY786439 BLU786433:BLU786439 BVQ786433:BVQ786439 CFM786433:CFM786439 CPI786433:CPI786439 CZE786433:CZE786439 DJA786433:DJA786439 DSW786433:DSW786439 ECS786433:ECS786439 EMO786433:EMO786439 EWK786433:EWK786439 FGG786433:FGG786439 FQC786433:FQC786439 FZY786433:FZY786439 GJU786433:GJU786439 GTQ786433:GTQ786439 HDM786433:HDM786439 HNI786433:HNI786439 HXE786433:HXE786439 IHA786433:IHA786439 IQW786433:IQW786439 JAS786433:JAS786439 JKO786433:JKO786439 JUK786433:JUK786439 KEG786433:KEG786439 KOC786433:KOC786439 KXY786433:KXY786439 LHU786433:LHU786439 LRQ786433:LRQ786439 MBM786433:MBM786439 MLI786433:MLI786439 MVE786433:MVE786439 NFA786433:NFA786439 NOW786433:NOW786439 NYS786433:NYS786439 OIO786433:OIO786439 OSK786433:OSK786439 PCG786433:PCG786439 PMC786433:PMC786439 PVY786433:PVY786439 QFU786433:QFU786439 QPQ786433:QPQ786439 QZM786433:QZM786439 RJI786433:RJI786439 RTE786433:RTE786439 SDA786433:SDA786439 SMW786433:SMW786439 SWS786433:SWS786439 TGO786433:TGO786439 TQK786433:TQK786439 UAG786433:UAG786439 UKC786433:UKC786439 UTY786433:UTY786439 VDU786433:VDU786439 VNQ786433:VNQ786439 VXM786433:VXM786439 WHI786433:WHI786439 WRE786433:WRE786439 G851969:G851975 ES851969:ES851975 OO851969:OO851975 YK851969:YK851975 AIG851969:AIG851975 ASC851969:ASC851975 BBY851969:BBY851975 BLU851969:BLU851975 BVQ851969:BVQ851975 CFM851969:CFM851975 CPI851969:CPI851975 CZE851969:CZE851975 DJA851969:DJA851975 DSW851969:DSW851975 ECS851969:ECS851975 EMO851969:EMO851975 EWK851969:EWK851975 FGG851969:FGG851975 FQC851969:FQC851975 FZY851969:FZY851975 GJU851969:GJU851975 GTQ851969:GTQ851975 HDM851969:HDM851975 HNI851969:HNI851975 HXE851969:HXE851975 IHA851969:IHA851975 IQW851969:IQW851975 JAS851969:JAS851975 JKO851969:JKO851975 JUK851969:JUK851975 KEG851969:KEG851975 KOC851969:KOC851975 KXY851969:KXY851975 LHU851969:LHU851975 LRQ851969:LRQ851975 MBM851969:MBM851975 MLI851969:MLI851975 MVE851969:MVE851975 NFA851969:NFA851975 NOW851969:NOW851975 NYS851969:NYS851975 OIO851969:OIO851975 OSK851969:OSK851975 PCG851969:PCG851975 PMC851969:PMC851975 PVY851969:PVY851975 QFU851969:QFU851975 QPQ851969:QPQ851975 QZM851969:QZM851975 RJI851969:RJI851975 RTE851969:RTE851975 SDA851969:SDA851975 SMW851969:SMW851975 SWS851969:SWS851975 TGO851969:TGO851975 TQK851969:TQK851975 UAG851969:UAG851975 UKC851969:UKC851975 UTY851969:UTY851975 VDU851969:VDU851975 VNQ851969:VNQ851975 VXM851969:VXM851975 WHI851969:WHI851975 WRE851969:WRE851975 G917505:G917511 ES917505:ES917511 OO917505:OO917511 YK917505:YK917511 AIG917505:AIG917511 ASC917505:ASC917511 BBY917505:BBY917511 BLU917505:BLU917511 BVQ917505:BVQ917511 CFM917505:CFM917511 CPI917505:CPI917511 CZE917505:CZE917511 DJA917505:DJA917511 DSW917505:DSW917511 ECS917505:ECS917511 EMO917505:EMO917511 EWK917505:EWK917511 FGG917505:FGG917511 FQC917505:FQC917511 FZY917505:FZY917511 GJU917505:GJU917511 GTQ917505:GTQ917511 HDM917505:HDM917511 HNI917505:HNI917511 HXE917505:HXE917511 IHA917505:IHA917511 IQW917505:IQW917511 JAS917505:JAS917511 JKO917505:JKO917511 JUK917505:JUK917511 KEG917505:KEG917511 KOC917505:KOC917511 KXY917505:KXY917511 LHU917505:LHU917511 LRQ917505:LRQ917511 MBM917505:MBM917511 MLI917505:MLI917511 MVE917505:MVE917511 NFA917505:NFA917511 NOW917505:NOW917511 NYS917505:NYS917511 OIO917505:OIO917511 OSK917505:OSK917511 PCG917505:PCG917511 PMC917505:PMC917511 PVY917505:PVY917511 QFU917505:QFU917511 QPQ917505:QPQ917511 QZM917505:QZM917511 RJI917505:RJI917511 RTE917505:RTE917511 SDA917505:SDA917511 SMW917505:SMW917511 SWS917505:SWS917511 TGO917505:TGO917511 TQK917505:TQK917511 UAG917505:UAG917511 UKC917505:UKC917511 UTY917505:UTY917511 VDU917505:VDU917511 VNQ917505:VNQ917511 VXM917505:VXM917511 WHI917505:WHI917511 WRE917505:WRE917511 G983041:G983047 ES983041:ES983047 OO983041:OO983047 YK983041:YK983047 AIG983041:AIG983047 ASC983041:ASC983047 BBY983041:BBY983047 BLU983041:BLU983047 BVQ983041:BVQ983047 CFM983041:CFM983047 CPI983041:CPI983047 CZE983041:CZE983047 DJA983041:DJA983047 DSW983041:DSW983047 ECS983041:ECS983047 EMO983041:EMO983047 EWK983041:EWK983047 FGG983041:FGG983047 FQC983041:FQC983047 FZY983041:FZY983047 GJU983041:GJU983047 GTQ983041:GTQ983047 HDM983041:HDM983047 HNI983041:HNI983047 HXE983041:HXE983047 IHA983041:IHA983047 IQW983041:IQW983047 JAS983041:JAS983047 JKO983041:JKO983047 JUK983041:JUK983047 KEG983041:KEG983047 KOC983041:KOC983047 KXY983041:KXY983047 LHU983041:LHU983047 LRQ983041:LRQ983047 MBM983041:MBM983047 MLI983041:MLI983047 MVE983041:MVE983047 NFA983041:NFA983047 NOW983041:NOW983047 NYS983041:NYS983047 OIO983041:OIO983047 OSK983041:OSK983047 PCG983041:PCG983047 PMC983041:PMC983047 PVY983041:PVY983047 QFU983041:QFU983047 QPQ983041:QPQ983047 QZM983041:QZM983047 RJI983041:RJI983047 RTE983041:RTE983047 SDA983041:SDA983047 SMW983041:SMW983047 SWS983041:SWS983047 TGO983041:TGO983047 TQK983041:TQK983047 UAG983041:UAG983047 UKC983041:UKC983047 UTY983041:UTY983047 VDU983041:VDU983047 VNQ983041:VNQ983047 VXM983041:VXM983047 WHI983041:WHI983047 WRE983041:WRE983047 E8:G98 EQ8:ES98 OM8:OO98 YI8:YK98 AIE8:AIG98 ASA8:ASC98 BBW8:BBY98 BLS8:BLU98 BVO8:BVQ98 CFK8:CFM98 CPG8:CPI98 CZC8:CZE98 DIY8:DJA98 DSU8:DSW98 ECQ8:ECS98 EMM8:EMO98 EWI8:EWK98 FGE8:FGG98 FQA8:FQC98 FZW8:FZY98 GJS8:GJU98 GTO8:GTQ98 HDK8:HDM98 HNG8:HNI98 HXC8:HXE98 IGY8:IHA98 IQU8:IQW98 JAQ8:JAS98 JKM8:JKO98 JUI8:JUK98 KEE8:KEG98 KOA8:KOC98 KXW8:KXY98 LHS8:LHU98 LRO8:LRQ98 MBK8:MBM98 MLG8:MLI98 MVC8:MVE98 NEY8:NFA98 NOU8:NOW98 NYQ8:NYS98 OIM8:OIO98 OSI8:OSK98 PCE8:PCG98 PMA8:PMC98 PVW8:PVY98 QFS8:QFU98 QPO8:QPQ98 QZK8:QZM98 RJG8:RJI98 RTC8:RTE98 SCY8:SDA98 SMU8:SMW98 SWQ8:SWS98 TGM8:TGO98 TQI8:TQK98 UAE8:UAG98 UKA8:UKC98 UTW8:UTY98 VDS8:VDU98 VNO8:VNQ98 VXK8:VXM98 WHG8:WHI98 WRC8:WRE98 E65544:G65634 EQ65544:ES65634 OM65544:OO65634 YI65544:YK65634 AIE65544:AIG65634 ASA65544:ASC65634 BBW65544:BBY65634 BLS65544:BLU65634 BVO65544:BVQ65634 CFK65544:CFM65634 CPG65544:CPI65634 CZC65544:CZE65634 DIY65544:DJA65634 DSU65544:DSW65634 ECQ65544:ECS65634 EMM65544:EMO65634 EWI65544:EWK65634 FGE65544:FGG65634 FQA65544:FQC65634 FZW65544:FZY65634 GJS65544:GJU65634 GTO65544:GTQ65634 HDK65544:HDM65634 HNG65544:HNI65634 HXC65544:HXE65634 IGY65544:IHA65634 IQU65544:IQW65634 JAQ65544:JAS65634 JKM65544:JKO65634 JUI65544:JUK65634 KEE65544:KEG65634 KOA65544:KOC65634 KXW65544:KXY65634 LHS65544:LHU65634 LRO65544:LRQ65634 MBK65544:MBM65634 MLG65544:MLI65634 MVC65544:MVE65634 NEY65544:NFA65634 NOU65544:NOW65634 NYQ65544:NYS65634 OIM65544:OIO65634 OSI65544:OSK65634 PCE65544:PCG65634 PMA65544:PMC65634 PVW65544:PVY65634 QFS65544:QFU65634 QPO65544:QPQ65634 QZK65544:QZM65634 RJG65544:RJI65634 RTC65544:RTE65634 SCY65544:SDA65634 SMU65544:SMW65634 SWQ65544:SWS65634 TGM65544:TGO65634 TQI65544:TQK65634 UAE65544:UAG65634 UKA65544:UKC65634 UTW65544:UTY65634 VDS65544:VDU65634 VNO65544:VNQ65634 VXK65544:VXM65634 WHG65544:WHI65634 WRC65544:WRE65634 E131080:G131170 EQ131080:ES131170 OM131080:OO131170 YI131080:YK131170 AIE131080:AIG131170 ASA131080:ASC131170 BBW131080:BBY131170 BLS131080:BLU131170 BVO131080:BVQ131170 CFK131080:CFM131170 CPG131080:CPI131170 CZC131080:CZE131170 DIY131080:DJA131170 DSU131080:DSW131170 ECQ131080:ECS131170 EMM131080:EMO131170 EWI131080:EWK131170 FGE131080:FGG131170 FQA131080:FQC131170 FZW131080:FZY131170 GJS131080:GJU131170 GTO131080:GTQ131170 HDK131080:HDM131170 HNG131080:HNI131170 HXC131080:HXE131170 IGY131080:IHA131170 IQU131080:IQW131170 JAQ131080:JAS131170 JKM131080:JKO131170 JUI131080:JUK131170 KEE131080:KEG131170 KOA131080:KOC131170 KXW131080:KXY131170 LHS131080:LHU131170 LRO131080:LRQ131170 MBK131080:MBM131170 MLG131080:MLI131170 MVC131080:MVE131170 NEY131080:NFA131170 NOU131080:NOW131170 NYQ131080:NYS131170 OIM131080:OIO131170 OSI131080:OSK131170 PCE131080:PCG131170 PMA131080:PMC131170 PVW131080:PVY131170 QFS131080:QFU131170 QPO131080:QPQ131170 QZK131080:QZM131170 RJG131080:RJI131170 RTC131080:RTE131170 SCY131080:SDA131170 SMU131080:SMW131170 SWQ131080:SWS131170 TGM131080:TGO131170 TQI131080:TQK131170 UAE131080:UAG131170 UKA131080:UKC131170 UTW131080:UTY131170 VDS131080:VDU131170 VNO131080:VNQ131170 VXK131080:VXM131170 WHG131080:WHI131170 WRC131080:WRE131170 E196616:G196706 EQ196616:ES196706 OM196616:OO196706 YI196616:YK196706 AIE196616:AIG196706 ASA196616:ASC196706 BBW196616:BBY196706 BLS196616:BLU196706 BVO196616:BVQ196706 CFK196616:CFM196706 CPG196616:CPI196706 CZC196616:CZE196706 DIY196616:DJA196706 DSU196616:DSW196706 ECQ196616:ECS196706 EMM196616:EMO196706 EWI196616:EWK196706 FGE196616:FGG196706 FQA196616:FQC196706 FZW196616:FZY196706 GJS196616:GJU196706 GTO196616:GTQ196706 HDK196616:HDM196706 HNG196616:HNI196706 HXC196616:HXE196706 IGY196616:IHA196706 IQU196616:IQW196706 JAQ196616:JAS196706 JKM196616:JKO196706 JUI196616:JUK196706 KEE196616:KEG196706 KOA196616:KOC196706 KXW196616:KXY196706 LHS196616:LHU196706 LRO196616:LRQ196706 MBK196616:MBM196706 MLG196616:MLI196706 MVC196616:MVE196706 NEY196616:NFA196706 NOU196616:NOW196706 NYQ196616:NYS196706 OIM196616:OIO196706 OSI196616:OSK196706 PCE196616:PCG196706 PMA196616:PMC196706 PVW196616:PVY196706 QFS196616:QFU196706 QPO196616:QPQ196706 QZK196616:QZM196706 RJG196616:RJI196706 RTC196616:RTE196706 SCY196616:SDA196706 SMU196616:SMW196706 SWQ196616:SWS196706 TGM196616:TGO196706 TQI196616:TQK196706 UAE196616:UAG196706 UKA196616:UKC196706 UTW196616:UTY196706 VDS196616:VDU196706 VNO196616:VNQ196706 VXK196616:VXM196706 WHG196616:WHI196706 WRC196616:WRE196706 E262152:G262242 EQ262152:ES262242 OM262152:OO262242 YI262152:YK262242 AIE262152:AIG262242 ASA262152:ASC262242 BBW262152:BBY262242 BLS262152:BLU262242 BVO262152:BVQ262242 CFK262152:CFM262242 CPG262152:CPI262242 CZC262152:CZE262242 DIY262152:DJA262242 DSU262152:DSW262242 ECQ262152:ECS262242 EMM262152:EMO262242 EWI262152:EWK262242 FGE262152:FGG262242 FQA262152:FQC262242 FZW262152:FZY262242 GJS262152:GJU262242 GTO262152:GTQ262242 HDK262152:HDM262242 HNG262152:HNI262242 HXC262152:HXE262242 IGY262152:IHA262242 IQU262152:IQW262242 JAQ262152:JAS262242 JKM262152:JKO262242 JUI262152:JUK262242 KEE262152:KEG262242 KOA262152:KOC262242 KXW262152:KXY262242 LHS262152:LHU262242 LRO262152:LRQ262242 MBK262152:MBM262242 MLG262152:MLI262242 MVC262152:MVE262242 NEY262152:NFA262242 NOU262152:NOW262242 NYQ262152:NYS262242 OIM262152:OIO262242 OSI262152:OSK262242 PCE262152:PCG262242 PMA262152:PMC262242 PVW262152:PVY262242 QFS262152:QFU262242 QPO262152:QPQ262242 QZK262152:QZM262242 RJG262152:RJI262242 RTC262152:RTE262242 SCY262152:SDA262242 SMU262152:SMW262242 SWQ262152:SWS262242 TGM262152:TGO262242 TQI262152:TQK262242 UAE262152:UAG262242 UKA262152:UKC262242 UTW262152:UTY262242 VDS262152:VDU262242 VNO262152:VNQ262242 VXK262152:VXM262242 WHG262152:WHI262242 WRC262152:WRE262242 E327688:G327778 EQ327688:ES327778 OM327688:OO327778 YI327688:YK327778 AIE327688:AIG327778 ASA327688:ASC327778 BBW327688:BBY327778 BLS327688:BLU327778 BVO327688:BVQ327778 CFK327688:CFM327778 CPG327688:CPI327778 CZC327688:CZE327778 DIY327688:DJA327778 DSU327688:DSW327778 ECQ327688:ECS327778 EMM327688:EMO327778 EWI327688:EWK327778 FGE327688:FGG327778 FQA327688:FQC327778 FZW327688:FZY327778 GJS327688:GJU327778 GTO327688:GTQ327778 HDK327688:HDM327778 HNG327688:HNI327778 HXC327688:HXE327778 IGY327688:IHA327778 IQU327688:IQW327778 JAQ327688:JAS327778 JKM327688:JKO327778 JUI327688:JUK327778 KEE327688:KEG327778 KOA327688:KOC327778 KXW327688:KXY327778 LHS327688:LHU327778 LRO327688:LRQ327778 MBK327688:MBM327778 MLG327688:MLI327778 MVC327688:MVE327778 NEY327688:NFA327778 NOU327688:NOW327778 NYQ327688:NYS327778 OIM327688:OIO327778 OSI327688:OSK327778 PCE327688:PCG327778 PMA327688:PMC327778 PVW327688:PVY327778 QFS327688:QFU327778 QPO327688:QPQ327778 QZK327688:QZM327778 RJG327688:RJI327778 RTC327688:RTE327778 SCY327688:SDA327778 SMU327688:SMW327778 SWQ327688:SWS327778 TGM327688:TGO327778 TQI327688:TQK327778 UAE327688:UAG327778 UKA327688:UKC327778 UTW327688:UTY327778 VDS327688:VDU327778 VNO327688:VNQ327778 VXK327688:VXM327778 WHG327688:WHI327778 WRC327688:WRE327778 E393224:G393314 EQ393224:ES393314 OM393224:OO393314 YI393224:YK393314 AIE393224:AIG393314 ASA393224:ASC393314 BBW393224:BBY393314 BLS393224:BLU393314 BVO393224:BVQ393314 CFK393224:CFM393314 CPG393224:CPI393314 CZC393224:CZE393314 DIY393224:DJA393314 DSU393224:DSW393314 ECQ393224:ECS393314 EMM393224:EMO393314 EWI393224:EWK393314 FGE393224:FGG393314 FQA393224:FQC393314 FZW393224:FZY393314 GJS393224:GJU393314 GTO393224:GTQ393314 HDK393224:HDM393314 HNG393224:HNI393314 HXC393224:HXE393314 IGY393224:IHA393314 IQU393224:IQW393314 JAQ393224:JAS393314 JKM393224:JKO393314 JUI393224:JUK393314 KEE393224:KEG393314 KOA393224:KOC393314 KXW393224:KXY393314 LHS393224:LHU393314 LRO393224:LRQ393314 MBK393224:MBM393314 MLG393224:MLI393314 MVC393224:MVE393314 NEY393224:NFA393314 NOU393224:NOW393314 NYQ393224:NYS393314 OIM393224:OIO393314 OSI393224:OSK393314 PCE393224:PCG393314 PMA393224:PMC393314 PVW393224:PVY393314 QFS393224:QFU393314 QPO393224:QPQ393314 QZK393224:QZM393314 RJG393224:RJI393314 RTC393224:RTE393314 SCY393224:SDA393314 SMU393224:SMW393314 SWQ393224:SWS393314 TGM393224:TGO393314 TQI393224:TQK393314 UAE393224:UAG393314 UKA393224:UKC393314 UTW393224:UTY393314 VDS393224:VDU393314 VNO393224:VNQ393314 VXK393224:VXM393314 WHG393224:WHI393314 WRC393224:WRE393314 E458760:G458850 EQ458760:ES458850 OM458760:OO458850 YI458760:YK458850 AIE458760:AIG458850 ASA458760:ASC458850 BBW458760:BBY458850 BLS458760:BLU458850 BVO458760:BVQ458850 CFK458760:CFM458850 CPG458760:CPI458850 CZC458760:CZE458850 DIY458760:DJA458850 DSU458760:DSW458850 ECQ458760:ECS458850 EMM458760:EMO458850 EWI458760:EWK458850 FGE458760:FGG458850 FQA458760:FQC458850 FZW458760:FZY458850 GJS458760:GJU458850 GTO458760:GTQ458850 HDK458760:HDM458850 HNG458760:HNI458850 HXC458760:HXE458850 IGY458760:IHA458850 IQU458760:IQW458850 JAQ458760:JAS458850 JKM458760:JKO458850 JUI458760:JUK458850 KEE458760:KEG458850 KOA458760:KOC458850 KXW458760:KXY458850 LHS458760:LHU458850 LRO458760:LRQ458850 MBK458760:MBM458850 MLG458760:MLI458850 MVC458760:MVE458850 NEY458760:NFA458850 NOU458760:NOW458850 NYQ458760:NYS458850 OIM458760:OIO458850 OSI458760:OSK458850 PCE458760:PCG458850 PMA458760:PMC458850 PVW458760:PVY458850 QFS458760:QFU458850 QPO458760:QPQ458850 QZK458760:QZM458850 RJG458760:RJI458850 RTC458760:RTE458850 SCY458760:SDA458850 SMU458760:SMW458850 SWQ458760:SWS458850 TGM458760:TGO458850 TQI458760:TQK458850 UAE458760:UAG458850 UKA458760:UKC458850 UTW458760:UTY458850 VDS458760:VDU458850 VNO458760:VNQ458850 VXK458760:VXM458850 WHG458760:WHI458850 WRC458760:WRE458850 E524296:G524386 EQ524296:ES524386 OM524296:OO524386 YI524296:YK524386 AIE524296:AIG524386 ASA524296:ASC524386 BBW524296:BBY524386 BLS524296:BLU524386 BVO524296:BVQ524386 CFK524296:CFM524386 CPG524296:CPI524386 CZC524296:CZE524386 DIY524296:DJA524386 DSU524296:DSW524386 ECQ524296:ECS524386 EMM524296:EMO524386 EWI524296:EWK524386 FGE524296:FGG524386 FQA524296:FQC524386 FZW524296:FZY524386 GJS524296:GJU524386 GTO524296:GTQ524386 HDK524296:HDM524386 HNG524296:HNI524386 HXC524296:HXE524386 IGY524296:IHA524386 IQU524296:IQW524386 JAQ524296:JAS524386 JKM524296:JKO524386 JUI524296:JUK524386 KEE524296:KEG524386 KOA524296:KOC524386 KXW524296:KXY524386 LHS524296:LHU524386 LRO524296:LRQ524386 MBK524296:MBM524386 MLG524296:MLI524386 MVC524296:MVE524386 NEY524296:NFA524386 NOU524296:NOW524386 NYQ524296:NYS524386 OIM524296:OIO524386 OSI524296:OSK524386 PCE524296:PCG524386 PMA524296:PMC524386 PVW524296:PVY524386 QFS524296:QFU524386 QPO524296:QPQ524386 QZK524296:QZM524386 RJG524296:RJI524386 RTC524296:RTE524386 SCY524296:SDA524386 SMU524296:SMW524386 SWQ524296:SWS524386 TGM524296:TGO524386 TQI524296:TQK524386 UAE524296:UAG524386 UKA524296:UKC524386 UTW524296:UTY524386 VDS524296:VDU524386 VNO524296:VNQ524386 VXK524296:VXM524386 WHG524296:WHI524386 WRC524296:WRE524386 E589832:G589922 EQ589832:ES589922 OM589832:OO589922 YI589832:YK589922 AIE589832:AIG589922 ASA589832:ASC589922 BBW589832:BBY589922 BLS589832:BLU589922 BVO589832:BVQ589922 CFK589832:CFM589922 CPG589832:CPI589922 CZC589832:CZE589922 DIY589832:DJA589922 DSU589832:DSW589922 ECQ589832:ECS589922 EMM589832:EMO589922 EWI589832:EWK589922 FGE589832:FGG589922 FQA589832:FQC589922 FZW589832:FZY589922 GJS589832:GJU589922 GTO589832:GTQ589922 HDK589832:HDM589922 HNG589832:HNI589922 HXC589832:HXE589922 IGY589832:IHA589922 IQU589832:IQW589922 JAQ589832:JAS589922 JKM589832:JKO589922 JUI589832:JUK589922 KEE589832:KEG589922 KOA589832:KOC589922 KXW589832:KXY589922 LHS589832:LHU589922 LRO589832:LRQ589922 MBK589832:MBM589922 MLG589832:MLI589922 MVC589832:MVE589922 NEY589832:NFA589922 NOU589832:NOW589922 NYQ589832:NYS589922 OIM589832:OIO589922 OSI589832:OSK589922 PCE589832:PCG589922 PMA589832:PMC589922 PVW589832:PVY589922 QFS589832:QFU589922 QPO589832:QPQ589922 QZK589832:QZM589922 RJG589832:RJI589922 RTC589832:RTE589922 SCY589832:SDA589922 SMU589832:SMW589922 SWQ589832:SWS589922 TGM589832:TGO589922 TQI589832:TQK589922 UAE589832:UAG589922 UKA589832:UKC589922 UTW589832:UTY589922 VDS589832:VDU589922 VNO589832:VNQ589922 VXK589832:VXM589922 WHG589832:WHI589922 WRC589832:WRE589922 E655368:G655458 EQ655368:ES655458 OM655368:OO655458 YI655368:YK655458 AIE655368:AIG655458 ASA655368:ASC655458 BBW655368:BBY655458 BLS655368:BLU655458 BVO655368:BVQ655458 CFK655368:CFM655458 CPG655368:CPI655458 CZC655368:CZE655458 DIY655368:DJA655458 DSU655368:DSW655458 ECQ655368:ECS655458 EMM655368:EMO655458 EWI655368:EWK655458 FGE655368:FGG655458 FQA655368:FQC655458 FZW655368:FZY655458 GJS655368:GJU655458 GTO655368:GTQ655458 HDK655368:HDM655458 HNG655368:HNI655458 HXC655368:HXE655458 IGY655368:IHA655458 IQU655368:IQW655458 JAQ655368:JAS655458 JKM655368:JKO655458 JUI655368:JUK655458 KEE655368:KEG655458 KOA655368:KOC655458 KXW655368:KXY655458 LHS655368:LHU655458 LRO655368:LRQ655458 MBK655368:MBM655458 MLG655368:MLI655458 MVC655368:MVE655458 NEY655368:NFA655458 NOU655368:NOW655458 NYQ655368:NYS655458 OIM655368:OIO655458 OSI655368:OSK655458 PCE655368:PCG655458 PMA655368:PMC655458 PVW655368:PVY655458 QFS655368:QFU655458 QPO655368:QPQ655458 QZK655368:QZM655458 RJG655368:RJI655458 RTC655368:RTE655458 SCY655368:SDA655458 SMU655368:SMW655458 SWQ655368:SWS655458 TGM655368:TGO655458 TQI655368:TQK655458 UAE655368:UAG655458 UKA655368:UKC655458 UTW655368:UTY655458 VDS655368:VDU655458 VNO655368:VNQ655458 VXK655368:VXM655458 WHG655368:WHI655458 WRC655368:WRE655458 E720904:G720994 EQ720904:ES720994 OM720904:OO720994 YI720904:YK720994 AIE720904:AIG720994 ASA720904:ASC720994 BBW720904:BBY720994 BLS720904:BLU720994 BVO720904:BVQ720994 CFK720904:CFM720994 CPG720904:CPI720994 CZC720904:CZE720994 DIY720904:DJA720994 DSU720904:DSW720994 ECQ720904:ECS720994 EMM720904:EMO720994 EWI720904:EWK720994 FGE720904:FGG720994 FQA720904:FQC720994 FZW720904:FZY720994 GJS720904:GJU720994 GTO720904:GTQ720994 HDK720904:HDM720994 HNG720904:HNI720994 HXC720904:HXE720994 IGY720904:IHA720994 IQU720904:IQW720994 JAQ720904:JAS720994 JKM720904:JKO720994 JUI720904:JUK720994 KEE720904:KEG720994 KOA720904:KOC720994 KXW720904:KXY720994 LHS720904:LHU720994 LRO720904:LRQ720994 MBK720904:MBM720994 MLG720904:MLI720994 MVC720904:MVE720994 NEY720904:NFA720994 NOU720904:NOW720994 NYQ720904:NYS720994 OIM720904:OIO720994 OSI720904:OSK720994 PCE720904:PCG720994 PMA720904:PMC720994 PVW720904:PVY720994 QFS720904:QFU720994 QPO720904:QPQ720994 QZK720904:QZM720994 RJG720904:RJI720994 RTC720904:RTE720994 SCY720904:SDA720994 SMU720904:SMW720994 SWQ720904:SWS720994 TGM720904:TGO720994 TQI720904:TQK720994 UAE720904:UAG720994 UKA720904:UKC720994 UTW720904:UTY720994 VDS720904:VDU720994 VNO720904:VNQ720994 VXK720904:VXM720994 WHG720904:WHI720994 WRC720904:WRE720994 E786440:G786530 EQ786440:ES786530 OM786440:OO786530 YI786440:YK786530 AIE786440:AIG786530 ASA786440:ASC786530 BBW786440:BBY786530 BLS786440:BLU786530 BVO786440:BVQ786530 CFK786440:CFM786530 CPG786440:CPI786530 CZC786440:CZE786530 DIY786440:DJA786530 DSU786440:DSW786530 ECQ786440:ECS786530 EMM786440:EMO786530 EWI786440:EWK786530 FGE786440:FGG786530 FQA786440:FQC786530 FZW786440:FZY786530 GJS786440:GJU786530 GTO786440:GTQ786530 HDK786440:HDM786530 HNG786440:HNI786530 HXC786440:HXE786530 IGY786440:IHA786530 IQU786440:IQW786530 JAQ786440:JAS786530 JKM786440:JKO786530 JUI786440:JUK786530 KEE786440:KEG786530 KOA786440:KOC786530 KXW786440:KXY786530 LHS786440:LHU786530 LRO786440:LRQ786530 MBK786440:MBM786530 MLG786440:MLI786530 MVC786440:MVE786530 NEY786440:NFA786530 NOU786440:NOW786530 NYQ786440:NYS786530 OIM786440:OIO786530 OSI786440:OSK786530 PCE786440:PCG786530 PMA786440:PMC786530 PVW786440:PVY786530 QFS786440:QFU786530 QPO786440:QPQ786530 QZK786440:QZM786530 RJG786440:RJI786530 RTC786440:RTE786530 SCY786440:SDA786530 SMU786440:SMW786530 SWQ786440:SWS786530 TGM786440:TGO786530 TQI786440:TQK786530 UAE786440:UAG786530 UKA786440:UKC786530 UTW786440:UTY786530 VDS786440:VDU786530 VNO786440:VNQ786530 VXK786440:VXM786530 WHG786440:WHI786530 WRC786440:WRE786530 E851976:G852066 EQ851976:ES852066 OM851976:OO852066 YI851976:YK852066 AIE851976:AIG852066 ASA851976:ASC852066 BBW851976:BBY852066 BLS851976:BLU852066 BVO851976:BVQ852066 CFK851976:CFM852066 CPG851976:CPI852066 CZC851976:CZE852066 DIY851976:DJA852066 DSU851976:DSW852066 ECQ851976:ECS852066 EMM851976:EMO852066 EWI851976:EWK852066 FGE851976:FGG852066 FQA851976:FQC852066 FZW851976:FZY852066 GJS851976:GJU852066 GTO851976:GTQ852066 HDK851976:HDM852066 HNG851976:HNI852066 HXC851976:HXE852066 IGY851976:IHA852066 IQU851976:IQW852066 JAQ851976:JAS852066 JKM851976:JKO852066 JUI851976:JUK852066 KEE851976:KEG852066 KOA851976:KOC852066 KXW851976:KXY852066 LHS851976:LHU852066 LRO851976:LRQ852066 MBK851976:MBM852066 MLG851976:MLI852066 MVC851976:MVE852066 NEY851976:NFA852066 NOU851976:NOW852066 NYQ851976:NYS852066 OIM851976:OIO852066 OSI851976:OSK852066 PCE851976:PCG852066 PMA851976:PMC852066 PVW851976:PVY852066 QFS851976:QFU852066 QPO851976:QPQ852066 QZK851976:QZM852066 RJG851976:RJI852066 RTC851976:RTE852066 SCY851976:SDA852066 SMU851976:SMW852066 SWQ851976:SWS852066 TGM851976:TGO852066 TQI851976:TQK852066 UAE851976:UAG852066 UKA851976:UKC852066 UTW851976:UTY852066 VDS851976:VDU852066 VNO851976:VNQ852066 VXK851976:VXM852066 WHG851976:WHI852066 WRC851976:WRE852066 E917512:G917602 EQ917512:ES917602 OM917512:OO917602 YI917512:YK917602 AIE917512:AIG917602 ASA917512:ASC917602 BBW917512:BBY917602 BLS917512:BLU917602 BVO917512:BVQ917602 CFK917512:CFM917602 CPG917512:CPI917602 CZC917512:CZE917602 DIY917512:DJA917602 DSU917512:DSW917602 ECQ917512:ECS917602 EMM917512:EMO917602 EWI917512:EWK917602 FGE917512:FGG917602 FQA917512:FQC917602 FZW917512:FZY917602 GJS917512:GJU917602 GTO917512:GTQ917602 HDK917512:HDM917602 HNG917512:HNI917602 HXC917512:HXE917602 IGY917512:IHA917602 IQU917512:IQW917602 JAQ917512:JAS917602 JKM917512:JKO917602 JUI917512:JUK917602 KEE917512:KEG917602 KOA917512:KOC917602 KXW917512:KXY917602 LHS917512:LHU917602 LRO917512:LRQ917602 MBK917512:MBM917602 MLG917512:MLI917602 MVC917512:MVE917602 NEY917512:NFA917602 NOU917512:NOW917602 NYQ917512:NYS917602 OIM917512:OIO917602 OSI917512:OSK917602 PCE917512:PCG917602 PMA917512:PMC917602 PVW917512:PVY917602 QFS917512:QFU917602 QPO917512:QPQ917602 QZK917512:QZM917602 RJG917512:RJI917602 RTC917512:RTE917602 SCY917512:SDA917602 SMU917512:SMW917602 SWQ917512:SWS917602 TGM917512:TGO917602 TQI917512:TQK917602 UAE917512:UAG917602 UKA917512:UKC917602 UTW917512:UTY917602 VDS917512:VDU917602 VNO917512:VNQ917602 VXK917512:VXM917602 WHG917512:WHI917602 WRC917512:WRE917602 E983048:G983138 EQ983048:ES983138 OM983048:OO983138 YI983048:YK983138 AIE983048:AIG983138 ASA983048:ASC983138 BBW983048:BBY983138 BLS983048:BLU983138 BVO983048:BVQ983138 CFK983048:CFM983138 CPG983048:CPI983138 CZC983048:CZE983138 DIY983048:DJA983138 DSU983048:DSW983138 ECQ983048:ECS983138 EMM983048:EMO983138 EWI983048:EWK983138 FGE983048:FGG983138 FQA983048:FQC983138 FZW983048:FZY983138 GJS983048:GJU983138 GTO983048:GTQ983138 HDK983048:HDM983138 HNG983048:HNI983138 HXC983048:HXE983138 IGY983048:IHA983138 IQU983048:IQW983138 JAQ983048:JAS983138 JKM983048:JKO983138 JUI983048:JUK983138 KEE983048:KEG983138 KOA983048:KOC983138 KXW983048:KXY983138 LHS983048:LHU983138 LRO983048:LRQ983138 MBK983048:MBM983138 MLG983048:MLI983138 MVC983048:MVE983138 NEY983048:NFA983138 NOU983048:NOW983138 NYQ983048:NYS983138 OIM983048:OIO983138 OSI983048:OSK983138 PCE983048:PCG983138 PMA983048:PMC983138 PVW983048:PVY983138 QFS983048:QFU983138 QPO983048:QPQ983138 QZK983048:QZM983138 RJG983048:RJI983138 RTC983048:RTE983138 SCY983048:SDA983138 SMU983048:SMW983138 SWQ983048:SWS983138 TGM983048:TGO983138 TQI983048:TQK983138 UAE983048:UAG983138 UKA983048:UKC983138 UTW983048:UTY983138 VDS983048:VDU983138 VNO983048:VNQ983138 VXK983048:VXM983138 WHG983048:WHI983138 WRC983048:WRE983138 E139:F143 EQ139:ER143 OM139:ON143 YI139:YJ143 AIE139:AIF143 ASA139:ASB143 BBW139:BBX143 BLS139:BLT143 BVO139:BVP143 CFK139:CFL143 CPG139:CPH143 CZC139:CZD143 DIY139:DIZ143 DSU139:DSV143 ECQ139:ECR143 EMM139:EMN143 EWI139:EWJ143 FGE139:FGF143 FQA139:FQB143 FZW139:FZX143 GJS139:GJT143 GTO139:GTP143 HDK139:HDL143 HNG139:HNH143 HXC139:HXD143 IGY139:IGZ143 IQU139:IQV143 JAQ139:JAR143 JKM139:JKN143 JUI139:JUJ143 KEE139:KEF143 KOA139:KOB143 KXW139:KXX143 LHS139:LHT143 LRO139:LRP143 MBK139:MBL143 MLG139:MLH143 MVC139:MVD143 NEY139:NEZ143 NOU139:NOV143 NYQ139:NYR143 OIM139:OIN143 OSI139:OSJ143 PCE139:PCF143 PMA139:PMB143 PVW139:PVX143 QFS139:QFT143 QPO139:QPP143 QZK139:QZL143 RJG139:RJH143 RTC139:RTD143 SCY139:SCZ143 SMU139:SMV143 SWQ139:SWR143 TGM139:TGN143 TQI139:TQJ143 UAE139:UAF143 UKA139:UKB143 UTW139:UTX143 VDS139:VDT143 VNO139:VNP143 VXK139:VXL143 WHG139:WHH143 WRC139:WRD143 E65675:F65679 EQ65675:ER65679 OM65675:ON65679 YI65675:YJ65679 AIE65675:AIF65679 ASA65675:ASB65679 BBW65675:BBX65679 BLS65675:BLT65679 BVO65675:BVP65679 CFK65675:CFL65679 CPG65675:CPH65679 CZC65675:CZD65679 DIY65675:DIZ65679 DSU65675:DSV65679 ECQ65675:ECR65679 EMM65675:EMN65679 EWI65675:EWJ65679 FGE65675:FGF65679 FQA65675:FQB65679 FZW65675:FZX65679 GJS65675:GJT65679 GTO65675:GTP65679 HDK65675:HDL65679 HNG65675:HNH65679 HXC65675:HXD65679 IGY65675:IGZ65679 IQU65675:IQV65679 JAQ65675:JAR65679 JKM65675:JKN65679 JUI65675:JUJ65679 KEE65675:KEF65679 KOA65675:KOB65679 KXW65675:KXX65679 LHS65675:LHT65679 LRO65675:LRP65679 MBK65675:MBL65679 MLG65675:MLH65679 MVC65675:MVD65679 NEY65675:NEZ65679 NOU65675:NOV65679 NYQ65675:NYR65679 OIM65675:OIN65679 OSI65675:OSJ65679 PCE65675:PCF65679 PMA65675:PMB65679 PVW65675:PVX65679 QFS65675:QFT65679 QPO65675:QPP65679 QZK65675:QZL65679 RJG65675:RJH65679 RTC65675:RTD65679 SCY65675:SCZ65679 SMU65675:SMV65679 SWQ65675:SWR65679 TGM65675:TGN65679 TQI65675:TQJ65679 UAE65675:UAF65679 UKA65675:UKB65679 UTW65675:UTX65679 VDS65675:VDT65679 VNO65675:VNP65679 VXK65675:VXL65679 WHG65675:WHH65679 WRC65675:WRD65679 E131211:F131215 EQ131211:ER131215 OM131211:ON131215 YI131211:YJ131215 AIE131211:AIF131215 ASA131211:ASB131215 BBW131211:BBX131215 BLS131211:BLT131215 BVO131211:BVP131215 CFK131211:CFL131215 CPG131211:CPH131215 CZC131211:CZD131215 DIY131211:DIZ131215 DSU131211:DSV131215 ECQ131211:ECR131215 EMM131211:EMN131215 EWI131211:EWJ131215 FGE131211:FGF131215 FQA131211:FQB131215 FZW131211:FZX131215 GJS131211:GJT131215 GTO131211:GTP131215 HDK131211:HDL131215 HNG131211:HNH131215 HXC131211:HXD131215 IGY131211:IGZ131215 IQU131211:IQV131215 JAQ131211:JAR131215 JKM131211:JKN131215 JUI131211:JUJ131215 KEE131211:KEF131215 KOA131211:KOB131215 KXW131211:KXX131215 LHS131211:LHT131215 LRO131211:LRP131215 MBK131211:MBL131215 MLG131211:MLH131215 MVC131211:MVD131215 NEY131211:NEZ131215 NOU131211:NOV131215 NYQ131211:NYR131215 OIM131211:OIN131215 OSI131211:OSJ131215 PCE131211:PCF131215 PMA131211:PMB131215 PVW131211:PVX131215 QFS131211:QFT131215 QPO131211:QPP131215 QZK131211:QZL131215 RJG131211:RJH131215 RTC131211:RTD131215 SCY131211:SCZ131215 SMU131211:SMV131215 SWQ131211:SWR131215 TGM131211:TGN131215 TQI131211:TQJ131215 UAE131211:UAF131215 UKA131211:UKB131215 UTW131211:UTX131215 VDS131211:VDT131215 VNO131211:VNP131215 VXK131211:VXL131215 WHG131211:WHH131215 WRC131211:WRD131215 E196747:F196751 EQ196747:ER196751 OM196747:ON196751 YI196747:YJ196751 AIE196747:AIF196751 ASA196747:ASB196751 BBW196747:BBX196751 BLS196747:BLT196751 BVO196747:BVP196751 CFK196747:CFL196751 CPG196747:CPH196751 CZC196747:CZD196751 DIY196747:DIZ196751 DSU196747:DSV196751 ECQ196747:ECR196751 EMM196747:EMN196751 EWI196747:EWJ196751 FGE196747:FGF196751 FQA196747:FQB196751 FZW196747:FZX196751 GJS196747:GJT196751 GTO196747:GTP196751 HDK196747:HDL196751 HNG196747:HNH196751 HXC196747:HXD196751 IGY196747:IGZ196751 IQU196747:IQV196751 JAQ196747:JAR196751 JKM196747:JKN196751 JUI196747:JUJ196751 KEE196747:KEF196751 KOA196747:KOB196751 KXW196747:KXX196751 LHS196747:LHT196751 LRO196747:LRP196751 MBK196747:MBL196751 MLG196747:MLH196751 MVC196747:MVD196751 NEY196747:NEZ196751 NOU196747:NOV196751 NYQ196747:NYR196751 OIM196747:OIN196751 OSI196747:OSJ196751 PCE196747:PCF196751 PMA196747:PMB196751 PVW196747:PVX196751 QFS196747:QFT196751 QPO196747:QPP196751 QZK196747:QZL196751 RJG196747:RJH196751 RTC196747:RTD196751 SCY196747:SCZ196751 SMU196747:SMV196751 SWQ196747:SWR196751 TGM196747:TGN196751 TQI196747:TQJ196751 UAE196747:UAF196751 UKA196747:UKB196751 UTW196747:UTX196751 VDS196747:VDT196751 VNO196747:VNP196751 VXK196747:VXL196751 WHG196747:WHH196751 WRC196747:WRD196751 E262283:F262287 EQ262283:ER262287 OM262283:ON262287 YI262283:YJ262287 AIE262283:AIF262287 ASA262283:ASB262287 BBW262283:BBX262287 BLS262283:BLT262287 BVO262283:BVP262287 CFK262283:CFL262287 CPG262283:CPH262287 CZC262283:CZD262287 DIY262283:DIZ262287 DSU262283:DSV262287 ECQ262283:ECR262287 EMM262283:EMN262287 EWI262283:EWJ262287 FGE262283:FGF262287 FQA262283:FQB262287 FZW262283:FZX262287 GJS262283:GJT262287 GTO262283:GTP262287 HDK262283:HDL262287 HNG262283:HNH262287 HXC262283:HXD262287 IGY262283:IGZ262287 IQU262283:IQV262287 JAQ262283:JAR262287 JKM262283:JKN262287 JUI262283:JUJ262287 KEE262283:KEF262287 KOA262283:KOB262287 KXW262283:KXX262287 LHS262283:LHT262287 LRO262283:LRP262287 MBK262283:MBL262287 MLG262283:MLH262287 MVC262283:MVD262287 NEY262283:NEZ262287 NOU262283:NOV262287 NYQ262283:NYR262287 OIM262283:OIN262287 OSI262283:OSJ262287 PCE262283:PCF262287 PMA262283:PMB262287 PVW262283:PVX262287 QFS262283:QFT262287 QPO262283:QPP262287 QZK262283:QZL262287 RJG262283:RJH262287 RTC262283:RTD262287 SCY262283:SCZ262287 SMU262283:SMV262287 SWQ262283:SWR262287 TGM262283:TGN262287 TQI262283:TQJ262287 UAE262283:UAF262287 UKA262283:UKB262287 UTW262283:UTX262287 VDS262283:VDT262287 VNO262283:VNP262287 VXK262283:VXL262287 WHG262283:WHH262287 WRC262283:WRD262287 E327819:F327823 EQ327819:ER327823 OM327819:ON327823 YI327819:YJ327823 AIE327819:AIF327823 ASA327819:ASB327823 BBW327819:BBX327823 BLS327819:BLT327823 BVO327819:BVP327823 CFK327819:CFL327823 CPG327819:CPH327823 CZC327819:CZD327823 DIY327819:DIZ327823 DSU327819:DSV327823 ECQ327819:ECR327823 EMM327819:EMN327823 EWI327819:EWJ327823 FGE327819:FGF327823 FQA327819:FQB327823 FZW327819:FZX327823 GJS327819:GJT327823 GTO327819:GTP327823 HDK327819:HDL327823 HNG327819:HNH327823 HXC327819:HXD327823 IGY327819:IGZ327823 IQU327819:IQV327823 JAQ327819:JAR327823 JKM327819:JKN327823 JUI327819:JUJ327823 KEE327819:KEF327823 KOA327819:KOB327823 KXW327819:KXX327823 LHS327819:LHT327823 LRO327819:LRP327823 MBK327819:MBL327823 MLG327819:MLH327823 MVC327819:MVD327823 NEY327819:NEZ327823 NOU327819:NOV327823 NYQ327819:NYR327823 OIM327819:OIN327823 OSI327819:OSJ327823 PCE327819:PCF327823 PMA327819:PMB327823 PVW327819:PVX327823 QFS327819:QFT327823 QPO327819:QPP327823 QZK327819:QZL327823 RJG327819:RJH327823 RTC327819:RTD327823 SCY327819:SCZ327823 SMU327819:SMV327823 SWQ327819:SWR327823 TGM327819:TGN327823 TQI327819:TQJ327823 UAE327819:UAF327823 UKA327819:UKB327823 UTW327819:UTX327823 VDS327819:VDT327823 VNO327819:VNP327823 VXK327819:VXL327823 WHG327819:WHH327823 WRC327819:WRD327823 E393355:F393359 EQ393355:ER393359 OM393355:ON393359 YI393355:YJ393359 AIE393355:AIF393359 ASA393355:ASB393359 BBW393355:BBX393359 BLS393355:BLT393359 BVO393355:BVP393359 CFK393355:CFL393359 CPG393355:CPH393359 CZC393355:CZD393359 DIY393355:DIZ393359 DSU393355:DSV393359 ECQ393355:ECR393359 EMM393355:EMN393359 EWI393355:EWJ393359 FGE393355:FGF393359 FQA393355:FQB393359 FZW393355:FZX393359 GJS393355:GJT393359 GTO393355:GTP393359 HDK393355:HDL393359 HNG393355:HNH393359 HXC393355:HXD393359 IGY393355:IGZ393359 IQU393355:IQV393359 JAQ393355:JAR393359 JKM393355:JKN393359 JUI393355:JUJ393359 KEE393355:KEF393359 KOA393355:KOB393359 KXW393355:KXX393359 LHS393355:LHT393359 LRO393355:LRP393359 MBK393355:MBL393359 MLG393355:MLH393359 MVC393355:MVD393359 NEY393355:NEZ393359 NOU393355:NOV393359 NYQ393355:NYR393359 OIM393355:OIN393359 OSI393355:OSJ393359 PCE393355:PCF393359 PMA393355:PMB393359 PVW393355:PVX393359 QFS393355:QFT393359 QPO393355:QPP393359 QZK393355:QZL393359 RJG393355:RJH393359 RTC393355:RTD393359 SCY393355:SCZ393359 SMU393355:SMV393359 SWQ393355:SWR393359 TGM393355:TGN393359 TQI393355:TQJ393359 UAE393355:UAF393359 UKA393355:UKB393359 UTW393355:UTX393359 VDS393355:VDT393359 VNO393355:VNP393359 VXK393355:VXL393359 WHG393355:WHH393359 WRC393355:WRD393359 E458891:F458895 EQ458891:ER458895 OM458891:ON458895 YI458891:YJ458895 AIE458891:AIF458895 ASA458891:ASB458895 BBW458891:BBX458895 BLS458891:BLT458895 BVO458891:BVP458895 CFK458891:CFL458895 CPG458891:CPH458895 CZC458891:CZD458895 DIY458891:DIZ458895 DSU458891:DSV458895 ECQ458891:ECR458895 EMM458891:EMN458895 EWI458891:EWJ458895 FGE458891:FGF458895 FQA458891:FQB458895 FZW458891:FZX458895 GJS458891:GJT458895 GTO458891:GTP458895 HDK458891:HDL458895 HNG458891:HNH458895 HXC458891:HXD458895 IGY458891:IGZ458895 IQU458891:IQV458895 JAQ458891:JAR458895 JKM458891:JKN458895 JUI458891:JUJ458895 KEE458891:KEF458895 KOA458891:KOB458895 KXW458891:KXX458895 LHS458891:LHT458895 LRO458891:LRP458895 MBK458891:MBL458895 MLG458891:MLH458895 MVC458891:MVD458895 NEY458891:NEZ458895 NOU458891:NOV458895 NYQ458891:NYR458895 OIM458891:OIN458895 OSI458891:OSJ458895 PCE458891:PCF458895 PMA458891:PMB458895 PVW458891:PVX458895 QFS458891:QFT458895 QPO458891:QPP458895 QZK458891:QZL458895 RJG458891:RJH458895 RTC458891:RTD458895 SCY458891:SCZ458895 SMU458891:SMV458895 SWQ458891:SWR458895 TGM458891:TGN458895 TQI458891:TQJ458895 UAE458891:UAF458895 UKA458891:UKB458895 UTW458891:UTX458895 VDS458891:VDT458895 VNO458891:VNP458895 VXK458891:VXL458895 WHG458891:WHH458895 WRC458891:WRD458895 E524427:F524431 EQ524427:ER524431 OM524427:ON524431 YI524427:YJ524431 AIE524427:AIF524431 ASA524427:ASB524431 BBW524427:BBX524431 BLS524427:BLT524431 BVO524427:BVP524431 CFK524427:CFL524431 CPG524427:CPH524431 CZC524427:CZD524431 DIY524427:DIZ524431 DSU524427:DSV524431 ECQ524427:ECR524431 EMM524427:EMN524431 EWI524427:EWJ524431 FGE524427:FGF524431 FQA524427:FQB524431 FZW524427:FZX524431 GJS524427:GJT524431 GTO524427:GTP524431 HDK524427:HDL524431 HNG524427:HNH524431 HXC524427:HXD524431 IGY524427:IGZ524431 IQU524427:IQV524431 JAQ524427:JAR524431 JKM524427:JKN524431 JUI524427:JUJ524431 KEE524427:KEF524431 KOA524427:KOB524431 KXW524427:KXX524431 LHS524427:LHT524431 LRO524427:LRP524431 MBK524427:MBL524431 MLG524427:MLH524431 MVC524427:MVD524431 NEY524427:NEZ524431 NOU524427:NOV524431 NYQ524427:NYR524431 OIM524427:OIN524431 OSI524427:OSJ524431 PCE524427:PCF524431 PMA524427:PMB524431 PVW524427:PVX524431 QFS524427:QFT524431 QPO524427:QPP524431 QZK524427:QZL524431 RJG524427:RJH524431 RTC524427:RTD524431 SCY524427:SCZ524431 SMU524427:SMV524431 SWQ524427:SWR524431 TGM524427:TGN524431 TQI524427:TQJ524431 UAE524427:UAF524431 UKA524427:UKB524431 UTW524427:UTX524431 VDS524427:VDT524431 VNO524427:VNP524431 VXK524427:VXL524431 WHG524427:WHH524431 WRC524427:WRD524431 E589963:F589967 EQ589963:ER589967 OM589963:ON589967 YI589963:YJ589967 AIE589963:AIF589967 ASA589963:ASB589967 BBW589963:BBX589967 BLS589963:BLT589967 BVO589963:BVP589967 CFK589963:CFL589967 CPG589963:CPH589967 CZC589963:CZD589967 DIY589963:DIZ589967 DSU589963:DSV589967 ECQ589963:ECR589967 EMM589963:EMN589967 EWI589963:EWJ589967 FGE589963:FGF589967 FQA589963:FQB589967 FZW589963:FZX589967 GJS589963:GJT589967 GTO589963:GTP589967 HDK589963:HDL589967 HNG589963:HNH589967 HXC589963:HXD589967 IGY589963:IGZ589967 IQU589963:IQV589967 JAQ589963:JAR589967 JKM589963:JKN589967 JUI589963:JUJ589967 KEE589963:KEF589967 KOA589963:KOB589967 KXW589963:KXX589967 LHS589963:LHT589967 LRO589963:LRP589967 MBK589963:MBL589967 MLG589963:MLH589967 MVC589963:MVD589967 NEY589963:NEZ589967 NOU589963:NOV589967 NYQ589963:NYR589967 OIM589963:OIN589967 OSI589963:OSJ589967 PCE589963:PCF589967 PMA589963:PMB589967 PVW589963:PVX589967 QFS589963:QFT589967 QPO589963:QPP589967 QZK589963:QZL589967 RJG589963:RJH589967 RTC589963:RTD589967 SCY589963:SCZ589967 SMU589963:SMV589967 SWQ589963:SWR589967 TGM589963:TGN589967 TQI589963:TQJ589967 UAE589963:UAF589967 UKA589963:UKB589967 UTW589963:UTX589967 VDS589963:VDT589967 VNO589963:VNP589967 VXK589963:VXL589967 WHG589963:WHH589967 WRC589963:WRD589967 E655499:F655503 EQ655499:ER655503 OM655499:ON655503 YI655499:YJ655503 AIE655499:AIF655503 ASA655499:ASB655503 BBW655499:BBX655503 BLS655499:BLT655503 BVO655499:BVP655503 CFK655499:CFL655503 CPG655499:CPH655503 CZC655499:CZD655503 DIY655499:DIZ655503 DSU655499:DSV655503 ECQ655499:ECR655503 EMM655499:EMN655503 EWI655499:EWJ655503 FGE655499:FGF655503 FQA655499:FQB655503 FZW655499:FZX655503 GJS655499:GJT655503 GTO655499:GTP655503 HDK655499:HDL655503 HNG655499:HNH655503 HXC655499:HXD655503 IGY655499:IGZ655503 IQU655499:IQV655503 JAQ655499:JAR655503 JKM655499:JKN655503 JUI655499:JUJ655503 KEE655499:KEF655503 KOA655499:KOB655503 KXW655499:KXX655503 LHS655499:LHT655503 LRO655499:LRP655503 MBK655499:MBL655503 MLG655499:MLH655503 MVC655499:MVD655503 NEY655499:NEZ655503 NOU655499:NOV655503 NYQ655499:NYR655503 OIM655499:OIN655503 OSI655499:OSJ655503 PCE655499:PCF655503 PMA655499:PMB655503 PVW655499:PVX655503 QFS655499:QFT655503 QPO655499:QPP655503 QZK655499:QZL655503 RJG655499:RJH655503 RTC655499:RTD655503 SCY655499:SCZ655503 SMU655499:SMV655503 SWQ655499:SWR655503 TGM655499:TGN655503 TQI655499:TQJ655503 UAE655499:UAF655503 UKA655499:UKB655503 UTW655499:UTX655503 VDS655499:VDT655503 VNO655499:VNP655503 VXK655499:VXL655503 WHG655499:WHH655503 WRC655499:WRD655503 E721035:F721039 EQ721035:ER721039 OM721035:ON721039 YI721035:YJ721039 AIE721035:AIF721039 ASA721035:ASB721039 BBW721035:BBX721039 BLS721035:BLT721039 BVO721035:BVP721039 CFK721035:CFL721039 CPG721035:CPH721039 CZC721035:CZD721039 DIY721035:DIZ721039 DSU721035:DSV721039 ECQ721035:ECR721039 EMM721035:EMN721039 EWI721035:EWJ721039 FGE721035:FGF721039 FQA721035:FQB721039 FZW721035:FZX721039 GJS721035:GJT721039 GTO721035:GTP721039 HDK721035:HDL721039 HNG721035:HNH721039 HXC721035:HXD721039 IGY721035:IGZ721039 IQU721035:IQV721039 JAQ721035:JAR721039 JKM721035:JKN721039 JUI721035:JUJ721039 KEE721035:KEF721039 KOA721035:KOB721039 KXW721035:KXX721039 LHS721035:LHT721039 LRO721035:LRP721039 MBK721035:MBL721039 MLG721035:MLH721039 MVC721035:MVD721039 NEY721035:NEZ721039 NOU721035:NOV721039 NYQ721035:NYR721039 OIM721035:OIN721039 OSI721035:OSJ721039 PCE721035:PCF721039 PMA721035:PMB721039 PVW721035:PVX721039 QFS721035:QFT721039 QPO721035:QPP721039 QZK721035:QZL721039 RJG721035:RJH721039 RTC721035:RTD721039 SCY721035:SCZ721039 SMU721035:SMV721039 SWQ721035:SWR721039 TGM721035:TGN721039 TQI721035:TQJ721039 UAE721035:UAF721039 UKA721035:UKB721039 UTW721035:UTX721039 VDS721035:VDT721039 VNO721035:VNP721039 VXK721035:VXL721039 WHG721035:WHH721039 WRC721035:WRD721039 E786571:F786575 EQ786571:ER786575 OM786571:ON786575 YI786571:YJ786575 AIE786571:AIF786575 ASA786571:ASB786575 BBW786571:BBX786575 BLS786571:BLT786575 BVO786571:BVP786575 CFK786571:CFL786575 CPG786571:CPH786575 CZC786571:CZD786575 DIY786571:DIZ786575 DSU786571:DSV786575 ECQ786571:ECR786575 EMM786571:EMN786575 EWI786571:EWJ786575 FGE786571:FGF786575 FQA786571:FQB786575 FZW786571:FZX786575 GJS786571:GJT786575 GTO786571:GTP786575 HDK786571:HDL786575 HNG786571:HNH786575 HXC786571:HXD786575 IGY786571:IGZ786575 IQU786571:IQV786575 JAQ786571:JAR786575 JKM786571:JKN786575 JUI786571:JUJ786575 KEE786571:KEF786575 KOA786571:KOB786575 KXW786571:KXX786575 LHS786571:LHT786575 LRO786571:LRP786575 MBK786571:MBL786575 MLG786571:MLH786575 MVC786571:MVD786575 NEY786571:NEZ786575 NOU786571:NOV786575 NYQ786571:NYR786575 OIM786571:OIN786575 OSI786571:OSJ786575 PCE786571:PCF786575 PMA786571:PMB786575 PVW786571:PVX786575 QFS786571:QFT786575 QPO786571:QPP786575 QZK786571:QZL786575 RJG786571:RJH786575 RTC786571:RTD786575 SCY786571:SCZ786575 SMU786571:SMV786575 SWQ786571:SWR786575 TGM786571:TGN786575 TQI786571:TQJ786575 UAE786571:UAF786575 UKA786571:UKB786575 UTW786571:UTX786575 VDS786571:VDT786575 VNO786571:VNP786575 VXK786571:VXL786575 WHG786571:WHH786575 WRC786571:WRD786575 E852107:F852111 EQ852107:ER852111 OM852107:ON852111 YI852107:YJ852111 AIE852107:AIF852111 ASA852107:ASB852111 BBW852107:BBX852111 BLS852107:BLT852111 BVO852107:BVP852111 CFK852107:CFL852111 CPG852107:CPH852111 CZC852107:CZD852111 DIY852107:DIZ852111 DSU852107:DSV852111 ECQ852107:ECR852111 EMM852107:EMN852111 EWI852107:EWJ852111 FGE852107:FGF852111 FQA852107:FQB852111 FZW852107:FZX852111 GJS852107:GJT852111 GTO852107:GTP852111 HDK852107:HDL852111 HNG852107:HNH852111 HXC852107:HXD852111 IGY852107:IGZ852111 IQU852107:IQV852111 JAQ852107:JAR852111 JKM852107:JKN852111 JUI852107:JUJ852111 KEE852107:KEF852111 KOA852107:KOB852111 KXW852107:KXX852111 LHS852107:LHT852111 LRO852107:LRP852111 MBK852107:MBL852111 MLG852107:MLH852111 MVC852107:MVD852111 NEY852107:NEZ852111 NOU852107:NOV852111 NYQ852107:NYR852111 OIM852107:OIN852111 OSI852107:OSJ852111 PCE852107:PCF852111 PMA852107:PMB852111 PVW852107:PVX852111 QFS852107:QFT852111 QPO852107:QPP852111 QZK852107:QZL852111 RJG852107:RJH852111 RTC852107:RTD852111 SCY852107:SCZ852111 SMU852107:SMV852111 SWQ852107:SWR852111 TGM852107:TGN852111 TQI852107:TQJ852111 UAE852107:UAF852111 UKA852107:UKB852111 UTW852107:UTX852111 VDS852107:VDT852111 VNO852107:VNP852111 VXK852107:VXL852111 WHG852107:WHH852111 WRC852107:WRD852111 E917643:F917647 EQ917643:ER917647 OM917643:ON917647 YI917643:YJ917647 AIE917643:AIF917647 ASA917643:ASB917647 BBW917643:BBX917647 BLS917643:BLT917647 BVO917643:BVP917647 CFK917643:CFL917647 CPG917643:CPH917647 CZC917643:CZD917647 DIY917643:DIZ917647 DSU917643:DSV917647 ECQ917643:ECR917647 EMM917643:EMN917647 EWI917643:EWJ917647 FGE917643:FGF917647 FQA917643:FQB917647 FZW917643:FZX917647 GJS917643:GJT917647 GTO917643:GTP917647 HDK917643:HDL917647 HNG917643:HNH917647 HXC917643:HXD917647 IGY917643:IGZ917647 IQU917643:IQV917647 JAQ917643:JAR917647 JKM917643:JKN917647 JUI917643:JUJ917647 KEE917643:KEF917647 KOA917643:KOB917647 KXW917643:KXX917647 LHS917643:LHT917647 LRO917643:LRP917647 MBK917643:MBL917647 MLG917643:MLH917647 MVC917643:MVD917647 NEY917643:NEZ917647 NOU917643:NOV917647 NYQ917643:NYR917647 OIM917643:OIN917647 OSI917643:OSJ917647 PCE917643:PCF917647 PMA917643:PMB917647 PVW917643:PVX917647 QFS917643:QFT917647 QPO917643:QPP917647 QZK917643:QZL917647 RJG917643:RJH917647 RTC917643:RTD917647 SCY917643:SCZ917647 SMU917643:SMV917647 SWQ917643:SWR917647 TGM917643:TGN917647 TQI917643:TQJ917647 UAE917643:UAF917647 UKA917643:UKB917647 UTW917643:UTX917647 VDS917643:VDT917647 VNO917643:VNP917647 VXK917643:VXL917647 WHG917643:WHH917647 WRC917643:WRD917647 E983179:F983183 EQ983179:ER983183 OM983179:ON983183 YI983179:YJ983183 AIE983179:AIF983183 ASA983179:ASB983183 BBW983179:BBX983183 BLS983179:BLT983183 BVO983179:BVP983183 CFK983179:CFL983183 CPG983179:CPH983183 CZC983179:CZD983183 DIY983179:DIZ983183 DSU983179:DSV983183 ECQ983179:ECR983183 EMM983179:EMN983183 EWI983179:EWJ983183 FGE983179:FGF983183 FQA983179:FQB983183 FZW983179:FZX983183 GJS983179:GJT983183 GTO983179:GTP983183 HDK983179:HDL983183 HNG983179:HNH983183 HXC983179:HXD983183 IGY983179:IGZ983183 IQU983179:IQV983183 JAQ983179:JAR983183 JKM983179:JKN983183 JUI983179:JUJ983183 KEE983179:KEF983183 KOA983179:KOB983183 KXW983179:KXX983183 LHS983179:LHT983183 LRO983179:LRP983183 MBK983179:MBL983183 MLG983179:MLH983183 MVC983179:MVD983183 NEY983179:NEZ983183 NOU983179:NOV983183 NYQ983179:NYR983183 OIM983179:OIN983183 OSI983179:OSJ983183 PCE983179:PCF983183 PMA983179:PMB983183 PVW983179:PVX983183 QFS983179:QFT983183 QPO983179:QPP983183 QZK983179:QZL983183 RJG983179:RJH983183 RTC983179:RTD983183 SCY983179:SCZ983183 SMU983179:SMV983183 SWQ983179:SWR983183 TGM983179:TGN983183 TQI983179:TQJ983183 UAE983179:UAF983183 UKA983179:UKB983183 UTW983179:UTX983183 VDS983179:VDT983183 VNO983179:VNP983183 VXK983179:VXL983183 WHG983179:WHH983183 WRC983179:WRD983183 E127:F127 EQ127:ER127 OM127:ON127 YI127:YJ127 AIE127:AIF127 ASA127:ASB127 BBW127:BBX127 BLS127:BLT127 BVO127:BVP127 CFK127:CFL127 CPG127:CPH127 CZC127:CZD127 DIY127:DIZ127 DSU127:DSV127 ECQ127:ECR127 EMM127:EMN127 EWI127:EWJ127 FGE127:FGF127 FQA127:FQB127 FZW127:FZX127 GJS127:GJT127 GTO127:GTP127 HDK127:HDL127 HNG127:HNH127 HXC127:HXD127 IGY127:IGZ127 IQU127:IQV127 JAQ127:JAR127 JKM127:JKN127 JUI127:JUJ127 KEE127:KEF127 KOA127:KOB127 KXW127:KXX127 LHS127:LHT127 LRO127:LRP127 MBK127:MBL127 MLG127:MLH127 MVC127:MVD127 NEY127:NEZ127 NOU127:NOV127 NYQ127:NYR127 OIM127:OIN127 OSI127:OSJ127 PCE127:PCF127 PMA127:PMB127 PVW127:PVX127 QFS127:QFT127 QPO127:QPP127 QZK127:QZL127 RJG127:RJH127 RTC127:RTD127 SCY127:SCZ127 SMU127:SMV127 SWQ127:SWR127 TGM127:TGN127 TQI127:TQJ127 UAE127:UAF127 UKA127:UKB127 UTW127:UTX127 VDS127:VDT127 VNO127:VNP127 VXK127:VXL127 WHG127:WHH127 WRC127:WRD127 E65663:F65663 EQ65663:ER65663 OM65663:ON65663 YI65663:YJ65663 AIE65663:AIF65663 ASA65663:ASB65663 BBW65663:BBX65663 BLS65663:BLT65663 BVO65663:BVP65663 CFK65663:CFL65663 CPG65663:CPH65663 CZC65663:CZD65663 DIY65663:DIZ65663 DSU65663:DSV65663 ECQ65663:ECR65663 EMM65663:EMN65663 EWI65663:EWJ65663 FGE65663:FGF65663 FQA65663:FQB65663 FZW65663:FZX65663 GJS65663:GJT65663 GTO65663:GTP65663 HDK65663:HDL65663 HNG65663:HNH65663 HXC65663:HXD65663 IGY65663:IGZ65663 IQU65663:IQV65663 JAQ65663:JAR65663 JKM65663:JKN65663 JUI65663:JUJ65663 KEE65663:KEF65663 KOA65663:KOB65663 KXW65663:KXX65663 LHS65663:LHT65663 LRO65663:LRP65663 MBK65663:MBL65663 MLG65663:MLH65663 MVC65663:MVD65663 NEY65663:NEZ65663 NOU65663:NOV65663 NYQ65663:NYR65663 OIM65663:OIN65663 OSI65663:OSJ65663 PCE65663:PCF65663 PMA65663:PMB65663 PVW65663:PVX65663 QFS65663:QFT65663 QPO65663:QPP65663 QZK65663:QZL65663 RJG65663:RJH65663 RTC65663:RTD65663 SCY65663:SCZ65663 SMU65663:SMV65663 SWQ65663:SWR65663 TGM65663:TGN65663 TQI65663:TQJ65663 UAE65663:UAF65663 UKA65663:UKB65663 UTW65663:UTX65663 VDS65663:VDT65663 VNO65663:VNP65663 VXK65663:VXL65663 WHG65663:WHH65663 WRC65663:WRD65663 E131199:F131199 EQ131199:ER131199 OM131199:ON131199 YI131199:YJ131199 AIE131199:AIF131199 ASA131199:ASB131199 BBW131199:BBX131199 BLS131199:BLT131199 BVO131199:BVP131199 CFK131199:CFL131199 CPG131199:CPH131199 CZC131199:CZD131199 DIY131199:DIZ131199 DSU131199:DSV131199 ECQ131199:ECR131199 EMM131199:EMN131199 EWI131199:EWJ131199 FGE131199:FGF131199 FQA131199:FQB131199 FZW131199:FZX131199 GJS131199:GJT131199 GTO131199:GTP131199 HDK131199:HDL131199 HNG131199:HNH131199 HXC131199:HXD131199 IGY131199:IGZ131199 IQU131199:IQV131199 JAQ131199:JAR131199 JKM131199:JKN131199 JUI131199:JUJ131199 KEE131199:KEF131199 KOA131199:KOB131199 KXW131199:KXX131199 LHS131199:LHT131199 LRO131199:LRP131199 MBK131199:MBL131199 MLG131199:MLH131199 MVC131199:MVD131199 NEY131199:NEZ131199 NOU131199:NOV131199 NYQ131199:NYR131199 OIM131199:OIN131199 OSI131199:OSJ131199 PCE131199:PCF131199 PMA131199:PMB131199 PVW131199:PVX131199 QFS131199:QFT131199 QPO131199:QPP131199 QZK131199:QZL131199 RJG131199:RJH131199 RTC131199:RTD131199 SCY131199:SCZ131199 SMU131199:SMV131199 SWQ131199:SWR131199 TGM131199:TGN131199 TQI131199:TQJ131199 UAE131199:UAF131199 UKA131199:UKB131199 UTW131199:UTX131199 VDS131199:VDT131199 VNO131199:VNP131199 VXK131199:VXL131199 WHG131199:WHH131199 WRC131199:WRD131199 E196735:F196735 EQ196735:ER196735 OM196735:ON196735 YI196735:YJ196735 AIE196735:AIF196735 ASA196735:ASB196735 BBW196735:BBX196735 BLS196735:BLT196735 BVO196735:BVP196735 CFK196735:CFL196735 CPG196735:CPH196735 CZC196735:CZD196735 DIY196735:DIZ196735 DSU196735:DSV196735 ECQ196735:ECR196735 EMM196735:EMN196735 EWI196735:EWJ196735 FGE196735:FGF196735 FQA196735:FQB196735 FZW196735:FZX196735 GJS196735:GJT196735 GTO196735:GTP196735 HDK196735:HDL196735 HNG196735:HNH196735 HXC196735:HXD196735 IGY196735:IGZ196735 IQU196735:IQV196735 JAQ196735:JAR196735 JKM196735:JKN196735 JUI196735:JUJ196735 KEE196735:KEF196735 KOA196735:KOB196735 KXW196735:KXX196735 LHS196735:LHT196735 LRO196735:LRP196735 MBK196735:MBL196735 MLG196735:MLH196735 MVC196735:MVD196735 NEY196735:NEZ196735 NOU196735:NOV196735 NYQ196735:NYR196735 OIM196735:OIN196735 OSI196735:OSJ196735 PCE196735:PCF196735 PMA196735:PMB196735 PVW196735:PVX196735 QFS196735:QFT196735 QPO196735:QPP196735 QZK196735:QZL196735 RJG196735:RJH196735 RTC196735:RTD196735 SCY196735:SCZ196735 SMU196735:SMV196735 SWQ196735:SWR196735 TGM196735:TGN196735 TQI196735:TQJ196735 UAE196735:UAF196735 UKA196735:UKB196735 UTW196735:UTX196735 VDS196735:VDT196735 VNO196735:VNP196735 VXK196735:VXL196735 WHG196735:WHH196735 WRC196735:WRD196735 E262271:F262271 EQ262271:ER262271 OM262271:ON262271 YI262271:YJ262271 AIE262271:AIF262271 ASA262271:ASB262271 BBW262271:BBX262271 BLS262271:BLT262271 BVO262271:BVP262271 CFK262271:CFL262271 CPG262271:CPH262271 CZC262271:CZD262271 DIY262271:DIZ262271 DSU262271:DSV262271 ECQ262271:ECR262271 EMM262271:EMN262271 EWI262271:EWJ262271 FGE262271:FGF262271 FQA262271:FQB262271 FZW262271:FZX262271 GJS262271:GJT262271 GTO262271:GTP262271 HDK262271:HDL262271 HNG262271:HNH262271 HXC262271:HXD262271 IGY262271:IGZ262271 IQU262271:IQV262271 JAQ262271:JAR262271 JKM262271:JKN262271 JUI262271:JUJ262271 KEE262271:KEF262271 KOA262271:KOB262271 KXW262271:KXX262271 LHS262271:LHT262271 LRO262271:LRP262271 MBK262271:MBL262271 MLG262271:MLH262271 MVC262271:MVD262271 NEY262271:NEZ262271 NOU262271:NOV262271 NYQ262271:NYR262271 OIM262271:OIN262271 OSI262271:OSJ262271 PCE262271:PCF262271 PMA262271:PMB262271 PVW262271:PVX262271 QFS262271:QFT262271 QPO262271:QPP262271 QZK262271:QZL262271 RJG262271:RJH262271 RTC262271:RTD262271 SCY262271:SCZ262271 SMU262271:SMV262271 SWQ262271:SWR262271 TGM262271:TGN262271 TQI262271:TQJ262271 UAE262271:UAF262271 UKA262271:UKB262271 UTW262271:UTX262271 VDS262271:VDT262271 VNO262271:VNP262271 VXK262271:VXL262271 WHG262271:WHH262271 WRC262271:WRD262271 E327807:F327807 EQ327807:ER327807 OM327807:ON327807 YI327807:YJ327807 AIE327807:AIF327807 ASA327807:ASB327807 BBW327807:BBX327807 BLS327807:BLT327807 BVO327807:BVP327807 CFK327807:CFL327807 CPG327807:CPH327807 CZC327807:CZD327807 DIY327807:DIZ327807 DSU327807:DSV327807 ECQ327807:ECR327807 EMM327807:EMN327807 EWI327807:EWJ327807 FGE327807:FGF327807 FQA327807:FQB327807 FZW327807:FZX327807 GJS327807:GJT327807 GTO327807:GTP327807 HDK327807:HDL327807 HNG327807:HNH327807 HXC327807:HXD327807 IGY327807:IGZ327807 IQU327807:IQV327807 JAQ327807:JAR327807 JKM327807:JKN327807 JUI327807:JUJ327807 KEE327807:KEF327807 KOA327807:KOB327807 KXW327807:KXX327807 LHS327807:LHT327807 LRO327807:LRP327807 MBK327807:MBL327807 MLG327807:MLH327807 MVC327807:MVD327807 NEY327807:NEZ327807 NOU327807:NOV327807 NYQ327807:NYR327807 OIM327807:OIN327807 OSI327807:OSJ327807 PCE327807:PCF327807 PMA327807:PMB327807 PVW327807:PVX327807 QFS327807:QFT327807 QPO327807:QPP327807 QZK327807:QZL327807 RJG327807:RJH327807 RTC327807:RTD327807 SCY327807:SCZ327807 SMU327807:SMV327807 SWQ327807:SWR327807 TGM327807:TGN327807 TQI327807:TQJ327807 UAE327807:UAF327807 UKA327807:UKB327807 UTW327807:UTX327807 VDS327807:VDT327807 VNO327807:VNP327807 VXK327807:VXL327807 WHG327807:WHH327807 WRC327807:WRD327807 E393343:F393343 EQ393343:ER393343 OM393343:ON393343 YI393343:YJ393343 AIE393343:AIF393343 ASA393343:ASB393343 BBW393343:BBX393343 BLS393343:BLT393343 BVO393343:BVP393343 CFK393343:CFL393343 CPG393343:CPH393343 CZC393343:CZD393343 DIY393343:DIZ393343 DSU393343:DSV393343 ECQ393343:ECR393343 EMM393343:EMN393343 EWI393343:EWJ393343 FGE393343:FGF393343 FQA393343:FQB393343 FZW393343:FZX393343 GJS393343:GJT393343 GTO393343:GTP393343 HDK393343:HDL393343 HNG393343:HNH393343 HXC393343:HXD393343 IGY393343:IGZ393343 IQU393343:IQV393343 JAQ393343:JAR393343 JKM393343:JKN393343 JUI393343:JUJ393343 KEE393343:KEF393343 KOA393343:KOB393343 KXW393343:KXX393343 LHS393343:LHT393343 LRO393343:LRP393343 MBK393343:MBL393343 MLG393343:MLH393343 MVC393343:MVD393343 NEY393343:NEZ393343 NOU393343:NOV393343 NYQ393343:NYR393343 OIM393343:OIN393343 OSI393343:OSJ393343 PCE393343:PCF393343 PMA393343:PMB393343 PVW393343:PVX393343 QFS393343:QFT393343 QPO393343:QPP393343 QZK393343:QZL393343 RJG393343:RJH393343 RTC393343:RTD393343 SCY393343:SCZ393343 SMU393343:SMV393343 SWQ393343:SWR393343 TGM393343:TGN393343 TQI393343:TQJ393343 UAE393343:UAF393343 UKA393343:UKB393343 UTW393343:UTX393343 VDS393343:VDT393343 VNO393343:VNP393343 VXK393343:VXL393343 WHG393343:WHH393343 WRC393343:WRD393343 E458879:F458879 EQ458879:ER458879 OM458879:ON458879 YI458879:YJ458879 AIE458879:AIF458879 ASA458879:ASB458879 BBW458879:BBX458879 BLS458879:BLT458879 BVO458879:BVP458879 CFK458879:CFL458879 CPG458879:CPH458879 CZC458879:CZD458879 DIY458879:DIZ458879 DSU458879:DSV458879 ECQ458879:ECR458879 EMM458879:EMN458879 EWI458879:EWJ458879 FGE458879:FGF458879 FQA458879:FQB458879 FZW458879:FZX458879 GJS458879:GJT458879 GTO458879:GTP458879 HDK458879:HDL458879 HNG458879:HNH458879 HXC458879:HXD458879 IGY458879:IGZ458879 IQU458879:IQV458879 JAQ458879:JAR458879 JKM458879:JKN458879 JUI458879:JUJ458879 KEE458879:KEF458879 KOA458879:KOB458879 KXW458879:KXX458879 LHS458879:LHT458879 LRO458879:LRP458879 MBK458879:MBL458879 MLG458879:MLH458879 MVC458879:MVD458879 NEY458879:NEZ458879 NOU458879:NOV458879 NYQ458879:NYR458879 OIM458879:OIN458879 OSI458879:OSJ458879 PCE458879:PCF458879 PMA458879:PMB458879 PVW458879:PVX458879 QFS458879:QFT458879 QPO458879:QPP458879 QZK458879:QZL458879 RJG458879:RJH458879 RTC458879:RTD458879 SCY458879:SCZ458879 SMU458879:SMV458879 SWQ458879:SWR458879 TGM458879:TGN458879 TQI458879:TQJ458879 UAE458879:UAF458879 UKA458879:UKB458879 UTW458879:UTX458879 VDS458879:VDT458879 VNO458879:VNP458879 VXK458879:VXL458879 WHG458879:WHH458879 WRC458879:WRD458879 E524415:F524415 EQ524415:ER524415 OM524415:ON524415 YI524415:YJ524415 AIE524415:AIF524415 ASA524415:ASB524415 BBW524415:BBX524415 BLS524415:BLT524415 BVO524415:BVP524415 CFK524415:CFL524415 CPG524415:CPH524415 CZC524415:CZD524415 DIY524415:DIZ524415 DSU524415:DSV524415 ECQ524415:ECR524415 EMM524415:EMN524415 EWI524415:EWJ524415 FGE524415:FGF524415 FQA524415:FQB524415 FZW524415:FZX524415 GJS524415:GJT524415 GTO524415:GTP524415 HDK524415:HDL524415 HNG524415:HNH524415 HXC524415:HXD524415 IGY524415:IGZ524415 IQU524415:IQV524415 JAQ524415:JAR524415 JKM524415:JKN524415 JUI524415:JUJ524415 KEE524415:KEF524415 KOA524415:KOB524415 KXW524415:KXX524415 LHS524415:LHT524415 LRO524415:LRP524415 MBK524415:MBL524415 MLG524415:MLH524415 MVC524415:MVD524415 NEY524415:NEZ524415 NOU524415:NOV524415 NYQ524415:NYR524415 OIM524415:OIN524415 OSI524415:OSJ524415 PCE524415:PCF524415 PMA524415:PMB524415 PVW524415:PVX524415 QFS524415:QFT524415 QPO524415:QPP524415 QZK524415:QZL524415 RJG524415:RJH524415 RTC524415:RTD524415 SCY524415:SCZ524415 SMU524415:SMV524415 SWQ524415:SWR524415 TGM524415:TGN524415 TQI524415:TQJ524415 UAE524415:UAF524415 UKA524415:UKB524415 UTW524415:UTX524415 VDS524415:VDT524415 VNO524415:VNP524415 VXK524415:VXL524415 WHG524415:WHH524415 WRC524415:WRD524415 E589951:F589951 EQ589951:ER589951 OM589951:ON589951 YI589951:YJ589951 AIE589951:AIF589951 ASA589951:ASB589951 BBW589951:BBX589951 BLS589951:BLT589951 BVO589951:BVP589951 CFK589951:CFL589951 CPG589951:CPH589951 CZC589951:CZD589951 DIY589951:DIZ589951 DSU589951:DSV589951 ECQ589951:ECR589951 EMM589951:EMN589951 EWI589951:EWJ589951 FGE589951:FGF589951 FQA589951:FQB589951 FZW589951:FZX589951 GJS589951:GJT589951 GTO589951:GTP589951 HDK589951:HDL589951 HNG589951:HNH589951 HXC589951:HXD589951 IGY589951:IGZ589951 IQU589951:IQV589951 JAQ589951:JAR589951 JKM589951:JKN589951 JUI589951:JUJ589951 KEE589951:KEF589951 KOA589951:KOB589951 KXW589951:KXX589951 LHS589951:LHT589951 LRO589951:LRP589951 MBK589951:MBL589951 MLG589951:MLH589951 MVC589951:MVD589951 NEY589951:NEZ589951 NOU589951:NOV589951 NYQ589951:NYR589951 OIM589951:OIN589951 OSI589951:OSJ589951 PCE589951:PCF589951 PMA589951:PMB589951 PVW589951:PVX589951 QFS589951:QFT589951 QPO589951:QPP589951 QZK589951:QZL589951 RJG589951:RJH589951 RTC589951:RTD589951 SCY589951:SCZ589951 SMU589951:SMV589951 SWQ589951:SWR589951 TGM589951:TGN589951 TQI589951:TQJ589951 UAE589951:UAF589951 UKA589951:UKB589951 UTW589951:UTX589951 VDS589951:VDT589951 VNO589951:VNP589951 VXK589951:VXL589951 WHG589951:WHH589951 WRC589951:WRD589951 E655487:F655487 EQ655487:ER655487 OM655487:ON655487 YI655487:YJ655487 AIE655487:AIF655487 ASA655487:ASB655487 BBW655487:BBX655487 BLS655487:BLT655487 BVO655487:BVP655487 CFK655487:CFL655487 CPG655487:CPH655487 CZC655487:CZD655487 DIY655487:DIZ655487 DSU655487:DSV655487 ECQ655487:ECR655487 EMM655487:EMN655487 EWI655487:EWJ655487 FGE655487:FGF655487 FQA655487:FQB655487 FZW655487:FZX655487 GJS655487:GJT655487 GTO655487:GTP655487 HDK655487:HDL655487 HNG655487:HNH655487 HXC655487:HXD655487 IGY655487:IGZ655487 IQU655487:IQV655487 JAQ655487:JAR655487 JKM655487:JKN655487 JUI655487:JUJ655487 KEE655487:KEF655487 KOA655487:KOB655487 KXW655487:KXX655487 LHS655487:LHT655487 LRO655487:LRP655487 MBK655487:MBL655487 MLG655487:MLH655487 MVC655487:MVD655487 NEY655487:NEZ655487 NOU655487:NOV655487 NYQ655487:NYR655487 OIM655487:OIN655487 OSI655487:OSJ655487 PCE655487:PCF655487 PMA655487:PMB655487 PVW655487:PVX655487 QFS655487:QFT655487 QPO655487:QPP655487 QZK655487:QZL655487 RJG655487:RJH655487 RTC655487:RTD655487 SCY655487:SCZ655487 SMU655487:SMV655487 SWQ655487:SWR655487 TGM655487:TGN655487 TQI655487:TQJ655487 UAE655487:UAF655487 UKA655487:UKB655487 UTW655487:UTX655487 VDS655487:VDT655487 VNO655487:VNP655487 VXK655487:VXL655487 WHG655487:WHH655487 WRC655487:WRD655487 E721023:F721023 EQ721023:ER721023 OM721023:ON721023 YI721023:YJ721023 AIE721023:AIF721023 ASA721023:ASB721023 BBW721023:BBX721023 BLS721023:BLT721023 BVO721023:BVP721023 CFK721023:CFL721023 CPG721023:CPH721023 CZC721023:CZD721023 DIY721023:DIZ721023 DSU721023:DSV721023 ECQ721023:ECR721023 EMM721023:EMN721023 EWI721023:EWJ721023 FGE721023:FGF721023 FQA721023:FQB721023 FZW721023:FZX721023 GJS721023:GJT721023 GTO721023:GTP721023 HDK721023:HDL721023 HNG721023:HNH721023 HXC721023:HXD721023 IGY721023:IGZ721023 IQU721023:IQV721023 JAQ721023:JAR721023 JKM721023:JKN721023 JUI721023:JUJ721023 KEE721023:KEF721023 KOA721023:KOB721023 KXW721023:KXX721023 LHS721023:LHT721023 LRO721023:LRP721023 MBK721023:MBL721023 MLG721023:MLH721023 MVC721023:MVD721023 NEY721023:NEZ721023 NOU721023:NOV721023 NYQ721023:NYR721023 OIM721023:OIN721023 OSI721023:OSJ721023 PCE721023:PCF721023 PMA721023:PMB721023 PVW721023:PVX721023 QFS721023:QFT721023 QPO721023:QPP721023 QZK721023:QZL721023 RJG721023:RJH721023 RTC721023:RTD721023 SCY721023:SCZ721023 SMU721023:SMV721023 SWQ721023:SWR721023 TGM721023:TGN721023 TQI721023:TQJ721023 UAE721023:UAF721023 UKA721023:UKB721023 UTW721023:UTX721023 VDS721023:VDT721023 VNO721023:VNP721023 VXK721023:VXL721023 WHG721023:WHH721023 WRC721023:WRD721023 E786559:F786559 EQ786559:ER786559 OM786559:ON786559 YI786559:YJ786559 AIE786559:AIF786559 ASA786559:ASB786559 BBW786559:BBX786559 BLS786559:BLT786559 BVO786559:BVP786559 CFK786559:CFL786559 CPG786559:CPH786559 CZC786559:CZD786559 DIY786559:DIZ786559 DSU786559:DSV786559 ECQ786559:ECR786559 EMM786559:EMN786559 EWI786559:EWJ786559 FGE786559:FGF786559 FQA786559:FQB786559 FZW786559:FZX786559 GJS786559:GJT786559 GTO786559:GTP786559 HDK786559:HDL786559 HNG786559:HNH786559 HXC786559:HXD786559 IGY786559:IGZ786559 IQU786559:IQV786559 JAQ786559:JAR786559 JKM786559:JKN786559 JUI786559:JUJ786559 KEE786559:KEF786559 KOA786559:KOB786559 KXW786559:KXX786559 LHS786559:LHT786559 LRO786559:LRP786559 MBK786559:MBL786559 MLG786559:MLH786559 MVC786559:MVD786559 NEY786559:NEZ786559 NOU786559:NOV786559 NYQ786559:NYR786559 OIM786559:OIN786559 OSI786559:OSJ786559 PCE786559:PCF786559 PMA786559:PMB786559 PVW786559:PVX786559 QFS786559:QFT786559 QPO786559:QPP786559 QZK786559:QZL786559 RJG786559:RJH786559 RTC786559:RTD786559 SCY786559:SCZ786559 SMU786559:SMV786559 SWQ786559:SWR786559 TGM786559:TGN786559 TQI786559:TQJ786559 UAE786559:UAF786559 UKA786559:UKB786559 UTW786559:UTX786559 VDS786559:VDT786559 VNO786559:VNP786559 VXK786559:VXL786559 WHG786559:WHH786559 WRC786559:WRD786559 E852095:F852095 EQ852095:ER852095 OM852095:ON852095 YI852095:YJ852095 AIE852095:AIF852095 ASA852095:ASB852095 BBW852095:BBX852095 BLS852095:BLT852095 BVO852095:BVP852095 CFK852095:CFL852095 CPG852095:CPH852095 CZC852095:CZD852095 DIY852095:DIZ852095 DSU852095:DSV852095 ECQ852095:ECR852095 EMM852095:EMN852095 EWI852095:EWJ852095 FGE852095:FGF852095 FQA852095:FQB852095 FZW852095:FZX852095 GJS852095:GJT852095 GTO852095:GTP852095 HDK852095:HDL852095 HNG852095:HNH852095 HXC852095:HXD852095 IGY852095:IGZ852095 IQU852095:IQV852095 JAQ852095:JAR852095 JKM852095:JKN852095 JUI852095:JUJ852095 KEE852095:KEF852095 KOA852095:KOB852095 KXW852095:KXX852095 LHS852095:LHT852095 LRO852095:LRP852095 MBK852095:MBL852095 MLG852095:MLH852095 MVC852095:MVD852095 NEY852095:NEZ852095 NOU852095:NOV852095 NYQ852095:NYR852095 OIM852095:OIN852095 OSI852095:OSJ852095 PCE852095:PCF852095 PMA852095:PMB852095 PVW852095:PVX852095 QFS852095:QFT852095 QPO852095:QPP852095 QZK852095:QZL852095 RJG852095:RJH852095 RTC852095:RTD852095 SCY852095:SCZ852095 SMU852095:SMV852095 SWQ852095:SWR852095 TGM852095:TGN852095 TQI852095:TQJ852095 UAE852095:UAF852095 UKA852095:UKB852095 UTW852095:UTX852095 VDS852095:VDT852095 VNO852095:VNP852095 VXK852095:VXL852095 WHG852095:WHH852095 WRC852095:WRD852095 E917631:F917631 EQ917631:ER917631 OM917631:ON917631 YI917631:YJ917631 AIE917631:AIF917631 ASA917631:ASB917631 BBW917631:BBX917631 BLS917631:BLT917631 BVO917631:BVP917631 CFK917631:CFL917631 CPG917631:CPH917631 CZC917631:CZD917631 DIY917631:DIZ917631 DSU917631:DSV917631 ECQ917631:ECR917631 EMM917631:EMN917631 EWI917631:EWJ917631 FGE917631:FGF917631 FQA917631:FQB917631 FZW917631:FZX917631 GJS917631:GJT917631 GTO917631:GTP917631 HDK917631:HDL917631 HNG917631:HNH917631 HXC917631:HXD917631 IGY917631:IGZ917631 IQU917631:IQV917631 JAQ917631:JAR917631 JKM917631:JKN917631 JUI917631:JUJ917631 KEE917631:KEF917631 KOA917631:KOB917631 KXW917631:KXX917631 LHS917631:LHT917631 LRO917631:LRP917631 MBK917631:MBL917631 MLG917631:MLH917631 MVC917631:MVD917631 NEY917631:NEZ917631 NOU917631:NOV917631 NYQ917631:NYR917631 OIM917631:OIN917631 OSI917631:OSJ917631 PCE917631:PCF917631 PMA917631:PMB917631 PVW917631:PVX917631 QFS917631:QFT917631 QPO917631:QPP917631 QZK917631:QZL917631 RJG917631:RJH917631 RTC917631:RTD917631 SCY917631:SCZ917631 SMU917631:SMV917631 SWQ917631:SWR917631 TGM917631:TGN917631 TQI917631:TQJ917631 UAE917631:UAF917631 UKA917631:UKB917631 UTW917631:UTX917631 VDS917631:VDT917631 VNO917631:VNP917631 VXK917631:VXL917631 WHG917631:WHH917631 WRC917631:WRD917631 E983167:F983167 EQ983167:ER983167 OM983167:ON983167 YI983167:YJ983167 AIE983167:AIF983167 ASA983167:ASB983167 BBW983167:BBX983167 BLS983167:BLT983167 BVO983167:BVP983167 CFK983167:CFL983167 CPG983167:CPH983167 CZC983167:CZD983167 DIY983167:DIZ983167 DSU983167:DSV983167 ECQ983167:ECR983167 EMM983167:EMN983167 EWI983167:EWJ983167 FGE983167:FGF983167 FQA983167:FQB983167 FZW983167:FZX983167 GJS983167:GJT983167 GTO983167:GTP983167 HDK983167:HDL983167 HNG983167:HNH983167 HXC983167:HXD983167 IGY983167:IGZ983167 IQU983167:IQV983167 JAQ983167:JAR983167 JKM983167:JKN983167 JUI983167:JUJ983167 KEE983167:KEF983167 KOA983167:KOB983167 KXW983167:KXX983167 LHS983167:LHT983167 LRO983167:LRP983167 MBK983167:MBL983167 MLG983167:MLH983167 MVC983167:MVD983167 NEY983167:NEZ983167 NOU983167:NOV983167 NYQ983167:NYR983167 OIM983167:OIN983167 OSI983167:OSJ983167 PCE983167:PCF983167 PMA983167:PMB983167 PVW983167:PVX983167 QFS983167:QFT983167 QPO983167:QPP983167 QZK983167:QZL983167 RJG983167:RJH983167 RTC983167:RTD983167 SCY983167:SCZ983167 SMU983167:SMV983167 SWQ983167:SWR983167 TGM983167:TGN983167 TQI983167:TQJ983167 UAE983167:UAF983167 UKA983167:UKB983167 UTW983167:UTX983167 VDS983167:VDT983167 VNO983167:VNP983167 VXK983167:VXL983167 WHG983167:WHH983167 WRC983167:WRD983167 F111:F125 ER111:ER125 ON111:ON125 YJ111:YJ125 AIF111:AIF125 ASB111:ASB125 BBX111:BBX125 BLT111:BLT125 BVP111:BVP125 CFL111:CFL125 CPH111:CPH125 CZD111:CZD125 DIZ111:DIZ125 DSV111:DSV125 ECR111:ECR125 EMN111:EMN125 EWJ111:EWJ125 FGF111:FGF125 FQB111:FQB125 FZX111:FZX125 GJT111:GJT125 GTP111:GTP125 HDL111:HDL125 HNH111:HNH125 HXD111:HXD125 IGZ111:IGZ125 IQV111:IQV125 JAR111:JAR125 JKN111:JKN125 JUJ111:JUJ125 KEF111:KEF125 KOB111:KOB125 KXX111:KXX125 LHT111:LHT125 LRP111:LRP125 MBL111:MBL125 MLH111:MLH125 MVD111:MVD125 NEZ111:NEZ125 NOV111:NOV125 NYR111:NYR125 OIN111:OIN125 OSJ111:OSJ125 PCF111:PCF125 PMB111:PMB125 PVX111:PVX125 QFT111:QFT125 QPP111:QPP125 QZL111:QZL125 RJH111:RJH125 RTD111:RTD125 SCZ111:SCZ125 SMV111:SMV125 SWR111:SWR125 TGN111:TGN125 TQJ111:TQJ125 UAF111:UAF125 UKB111:UKB125 UTX111:UTX125 VDT111:VDT125 VNP111:VNP125 VXL111:VXL125 WHH111:WHH125 WRD111:WRD125 F65647:F65661 ER65647:ER65661 ON65647:ON65661 YJ65647:YJ65661 AIF65647:AIF65661 ASB65647:ASB65661 BBX65647:BBX65661 BLT65647:BLT65661 BVP65647:BVP65661 CFL65647:CFL65661 CPH65647:CPH65661 CZD65647:CZD65661 DIZ65647:DIZ65661 DSV65647:DSV65661 ECR65647:ECR65661 EMN65647:EMN65661 EWJ65647:EWJ65661 FGF65647:FGF65661 FQB65647:FQB65661 FZX65647:FZX65661 GJT65647:GJT65661 GTP65647:GTP65661 HDL65647:HDL65661 HNH65647:HNH65661 HXD65647:HXD65661 IGZ65647:IGZ65661 IQV65647:IQV65661 JAR65647:JAR65661 JKN65647:JKN65661 JUJ65647:JUJ65661 KEF65647:KEF65661 KOB65647:KOB65661 KXX65647:KXX65661 LHT65647:LHT65661 LRP65647:LRP65661 MBL65647:MBL65661 MLH65647:MLH65661 MVD65647:MVD65661 NEZ65647:NEZ65661 NOV65647:NOV65661 NYR65647:NYR65661 OIN65647:OIN65661 OSJ65647:OSJ65661 PCF65647:PCF65661 PMB65647:PMB65661 PVX65647:PVX65661 QFT65647:QFT65661 QPP65647:QPP65661 QZL65647:QZL65661 RJH65647:RJH65661 RTD65647:RTD65661 SCZ65647:SCZ65661 SMV65647:SMV65661 SWR65647:SWR65661 TGN65647:TGN65661 TQJ65647:TQJ65661 UAF65647:UAF65661 UKB65647:UKB65661 UTX65647:UTX65661 VDT65647:VDT65661 VNP65647:VNP65661 VXL65647:VXL65661 WHH65647:WHH65661 WRD65647:WRD65661 F131183:F131197 ER131183:ER131197 ON131183:ON131197 YJ131183:YJ131197 AIF131183:AIF131197 ASB131183:ASB131197 BBX131183:BBX131197 BLT131183:BLT131197 BVP131183:BVP131197 CFL131183:CFL131197 CPH131183:CPH131197 CZD131183:CZD131197 DIZ131183:DIZ131197 DSV131183:DSV131197 ECR131183:ECR131197 EMN131183:EMN131197 EWJ131183:EWJ131197 FGF131183:FGF131197 FQB131183:FQB131197 FZX131183:FZX131197 GJT131183:GJT131197 GTP131183:GTP131197 HDL131183:HDL131197 HNH131183:HNH131197 HXD131183:HXD131197 IGZ131183:IGZ131197 IQV131183:IQV131197 JAR131183:JAR131197 JKN131183:JKN131197 JUJ131183:JUJ131197 KEF131183:KEF131197 KOB131183:KOB131197 KXX131183:KXX131197 LHT131183:LHT131197 LRP131183:LRP131197 MBL131183:MBL131197 MLH131183:MLH131197 MVD131183:MVD131197 NEZ131183:NEZ131197 NOV131183:NOV131197 NYR131183:NYR131197 OIN131183:OIN131197 OSJ131183:OSJ131197 PCF131183:PCF131197 PMB131183:PMB131197 PVX131183:PVX131197 QFT131183:QFT131197 QPP131183:QPP131197 QZL131183:QZL131197 RJH131183:RJH131197 RTD131183:RTD131197 SCZ131183:SCZ131197 SMV131183:SMV131197 SWR131183:SWR131197 TGN131183:TGN131197 TQJ131183:TQJ131197 UAF131183:UAF131197 UKB131183:UKB131197 UTX131183:UTX131197 VDT131183:VDT131197 VNP131183:VNP131197 VXL131183:VXL131197 WHH131183:WHH131197 WRD131183:WRD131197 F196719:F196733 ER196719:ER196733 ON196719:ON196733 YJ196719:YJ196733 AIF196719:AIF196733 ASB196719:ASB196733 BBX196719:BBX196733 BLT196719:BLT196733 BVP196719:BVP196733 CFL196719:CFL196733 CPH196719:CPH196733 CZD196719:CZD196733 DIZ196719:DIZ196733 DSV196719:DSV196733 ECR196719:ECR196733 EMN196719:EMN196733 EWJ196719:EWJ196733 FGF196719:FGF196733 FQB196719:FQB196733 FZX196719:FZX196733 GJT196719:GJT196733 GTP196719:GTP196733 HDL196719:HDL196733 HNH196719:HNH196733 HXD196719:HXD196733 IGZ196719:IGZ196733 IQV196719:IQV196733 JAR196719:JAR196733 JKN196719:JKN196733 JUJ196719:JUJ196733 KEF196719:KEF196733 KOB196719:KOB196733 KXX196719:KXX196733 LHT196719:LHT196733 LRP196719:LRP196733 MBL196719:MBL196733 MLH196719:MLH196733 MVD196719:MVD196733 NEZ196719:NEZ196733 NOV196719:NOV196733 NYR196719:NYR196733 OIN196719:OIN196733 OSJ196719:OSJ196733 PCF196719:PCF196733 PMB196719:PMB196733 PVX196719:PVX196733 QFT196719:QFT196733 QPP196719:QPP196733 QZL196719:QZL196733 RJH196719:RJH196733 RTD196719:RTD196733 SCZ196719:SCZ196733 SMV196719:SMV196733 SWR196719:SWR196733 TGN196719:TGN196733 TQJ196719:TQJ196733 UAF196719:UAF196733 UKB196719:UKB196733 UTX196719:UTX196733 VDT196719:VDT196733 VNP196719:VNP196733 VXL196719:VXL196733 WHH196719:WHH196733 WRD196719:WRD196733 F262255:F262269 ER262255:ER262269 ON262255:ON262269 YJ262255:YJ262269 AIF262255:AIF262269 ASB262255:ASB262269 BBX262255:BBX262269 BLT262255:BLT262269 BVP262255:BVP262269 CFL262255:CFL262269 CPH262255:CPH262269 CZD262255:CZD262269 DIZ262255:DIZ262269 DSV262255:DSV262269 ECR262255:ECR262269 EMN262255:EMN262269 EWJ262255:EWJ262269 FGF262255:FGF262269 FQB262255:FQB262269 FZX262255:FZX262269 GJT262255:GJT262269 GTP262255:GTP262269 HDL262255:HDL262269 HNH262255:HNH262269 HXD262255:HXD262269 IGZ262255:IGZ262269 IQV262255:IQV262269 JAR262255:JAR262269 JKN262255:JKN262269 JUJ262255:JUJ262269 KEF262255:KEF262269 KOB262255:KOB262269 KXX262255:KXX262269 LHT262255:LHT262269 LRP262255:LRP262269 MBL262255:MBL262269 MLH262255:MLH262269 MVD262255:MVD262269 NEZ262255:NEZ262269 NOV262255:NOV262269 NYR262255:NYR262269 OIN262255:OIN262269 OSJ262255:OSJ262269 PCF262255:PCF262269 PMB262255:PMB262269 PVX262255:PVX262269 QFT262255:QFT262269 QPP262255:QPP262269 QZL262255:QZL262269 RJH262255:RJH262269 RTD262255:RTD262269 SCZ262255:SCZ262269 SMV262255:SMV262269 SWR262255:SWR262269 TGN262255:TGN262269 TQJ262255:TQJ262269 UAF262255:UAF262269 UKB262255:UKB262269 UTX262255:UTX262269 VDT262255:VDT262269 VNP262255:VNP262269 VXL262255:VXL262269 WHH262255:WHH262269 WRD262255:WRD262269 F327791:F327805 ER327791:ER327805 ON327791:ON327805 YJ327791:YJ327805 AIF327791:AIF327805 ASB327791:ASB327805 BBX327791:BBX327805 BLT327791:BLT327805 BVP327791:BVP327805 CFL327791:CFL327805 CPH327791:CPH327805 CZD327791:CZD327805 DIZ327791:DIZ327805 DSV327791:DSV327805 ECR327791:ECR327805 EMN327791:EMN327805 EWJ327791:EWJ327805 FGF327791:FGF327805 FQB327791:FQB327805 FZX327791:FZX327805 GJT327791:GJT327805 GTP327791:GTP327805 HDL327791:HDL327805 HNH327791:HNH327805 HXD327791:HXD327805 IGZ327791:IGZ327805 IQV327791:IQV327805 JAR327791:JAR327805 JKN327791:JKN327805 JUJ327791:JUJ327805 KEF327791:KEF327805 KOB327791:KOB327805 KXX327791:KXX327805 LHT327791:LHT327805 LRP327791:LRP327805 MBL327791:MBL327805 MLH327791:MLH327805 MVD327791:MVD327805 NEZ327791:NEZ327805 NOV327791:NOV327805 NYR327791:NYR327805 OIN327791:OIN327805 OSJ327791:OSJ327805 PCF327791:PCF327805 PMB327791:PMB327805 PVX327791:PVX327805 QFT327791:QFT327805 QPP327791:QPP327805 QZL327791:QZL327805 RJH327791:RJH327805 RTD327791:RTD327805 SCZ327791:SCZ327805 SMV327791:SMV327805 SWR327791:SWR327805 TGN327791:TGN327805 TQJ327791:TQJ327805 UAF327791:UAF327805 UKB327791:UKB327805 UTX327791:UTX327805 VDT327791:VDT327805 VNP327791:VNP327805 VXL327791:VXL327805 WHH327791:WHH327805 WRD327791:WRD327805 F393327:F393341 ER393327:ER393341 ON393327:ON393341 YJ393327:YJ393341 AIF393327:AIF393341 ASB393327:ASB393341 BBX393327:BBX393341 BLT393327:BLT393341 BVP393327:BVP393341 CFL393327:CFL393341 CPH393327:CPH393341 CZD393327:CZD393341 DIZ393327:DIZ393341 DSV393327:DSV393341 ECR393327:ECR393341 EMN393327:EMN393341 EWJ393327:EWJ393341 FGF393327:FGF393341 FQB393327:FQB393341 FZX393327:FZX393341 GJT393327:GJT393341 GTP393327:GTP393341 HDL393327:HDL393341 HNH393327:HNH393341 HXD393327:HXD393341 IGZ393327:IGZ393341 IQV393327:IQV393341 JAR393327:JAR393341 JKN393327:JKN393341 JUJ393327:JUJ393341 KEF393327:KEF393341 KOB393327:KOB393341 KXX393327:KXX393341 LHT393327:LHT393341 LRP393327:LRP393341 MBL393327:MBL393341 MLH393327:MLH393341 MVD393327:MVD393341 NEZ393327:NEZ393341 NOV393327:NOV393341 NYR393327:NYR393341 OIN393327:OIN393341 OSJ393327:OSJ393341 PCF393327:PCF393341 PMB393327:PMB393341 PVX393327:PVX393341 QFT393327:QFT393341 QPP393327:QPP393341 QZL393327:QZL393341 RJH393327:RJH393341 RTD393327:RTD393341 SCZ393327:SCZ393341 SMV393327:SMV393341 SWR393327:SWR393341 TGN393327:TGN393341 TQJ393327:TQJ393341 UAF393327:UAF393341 UKB393327:UKB393341 UTX393327:UTX393341 VDT393327:VDT393341 VNP393327:VNP393341 VXL393327:VXL393341 WHH393327:WHH393341 WRD393327:WRD393341 F458863:F458877 ER458863:ER458877 ON458863:ON458877 YJ458863:YJ458877 AIF458863:AIF458877 ASB458863:ASB458877 BBX458863:BBX458877 BLT458863:BLT458877 BVP458863:BVP458877 CFL458863:CFL458877 CPH458863:CPH458877 CZD458863:CZD458877 DIZ458863:DIZ458877 DSV458863:DSV458877 ECR458863:ECR458877 EMN458863:EMN458877 EWJ458863:EWJ458877 FGF458863:FGF458877 FQB458863:FQB458877 FZX458863:FZX458877 GJT458863:GJT458877 GTP458863:GTP458877 HDL458863:HDL458877 HNH458863:HNH458877 HXD458863:HXD458877 IGZ458863:IGZ458877 IQV458863:IQV458877 JAR458863:JAR458877 JKN458863:JKN458877 JUJ458863:JUJ458877 KEF458863:KEF458877 KOB458863:KOB458877 KXX458863:KXX458877 LHT458863:LHT458877 LRP458863:LRP458877 MBL458863:MBL458877 MLH458863:MLH458877 MVD458863:MVD458877 NEZ458863:NEZ458877 NOV458863:NOV458877 NYR458863:NYR458877 OIN458863:OIN458877 OSJ458863:OSJ458877 PCF458863:PCF458877 PMB458863:PMB458877 PVX458863:PVX458877 QFT458863:QFT458877 QPP458863:QPP458877 QZL458863:QZL458877 RJH458863:RJH458877 RTD458863:RTD458877 SCZ458863:SCZ458877 SMV458863:SMV458877 SWR458863:SWR458877 TGN458863:TGN458877 TQJ458863:TQJ458877 UAF458863:UAF458877 UKB458863:UKB458877 UTX458863:UTX458877 VDT458863:VDT458877 VNP458863:VNP458877 VXL458863:VXL458877 WHH458863:WHH458877 WRD458863:WRD458877 F524399:F524413 ER524399:ER524413 ON524399:ON524413 YJ524399:YJ524413 AIF524399:AIF524413 ASB524399:ASB524413 BBX524399:BBX524413 BLT524399:BLT524413 BVP524399:BVP524413 CFL524399:CFL524413 CPH524399:CPH524413 CZD524399:CZD524413 DIZ524399:DIZ524413 DSV524399:DSV524413 ECR524399:ECR524413 EMN524399:EMN524413 EWJ524399:EWJ524413 FGF524399:FGF524413 FQB524399:FQB524413 FZX524399:FZX524413 GJT524399:GJT524413 GTP524399:GTP524413 HDL524399:HDL524413 HNH524399:HNH524413 HXD524399:HXD524413 IGZ524399:IGZ524413 IQV524399:IQV524413 JAR524399:JAR524413 JKN524399:JKN524413 JUJ524399:JUJ524413 KEF524399:KEF524413 KOB524399:KOB524413 KXX524399:KXX524413 LHT524399:LHT524413 LRP524399:LRP524413 MBL524399:MBL524413 MLH524399:MLH524413 MVD524399:MVD524413 NEZ524399:NEZ524413 NOV524399:NOV524413 NYR524399:NYR524413 OIN524399:OIN524413 OSJ524399:OSJ524413 PCF524399:PCF524413 PMB524399:PMB524413 PVX524399:PVX524413 QFT524399:QFT524413 QPP524399:QPP524413 QZL524399:QZL524413 RJH524399:RJH524413 RTD524399:RTD524413 SCZ524399:SCZ524413 SMV524399:SMV524413 SWR524399:SWR524413 TGN524399:TGN524413 TQJ524399:TQJ524413 UAF524399:UAF524413 UKB524399:UKB524413 UTX524399:UTX524413 VDT524399:VDT524413 VNP524399:VNP524413 VXL524399:VXL524413 WHH524399:WHH524413 WRD524399:WRD524413 F589935:F589949 ER589935:ER589949 ON589935:ON589949 YJ589935:YJ589949 AIF589935:AIF589949 ASB589935:ASB589949 BBX589935:BBX589949 BLT589935:BLT589949 BVP589935:BVP589949 CFL589935:CFL589949 CPH589935:CPH589949 CZD589935:CZD589949 DIZ589935:DIZ589949 DSV589935:DSV589949 ECR589935:ECR589949 EMN589935:EMN589949 EWJ589935:EWJ589949 FGF589935:FGF589949 FQB589935:FQB589949 FZX589935:FZX589949 GJT589935:GJT589949 GTP589935:GTP589949 HDL589935:HDL589949 HNH589935:HNH589949 HXD589935:HXD589949 IGZ589935:IGZ589949 IQV589935:IQV589949 JAR589935:JAR589949 JKN589935:JKN589949 JUJ589935:JUJ589949 KEF589935:KEF589949 KOB589935:KOB589949 KXX589935:KXX589949 LHT589935:LHT589949 LRP589935:LRP589949 MBL589935:MBL589949 MLH589935:MLH589949 MVD589935:MVD589949 NEZ589935:NEZ589949 NOV589935:NOV589949 NYR589935:NYR589949 OIN589935:OIN589949 OSJ589935:OSJ589949 PCF589935:PCF589949 PMB589935:PMB589949 PVX589935:PVX589949 QFT589935:QFT589949 QPP589935:QPP589949 QZL589935:QZL589949 RJH589935:RJH589949 RTD589935:RTD589949 SCZ589935:SCZ589949 SMV589935:SMV589949 SWR589935:SWR589949 TGN589935:TGN589949 TQJ589935:TQJ589949 UAF589935:UAF589949 UKB589935:UKB589949 UTX589935:UTX589949 VDT589935:VDT589949 VNP589935:VNP589949 VXL589935:VXL589949 WHH589935:WHH589949 WRD589935:WRD589949 F655471:F655485 ER655471:ER655485 ON655471:ON655485 YJ655471:YJ655485 AIF655471:AIF655485 ASB655471:ASB655485 BBX655471:BBX655485 BLT655471:BLT655485 BVP655471:BVP655485 CFL655471:CFL655485 CPH655471:CPH655485 CZD655471:CZD655485 DIZ655471:DIZ655485 DSV655471:DSV655485 ECR655471:ECR655485 EMN655471:EMN655485 EWJ655471:EWJ655485 FGF655471:FGF655485 FQB655471:FQB655485 FZX655471:FZX655485 GJT655471:GJT655485 GTP655471:GTP655485 HDL655471:HDL655485 HNH655471:HNH655485 HXD655471:HXD655485 IGZ655471:IGZ655485 IQV655471:IQV655485 JAR655471:JAR655485 JKN655471:JKN655485 JUJ655471:JUJ655485 KEF655471:KEF655485 KOB655471:KOB655485 KXX655471:KXX655485 LHT655471:LHT655485 LRP655471:LRP655485 MBL655471:MBL655485 MLH655471:MLH655485 MVD655471:MVD655485 NEZ655471:NEZ655485 NOV655471:NOV655485 NYR655471:NYR655485 OIN655471:OIN655485 OSJ655471:OSJ655485 PCF655471:PCF655485 PMB655471:PMB655485 PVX655471:PVX655485 QFT655471:QFT655485 QPP655471:QPP655485 QZL655471:QZL655485 RJH655471:RJH655485 RTD655471:RTD655485 SCZ655471:SCZ655485 SMV655471:SMV655485 SWR655471:SWR655485 TGN655471:TGN655485 TQJ655471:TQJ655485 UAF655471:UAF655485 UKB655471:UKB655485 UTX655471:UTX655485 VDT655471:VDT655485 VNP655471:VNP655485 VXL655471:VXL655485 WHH655471:WHH655485 WRD655471:WRD655485 F721007:F721021 ER721007:ER721021 ON721007:ON721021 YJ721007:YJ721021 AIF721007:AIF721021 ASB721007:ASB721021 BBX721007:BBX721021 BLT721007:BLT721021 BVP721007:BVP721021 CFL721007:CFL721021 CPH721007:CPH721021 CZD721007:CZD721021 DIZ721007:DIZ721021 DSV721007:DSV721021 ECR721007:ECR721021 EMN721007:EMN721021 EWJ721007:EWJ721021 FGF721007:FGF721021 FQB721007:FQB721021 FZX721007:FZX721021 GJT721007:GJT721021 GTP721007:GTP721021 HDL721007:HDL721021 HNH721007:HNH721021 HXD721007:HXD721021 IGZ721007:IGZ721021 IQV721007:IQV721021 JAR721007:JAR721021 JKN721007:JKN721021 JUJ721007:JUJ721021 KEF721007:KEF721021 KOB721007:KOB721021 KXX721007:KXX721021 LHT721007:LHT721021 LRP721007:LRP721021 MBL721007:MBL721021 MLH721007:MLH721021 MVD721007:MVD721021 NEZ721007:NEZ721021 NOV721007:NOV721021 NYR721007:NYR721021 OIN721007:OIN721021 OSJ721007:OSJ721021 PCF721007:PCF721021 PMB721007:PMB721021 PVX721007:PVX721021 QFT721007:QFT721021 QPP721007:QPP721021 QZL721007:QZL721021 RJH721007:RJH721021 RTD721007:RTD721021 SCZ721007:SCZ721021 SMV721007:SMV721021 SWR721007:SWR721021 TGN721007:TGN721021 TQJ721007:TQJ721021 UAF721007:UAF721021 UKB721007:UKB721021 UTX721007:UTX721021 VDT721007:VDT721021 VNP721007:VNP721021 VXL721007:VXL721021 WHH721007:WHH721021 WRD721007:WRD721021 F786543:F786557 ER786543:ER786557 ON786543:ON786557 YJ786543:YJ786557 AIF786543:AIF786557 ASB786543:ASB786557 BBX786543:BBX786557 BLT786543:BLT786557 BVP786543:BVP786557 CFL786543:CFL786557 CPH786543:CPH786557 CZD786543:CZD786557 DIZ786543:DIZ786557 DSV786543:DSV786557 ECR786543:ECR786557 EMN786543:EMN786557 EWJ786543:EWJ786557 FGF786543:FGF786557 FQB786543:FQB786557 FZX786543:FZX786557 GJT786543:GJT786557 GTP786543:GTP786557 HDL786543:HDL786557 HNH786543:HNH786557 HXD786543:HXD786557 IGZ786543:IGZ786557 IQV786543:IQV786557 JAR786543:JAR786557 JKN786543:JKN786557 JUJ786543:JUJ786557 KEF786543:KEF786557 KOB786543:KOB786557 KXX786543:KXX786557 LHT786543:LHT786557 LRP786543:LRP786557 MBL786543:MBL786557 MLH786543:MLH786557 MVD786543:MVD786557 NEZ786543:NEZ786557 NOV786543:NOV786557 NYR786543:NYR786557 OIN786543:OIN786557 OSJ786543:OSJ786557 PCF786543:PCF786557 PMB786543:PMB786557 PVX786543:PVX786557 QFT786543:QFT786557 QPP786543:QPP786557 QZL786543:QZL786557 RJH786543:RJH786557 RTD786543:RTD786557 SCZ786543:SCZ786557 SMV786543:SMV786557 SWR786543:SWR786557 TGN786543:TGN786557 TQJ786543:TQJ786557 UAF786543:UAF786557 UKB786543:UKB786557 UTX786543:UTX786557 VDT786543:VDT786557 VNP786543:VNP786557 VXL786543:VXL786557 WHH786543:WHH786557 WRD786543:WRD786557 F852079:F852093 ER852079:ER852093 ON852079:ON852093 YJ852079:YJ852093 AIF852079:AIF852093 ASB852079:ASB852093 BBX852079:BBX852093 BLT852079:BLT852093 BVP852079:BVP852093 CFL852079:CFL852093 CPH852079:CPH852093 CZD852079:CZD852093 DIZ852079:DIZ852093 DSV852079:DSV852093 ECR852079:ECR852093 EMN852079:EMN852093 EWJ852079:EWJ852093 FGF852079:FGF852093 FQB852079:FQB852093 FZX852079:FZX852093 GJT852079:GJT852093 GTP852079:GTP852093 HDL852079:HDL852093 HNH852079:HNH852093 HXD852079:HXD852093 IGZ852079:IGZ852093 IQV852079:IQV852093 JAR852079:JAR852093 JKN852079:JKN852093 JUJ852079:JUJ852093 KEF852079:KEF852093 KOB852079:KOB852093 KXX852079:KXX852093 LHT852079:LHT852093 LRP852079:LRP852093 MBL852079:MBL852093 MLH852079:MLH852093 MVD852079:MVD852093 NEZ852079:NEZ852093 NOV852079:NOV852093 NYR852079:NYR852093 OIN852079:OIN852093 OSJ852079:OSJ852093 PCF852079:PCF852093 PMB852079:PMB852093 PVX852079:PVX852093 QFT852079:QFT852093 QPP852079:QPP852093 QZL852079:QZL852093 RJH852079:RJH852093 RTD852079:RTD852093 SCZ852079:SCZ852093 SMV852079:SMV852093 SWR852079:SWR852093 TGN852079:TGN852093 TQJ852079:TQJ852093 UAF852079:UAF852093 UKB852079:UKB852093 UTX852079:UTX852093 VDT852079:VDT852093 VNP852079:VNP852093 VXL852079:VXL852093 WHH852079:WHH852093 WRD852079:WRD852093 F917615:F917629 ER917615:ER917629 ON917615:ON917629 YJ917615:YJ917629 AIF917615:AIF917629 ASB917615:ASB917629 BBX917615:BBX917629 BLT917615:BLT917629 BVP917615:BVP917629 CFL917615:CFL917629 CPH917615:CPH917629 CZD917615:CZD917629 DIZ917615:DIZ917629 DSV917615:DSV917629 ECR917615:ECR917629 EMN917615:EMN917629 EWJ917615:EWJ917629 FGF917615:FGF917629 FQB917615:FQB917629 FZX917615:FZX917629 GJT917615:GJT917629 GTP917615:GTP917629 HDL917615:HDL917629 HNH917615:HNH917629 HXD917615:HXD917629 IGZ917615:IGZ917629 IQV917615:IQV917629 JAR917615:JAR917629 JKN917615:JKN917629 JUJ917615:JUJ917629 KEF917615:KEF917629 KOB917615:KOB917629 KXX917615:KXX917629 LHT917615:LHT917629 LRP917615:LRP917629 MBL917615:MBL917629 MLH917615:MLH917629 MVD917615:MVD917629 NEZ917615:NEZ917629 NOV917615:NOV917629 NYR917615:NYR917629 OIN917615:OIN917629 OSJ917615:OSJ917629 PCF917615:PCF917629 PMB917615:PMB917629 PVX917615:PVX917629 QFT917615:QFT917629 QPP917615:QPP917629 QZL917615:QZL917629 RJH917615:RJH917629 RTD917615:RTD917629 SCZ917615:SCZ917629 SMV917615:SMV917629 SWR917615:SWR917629 TGN917615:TGN917629 TQJ917615:TQJ917629 UAF917615:UAF917629 UKB917615:UKB917629 UTX917615:UTX917629 VDT917615:VDT917629 VNP917615:VNP917629 VXL917615:VXL917629 WHH917615:WHH917629 WRD917615:WRD917629 F983151:F983165 ER983151:ER983165 ON983151:ON983165 YJ983151:YJ983165 AIF983151:AIF983165 ASB983151:ASB983165 BBX983151:BBX983165 BLT983151:BLT983165 BVP983151:BVP983165 CFL983151:CFL983165 CPH983151:CPH983165 CZD983151:CZD983165 DIZ983151:DIZ983165 DSV983151:DSV983165 ECR983151:ECR983165 EMN983151:EMN983165 EWJ983151:EWJ983165 FGF983151:FGF983165 FQB983151:FQB983165 FZX983151:FZX983165 GJT983151:GJT983165 GTP983151:GTP983165 HDL983151:HDL983165 HNH983151:HNH983165 HXD983151:HXD983165 IGZ983151:IGZ983165 IQV983151:IQV983165 JAR983151:JAR983165 JKN983151:JKN983165 JUJ983151:JUJ983165 KEF983151:KEF983165 KOB983151:KOB983165 KXX983151:KXX983165 LHT983151:LHT983165 LRP983151:LRP983165 MBL983151:MBL983165 MLH983151:MLH983165 MVD983151:MVD983165 NEZ983151:NEZ983165 NOV983151:NOV983165 NYR983151:NYR983165 OIN983151:OIN983165 OSJ983151:OSJ983165 PCF983151:PCF983165 PMB983151:PMB983165 PVX983151:PVX983165 QFT983151:QFT983165 QPP983151:QPP983165 QZL983151:QZL983165 RJH983151:RJH983165 RTD983151:RTD983165 SCZ983151:SCZ983165 SMV983151:SMV983165 SWR983151:SWR983165 TGN983151:TGN983165 TQJ983151:TQJ983165 UAF983151:UAF983165 UKB983151:UKB983165 UTX983151:UTX983165 VDT983151:VDT983165 VNP983151:VNP983165 VXL983151:VXL983165 WHH983151:WHH983165 WRD983151:WRD983165 F100:F108 ER100:ER108 ON100:ON108 YJ100:YJ108 AIF100:AIF108 ASB100:ASB108 BBX100:BBX108 BLT100:BLT108 BVP100:BVP108 CFL100:CFL108 CPH100:CPH108 CZD100:CZD108 DIZ100:DIZ108 DSV100:DSV108 ECR100:ECR108 EMN100:EMN108 EWJ100:EWJ108 FGF100:FGF108 FQB100:FQB108 FZX100:FZX108 GJT100:GJT108 GTP100:GTP108 HDL100:HDL108 HNH100:HNH108 HXD100:HXD108 IGZ100:IGZ108 IQV100:IQV108 JAR100:JAR108 JKN100:JKN108 JUJ100:JUJ108 KEF100:KEF108 KOB100:KOB108 KXX100:KXX108 LHT100:LHT108 LRP100:LRP108 MBL100:MBL108 MLH100:MLH108 MVD100:MVD108 NEZ100:NEZ108 NOV100:NOV108 NYR100:NYR108 OIN100:OIN108 OSJ100:OSJ108 PCF100:PCF108 PMB100:PMB108 PVX100:PVX108 QFT100:QFT108 QPP100:QPP108 QZL100:QZL108 RJH100:RJH108 RTD100:RTD108 SCZ100:SCZ108 SMV100:SMV108 SWR100:SWR108 TGN100:TGN108 TQJ100:TQJ108 UAF100:UAF108 UKB100:UKB108 UTX100:UTX108 VDT100:VDT108 VNP100:VNP108 VXL100:VXL108 WHH100:WHH108 WRD100:WRD108 F65636:F65644 ER65636:ER65644 ON65636:ON65644 YJ65636:YJ65644 AIF65636:AIF65644 ASB65636:ASB65644 BBX65636:BBX65644 BLT65636:BLT65644 BVP65636:BVP65644 CFL65636:CFL65644 CPH65636:CPH65644 CZD65636:CZD65644 DIZ65636:DIZ65644 DSV65636:DSV65644 ECR65636:ECR65644 EMN65636:EMN65644 EWJ65636:EWJ65644 FGF65636:FGF65644 FQB65636:FQB65644 FZX65636:FZX65644 GJT65636:GJT65644 GTP65636:GTP65644 HDL65636:HDL65644 HNH65636:HNH65644 HXD65636:HXD65644 IGZ65636:IGZ65644 IQV65636:IQV65644 JAR65636:JAR65644 JKN65636:JKN65644 JUJ65636:JUJ65644 KEF65636:KEF65644 KOB65636:KOB65644 KXX65636:KXX65644 LHT65636:LHT65644 LRP65636:LRP65644 MBL65636:MBL65644 MLH65636:MLH65644 MVD65636:MVD65644 NEZ65636:NEZ65644 NOV65636:NOV65644 NYR65636:NYR65644 OIN65636:OIN65644 OSJ65636:OSJ65644 PCF65636:PCF65644 PMB65636:PMB65644 PVX65636:PVX65644 QFT65636:QFT65644 QPP65636:QPP65644 QZL65636:QZL65644 RJH65636:RJH65644 RTD65636:RTD65644 SCZ65636:SCZ65644 SMV65636:SMV65644 SWR65636:SWR65644 TGN65636:TGN65644 TQJ65636:TQJ65644 UAF65636:UAF65644 UKB65636:UKB65644 UTX65636:UTX65644 VDT65636:VDT65644 VNP65636:VNP65644 VXL65636:VXL65644 WHH65636:WHH65644 WRD65636:WRD65644 F131172:F131180 ER131172:ER131180 ON131172:ON131180 YJ131172:YJ131180 AIF131172:AIF131180 ASB131172:ASB131180 BBX131172:BBX131180 BLT131172:BLT131180 BVP131172:BVP131180 CFL131172:CFL131180 CPH131172:CPH131180 CZD131172:CZD131180 DIZ131172:DIZ131180 DSV131172:DSV131180 ECR131172:ECR131180 EMN131172:EMN131180 EWJ131172:EWJ131180 FGF131172:FGF131180 FQB131172:FQB131180 FZX131172:FZX131180 GJT131172:GJT131180 GTP131172:GTP131180 HDL131172:HDL131180 HNH131172:HNH131180 HXD131172:HXD131180 IGZ131172:IGZ131180 IQV131172:IQV131180 JAR131172:JAR131180 JKN131172:JKN131180 JUJ131172:JUJ131180 KEF131172:KEF131180 KOB131172:KOB131180 KXX131172:KXX131180 LHT131172:LHT131180 LRP131172:LRP131180 MBL131172:MBL131180 MLH131172:MLH131180 MVD131172:MVD131180 NEZ131172:NEZ131180 NOV131172:NOV131180 NYR131172:NYR131180 OIN131172:OIN131180 OSJ131172:OSJ131180 PCF131172:PCF131180 PMB131172:PMB131180 PVX131172:PVX131180 QFT131172:QFT131180 QPP131172:QPP131180 QZL131172:QZL131180 RJH131172:RJH131180 RTD131172:RTD131180 SCZ131172:SCZ131180 SMV131172:SMV131180 SWR131172:SWR131180 TGN131172:TGN131180 TQJ131172:TQJ131180 UAF131172:UAF131180 UKB131172:UKB131180 UTX131172:UTX131180 VDT131172:VDT131180 VNP131172:VNP131180 VXL131172:VXL131180 WHH131172:WHH131180 WRD131172:WRD131180 F196708:F196716 ER196708:ER196716 ON196708:ON196716 YJ196708:YJ196716 AIF196708:AIF196716 ASB196708:ASB196716 BBX196708:BBX196716 BLT196708:BLT196716 BVP196708:BVP196716 CFL196708:CFL196716 CPH196708:CPH196716 CZD196708:CZD196716 DIZ196708:DIZ196716 DSV196708:DSV196716 ECR196708:ECR196716 EMN196708:EMN196716 EWJ196708:EWJ196716 FGF196708:FGF196716 FQB196708:FQB196716 FZX196708:FZX196716 GJT196708:GJT196716 GTP196708:GTP196716 HDL196708:HDL196716 HNH196708:HNH196716 HXD196708:HXD196716 IGZ196708:IGZ196716 IQV196708:IQV196716 JAR196708:JAR196716 JKN196708:JKN196716 JUJ196708:JUJ196716 KEF196708:KEF196716 KOB196708:KOB196716 KXX196708:KXX196716 LHT196708:LHT196716 LRP196708:LRP196716 MBL196708:MBL196716 MLH196708:MLH196716 MVD196708:MVD196716 NEZ196708:NEZ196716 NOV196708:NOV196716 NYR196708:NYR196716 OIN196708:OIN196716 OSJ196708:OSJ196716 PCF196708:PCF196716 PMB196708:PMB196716 PVX196708:PVX196716 QFT196708:QFT196716 QPP196708:QPP196716 QZL196708:QZL196716 RJH196708:RJH196716 RTD196708:RTD196716 SCZ196708:SCZ196716 SMV196708:SMV196716 SWR196708:SWR196716 TGN196708:TGN196716 TQJ196708:TQJ196716 UAF196708:UAF196716 UKB196708:UKB196716 UTX196708:UTX196716 VDT196708:VDT196716 VNP196708:VNP196716 VXL196708:VXL196716 WHH196708:WHH196716 WRD196708:WRD196716 F262244:F262252 ER262244:ER262252 ON262244:ON262252 YJ262244:YJ262252 AIF262244:AIF262252 ASB262244:ASB262252 BBX262244:BBX262252 BLT262244:BLT262252 BVP262244:BVP262252 CFL262244:CFL262252 CPH262244:CPH262252 CZD262244:CZD262252 DIZ262244:DIZ262252 DSV262244:DSV262252 ECR262244:ECR262252 EMN262244:EMN262252 EWJ262244:EWJ262252 FGF262244:FGF262252 FQB262244:FQB262252 FZX262244:FZX262252 GJT262244:GJT262252 GTP262244:GTP262252 HDL262244:HDL262252 HNH262244:HNH262252 HXD262244:HXD262252 IGZ262244:IGZ262252 IQV262244:IQV262252 JAR262244:JAR262252 JKN262244:JKN262252 JUJ262244:JUJ262252 KEF262244:KEF262252 KOB262244:KOB262252 KXX262244:KXX262252 LHT262244:LHT262252 LRP262244:LRP262252 MBL262244:MBL262252 MLH262244:MLH262252 MVD262244:MVD262252 NEZ262244:NEZ262252 NOV262244:NOV262252 NYR262244:NYR262252 OIN262244:OIN262252 OSJ262244:OSJ262252 PCF262244:PCF262252 PMB262244:PMB262252 PVX262244:PVX262252 QFT262244:QFT262252 QPP262244:QPP262252 QZL262244:QZL262252 RJH262244:RJH262252 RTD262244:RTD262252 SCZ262244:SCZ262252 SMV262244:SMV262252 SWR262244:SWR262252 TGN262244:TGN262252 TQJ262244:TQJ262252 UAF262244:UAF262252 UKB262244:UKB262252 UTX262244:UTX262252 VDT262244:VDT262252 VNP262244:VNP262252 VXL262244:VXL262252 WHH262244:WHH262252 WRD262244:WRD262252 F327780:F327788 ER327780:ER327788 ON327780:ON327788 YJ327780:YJ327788 AIF327780:AIF327788 ASB327780:ASB327788 BBX327780:BBX327788 BLT327780:BLT327788 BVP327780:BVP327788 CFL327780:CFL327788 CPH327780:CPH327788 CZD327780:CZD327788 DIZ327780:DIZ327788 DSV327780:DSV327788 ECR327780:ECR327788 EMN327780:EMN327788 EWJ327780:EWJ327788 FGF327780:FGF327788 FQB327780:FQB327788 FZX327780:FZX327788 GJT327780:GJT327788 GTP327780:GTP327788 HDL327780:HDL327788 HNH327780:HNH327788 HXD327780:HXD327788 IGZ327780:IGZ327788 IQV327780:IQV327788 JAR327780:JAR327788 JKN327780:JKN327788 JUJ327780:JUJ327788 KEF327780:KEF327788 KOB327780:KOB327788 KXX327780:KXX327788 LHT327780:LHT327788 LRP327780:LRP327788 MBL327780:MBL327788 MLH327780:MLH327788 MVD327780:MVD327788 NEZ327780:NEZ327788 NOV327780:NOV327788 NYR327780:NYR327788 OIN327780:OIN327788 OSJ327780:OSJ327788 PCF327780:PCF327788 PMB327780:PMB327788 PVX327780:PVX327788 QFT327780:QFT327788 QPP327780:QPP327788 QZL327780:QZL327788 RJH327780:RJH327788 RTD327780:RTD327788 SCZ327780:SCZ327788 SMV327780:SMV327788 SWR327780:SWR327788 TGN327780:TGN327788 TQJ327780:TQJ327788 UAF327780:UAF327788 UKB327780:UKB327788 UTX327780:UTX327788 VDT327780:VDT327788 VNP327780:VNP327788 VXL327780:VXL327788 WHH327780:WHH327788 WRD327780:WRD327788 F393316:F393324 ER393316:ER393324 ON393316:ON393324 YJ393316:YJ393324 AIF393316:AIF393324 ASB393316:ASB393324 BBX393316:BBX393324 BLT393316:BLT393324 BVP393316:BVP393324 CFL393316:CFL393324 CPH393316:CPH393324 CZD393316:CZD393324 DIZ393316:DIZ393324 DSV393316:DSV393324 ECR393316:ECR393324 EMN393316:EMN393324 EWJ393316:EWJ393324 FGF393316:FGF393324 FQB393316:FQB393324 FZX393316:FZX393324 GJT393316:GJT393324 GTP393316:GTP393324 HDL393316:HDL393324 HNH393316:HNH393324 HXD393316:HXD393324 IGZ393316:IGZ393324 IQV393316:IQV393324 JAR393316:JAR393324 JKN393316:JKN393324 JUJ393316:JUJ393324 KEF393316:KEF393324 KOB393316:KOB393324 KXX393316:KXX393324 LHT393316:LHT393324 LRP393316:LRP393324 MBL393316:MBL393324 MLH393316:MLH393324 MVD393316:MVD393324 NEZ393316:NEZ393324 NOV393316:NOV393324 NYR393316:NYR393324 OIN393316:OIN393324 OSJ393316:OSJ393324 PCF393316:PCF393324 PMB393316:PMB393324 PVX393316:PVX393324 QFT393316:QFT393324 QPP393316:QPP393324 QZL393316:QZL393324 RJH393316:RJH393324 RTD393316:RTD393324 SCZ393316:SCZ393324 SMV393316:SMV393324 SWR393316:SWR393324 TGN393316:TGN393324 TQJ393316:TQJ393324 UAF393316:UAF393324 UKB393316:UKB393324 UTX393316:UTX393324 VDT393316:VDT393324 VNP393316:VNP393324 VXL393316:VXL393324 WHH393316:WHH393324 WRD393316:WRD393324 F458852:F458860 ER458852:ER458860 ON458852:ON458860 YJ458852:YJ458860 AIF458852:AIF458860 ASB458852:ASB458860 BBX458852:BBX458860 BLT458852:BLT458860 BVP458852:BVP458860 CFL458852:CFL458860 CPH458852:CPH458860 CZD458852:CZD458860 DIZ458852:DIZ458860 DSV458852:DSV458860 ECR458852:ECR458860 EMN458852:EMN458860 EWJ458852:EWJ458860 FGF458852:FGF458860 FQB458852:FQB458860 FZX458852:FZX458860 GJT458852:GJT458860 GTP458852:GTP458860 HDL458852:HDL458860 HNH458852:HNH458860 HXD458852:HXD458860 IGZ458852:IGZ458860 IQV458852:IQV458860 JAR458852:JAR458860 JKN458852:JKN458860 JUJ458852:JUJ458860 KEF458852:KEF458860 KOB458852:KOB458860 KXX458852:KXX458860 LHT458852:LHT458860 LRP458852:LRP458860 MBL458852:MBL458860 MLH458852:MLH458860 MVD458852:MVD458860 NEZ458852:NEZ458860 NOV458852:NOV458860 NYR458852:NYR458860 OIN458852:OIN458860 OSJ458852:OSJ458860 PCF458852:PCF458860 PMB458852:PMB458860 PVX458852:PVX458860 QFT458852:QFT458860 QPP458852:QPP458860 QZL458852:QZL458860 RJH458852:RJH458860 RTD458852:RTD458860 SCZ458852:SCZ458860 SMV458852:SMV458860 SWR458852:SWR458860 TGN458852:TGN458860 TQJ458852:TQJ458860 UAF458852:UAF458860 UKB458852:UKB458860 UTX458852:UTX458860 VDT458852:VDT458860 VNP458852:VNP458860 VXL458852:VXL458860 WHH458852:WHH458860 WRD458852:WRD458860 F524388:F524396 ER524388:ER524396 ON524388:ON524396 YJ524388:YJ524396 AIF524388:AIF524396 ASB524388:ASB524396 BBX524388:BBX524396 BLT524388:BLT524396 BVP524388:BVP524396 CFL524388:CFL524396 CPH524388:CPH524396 CZD524388:CZD524396 DIZ524388:DIZ524396 DSV524388:DSV524396 ECR524388:ECR524396 EMN524388:EMN524396 EWJ524388:EWJ524396 FGF524388:FGF524396 FQB524388:FQB524396 FZX524388:FZX524396 GJT524388:GJT524396 GTP524388:GTP524396 HDL524388:HDL524396 HNH524388:HNH524396 HXD524388:HXD524396 IGZ524388:IGZ524396 IQV524388:IQV524396 JAR524388:JAR524396 JKN524388:JKN524396 JUJ524388:JUJ524396 KEF524388:KEF524396 KOB524388:KOB524396 KXX524388:KXX524396 LHT524388:LHT524396 LRP524388:LRP524396 MBL524388:MBL524396 MLH524388:MLH524396 MVD524388:MVD524396 NEZ524388:NEZ524396 NOV524388:NOV524396 NYR524388:NYR524396 OIN524388:OIN524396 OSJ524388:OSJ524396 PCF524388:PCF524396 PMB524388:PMB524396 PVX524388:PVX524396 QFT524388:QFT524396 QPP524388:QPP524396 QZL524388:QZL524396 RJH524388:RJH524396 RTD524388:RTD524396 SCZ524388:SCZ524396 SMV524388:SMV524396 SWR524388:SWR524396 TGN524388:TGN524396 TQJ524388:TQJ524396 UAF524388:UAF524396 UKB524388:UKB524396 UTX524388:UTX524396 VDT524388:VDT524396 VNP524388:VNP524396 VXL524388:VXL524396 WHH524388:WHH524396 WRD524388:WRD524396 F589924:F589932 ER589924:ER589932 ON589924:ON589932 YJ589924:YJ589932 AIF589924:AIF589932 ASB589924:ASB589932 BBX589924:BBX589932 BLT589924:BLT589932 BVP589924:BVP589932 CFL589924:CFL589932 CPH589924:CPH589932 CZD589924:CZD589932 DIZ589924:DIZ589932 DSV589924:DSV589932 ECR589924:ECR589932 EMN589924:EMN589932 EWJ589924:EWJ589932 FGF589924:FGF589932 FQB589924:FQB589932 FZX589924:FZX589932 GJT589924:GJT589932 GTP589924:GTP589932 HDL589924:HDL589932 HNH589924:HNH589932 HXD589924:HXD589932 IGZ589924:IGZ589932 IQV589924:IQV589932 JAR589924:JAR589932 JKN589924:JKN589932 JUJ589924:JUJ589932 KEF589924:KEF589932 KOB589924:KOB589932 KXX589924:KXX589932 LHT589924:LHT589932 LRP589924:LRP589932 MBL589924:MBL589932 MLH589924:MLH589932 MVD589924:MVD589932 NEZ589924:NEZ589932 NOV589924:NOV589932 NYR589924:NYR589932 OIN589924:OIN589932 OSJ589924:OSJ589932 PCF589924:PCF589932 PMB589924:PMB589932 PVX589924:PVX589932 QFT589924:QFT589932 QPP589924:QPP589932 QZL589924:QZL589932 RJH589924:RJH589932 RTD589924:RTD589932 SCZ589924:SCZ589932 SMV589924:SMV589932 SWR589924:SWR589932 TGN589924:TGN589932 TQJ589924:TQJ589932 UAF589924:UAF589932 UKB589924:UKB589932 UTX589924:UTX589932 VDT589924:VDT589932 VNP589924:VNP589932 VXL589924:VXL589932 WHH589924:WHH589932 WRD589924:WRD589932 F655460:F655468 ER655460:ER655468 ON655460:ON655468 YJ655460:YJ655468 AIF655460:AIF655468 ASB655460:ASB655468 BBX655460:BBX655468 BLT655460:BLT655468 BVP655460:BVP655468 CFL655460:CFL655468 CPH655460:CPH655468 CZD655460:CZD655468 DIZ655460:DIZ655468 DSV655460:DSV655468 ECR655460:ECR655468 EMN655460:EMN655468 EWJ655460:EWJ655468 FGF655460:FGF655468 FQB655460:FQB655468 FZX655460:FZX655468 GJT655460:GJT655468 GTP655460:GTP655468 HDL655460:HDL655468 HNH655460:HNH655468 HXD655460:HXD655468 IGZ655460:IGZ655468 IQV655460:IQV655468 JAR655460:JAR655468 JKN655460:JKN655468 JUJ655460:JUJ655468 KEF655460:KEF655468 KOB655460:KOB655468 KXX655460:KXX655468 LHT655460:LHT655468 LRP655460:LRP655468 MBL655460:MBL655468 MLH655460:MLH655468 MVD655460:MVD655468 NEZ655460:NEZ655468 NOV655460:NOV655468 NYR655460:NYR655468 OIN655460:OIN655468 OSJ655460:OSJ655468 PCF655460:PCF655468 PMB655460:PMB655468 PVX655460:PVX655468 QFT655460:QFT655468 QPP655460:QPP655468 QZL655460:QZL655468 RJH655460:RJH655468 RTD655460:RTD655468 SCZ655460:SCZ655468 SMV655460:SMV655468 SWR655460:SWR655468 TGN655460:TGN655468 TQJ655460:TQJ655468 UAF655460:UAF655468 UKB655460:UKB655468 UTX655460:UTX655468 VDT655460:VDT655468 VNP655460:VNP655468 VXL655460:VXL655468 WHH655460:WHH655468 WRD655460:WRD655468 F720996:F721004 ER720996:ER721004 ON720996:ON721004 YJ720996:YJ721004 AIF720996:AIF721004 ASB720996:ASB721004 BBX720996:BBX721004 BLT720996:BLT721004 BVP720996:BVP721004 CFL720996:CFL721004 CPH720996:CPH721004 CZD720996:CZD721004 DIZ720996:DIZ721004 DSV720996:DSV721004 ECR720996:ECR721004 EMN720996:EMN721004 EWJ720996:EWJ721004 FGF720996:FGF721004 FQB720996:FQB721004 FZX720996:FZX721004 GJT720996:GJT721004 GTP720996:GTP721004 HDL720996:HDL721004 HNH720996:HNH721004 HXD720996:HXD721004 IGZ720996:IGZ721004 IQV720996:IQV721004 JAR720996:JAR721004 JKN720996:JKN721004 JUJ720996:JUJ721004 KEF720996:KEF721004 KOB720996:KOB721004 KXX720996:KXX721004 LHT720996:LHT721004 LRP720996:LRP721004 MBL720996:MBL721004 MLH720996:MLH721004 MVD720996:MVD721004 NEZ720996:NEZ721004 NOV720996:NOV721004 NYR720996:NYR721004 OIN720996:OIN721004 OSJ720996:OSJ721004 PCF720996:PCF721004 PMB720996:PMB721004 PVX720996:PVX721004 QFT720996:QFT721004 QPP720996:QPP721004 QZL720996:QZL721004 RJH720996:RJH721004 RTD720996:RTD721004 SCZ720996:SCZ721004 SMV720996:SMV721004 SWR720996:SWR721004 TGN720996:TGN721004 TQJ720996:TQJ721004 UAF720996:UAF721004 UKB720996:UKB721004 UTX720996:UTX721004 VDT720996:VDT721004 VNP720996:VNP721004 VXL720996:VXL721004 WHH720996:WHH721004 WRD720996:WRD721004 F786532:F786540 ER786532:ER786540 ON786532:ON786540 YJ786532:YJ786540 AIF786532:AIF786540 ASB786532:ASB786540 BBX786532:BBX786540 BLT786532:BLT786540 BVP786532:BVP786540 CFL786532:CFL786540 CPH786532:CPH786540 CZD786532:CZD786540 DIZ786532:DIZ786540 DSV786532:DSV786540 ECR786532:ECR786540 EMN786532:EMN786540 EWJ786532:EWJ786540 FGF786532:FGF786540 FQB786532:FQB786540 FZX786532:FZX786540 GJT786532:GJT786540 GTP786532:GTP786540 HDL786532:HDL786540 HNH786532:HNH786540 HXD786532:HXD786540 IGZ786532:IGZ786540 IQV786532:IQV786540 JAR786532:JAR786540 JKN786532:JKN786540 JUJ786532:JUJ786540 KEF786532:KEF786540 KOB786532:KOB786540 KXX786532:KXX786540 LHT786532:LHT786540 LRP786532:LRP786540 MBL786532:MBL786540 MLH786532:MLH786540 MVD786532:MVD786540 NEZ786532:NEZ786540 NOV786532:NOV786540 NYR786532:NYR786540 OIN786532:OIN786540 OSJ786532:OSJ786540 PCF786532:PCF786540 PMB786532:PMB786540 PVX786532:PVX786540 QFT786532:QFT786540 QPP786532:QPP786540 QZL786532:QZL786540 RJH786532:RJH786540 RTD786532:RTD786540 SCZ786532:SCZ786540 SMV786532:SMV786540 SWR786532:SWR786540 TGN786532:TGN786540 TQJ786532:TQJ786540 UAF786532:UAF786540 UKB786532:UKB786540 UTX786532:UTX786540 VDT786532:VDT786540 VNP786532:VNP786540 VXL786532:VXL786540 WHH786532:WHH786540 WRD786532:WRD786540 F852068:F852076 ER852068:ER852076 ON852068:ON852076 YJ852068:YJ852076 AIF852068:AIF852076 ASB852068:ASB852076 BBX852068:BBX852076 BLT852068:BLT852076 BVP852068:BVP852076 CFL852068:CFL852076 CPH852068:CPH852076 CZD852068:CZD852076 DIZ852068:DIZ852076 DSV852068:DSV852076 ECR852068:ECR852076 EMN852068:EMN852076 EWJ852068:EWJ852076 FGF852068:FGF852076 FQB852068:FQB852076 FZX852068:FZX852076 GJT852068:GJT852076 GTP852068:GTP852076 HDL852068:HDL852076 HNH852068:HNH852076 HXD852068:HXD852076 IGZ852068:IGZ852076 IQV852068:IQV852076 JAR852068:JAR852076 JKN852068:JKN852076 JUJ852068:JUJ852076 KEF852068:KEF852076 KOB852068:KOB852076 KXX852068:KXX852076 LHT852068:LHT852076 LRP852068:LRP852076 MBL852068:MBL852076 MLH852068:MLH852076 MVD852068:MVD852076 NEZ852068:NEZ852076 NOV852068:NOV852076 NYR852068:NYR852076 OIN852068:OIN852076 OSJ852068:OSJ852076 PCF852068:PCF852076 PMB852068:PMB852076 PVX852068:PVX852076 QFT852068:QFT852076 QPP852068:QPP852076 QZL852068:QZL852076 RJH852068:RJH852076 RTD852068:RTD852076 SCZ852068:SCZ852076 SMV852068:SMV852076 SWR852068:SWR852076 TGN852068:TGN852076 TQJ852068:TQJ852076 UAF852068:UAF852076 UKB852068:UKB852076 UTX852068:UTX852076 VDT852068:VDT852076 VNP852068:VNP852076 VXL852068:VXL852076 WHH852068:WHH852076 WRD852068:WRD852076 F917604:F917612 ER917604:ER917612 ON917604:ON917612 YJ917604:YJ917612 AIF917604:AIF917612 ASB917604:ASB917612 BBX917604:BBX917612 BLT917604:BLT917612 BVP917604:BVP917612 CFL917604:CFL917612 CPH917604:CPH917612 CZD917604:CZD917612 DIZ917604:DIZ917612 DSV917604:DSV917612 ECR917604:ECR917612 EMN917604:EMN917612 EWJ917604:EWJ917612 FGF917604:FGF917612 FQB917604:FQB917612 FZX917604:FZX917612 GJT917604:GJT917612 GTP917604:GTP917612 HDL917604:HDL917612 HNH917604:HNH917612 HXD917604:HXD917612 IGZ917604:IGZ917612 IQV917604:IQV917612 JAR917604:JAR917612 JKN917604:JKN917612 JUJ917604:JUJ917612 KEF917604:KEF917612 KOB917604:KOB917612 KXX917604:KXX917612 LHT917604:LHT917612 LRP917604:LRP917612 MBL917604:MBL917612 MLH917604:MLH917612 MVD917604:MVD917612 NEZ917604:NEZ917612 NOV917604:NOV917612 NYR917604:NYR917612 OIN917604:OIN917612 OSJ917604:OSJ917612 PCF917604:PCF917612 PMB917604:PMB917612 PVX917604:PVX917612 QFT917604:QFT917612 QPP917604:QPP917612 QZL917604:QZL917612 RJH917604:RJH917612 RTD917604:RTD917612 SCZ917604:SCZ917612 SMV917604:SMV917612 SWR917604:SWR917612 TGN917604:TGN917612 TQJ917604:TQJ917612 UAF917604:UAF917612 UKB917604:UKB917612 UTX917604:UTX917612 VDT917604:VDT917612 VNP917604:VNP917612 VXL917604:VXL917612 WHH917604:WHH917612 WRD917604:WRD917612 F983140:F983148 ER983140:ER983148 ON983140:ON983148 YJ983140:YJ983148 AIF983140:AIF983148 ASB983140:ASB983148 BBX983140:BBX983148 BLT983140:BLT983148 BVP983140:BVP983148 CFL983140:CFL983148 CPH983140:CPH983148 CZD983140:CZD983148 DIZ983140:DIZ983148 DSV983140:DSV983148 ECR983140:ECR983148 EMN983140:EMN983148 EWJ983140:EWJ983148 FGF983140:FGF983148 FQB983140:FQB983148 FZX983140:FZX983148 GJT983140:GJT983148 GTP983140:GTP983148 HDL983140:HDL983148 HNH983140:HNH983148 HXD983140:HXD983148 IGZ983140:IGZ983148 IQV983140:IQV983148 JAR983140:JAR983148 JKN983140:JKN983148 JUJ983140:JUJ983148 KEF983140:KEF983148 KOB983140:KOB983148 KXX983140:KXX983148 LHT983140:LHT983148 LRP983140:LRP983148 MBL983140:MBL983148 MLH983140:MLH983148 MVD983140:MVD983148 NEZ983140:NEZ983148 NOV983140:NOV983148 NYR983140:NYR983148 OIN983140:OIN983148 OSJ983140:OSJ983148 PCF983140:PCF983148 PMB983140:PMB983148 PVX983140:PVX983148 QFT983140:QFT983148 QPP983140:QPP983148 QZL983140:QZL983148 RJH983140:RJH983148 RTD983140:RTD983148 SCZ983140:SCZ983148 SMV983140:SMV983148 SWR983140:SWR983148 TGN983140:TGN983148 TQJ983140:TQJ983148 UAF983140:UAF983148 UKB983140:UKB983148 UTX983140:UTX983148 VDT983140:VDT983148 VNP983140:VNP983148 VXL983140:VXL983148 WHH983140:WHH983148 WRD983140:WRD983148 E99:E125 EQ99:EQ125 OM99:OM125 YI99:YI125 AIE99:AIE125 ASA99:ASA125 BBW99:BBW125 BLS99:BLS125 BVO99:BVO125 CFK99:CFK125 CPG99:CPG125 CZC99:CZC125 DIY99:DIY125 DSU99:DSU125 ECQ99:ECQ125 EMM99:EMM125 EWI99:EWI125 FGE99:FGE125 FQA99:FQA125 FZW99:FZW125 GJS99:GJS125 GTO99:GTO125 HDK99:HDK125 HNG99:HNG125 HXC99:HXC125 IGY99:IGY125 IQU99:IQU125 JAQ99:JAQ125 JKM99:JKM125 JUI99:JUI125 KEE99:KEE125 KOA99:KOA125 KXW99:KXW125 LHS99:LHS125 LRO99:LRO125 MBK99:MBK125 MLG99:MLG125 MVC99:MVC125 NEY99:NEY125 NOU99:NOU125 NYQ99:NYQ125 OIM99:OIM125 OSI99:OSI125 PCE99:PCE125 PMA99:PMA125 PVW99:PVW125 QFS99:QFS125 QPO99:QPO125 QZK99:QZK125 RJG99:RJG125 RTC99:RTC125 SCY99:SCY125 SMU99:SMU125 SWQ99:SWQ125 TGM99:TGM125 TQI99:TQI125 UAE99:UAE125 UKA99:UKA125 UTW99:UTW125 VDS99:VDS125 VNO99:VNO125 VXK99:VXK125 WHG99:WHG125 WRC99:WRC125 E65635:E65661 EQ65635:EQ65661 OM65635:OM65661 YI65635:YI65661 AIE65635:AIE65661 ASA65635:ASA65661 BBW65635:BBW65661 BLS65635:BLS65661 BVO65635:BVO65661 CFK65635:CFK65661 CPG65635:CPG65661 CZC65635:CZC65661 DIY65635:DIY65661 DSU65635:DSU65661 ECQ65635:ECQ65661 EMM65635:EMM65661 EWI65635:EWI65661 FGE65635:FGE65661 FQA65635:FQA65661 FZW65635:FZW65661 GJS65635:GJS65661 GTO65635:GTO65661 HDK65635:HDK65661 HNG65635:HNG65661 HXC65635:HXC65661 IGY65635:IGY65661 IQU65635:IQU65661 JAQ65635:JAQ65661 JKM65635:JKM65661 JUI65635:JUI65661 KEE65635:KEE65661 KOA65635:KOA65661 KXW65635:KXW65661 LHS65635:LHS65661 LRO65635:LRO65661 MBK65635:MBK65661 MLG65635:MLG65661 MVC65635:MVC65661 NEY65635:NEY65661 NOU65635:NOU65661 NYQ65635:NYQ65661 OIM65635:OIM65661 OSI65635:OSI65661 PCE65635:PCE65661 PMA65635:PMA65661 PVW65635:PVW65661 QFS65635:QFS65661 QPO65635:QPO65661 QZK65635:QZK65661 RJG65635:RJG65661 RTC65635:RTC65661 SCY65635:SCY65661 SMU65635:SMU65661 SWQ65635:SWQ65661 TGM65635:TGM65661 TQI65635:TQI65661 UAE65635:UAE65661 UKA65635:UKA65661 UTW65635:UTW65661 VDS65635:VDS65661 VNO65635:VNO65661 VXK65635:VXK65661 WHG65635:WHG65661 WRC65635:WRC65661 E131171:E131197 EQ131171:EQ131197 OM131171:OM131197 YI131171:YI131197 AIE131171:AIE131197 ASA131171:ASA131197 BBW131171:BBW131197 BLS131171:BLS131197 BVO131171:BVO131197 CFK131171:CFK131197 CPG131171:CPG131197 CZC131171:CZC131197 DIY131171:DIY131197 DSU131171:DSU131197 ECQ131171:ECQ131197 EMM131171:EMM131197 EWI131171:EWI131197 FGE131171:FGE131197 FQA131171:FQA131197 FZW131171:FZW131197 GJS131171:GJS131197 GTO131171:GTO131197 HDK131171:HDK131197 HNG131171:HNG131197 HXC131171:HXC131197 IGY131171:IGY131197 IQU131171:IQU131197 JAQ131171:JAQ131197 JKM131171:JKM131197 JUI131171:JUI131197 KEE131171:KEE131197 KOA131171:KOA131197 KXW131171:KXW131197 LHS131171:LHS131197 LRO131171:LRO131197 MBK131171:MBK131197 MLG131171:MLG131197 MVC131171:MVC131197 NEY131171:NEY131197 NOU131171:NOU131197 NYQ131171:NYQ131197 OIM131171:OIM131197 OSI131171:OSI131197 PCE131171:PCE131197 PMA131171:PMA131197 PVW131171:PVW131197 QFS131171:QFS131197 QPO131171:QPO131197 QZK131171:QZK131197 RJG131171:RJG131197 RTC131171:RTC131197 SCY131171:SCY131197 SMU131171:SMU131197 SWQ131171:SWQ131197 TGM131171:TGM131197 TQI131171:TQI131197 UAE131171:UAE131197 UKA131171:UKA131197 UTW131171:UTW131197 VDS131171:VDS131197 VNO131171:VNO131197 VXK131171:VXK131197 WHG131171:WHG131197 WRC131171:WRC131197 E196707:E196733 EQ196707:EQ196733 OM196707:OM196733 YI196707:YI196733 AIE196707:AIE196733 ASA196707:ASA196733 BBW196707:BBW196733 BLS196707:BLS196733 BVO196707:BVO196733 CFK196707:CFK196733 CPG196707:CPG196733 CZC196707:CZC196733 DIY196707:DIY196733 DSU196707:DSU196733 ECQ196707:ECQ196733 EMM196707:EMM196733 EWI196707:EWI196733 FGE196707:FGE196733 FQA196707:FQA196733 FZW196707:FZW196733 GJS196707:GJS196733 GTO196707:GTO196733 HDK196707:HDK196733 HNG196707:HNG196733 HXC196707:HXC196733 IGY196707:IGY196733 IQU196707:IQU196733 JAQ196707:JAQ196733 JKM196707:JKM196733 JUI196707:JUI196733 KEE196707:KEE196733 KOA196707:KOA196733 KXW196707:KXW196733 LHS196707:LHS196733 LRO196707:LRO196733 MBK196707:MBK196733 MLG196707:MLG196733 MVC196707:MVC196733 NEY196707:NEY196733 NOU196707:NOU196733 NYQ196707:NYQ196733 OIM196707:OIM196733 OSI196707:OSI196733 PCE196707:PCE196733 PMA196707:PMA196733 PVW196707:PVW196733 QFS196707:QFS196733 QPO196707:QPO196733 QZK196707:QZK196733 RJG196707:RJG196733 RTC196707:RTC196733 SCY196707:SCY196733 SMU196707:SMU196733 SWQ196707:SWQ196733 TGM196707:TGM196733 TQI196707:TQI196733 UAE196707:UAE196733 UKA196707:UKA196733 UTW196707:UTW196733 VDS196707:VDS196733 VNO196707:VNO196733 VXK196707:VXK196733 WHG196707:WHG196733 WRC196707:WRC196733 E262243:E262269 EQ262243:EQ262269 OM262243:OM262269 YI262243:YI262269 AIE262243:AIE262269 ASA262243:ASA262269 BBW262243:BBW262269 BLS262243:BLS262269 BVO262243:BVO262269 CFK262243:CFK262269 CPG262243:CPG262269 CZC262243:CZC262269 DIY262243:DIY262269 DSU262243:DSU262269 ECQ262243:ECQ262269 EMM262243:EMM262269 EWI262243:EWI262269 FGE262243:FGE262269 FQA262243:FQA262269 FZW262243:FZW262269 GJS262243:GJS262269 GTO262243:GTO262269 HDK262243:HDK262269 HNG262243:HNG262269 HXC262243:HXC262269 IGY262243:IGY262269 IQU262243:IQU262269 JAQ262243:JAQ262269 JKM262243:JKM262269 JUI262243:JUI262269 KEE262243:KEE262269 KOA262243:KOA262269 KXW262243:KXW262269 LHS262243:LHS262269 LRO262243:LRO262269 MBK262243:MBK262269 MLG262243:MLG262269 MVC262243:MVC262269 NEY262243:NEY262269 NOU262243:NOU262269 NYQ262243:NYQ262269 OIM262243:OIM262269 OSI262243:OSI262269 PCE262243:PCE262269 PMA262243:PMA262269 PVW262243:PVW262269 QFS262243:QFS262269 QPO262243:QPO262269 QZK262243:QZK262269 RJG262243:RJG262269 RTC262243:RTC262269 SCY262243:SCY262269 SMU262243:SMU262269 SWQ262243:SWQ262269 TGM262243:TGM262269 TQI262243:TQI262269 UAE262243:UAE262269 UKA262243:UKA262269 UTW262243:UTW262269 VDS262243:VDS262269 VNO262243:VNO262269 VXK262243:VXK262269 WHG262243:WHG262269 WRC262243:WRC262269 E327779:E327805 EQ327779:EQ327805 OM327779:OM327805 YI327779:YI327805 AIE327779:AIE327805 ASA327779:ASA327805 BBW327779:BBW327805 BLS327779:BLS327805 BVO327779:BVO327805 CFK327779:CFK327805 CPG327779:CPG327805 CZC327779:CZC327805 DIY327779:DIY327805 DSU327779:DSU327805 ECQ327779:ECQ327805 EMM327779:EMM327805 EWI327779:EWI327805 FGE327779:FGE327805 FQA327779:FQA327805 FZW327779:FZW327805 GJS327779:GJS327805 GTO327779:GTO327805 HDK327779:HDK327805 HNG327779:HNG327805 HXC327779:HXC327805 IGY327779:IGY327805 IQU327779:IQU327805 JAQ327779:JAQ327805 JKM327779:JKM327805 JUI327779:JUI327805 KEE327779:KEE327805 KOA327779:KOA327805 KXW327779:KXW327805 LHS327779:LHS327805 LRO327779:LRO327805 MBK327779:MBK327805 MLG327779:MLG327805 MVC327779:MVC327805 NEY327779:NEY327805 NOU327779:NOU327805 NYQ327779:NYQ327805 OIM327779:OIM327805 OSI327779:OSI327805 PCE327779:PCE327805 PMA327779:PMA327805 PVW327779:PVW327805 QFS327779:QFS327805 QPO327779:QPO327805 QZK327779:QZK327805 RJG327779:RJG327805 RTC327779:RTC327805 SCY327779:SCY327805 SMU327779:SMU327805 SWQ327779:SWQ327805 TGM327779:TGM327805 TQI327779:TQI327805 UAE327779:UAE327805 UKA327779:UKA327805 UTW327779:UTW327805 VDS327779:VDS327805 VNO327779:VNO327805 VXK327779:VXK327805 WHG327779:WHG327805 WRC327779:WRC327805 E393315:E393341 EQ393315:EQ393341 OM393315:OM393341 YI393315:YI393341 AIE393315:AIE393341 ASA393315:ASA393341 BBW393315:BBW393341 BLS393315:BLS393341 BVO393315:BVO393341 CFK393315:CFK393341 CPG393315:CPG393341 CZC393315:CZC393341 DIY393315:DIY393341 DSU393315:DSU393341 ECQ393315:ECQ393341 EMM393315:EMM393341 EWI393315:EWI393341 FGE393315:FGE393341 FQA393315:FQA393341 FZW393315:FZW393341 GJS393315:GJS393341 GTO393315:GTO393341 HDK393315:HDK393341 HNG393315:HNG393341 HXC393315:HXC393341 IGY393315:IGY393341 IQU393315:IQU393341 JAQ393315:JAQ393341 JKM393315:JKM393341 JUI393315:JUI393341 KEE393315:KEE393341 KOA393315:KOA393341 KXW393315:KXW393341 LHS393315:LHS393341 LRO393315:LRO393341 MBK393315:MBK393341 MLG393315:MLG393341 MVC393315:MVC393341 NEY393315:NEY393341 NOU393315:NOU393341 NYQ393315:NYQ393341 OIM393315:OIM393341 OSI393315:OSI393341 PCE393315:PCE393341 PMA393315:PMA393341 PVW393315:PVW393341 QFS393315:QFS393341 QPO393315:QPO393341 QZK393315:QZK393341 RJG393315:RJG393341 RTC393315:RTC393341 SCY393315:SCY393341 SMU393315:SMU393341 SWQ393315:SWQ393341 TGM393315:TGM393341 TQI393315:TQI393341 UAE393315:UAE393341 UKA393315:UKA393341 UTW393315:UTW393341 VDS393315:VDS393341 VNO393315:VNO393341 VXK393315:VXK393341 WHG393315:WHG393341 WRC393315:WRC393341 E458851:E458877 EQ458851:EQ458877 OM458851:OM458877 YI458851:YI458877 AIE458851:AIE458877 ASA458851:ASA458877 BBW458851:BBW458877 BLS458851:BLS458877 BVO458851:BVO458877 CFK458851:CFK458877 CPG458851:CPG458877 CZC458851:CZC458877 DIY458851:DIY458877 DSU458851:DSU458877 ECQ458851:ECQ458877 EMM458851:EMM458877 EWI458851:EWI458877 FGE458851:FGE458877 FQA458851:FQA458877 FZW458851:FZW458877 GJS458851:GJS458877 GTO458851:GTO458877 HDK458851:HDK458877 HNG458851:HNG458877 HXC458851:HXC458877 IGY458851:IGY458877 IQU458851:IQU458877 JAQ458851:JAQ458877 JKM458851:JKM458877 JUI458851:JUI458877 KEE458851:KEE458877 KOA458851:KOA458877 KXW458851:KXW458877 LHS458851:LHS458877 LRO458851:LRO458877 MBK458851:MBK458877 MLG458851:MLG458877 MVC458851:MVC458877 NEY458851:NEY458877 NOU458851:NOU458877 NYQ458851:NYQ458877 OIM458851:OIM458877 OSI458851:OSI458877 PCE458851:PCE458877 PMA458851:PMA458877 PVW458851:PVW458877 QFS458851:QFS458877 QPO458851:QPO458877 QZK458851:QZK458877 RJG458851:RJG458877 RTC458851:RTC458877 SCY458851:SCY458877 SMU458851:SMU458877 SWQ458851:SWQ458877 TGM458851:TGM458877 TQI458851:TQI458877 UAE458851:UAE458877 UKA458851:UKA458877 UTW458851:UTW458877 VDS458851:VDS458877 VNO458851:VNO458877 VXK458851:VXK458877 WHG458851:WHG458877 WRC458851:WRC458877 E524387:E524413 EQ524387:EQ524413 OM524387:OM524413 YI524387:YI524413 AIE524387:AIE524413 ASA524387:ASA524413 BBW524387:BBW524413 BLS524387:BLS524413 BVO524387:BVO524413 CFK524387:CFK524413 CPG524387:CPG524413 CZC524387:CZC524413 DIY524387:DIY524413 DSU524387:DSU524413 ECQ524387:ECQ524413 EMM524387:EMM524413 EWI524387:EWI524413 FGE524387:FGE524413 FQA524387:FQA524413 FZW524387:FZW524413 GJS524387:GJS524413 GTO524387:GTO524413 HDK524387:HDK524413 HNG524387:HNG524413 HXC524387:HXC524413 IGY524387:IGY524413 IQU524387:IQU524413 JAQ524387:JAQ524413 JKM524387:JKM524413 JUI524387:JUI524413 KEE524387:KEE524413 KOA524387:KOA524413 KXW524387:KXW524413 LHS524387:LHS524413 LRO524387:LRO524413 MBK524387:MBK524413 MLG524387:MLG524413 MVC524387:MVC524413 NEY524387:NEY524413 NOU524387:NOU524413 NYQ524387:NYQ524413 OIM524387:OIM524413 OSI524387:OSI524413 PCE524387:PCE524413 PMA524387:PMA524413 PVW524387:PVW524413 QFS524387:QFS524413 QPO524387:QPO524413 QZK524387:QZK524413 RJG524387:RJG524413 RTC524387:RTC524413 SCY524387:SCY524413 SMU524387:SMU524413 SWQ524387:SWQ524413 TGM524387:TGM524413 TQI524387:TQI524413 UAE524387:UAE524413 UKA524387:UKA524413 UTW524387:UTW524413 VDS524387:VDS524413 VNO524387:VNO524413 VXK524387:VXK524413 WHG524387:WHG524413 WRC524387:WRC524413 E589923:E589949 EQ589923:EQ589949 OM589923:OM589949 YI589923:YI589949 AIE589923:AIE589949 ASA589923:ASA589949 BBW589923:BBW589949 BLS589923:BLS589949 BVO589923:BVO589949 CFK589923:CFK589949 CPG589923:CPG589949 CZC589923:CZC589949 DIY589923:DIY589949 DSU589923:DSU589949 ECQ589923:ECQ589949 EMM589923:EMM589949 EWI589923:EWI589949 FGE589923:FGE589949 FQA589923:FQA589949 FZW589923:FZW589949 GJS589923:GJS589949 GTO589923:GTO589949 HDK589923:HDK589949 HNG589923:HNG589949 HXC589923:HXC589949 IGY589923:IGY589949 IQU589923:IQU589949 JAQ589923:JAQ589949 JKM589923:JKM589949 JUI589923:JUI589949 KEE589923:KEE589949 KOA589923:KOA589949 KXW589923:KXW589949 LHS589923:LHS589949 LRO589923:LRO589949 MBK589923:MBK589949 MLG589923:MLG589949 MVC589923:MVC589949 NEY589923:NEY589949 NOU589923:NOU589949 NYQ589923:NYQ589949 OIM589923:OIM589949 OSI589923:OSI589949 PCE589923:PCE589949 PMA589923:PMA589949 PVW589923:PVW589949 QFS589923:QFS589949 QPO589923:QPO589949 QZK589923:QZK589949 RJG589923:RJG589949 RTC589923:RTC589949 SCY589923:SCY589949 SMU589923:SMU589949 SWQ589923:SWQ589949 TGM589923:TGM589949 TQI589923:TQI589949 UAE589923:UAE589949 UKA589923:UKA589949 UTW589923:UTW589949 VDS589923:VDS589949 VNO589923:VNO589949 VXK589923:VXK589949 WHG589923:WHG589949 WRC589923:WRC589949 E655459:E655485 EQ655459:EQ655485 OM655459:OM655485 YI655459:YI655485 AIE655459:AIE655485 ASA655459:ASA655485 BBW655459:BBW655485 BLS655459:BLS655485 BVO655459:BVO655485 CFK655459:CFK655485 CPG655459:CPG655485 CZC655459:CZC655485 DIY655459:DIY655485 DSU655459:DSU655485 ECQ655459:ECQ655485 EMM655459:EMM655485 EWI655459:EWI655485 FGE655459:FGE655485 FQA655459:FQA655485 FZW655459:FZW655485 GJS655459:GJS655485 GTO655459:GTO655485 HDK655459:HDK655485 HNG655459:HNG655485 HXC655459:HXC655485 IGY655459:IGY655485 IQU655459:IQU655485 JAQ655459:JAQ655485 JKM655459:JKM655485 JUI655459:JUI655485 KEE655459:KEE655485 KOA655459:KOA655485 KXW655459:KXW655485 LHS655459:LHS655485 LRO655459:LRO655485 MBK655459:MBK655485 MLG655459:MLG655485 MVC655459:MVC655485 NEY655459:NEY655485 NOU655459:NOU655485 NYQ655459:NYQ655485 OIM655459:OIM655485 OSI655459:OSI655485 PCE655459:PCE655485 PMA655459:PMA655485 PVW655459:PVW655485 QFS655459:QFS655485 QPO655459:QPO655485 QZK655459:QZK655485 RJG655459:RJG655485 RTC655459:RTC655485 SCY655459:SCY655485 SMU655459:SMU655485 SWQ655459:SWQ655485 TGM655459:TGM655485 TQI655459:TQI655485 UAE655459:UAE655485 UKA655459:UKA655485 UTW655459:UTW655485 VDS655459:VDS655485 VNO655459:VNO655485 VXK655459:VXK655485 WHG655459:WHG655485 WRC655459:WRC655485 E720995:E721021 EQ720995:EQ721021 OM720995:OM721021 YI720995:YI721021 AIE720995:AIE721021 ASA720995:ASA721021 BBW720995:BBW721021 BLS720995:BLS721021 BVO720995:BVO721021 CFK720995:CFK721021 CPG720995:CPG721021 CZC720995:CZC721021 DIY720995:DIY721021 DSU720995:DSU721021 ECQ720995:ECQ721021 EMM720995:EMM721021 EWI720995:EWI721021 FGE720995:FGE721021 FQA720995:FQA721021 FZW720995:FZW721021 GJS720995:GJS721021 GTO720995:GTO721021 HDK720995:HDK721021 HNG720995:HNG721021 HXC720995:HXC721021 IGY720995:IGY721021 IQU720995:IQU721021 JAQ720995:JAQ721021 JKM720995:JKM721021 JUI720995:JUI721021 KEE720995:KEE721021 KOA720995:KOA721021 KXW720995:KXW721021 LHS720995:LHS721021 LRO720995:LRO721021 MBK720995:MBK721021 MLG720995:MLG721021 MVC720995:MVC721021 NEY720995:NEY721021 NOU720995:NOU721021 NYQ720995:NYQ721021 OIM720995:OIM721021 OSI720995:OSI721021 PCE720995:PCE721021 PMA720995:PMA721021 PVW720995:PVW721021 QFS720995:QFS721021 QPO720995:QPO721021 QZK720995:QZK721021 RJG720995:RJG721021 RTC720995:RTC721021 SCY720995:SCY721021 SMU720995:SMU721021 SWQ720995:SWQ721021 TGM720995:TGM721021 TQI720995:TQI721021 UAE720995:UAE721021 UKA720995:UKA721021 UTW720995:UTW721021 VDS720995:VDS721021 VNO720995:VNO721021 VXK720995:VXK721021 WHG720995:WHG721021 WRC720995:WRC721021 E786531:E786557 EQ786531:EQ786557 OM786531:OM786557 YI786531:YI786557 AIE786531:AIE786557 ASA786531:ASA786557 BBW786531:BBW786557 BLS786531:BLS786557 BVO786531:BVO786557 CFK786531:CFK786557 CPG786531:CPG786557 CZC786531:CZC786557 DIY786531:DIY786557 DSU786531:DSU786557 ECQ786531:ECQ786557 EMM786531:EMM786557 EWI786531:EWI786557 FGE786531:FGE786557 FQA786531:FQA786557 FZW786531:FZW786557 GJS786531:GJS786557 GTO786531:GTO786557 HDK786531:HDK786557 HNG786531:HNG786557 HXC786531:HXC786557 IGY786531:IGY786557 IQU786531:IQU786557 JAQ786531:JAQ786557 JKM786531:JKM786557 JUI786531:JUI786557 KEE786531:KEE786557 KOA786531:KOA786557 KXW786531:KXW786557 LHS786531:LHS786557 LRO786531:LRO786557 MBK786531:MBK786557 MLG786531:MLG786557 MVC786531:MVC786557 NEY786531:NEY786557 NOU786531:NOU786557 NYQ786531:NYQ786557 OIM786531:OIM786557 OSI786531:OSI786557 PCE786531:PCE786557 PMA786531:PMA786557 PVW786531:PVW786557 QFS786531:QFS786557 QPO786531:QPO786557 QZK786531:QZK786557 RJG786531:RJG786557 RTC786531:RTC786557 SCY786531:SCY786557 SMU786531:SMU786557 SWQ786531:SWQ786557 TGM786531:TGM786557 TQI786531:TQI786557 UAE786531:UAE786557 UKA786531:UKA786557 UTW786531:UTW786557 VDS786531:VDS786557 VNO786531:VNO786557 VXK786531:VXK786557 WHG786531:WHG786557 WRC786531:WRC786557 E852067:E852093 EQ852067:EQ852093 OM852067:OM852093 YI852067:YI852093 AIE852067:AIE852093 ASA852067:ASA852093 BBW852067:BBW852093 BLS852067:BLS852093 BVO852067:BVO852093 CFK852067:CFK852093 CPG852067:CPG852093 CZC852067:CZC852093 DIY852067:DIY852093 DSU852067:DSU852093 ECQ852067:ECQ852093 EMM852067:EMM852093 EWI852067:EWI852093 FGE852067:FGE852093 FQA852067:FQA852093 FZW852067:FZW852093 GJS852067:GJS852093 GTO852067:GTO852093 HDK852067:HDK852093 HNG852067:HNG852093 HXC852067:HXC852093 IGY852067:IGY852093 IQU852067:IQU852093 JAQ852067:JAQ852093 JKM852067:JKM852093 JUI852067:JUI852093 KEE852067:KEE852093 KOA852067:KOA852093 KXW852067:KXW852093 LHS852067:LHS852093 LRO852067:LRO852093 MBK852067:MBK852093 MLG852067:MLG852093 MVC852067:MVC852093 NEY852067:NEY852093 NOU852067:NOU852093 NYQ852067:NYQ852093 OIM852067:OIM852093 OSI852067:OSI852093 PCE852067:PCE852093 PMA852067:PMA852093 PVW852067:PVW852093 QFS852067:QFS852093 QPO852067:QPO852093 QZK852067:QZK852093 RJG852067:RJG852093 RTC852067:RTC852093 SCY852067:SCY852093 SMU852067:SMU852093 SWQ852067:SWQ852093 TGM852067:TGM852093 TQI852067:TQI852093 UAE852067:UAE852093 UKA852067:UKA852093 UTW852067:UTW852093 VDS852067:VDS852093 VNO852067:VNO852093 VXK852067:VXK852093 WHG852067:WHG852093 WRC852067:WRC852093 E917603:E917629 EQ917603:EQ917629 OM917603:OM917629 YI917603:YI917629 AIE917603:AIE917629 ASA917603:ASA917629 BBW917603:BBW917629 BLS917603:BLS917629 BVO917603:BVO917629 CFK917603:CFK917629 CPG917603:CPG917629 CZC917603:CZC917629 DIY917603:DIY917629 DSU917603:DSU917629 ECQ917603:ECQ917629 EMM917603:EMM917629 EWI917603:EWI917629 FGE917603:FGE917629 FQA917603:FQA917629 FZW917603:FZW917629 GJS917603:GJS917629 GTO917603:GTO917629 HDK917603:HDK917629 HNG917603:HNG917629 HXC917603:HXC917629 IGY917603:IGY917629 IQU917603:IQU917629 JAQ917603:JAQ917629 JKM917603:JKM917629 JUI917603:JUI917629 KEE917603:KEE917629 KOA917603:KOA917629 KXW917603:KXW917629 LHS917603:LHS917629 LRO917603:LRO917629 MBK917603:MBK917629 MLG917603:MLG917629 MVC917603:MVC917629 NEY917603:NEY917629 NOU917603:NOU917629 NYQ917603:NYQ917629 OIM917603:OIM917629 OSI917603:OSI917629 PCE917603:PCE917629 PMA917603:PMA917629 PVW917603:PVW917629 QFS917603:QFS917629 QPO917603:QPO917629 QZK917603:QZK917629 RJG917603:RJG917629 RTC917603:RTC917629 SCY917603:SCY917629 SMU917603:SMU917629 SWQ917603:SWQ917629 TGM917603:TGM917629 TQI917603:TQI917629 UAE917603:UAE917629 UKA917603:UKA917629 UTW917603:UTW917629 VDS917603:VDS917629 VNO917603:VNO917629 VXK917603:VXK917629 WHG917603:WHG917629 WRC917603:WRC917629 E983139:E983165 EQ983139:EQ983165 OM983139:OM983165 YI983139:YI983165 AIE983139:AIE983165 ASA983139:ASA983165 BBW983139:BBW983165 BLS983139:BLS983165 BVO983139:BVO983165 CFK983139:CFK983165 CPG983139:CPG983165 CZC983139:CZC983165 DIY983139:DIY983165 DSU983139:DSU983165 ECQ983139:ECQ983165 EMM983139:EMM983165 EWI983139:EWI983165 FGE983139:FGE983165 FQA983139:FQA983165 FZW983139:FZW983165 GJS983139:GJS983165 GTO983139:GTO983165 HDK983139:HDK983165 HNG983139:HNG983165 HXC983139:HXC983165 IGY983139:IGY983165 IQU983139:IQU983165 JAQ983139:JAQ983165 JKM983139:JKM983165 JUI983139:JUI983165 KEE983139:KEE983165 KOA983139:KOA983165 KXW983139:KXW983165 LHS983139:LHS983165 LRO983139:LRO983165 MBK983139:MBK983165 MLG983139:MLG983165 MVC983139:MVC983165 NEY983139:NEY983165 NOU983139:NOU983165 NYQ983139:NYQ983165 OIM983139:OIM983165 OSI983139:OSI983165 PCE983139:PCE983165 PMA983139:PMA983165 PVW983139:PVW983165 QFS983139:QFS983165 QPO983139:QPO983165 QZK983139:QZK983165 RJG983139:RJG983165 RTC983139:RTC983165 SCY983139:SCY983165 SMU983139:SMU983165 SWQ983139:SWQ983165 TGM983139:TGM983165 TQI983139:TQI983165 UAE983139:UAE983165 UKA983139:UKA983165 UTW983139:UTW983165 VDS983139:VDS983165 VNO983139:VNO983165 VXK983139:VXK983165 WHG983139:WHG983165 WRC983139:WRC983165 B8:C119 EN8:EO119 OJ8:OK119 YF8:YG119 AIB8:AIC119 ARX8:ARY119 BBT8:BBU119 BLP8:BLQ119 BVL8:BVM119 CFH8:CFI119 CPD8:CPE119 CYZ8:CZA119 DIV8:DIW119 DSR8:DSS119 ECN8:ECO119 EMJ8:EMK119 EWF8:EWG119 FGB8:FGC119 FPX8:FPY119 FZT8:FZU119 GJP8:GJQ119 GTL8:GTM119 HDH8:HDI119 HND8:HNE119 HWZ8:HXA119 IGV8:IGW119 IQR8:IQS119 JAN8:JAO119 JKJ8:JKK119 JUF8:JUG119 KEB8:KEC119 KNX8:KNY119 KXT8:KXU119 LHP8:LHQ119 LRL8:LRM119 MBH8:MBI119 MLD8:MLE119 MUZ8:MVA119 NEV8:NEW119 NOR8:NOS119 NYN8:NYO119 OIJ8:OIK119 OSF8:OSG119 PCB8:PCC119 PLX8:PLY119 PVT8:PVU119 QFP8:QFQ119 QPL8:QPM119 QZH8:QZI119 RJD8:RJE119 RSZ8:RTA119 SCV8:SCW119 SMR8:SMS119 SWN8:SWO119 TGJ8:TGK119 TQF8:TQG119 UAB8:UAC119 UJX8:UJY119 UTT8:UTU119 VDP8:VDQ119 VNL8:VNM119 VXH8:VXI119 WHD8:WHE119 WQZ8:WRA119 B65544:C65655 EN65544:EO65655 OJ65544:OK65655 YF65544:YG65655 AIB65544:AIC65655 ARX65544:ARY65655 BBT65544:BBU65655 BLP65544:BLQ65655 BVL65544:BVM65655 CFH65544:CFI65655 CPD65544:CPE65655 CYZ65544:CZA65655 DIV65544:DIW65655 DSR65544:DSS65655 ECN65544:ECO65655 EMJ65544:EMK65655 EWF65544:EWG65655 FGB65544:FGC65655 FPX65544:FPY65655 FZT65544:FZU65655 GJP65544:GJQ65655 GTL65544:GTM65655 HDH65544:HDI65655 HND65544:HNE65655 HWZ65544:HXA65655 IGV65544:IGW65655 IQR65544:IQS65655 JAN65544:JAO65655 JKJ65544:JKK65655 JUF65544:JUG65655 KEB65544:KEC65655 KNX65544:KNY65655 KXT65544:KXU65655 LHP65544:LHQ65655 LRL65544:LRM65655 MBH65544:MBI65655 MLD65544:MLE65655 MUZ65544:MVA65655 NEV65544:NEW65655 NOR65544:NOS65655 NYN65544:NYO65655 OIJ65544:OIK65655 OSF65544:OSG65655 PCB65544:PCC65655 PLX65544:PLY65655 PVT65544:PVU65655 QFP65544:QFQ65655 QPL65544:QPM65655 QZH65544:QZI65655 RJD65544:RJE65655 RSZ65544:RTA65655 SCV65544:SCW65655 SMR65544:SMS65655 SWN65544:SWO65655 TGJ65544:TGK65655 TQF65544:TQG65655 UAB65544:UAC65655 UJX65544:UJY65655 UTT65544:UTU65655 VDP65544:VDQ65655 VNL65544:VNM65655 VXH65544:VXI65655 WHD65544:WHE65655 WQZ65544:WRA65655 B131080:C131191 EN131080:EO131191 OJ131080:OK131191 YF131080:YG131191 AIB131080:AIC131191 ARX131080:ARY131191 BBT131080:BBU131191 BLP131080:BLQ131191 BVL131080:BVM131191 CFH131080:CFI131191 CPD131080:CPE131191 CYZ131080:CZA131191 DIV131080:DIW131191 DSR131080:DSS131191 ECN131080:ECO131191 EMJ131080:EMK131191 EWF131080:EWG131191 FGB131080:FGC131191 FPX131080:FPY131191 FZT131080:FZU131191 GJP131080:GJQ131191 GTL131080:GTM131191 HDH131080:HDI131191 HND131080:HNE131191 HWZ131080:HXA131191 IGV131080:IGW131191 IQR131080:IQS131191 JAN131080:JAO131191 JKJ131080:JKK131191 JUF131080:JUG131191 KEB131080:KEC131191 KNX131080:KNY131191 KXT131080:KXU131191 LHP131080:LHQ131191 LRL131080:LRM131191 MBH131080:MBI131191 MLD131080:MLE131191 MUZ131080:MVA131191 NEV131080:NEW131191 NOR131080:NOS131191 NYN131080:NYO131191 OIJ131080:OIK131191 OSF131080:OSG131191 PCB131080:PCC131191 PLX131080:PLY131191 PVT131080:PVU131191 QFP131080:QFQ131191 QPL131080:QPM131191 QZH131080:QZI131191 RJD131080:RJE131191 RSZ131080:RTA131191 SCV131080:SCW131191 SMR131080:SMS131191 SWN131080:SWO131191 TGJ131080:TGK131191 TQF131080:TQG131191 UAB131080:UAC131191 UJX131080:UJY131191 UTT131080:UTU131191 VDP131080:VDQ131191 VNL131080:VNM131191 VXH131080:VXI131191 WHD131080:WHE131191 WQZ131080:WRA131191 B196616:C196727 EN196616:EO196727 OJ196616:OK196727 YF196616:YG196727 AIB196616:AIC196727 ARX196616:ARY196727 BBT196616:BBU196727 BLP196616:BLQ196727 BVL196616:BVM196727 CFH196616:CFI196727 CPD196616:CPE196727 CYZ196616:CZA196727 DIV196616:DIW196727 DSR196616:DSS196727 ECN196616:ECO196727 EMJ196616:EMK196727 EWF196616:EWG196727 FGB196616:FGC196727 FPX196616:FPY196727 FZT196616:FZU196727 GJP196616:GJQ196727 GTL196616:GTM196727 HDH196616:HDI196727 HND196616:HNE196727 HWZ196616:HXA196727 IGV196616:IGW196727 IQR196616:IQS196727 JAN196616:JAO196727 JKJ196616:JKK196727 JUF196616:JUG196727 KEB196616:KEC196727 KNX196616:KNY196727 KXT196616:KXU196727 LHP196616:LHQ196727 LRL196616:LRM196727 MBH196616:MBI196727 MLD196616:MLE196727 MUZ196616:MVA196727 NEV196616:NEW196727 NOR196616:NOS196727 NYN196616:NYO196727 OIJ196616:OIK196727 OSF196616:OSG196727 PCB196616:PCC196727 PLX196616:PLY196727 PVT196616:PVU196727 QFP196616:QFQ196727 QPL196616:QPM196727 QZH196616:QZI196727 RJD196616:RJE196727 RSZ196616:RTA196727 SCV196616:SCW196727 SMR196616:SMS196727 SWN196616:SWO196727 TGJ196616:TGK196727 TQF196616:TQG196727 UAB196616:UAC196727 UJX196616:UJY196727 UTT196616:UTU196727 VDP196616:VDQ196727 VNL196616:VNM196727 VXH196616:VXI196727 WHD196616:WHE196727 WQZ196616:WRA196727 B262152:C262263 EN262152:EO262263 OJ262152:OK262263 YF262152:YG262263 AIB262152:AIC262263 ARX262152:ARY262263 BBT262152:BBU262263 BLP262152:BLQ262263 BVL262152:BVM262263 CFH262152:CFI262263 CPD262152:CPE262263 CYZ262152:CZA262263 DIV262152:DIW262263 DSR262152:DSS262263 ECN262152:ECO262263 EMJ262152:EMK262263 EWF262152:EWG262263 FGB262152:FGC262263 FPX262152:FPY262263 FZT262152:FZU262263 GJP262152:GJQ262263 GTL262152:GTM262263 HDH262152:HDI262263 HND262152:HNE262263 HWZ262152:HXA262263 IGV262152:IGW262263 IQR262152:IQS262263 JAN262152:JAO262263 JKJ262152:JKK262263 JUF262152:JUG262263 KEB262152:KEC262263 KNX262152:KNY262263 KXT262152:KXU262263 LHP262152:LHQ262263 LRL262152:LRM262263 MBH262152:MBI262263 MLD262152:MLE262263 MUZ262152:MVA262263 NEV262152:NEW262263 NOR262152:NOS262263 NYN262152:NYO262263 OIJ262152:OIK262263 OSF262152:OSG262263 PCB262152:PCC262263 PLX262152:PLY262263 PVT262152:PVU262263 QFP262152:QFQ262263 QPL262152:QPM262263 QZH262152:QZI262263 RJD262152:RJE262263 RSZ262152:RTA262263 SCV262152:SCW262263 SMR262152:SMS262263 SWN262152:SWO262263 TGJ262152:TGK262263 TQF262152:TQG262263 UAB262152:UAC262263 UJX262152:UJY262263 UTT262152:UTU262263 VDP262152:VDQ262263 VNL262152:VNM262263 VXH262152:VXI262263 WHD262152:WHE262263 WQZ262152:WRA262263 B327688:C327799 EN327688:EO327799 OJ327688:OK327799 YF327688:YG327799 AIB327688:AIC327799 ARX327688:ARY327799 BBT327688:BBU327799 BLP327688:BLQ327799 BVL327688:BVM327799 CFH327688:CFI327799 CPD327688:CPE327799 CYZ327688:CZA327799 DIV327688:DIW327799 DSR327688:DSS327799 ECN327688:ECO327799 EMJ327688:EMK327799 EWF327688:EWG327799 FGB327688:FGC327799 FPX327688:FPY327799 FZT327688:FZU327799 GJP327688:GJQ327799 GTL327688:GTM327799 HDH327688:HDI327799 HND327688:HNE327799 HWZ327688:HXA327799 IGV327688:IGW327799 IQR327688:IQS327799 JAN327688:JAO327799 JKJ327688:JKK327799 JUF327688:JUG327799 KEB327688:KEC327799 KNX327688:KNY327799 KXT327688:KXU327799 LHP327688:LHQ327799 LRL327688:LRM327799 MBH327688:MBI327799 MLD327688:MLE327799 MUZ327688:MVA327799 NEV327688:NEW327799 NOR327688:NOS327799 NYN327688:NYO327799 OIJ327688:OIK327799 OSF327688:OSG327799 PCB327688:PCC327799 PLX327688:PLY327799 PVT327688:PVU327799 QFP327688:QFQ327799 QPL327688:QPM327799 QZH327688:QZI327799 RJD327688:RJE327799 RSZ327688:RTA327799 SCV327688:SCW327799 SMR327688:SMS327799 SWN327688:SWO327799 TGJ327688:TGK327799 TQF327688:TQG327799 UAB327688:UAC327799 UJX327688:UJY327799 UTT327688:UTU327799 VDP327688:VDQ327799 VNL327688:VNM327799 VXH327688:VXI327799 WHD327688:WHE327799 WQZ327688:WRA327799 B393224:C393335 EN393224:EO393335 OJ393224:OK393335 YF393224:YG393335 AIB393224:AIC393335 ARX393224:ARY393335 BBT393224:BBU393335 BLP393224:BLQ393335 BVL393224:BVM393335 CFH393224:CFI393335 CPD393224:CPE393335 CYZ393224:CZA393335 DIV393224:DIW393335 DSR393224:DSS393335 ECN393224:ECO393335 EMJ393224:EMK393335 EWF393224:EWG393335 FGB393224:FGC393335 FPX393224:FPY393335 FZT393224:FZU393335 GJP393224:GJQ393335 GTL393224:GTM393335 HDH393224:HDI393335 HND393224:HNE393335 HWZ393224:HXA393335 IGV393224:IGW393335 IQR393224:IQS393335 JAN393224:JAO393335 JKJ393224:JKK393335 JUF393224:JUG393335 KEB393224:KEC393335 KNX393224:KNY393335 KXT393224:KXU393335 LHP393224:LHQ393335 LRL393224:LRM393335 MBH393224:MBI393335 MLD393224:MLE393335 MUZ393224:MVA393335 NEV393224:NEW393335 NOR393224:NOS393335 NYN393224:NYO393335 OIJ393224:OIK393335 OSF393224:OSG393335 PCB393224:PCC393335 PLX393224:PLY393335 PVT393224:PVU393335 QFP393224:QFQ393335 QPL393224:QPM393335 QZH393224:QZI393335 RJD393224:RJE393335 RSZ393224:RTA393335 SCV393224:SCW393335 SMR393224:SMS393335 SWN393224:SWO393335 TGJ393224:TGK393335 TQF393224:TQG393335 UAB393224:UAC393335 UJX393224:UJY393335 UTT393224:UTU393335 VDP393224:VDQ393335 VNL393224:VNM393335 VXH393224:VXI393335 WHD393224:WHE393335 WQZ393224:WRA393335 B458760:C458871 EN458760:EO458871 OJ458760:OK458871 YF458760:YG458871 AIB458760:AIC458871 ARX458760:ARY458871 BBT458760:BBU458871 BLP458760:BLQ458871 BVL458760:BVM458871 CFH458760:CFI458871 CPD458760:CPE458871 CYZ458760:CZA458871 DIV458760:DIW458871 DSR458760:DSS458871 ECN458760:ECO458871 EMJ458760:EMK458871 EWF458760:EWG458871 FGB458760:FGC458871 FPX458760:FPY458871 FZT458760:FZU458871 GJP458760:GJQ458871 GTL458760:GTM458871 HDH458760:HDI458871 HND458760:HNE458871 HWZ458760:HXA458871 IGV458760:IGW458871 IQR458760:IQS458871 JAN458760:JAO458871 JKJ458760:JKK458871 JUF458760:JUG458871 KEB458760:KEC458871 KNX458760:KNY458871 KXT458760:KXU458871 LHP458760:LHQ458871 LRL458760:LRM458871 MBH458760:MBI458871 MLD458760:MLE458871 MUZ458760:MVA458871 NEV458760:NEW458871 NOR458760:NOS458871 NYN458760:NYO458871 OIJ458760:OIK458871 OSF458760:OSG458871 PCB458760:PCC458871 PLX458760:PLY458871 PVT458760:PVU458871 QFP458760:QFQ458871 QPL458760:QPM458871 QZH458760:QZI458871 RJD458760:RJE458871 RSZ458760:RTA458871 SCV458760:SCW458871 SMR458760:SMS458871 SWN458760:SWO458871 TGJ458760:TGK458871 TQF458760:TQG458871 UAB458760:UAC458871 UJX458760:UJY458871 UTT458760:UTU458871 VDP458760:VDQ458871 VNL458760:VNM458871 VXH458760:VXI458871 WHD458760:WHE458871 WQZ458760:WRA458871 B524296:C524407 EN524296:EO524407 OJ524296:OK524407 YF524296:YG524407 AIB524296:AIC524407 ARX524296:ARY524407 BBT524296:BBU524407 BLP524296:BLQ524407 BVL524296:BVM524407 CFH524296:CFI524407 CPD524296:CPE524407 CYZ524296:CZA524407 DIV524296:DIW524407 DSR524296:DSS524407 ECN524296:ECO524407 EMJ524296:EMK524407 EWF524296:EWG524407 FGB524296:FGC524407 FPX524296:FPY524407 FZT524296:FZU524407 GJP524296:GJQ524407 GTL524296:GTM524407 HDH524296:HDI524407 HND524296:HNE524407 HWZ524296:HXA524407 IGV524296:IGW524407 IQR524296:IQS524407 JAN524296:JAO524407 JKJ524296:JKK524407 JUF524296:JUG524407 KEB524296:KEC524407 KNX524296:KNY524407 KXT524296:KXU524407 LHP524296:LHQ524407 LRL524296:LRM524407 MBH524296:MBI524407 MLD524296:MLE524407 MUZ524296:MVA524407 NEV524296:NEW524407 NOR524296:NOS524407 NYN524296:NYO524407 OIJ524296:OIK524407 OSF524296:OSG524407 PCB524296:PCC524407 PLX524296:PLY524407 PVT524296:PVU524407 QFP524296:QFQ524407 QPL524296:QPM524407 QZH524296:QZI524407 RJD524296:RJE524407 RSZ524296:RTA524407 SCV524296:SCW524407 SMR524296:SMS524407 SWN524296:SWO524407 TGJ524296:TGK524407 TQF524296:TQG524407 UAB524296:UAC524407 UJX524296:UJY524407 UTT524296:UTU524407 VDP524296:VDQ524407 VNL524296:VNM524407 VXH524296:VXI524407 WHD524296:WHE524407 WQZ524296:WRA524407 B589832:C589943 EN589832:EO589943 OJ589832:OK589943 YF589832:YG589943 AIB589832:AIC589943 ARX589832:ARY589943 BBT589832:BBU589943 BLP589832:BLQ589943 BVL589832:BVM589943 CFH589832:CFI589943 CPD589832:CPE589943 CYZ589832:CZA589943 DIV589832:DIW589943 DSR589832:DSS589943 ECN589832:ECO589943 EMJ589832:EMK589943 EWF589832:EWG589943 FGB589832:FGC589943 FPX589832:FPY589943 FZT589832:FZU589943 GJP589832:GJQ589943 GTL589832:GTM589943 HDH589832:HDI589943 HND589832:HNE589943 HWZ589832:HXA589943 IGV589832:IGW589943 IQR589832:IQS589943 JAN589832:JAO589943 JKJ589832:JKK589943 JUF589832:JUG589943 KEB589832:KEC589943 KNX589832:KNY589943 KXT589832:KXU589943 LHP589832:LHQ589943 LRL589832:LRM589943 MBH589832:MBI589943 MLD589832:MLE589943 MUZ589832:MVA589943 NEV589832:NEW589943 NOR589832:NOS589943 NYN589832:NYO589943 OIJ589832:OIK589943 OSF589832:OSG589943 PCB589832:PCC589943 PLX589832:PLY589943 PVT589832:PVU589943 QFP589832:QFQ589943 QPL589832:QPM589943 QZH589832:QZI589943 RJD589832:RJE589943 RSZ589832:RTA589943 SCV589832:SCW589943 SMR589832:SMS589943 SWN589832:SWO589943 TGJ589832:TGK589943 TQF589832:TQG589943 UAB589832:UAC589943 UJX589832:UJY589943 UTT589832:UTU589943 VDP589832:VDQ589943 VNL589832:VNM589943 VXH589832:VXI589943 WHD589832:WHE589943 WQZ589832:WRA589943 B655368:C655479 EN655368:EO655479 OJ655368:OK655479 YF655368:YG655479 AIB655368:AIC655479 ARX655368:ARY655479 BBT655368:BBU655479 BLP655368:BLQ655479 BVL655368:BVM655479 CFH655368:CFI655479 CPD655368:CPE655479 CYZ655368:CZA655479 DIV655368:DIW655479 DSR655368:DSS655479 ECN655368:ECO655479 EMJ655368:EMK655479 EWF655368:EWG655479 FGB655368:FGC655479 FPX655368:FPY655479 FZT655368:FZU655479 GJP655368:GJQ655479 GTL655368:GTM655479 HDH655368:HDI655479 HND655368:HNE655479 HWZ655368:HXA655479 IGV655368:IGW655479 IQR655368:IQS655479 JAN655368:JAO655479 JKJ655368:JKK655479 JUF655368:JUG655479 KEB655368:KEC655479 KNX655368:KNY655479 KXT655368:KXU655479 LHP655368:LHQ655479 LRL655368:LRM655479 MBH655368:MBI655479 MLD655368:MLE655479 MUZ655368:MVA655479 NEV655368:NEW655479 NOR655368:NOS655479 NYN655368:NYO655479 OIJ655368:OIK655479 OSF655368:OSG655479 PCB655368:PCC655479 PLX655368:PLY655479 PVT655368:PVU655479 QFP655368:QFQ655479 QPL655368:QPM655479 QZH655368:QZI655479 RJD655368:RJE655479 RSZ655368:RTA655479 SCV655368:SCW655479 SMR655368:SMS655479 SWN655368:SWO655479 TGJ655368:TGK655479 TQF655368:TQG655479 UAB655368:UAC655479 UJX655368:UJY655479 UTT655368:UTU655479 VDP655368:VDQ655479 VNL655368:VNM655479 VXH655368:VXI655479 WHD655368:WHE655479 WQZ655368:WRA655479 B720904:C721015 EN720904:EO721015 OJ720904:OK721015 YF720904:YG721015 AIB720904:AIC721015 ARX720904:ARY721015 BBT720904:BBU721015 BLP720904:BLQ721015 BVL720904:BVM721015 CFH720904:CFI721015 CPD720904:CPE721015 CYZ720904:CZA721015 DIV720904:DIW721015 DSR720904:DSS721015 ECN720904:ECO721015 EMJ720904:EMK721015 EWF720904:EWG721015 FGB720904:FGC721015 FPX720904:FPY721015 FZT720904:FZU721015 GJP720904:GJQ721015 GTL720904:GTM721015 HDH720904:HDI721015 HND720904:HNE721015 HWZ720904:HXA721015 IGV720904:IGW721015 IQR720904:IQS721015 JAN720904:JAO721015 JKJ720904:JKK721015 JUF720904:JUG721015 KEB720904:KEC721015 KNX720904:KNY721015 KXT720904:KXU721015 LHP720904:LHQ721015 LRL720904:LRM721015 MBH720904:MBI721015 MLD720904:MLE721015 MUZ720904:MVA721015 NEV720904:NEW721015 NOR720904:NOS721015 NYN720904:NYO721015 OIJ720904:OIK721015 OSF720904:OSG721015 PCB720904:PCC721015 PLX720904:PLY721015 PVT720904:PVU721015 QFP720904:QFQ721015 QPL720904:QPM721015 QZH720904:QZI721015 RJD720904:RJE721015 RSZ720904:RTA721015 SCV720904:SCW721015 SMR720904:SMS721015 SWN720904:SWO721015 TGJ720904:TGK721015 TQF720904:TQG721015 UAB720904:UAC721015 UJX720904:UJY721015 UTT720904:UTU721015 VDP720904:VDQ721015 VNL720904:VNM721015 VXH720904:VXI721015 WHD720904:WHE721015 WQZ720904:WRA721015 B786440:C786551 EN786440:EO786551 OJ786440:OK786551 YF786440:YG786551 AIB786440:AIC786551 ARX786440:ARY786551 BBT786440:BBU786551 BLP786440:BLQ786551 BVL786440:BVM786551 CFH786440:CFI786551 CPD786440:CPE786551 CYZ786440:CZA786551 DIV786440:DIW786551 DSR786440:DSS786551 ECN786440:ECO786551 EMJ786440:EMK786551 EWF786440:EWG786551 FGB786440:FGC786551 FPX786440:FPY786551 FZT786440:FZU786551 GJP786440:GJQ786551 GTL786440:GTM786551 HDH786440:HDI786551 HND786440:HNE786551 HWZ786440:HXA786551 IGV786440:IGW786551 IQR786440:IQS786551 JAN786440:JAO786551 JKJ786440:JKK786551 JUF786440:JUG786551 KEB786440:KEC786551 KNX786440:KNY786551 KXT786440:KXU786551 LHP786440:LHQ786551 LRL786440:LRM786551 MBH786440:MBI786551 MLD786440:MLE786551 MUZ786440:MVA786551 NEV786440:NEW786551 NOR786440:NOS786551 NYN786440:NYO786551 OIJ786440:OIK786551 OSF786440:OSG786551 PCB786440:PCC786551 PLX786440:PLY786551 PVT786440:PVU786551 QFP786440:QFQ786551 QPL786440:QPM786551 QZH786440:QZI786551 RJD786440:RJE786551 RSZ786440:RTA786551 SCV786440:SCW786551 SMR786440:SMS786551 SWN786440:SWO786551 TGJ786440:TGK786551 TQF786440:TQG786551 UAB786440:UAC786551 UJX786440:UJY786551 UTT786440:UTU786551 VDP786440:VDQ786551 VNL786440:VNM786551 VXH786440:VXI786551 WHD786440:WHE786551 WQZ786440:WRA786551 B851976:C852087 EN851976:EO852087 OJ851976:OK852087 YF851976:YG852087 AIB851976:AIC852087 ARX851976:ARY852087 BBT851976:BBU852087 BLP851976:BLQ852087 BVL851976:BVM852087 CFH851976:CFI852087 CPD851976:CPE852087 CYZ851976:CZA852087 DIV851976:DIW852087 DSR851976:DSS852087 ECN851976:ECO852087 EMJ851976:EMK852087 EWF851976:EWG852087 FGB851976:FGC852087 FPX851976:FPY852087 FZT851976:FZU852087 GJP851976:GJQ852087 GTL851976:GTM852087 HDH851976:HDI852087 HND851976:HNE852087 HWZ851976:HXA852087 IGV851976:IGW852087 IQR851976:IQS852087 JAN851976:JAO852087 JKJ851976:JKK852087 JUF851976:JUG852087 KEB851976:KEC852087 KNX851976:KNY852087 KXT851976:KXU852087 LHP851976:LHQ852087 LRL851976:LRM852087 MBH851976:MBI852087 MLD851976:MLE852087 MUZ851976:MVA852087 NEV851976:NEW852087 NOR851976:NOS852087 NYN851976:NYO852087 OIJ851976:OIK852087 OSF851976:OSG852087 PCB851976:PCC852087 PLX851976:PLY852087 PVT851976:PVU852087 QFP851976:QFQ852087 QPL851976:QPM852087 QZH851976:QZI852087 RJD851976:RJE852087 RSZ851976:RTA852087 SCV851976:SCW852087 SMR851976:SMS852087 SWN851976:SWO852087 TGJ851976:TGK852087 TQF851976:TQG852087 UAB851976:UAC852087 UJX851976:UJY852087 UTT851976:UTU852087 VDP851976:VDQ852087 VNL851976:VNM852087 VXH851976:VXI852087 WHD851976:WHE852087 WQZ851976:WRA852087 B917512:C917623 EN917512:EO917623 OJ917512:OK917623 YF917512:YG917623 AIB917512:AIC917623 ARX917512:ARY917623 BBT917512:BBU917623 BLP917512:BLQ917623 BVL917512:BVM917623 CFH917512:CFI917623 CPD917512:CPE917623 CYZ917512:CZA917623 DIV917512:DIW917623 DSR917512:DSS917623 ECN917512:ECO917623 EMJ917512:EMK917623 EWF917512:EWG917623 FGB917512:FGC917623 FPX917512:FPY917623 FZT917512:FZU917623 GJP917512:GJQ917623 GTL917512:GTM917623 HDH917512:HDI917623 HND917512:HNE917623 HWZ917512:HXA917623 IGV917512:IGW917623 IQR917512:IQS917623 JAN917512:JAO917623 JKJ917512:JKK917623 JUF917512:JUG917623 KEB917512:KEC917623 KNX917512:KNY917623 KXT917512:KXU917623 LHP917512:LHQ917623 LRL917512:LRM917623 MBH917512:MBI917623 MLD917512:MLE917623 MUZ917512:MVA917623 NEV917512:NEW917623 NOR917512:NOS917623 NYN917512:NYO917623 OIJ917512:OIK917623 OSF917512:OSG917623 PCB917512:PCC917623 PLX917512:PLY917623 PVT917512:PVU917623 QFP917512:QFQ917623 QPL917512:QPM917623 QZH917512:QZI917623 RJD917512:RJE917623 RSZ917512:RTA917623 SCV917512:SCW917623 SMR917512:SMS917623 SWN917512:SWO917623 TGJ917512:TGK917623 TQF917512:TQG917623 UAB917512:UAC917623 UJX917512:UJY917623 UTT917512:UTU917623 VDP917512:VDQ917623 VNL917512:VNM917623 VXH917512:VXI917623 WHD917512:WHE917623 WQZ917512:WRA917623 B983048:C983159 EN983048:EO983159 OJ983048:OK983159 YF983048:YG983159 AIB983048:AIC983159 ARX983048:ARY983159 BBT983048:BBU983159 BLP983048:BLQ983159 BVL983048:BVM983159 CFH983048:CFI983159 CPD983048:CPE983159 CYZ983048:CZA983159 DIV983048:DIW983159 DSR983048:DSS983159 ECN983048:ECO983159 EMJ983048:EMK983159 EWF983048:EWG983159 FGB983048:FGC983159 FPX983048:FPY983159 FZT983048:FZU983159 GJP983048:GJQ983159 GTL983048:GTM983159 HDH983048:HDI983159 HND983048:HNE983159 HWZ983048:HXA983159 IGV983048:IGW983159 IQR983048:IQS983159 JAN983048:JAO983159 JKJ983048:JKK983159 JUF983048:JUG983159 KEB983048:KEC983159 KNX983048:KNY983159 KXT983048:KXU983159 LHP983048:LHQ983159 LRL983048:LRM983159 MBH983048:MBI983159 MLD983048:MLE983159 MUZ983048:MVA983159 NEV983048:NEW983159 NOR983048:NOS983159 NYN983048:NYO983159 OIJ983048:OIK983159 OSF983048:OSG983159 PCB983048:PCC983159 PLX983048:PLY983159 PVT983048:PVU983159 QFP983048:QFQ983159 QPL983048:QPM983159 QZH983048:QZI983159 RJD983048:RJE983159 RSZ983048:RTA983159 SCV983048:SCW983159 SMR983048:SMS983159 SWN983048:SWO983159 TGJ983048:TGK983159 TQF983048:TQG983159 UAB983048:UAC983159 UJX983048:UJY983159 UTT983048:UTU983159 VDP983048:VDQ983159 VNL983048:VNM983159 VXH983048:VXI983159 WHD983048:WHE983159 WQZ983048:WRA983159 G99:G143 ES99:ES143 OO99:OO143 YK99:YK143 AIG99:AIG143 ASC99:ASC143 BBY99:BBY143 BLU99:BLU143 BVQ99:BVQ143 CFM99:CFM143 CPI99:CPI143 CZE99:CZE143 DJA99:DJA143 DSW99:DSW143 ECS99:ECS143 EMO99:EMO143 EWK99:EWK143 FGG99:FGG143 FQC99:FQC143 FZY99:FZY143 GJU99:GJU143 GTQ99:GTQ143 HDM99:HDM143 HNI99:HNI143 HXE99:HXE143 IHA99:IHA143 IQW99:IQW143 JAS99:JAS143 JKO99:JKO143 JUK99:JUK143 KEG99:KEG143 KOC99:KOC143 KXY99:KXY143 LHU99:LHU143 LRQ99:LRQ143 MBM99:MBM143 MLI99:MLI143 MVE99:MVE143 NFA99:NFA143 NOW99:NOW143 NYS99:NYS143 OIO99:OIO143 OSK99:OSK143 PCG99:PCG143 PMC99:PMC143 PVY99:PVY143 QFU99:QFU143 QPQ99:QPQ143 QZM99:QZM143 RJI99:RJI143 RTE99:RTE143 SDA99:SDA143 SMW99:SMW143 SWS99:SWS143 TGO99:TGO143 TQK99:TQK143 UAG99:UAG143 UKC99:UKC143 UTY99:UTY143 VDU99:VDU143 VNQ99:VNQ143 VXM99:VXM143 WHI99:WHI143 WRE99:WRE143 G65635:G65679 ES65635:ES65679 OO65635:OO65679 YK65635:YK65679 AIG65635:AIG65679 ASC65635:ASC65679 BBY65635:BBY65679 BLU65635:BLU65679 BVQ65635:BVQ65679 CFM65635:CFM65679 CPI65635:CPI65679 CZE65635:CZE65679 DJA65635:DJA65679 DSW65635:DSW65679 ECS65635:ECS65679 EMO65635:EMO65679 EWK65635:EWK65679 FGG65635:FGG65679 FQC65635:FQC65679 FZY65635:FZY65679 GJU65635:GJU65679 GTQ65635:GTQ65679 HDM65635:HDM65679 HNI65635:HNI65679 HXE65635:HXE65679 IHA65635:IHA65679 IQW65635:IQW65679 JAS65635:JAS65679 JKO65635:JKO65679 JUK65635:JUK65679 KEG65635:KEG65679 KOC65635:KOC65679 KXY65635:KXY65679 LHU65635:LHU65679 LRQ65635:LRQ65679 MBM65635:MBM65679 MLI65635:MLI65679 MVE65635:MVE65679 NFA65635:NFA65679 NOW65635:NOW65679 NYS65635:NYS65679 OIO65635:OIO65679 OSK65635:OSK65679 PCG65635:PCG65679 PMC65635:PMC65679 PVY65635:PVY65679 QFU65635:QFU65679 QPQ65635:QPQ65679 QZM65635:QZM65679 RJI65635:RJI65679 RTE65635:RTE65679 SDA65635:SDA65679 SMW65635:SMW65679 SWS65635:SWS65679 TGO65635:TGO65679 TQK65635:TQK65679 UAG65635:UAG65679 UKC65635:UKC65679 UTY65635:UTY65679 VDU65635:VDU65679 VNQ65635:VNQ65679 VXM65635:VXM65679 WHI65635:WHI65679 WRE65635:WRE65679 G131171:G131215 ES131171:ES131215 OO131171:OO131215 YK131171:YK131215 AIG131171:AIG131215 ASC131171:ASC131215 BBY131171:BBY131215 BLU131171:BLU131215 BVQ131171:BVQ131215 CFM131171:CFM131215 CPI131171:CPI131215 CZE131171:CZE131215 DJA131171:DJA131215 DSW131171:DSW131215 ECS131171:ECS131215 EMO131171:EMO131215 EWK131171:EWK131215 FGG131171:FGG131215 FQC131171:FQC131215 FZY131171:FZY131215 GJU131171:GJU131215 GTQ131171:GTQ131215 HDM131171:HDM131215 HNI131171:HNI131215 HXE131171:HXE131215 IHA131171:IHA131215 IQW131171:IQW131215 JAS131171:JAS131215 JKO131171:JKO131215 JUK131171:JUK131215 KEG131171:KEG131215 KOC131171:KOC131215 KXY131171:KXY131215 LHU131171:LHU131215 LRQ131171:LRQ131215 MBM131171:MBM131215 MLI131171:MLI131215 MVE131171:MVE131215 NFA131171:NFA131215 NOW131171:NOW131215 NYS131171:NYS131215 OIO131171:OIO131215 OSK131171:OSK131215 PCG131171:PCG131215 PMC131171:PMC131215 PVY131171:PVY131215 QFU131171:QFU131215 QPQ131171:QPQ131215 QZM131171:QZM131215 RJI131171:RJI131215 RTE131171:RTE131215 SDA131171:SDA131215 SMW131171:SMW131215 SWS131171:SWS131215 TGO131171:TGO131215 TQK131171:TQK131215 UAG131171:UAG131215 UKC131171:UKC131215 UTY131171:UTY131215 VDU131171:VDU131215 VNQ131171:VNQ131215 VXM131171:VXM131215 WHI131171:WHI131215 WRE131171:WRE131215 G196707:G196751 ES196707:ES196751 OO196707:OO196751 YK196707:YK196751 AIG196707:AIG196751 ASC196707:ASC196751 BBY196707:BBY196751 BLU196707:BLU196751 BVQ196707:BVQ196751 CFM196707:CFM196751 CPI196707:CPI196751 CZE196707:CZE196751 DJA196707:DJA196751 DSW196707:DSW196751 ECS196707:ECS196751 EMO196707:EMO196751 EWK196707:EWK196751 FGG196707:FGG196751 FQC196707:FQC196751 FZY196707:FZY196751 GJU196707:GJU196751 GTQ196707:GTQ196751 HDM196707:HDM196751 HNI196707:HNI196751 HXE196707:HXE196751 IHA196707:IHA196751 IQW196707:IQW196751 JAS196707:JAS196751 JKO196707:JKO196751 JUK196707:JUK196751 KEG196707:KEG196751 KOC196707:KOC196751 KXY196707:KXY196751 LHU196707:LHU196751 LRQ196707:LRQ196751 MBM196707:MBM196751 MLI196707:MLI196751 MVE196707:MVE196751 NFA196707:NFA196751 NOW196707:NOW196751 NYS196707:NYS196751 OIO196707:OIO196751 OSK196707:OSK196751 PCG196707:PCG196751 PMC196707:PMC196751 PVY196707:PVY196751 QFU196707:QFU196751 QPQ196707:QPQ196751 QZM196707:QZM196751 RJI196707:RJI196751 RTE196707:RTE196751 SDA196707:SDA196751 SMW196707:SMW196751 SWS196707:SWS196751 TGO196707:TGO196751 TQK196707:TQK196751 UAG196707:UAG196751 UKC196707:UKC196751 UTY196707:UTY196751 VDU196707:VDU196751 VNQ196707:VNQ196751 VXM196707:VXM196751 WHI196707:WHI196751 WRE196707:WRE196751 G262243:G262287 ES262243:ES262287 OO262243:OO262287 YK262243:YK262287 AIG262243:AIG262287 ASC262243:ASC262287 BBY262243:BBY262287 BLU262243:BLU262287 BVQ262243:BVQ262287 CFM262243:CFM262287 CPI262243:CPI262287 CZE262243:CZE262287 DJA262243:DJA262287 DSW262243:DSW262287 ECS262243:ECS262287 EMO262243:EMO262287 EWK262243:EWK262287 FGG262243:FGG262287 FQC262243:FQC262287 FZY262243:FZY262287 GJU262243:GJU262287 GTQ262243:GTQ262287 HDM262243:HDM262287 HNI262243:HNI262287 HXE262243:HXE262287 IHA262243:IHA262287 IQW262243:IQW262287 JAS262243:JAS262287 JKO262243:JKO262287 JUK262243:JUK262287 KEG262243:KEG262287 KOC262243:KOC262287 KXY262243:KXY262287 LHU262243:LHU262287 LRQ262243:LRQ262287 MBM262243:MBM262287 MLI262243:MLI262287 MVE262243:MVE262287 NFA262243:NFA262287 NOW262243:NOW262287 NYS262243:NYS262287 OIO262243:OIO262287 OSK262243:OSK262287 PCG262243:PCG262287 PMC262243:PMC262287 PVY262243:PVY262287 QFU262243:QFU262287 QPQ262243:QPQ262287 QZM262243:QZM262287 RJI262243:RJI262287 RTE262243:RTE262287 SDA262243:SDA262287 SMW262243:SMW262287 SWS262243:SWS262287 TGO262243:TGO262287 TQK262243:TQK262287 UAG262243:UAG262287 UKC262243:UKC262287 UTY262243:UTY262287 VDU262243:VDU262287 VNQ262243:VNQ262287 VXM262243:VXM262287 WHI262243:WHI262287 WRE262243:WRE262287 G327779:G327823 ES327779:ES327823 OO327779:OO327823 YK327779:YK327823 AIG327779:AIG327823 ASC327779:ASC327823 BBY327779:BBY327823 BLU327779:BLU327823 BVQ327779:BVQ327823 CFM327779:CFM327823 CPI327779:CPI327823 CZE327779:CZE327823 DJA327779:DJA327823 DSW327779:DSW327823 ECS327779:ECS327823 EMO327779:EMO327823 EWK327779:EWK327823 FGG327779:FGG327823 FQC327779:FQC327823 FZY327779:FZY327823 GJU327779:GJU327823 GTQ327779:GTQ327823 HDM327779:HDM327823 HNI327779:HNI327823 HXE327779:HXE327823 IHA327779:IHA327823 IQW327779:IQW327823 JAS327779:JAS327823 JKO327779:JKO327823 JUK327779:JUK327823 KEG327779:KEG327823 KOC327779:KOC327823 KXY327779:KXY327823 LHU327779:LHU327823 LRQ327779:LRQ327823 MBM327779:MBM327823 MLI327779:MLI327823 MVE327779:MVE327823 NFA327779:NFA327823 NOW327779:NOW327823 NYS327779:NYS327823 OIO327779:OIO327823 OSK327779:OSK327823 PCG327779:PCG327823 PMC327779:PMC327823 PVY327779:PVY327823 QFU327779:QFU327823 QPQ327779:QPQ327823 QZM327779:QZM327823 RJI327779:RJI327823 RTE327779:RTE327823 SDA327779:SDA327823 SMW327779:SMW327823 SWS327779:SWS327823 TGO327779:TGO327823 TQK327779:TQK327823 UAG327779:UAG327823 UKC327779:UKC327823 UTY327779:UTY327823 VDU327779:VDU327823 VNQ327779:VNQ327823 VXM327779:VXM327823 WHI327779:WHI327823 WRE327779:WRE327823 G393315:G393359 ES393315:ES393359 OO393315:OO393359 YK393315:YK393359 AIG393315:AIG393359 ASC393315:ASC393359 BBY393315:BBY393359 BLU393315:BLU393359 BVQ393315:BVQ393359 CFM393315:CFM393359 CPI393315:CPI393359 CZE393315:CZE393359 DJA393315:DJA393359 DSW393315:DSW393359 ECS393315:ECS393359 EMO393315:EMO393359 EWK393315:EWK393359 FGG393315:FGG393359 FQC393315:FQC393359 FZY393315:FZY393359 GJU393315:GJU393359 GTQ393315:GTQ393359 HDM393315:HDM393359 HNI393315:HNI393359 HXE393315:HXE393359 IHA393315:IHA393359 IQW393315:IQW393359 JAS393315:JAS393359 JKO393315:JKO393359 JUK393315:JUK393359 KEG393315:KEG393359 KOC393315:KOC393359 KXY393315:KXY393359 LHU393315:LHU393359 LRQ393315:LRQ393359 MBM393315:MBM393359 MLI393315:MLI393359 MVE393315:MVE393359 NFA393315:NFA393359 NOW393315:NOW393359 NYS393315:NYS393359 OIO393315:OIO393359 OSK393315:OSK393359 PCG393315:PCG393359 PMC393315:PMC393359 PVY393315:PVY393359 QFU393315:QFU393359 QPQ393315:QPQ393359 QZM393315:QZM393359 RJI393315:RJI393359 RTE393315:RTE393359 SDA393315:SDA393359 SMW393315:SMW393359 SWS393315:SWS393359 TGO393315:TGO393359 TQK393315:TQK393359 UAG393315:UAG393359 UKC393315:UKC393359 UTY393315:UTY393359 VDU393315:VDU393359 VNQ393315:VNQ393359 VXM393315:VXM393359 WHI393315:WHI393359 WRE393315:WRE393359 G458851:G458895 ES458851:ES458895 OO458851:OO458895 YK458851:YK458895 AIG458851:AIG458895 ASC458851:ASC458895 BBY458851:BBY458895 BLU458851:BLU458895 BVQ458851:BVQ458895 CFM458851:CFM458895 CPI458851:CPI458895 CZE458851:CZE458895 DJA458851:DJA458895 DSW458851:DSW458895 ECS458851:ECS458895 EMO458851:EMO458895 EWK458851:EWK458895 FGG458851:FGG458895 FQC458851:FQC458895 FZY458851:FZY458895 GJU458851:GJU458895 GTQ458851:GTQ458895 HDM458851:HDM458895 HNI458851:HNI458895 HXE458851:HXE458895 IHA458851:IHA458895 IQW458851:IQW458895 JAS458851:JAS458895 JKO458851:JKO458895 JUK458851:JUK458895 KEG458851:KEG458895 KOC458851:KOC458895 KXY458851:KXY458895 LHU458851:LHU458895 LRQ458851:LRQ458895 MBM458851:MBM458895 MLI458851:MLI458895 MVE458851:MVE458895 NFA458851:NFA458895 NOW458851:NOW458895 NYS458851:NYS458895 OIO458851:OIO458895 OSK458851:OSK458895 PCG458851:PCG458895 PMC458851:PMC458895 PVY458851:PVY458895 QFU458851:QFU458895 QPQ458851:QPQ458895 QZM458851:QZM458895 RJI458851:RJI458895 RTE458851:RTE458895 SDA458851:SDA458895 SMW458851:SMW458895 SWS458851:SWS458895 TGO458851:TGO458895 TQK458851:TQK458895 UAG458851:UAG458895 UKC458851:UKC458895 UTY458851:UTY458895 VDU458851:VDU458895 VNQ458851:VNQ458895 VXM458851:VXM458895 WHI458851:WHI458895 WRE458851:WRE458895 G524387:G524431 ES524387:ES524431 OO524387:OO524431 YK524387:YK524431 AIG524387:AIG524431 ASC524387:ASC524431 BBY524387:BBY524431 BLU524387:BLU524431 BVQ524387:BVQ524431 CFM524387:CFM524431 CPI524387:CPI524431 CZE524387:CZE524431 DJA524387:DJA524431 DSW524387:DSW524431 ECS524387:ECS524431 EMO524387:EMO524431 EWK524387:EWK524431 FGG524387:FGG524431 FQC524387:FQC524431 FZY524387:FZY524431 GJU524387:GJU524431 GTQ524387:GTQ524431 HDM524387:HDM524431 HNI524387:HNI524431 HXE524387:HXE524431 IHA524387:IHA524431 IQW524387:IQW524431 JAS524387:JAS524431 JKO524387:JKO524431 JUK524387:JUK524431 KEG524387:KEG524431 KOC524387:KOC524431 KXY524387:KXY524431 LHU524387:LHU524431 LRQ524387:LRQ524431 MBM524387:MBM524431 MLI524387:MLI524431 MVE524387:MVE524431 NFA524387:NFA524431 NOW524387:NOW524431 NYS524387:NYS524431 OIO524387:OIO524431 OSK524387:OSK524431 PCG524387:PCG524431 PMC524387:PMC524431 PVY524387:PVY524431 QFU524387:QFU524431 QPQ524387:QPQ524431 QZM524387:QZM524431 RJI524387:RJI524431 RTE524387:RTE524431 SDA524387:SDA524431 SMW524387:SMW524431 SWS524387:SWS524431 TGO524387:TGO524431 TQK524387:TQK524431 UAG524387:UAG524431 UKC524387:UKC524431 UTY524387:UTY524431 VDU524387:VDU524431 VNQ524387:VNQ524431 VXM524387:VXM524431 WHI524387:WHI524431 WRE524387:WRE524431 G589923:G589967 ES589923:ES589967 OO589923:OO589967 YK589923:YK589967 AIG589923:AIG589967 ASC589923:ASC589967 BBY589923:BBY589967 BLU589923:BLU589967 BVQ589923:BVQ589967 CFM589923:CFM589967 CPI589923:CPI589967 CZE589923:CZE589967 DJA589923:DJA589967 DSW589923:DSW589967 ECS589923:ECS589967 EMO589923:EMO589967 EWK589923:EWK589967 FGG589923:FGG589967 FQC589923:FQC589967 FZY589923:FZY589967 GJU589923:GJU589967 GTQ589923:GTQ589967 HDM589923:HDM589967 HNI589923:HNI589967 HXE589923:HXE589967 IHA589923:IHA589967 IQW589923:IQW589967 JAS589923:JAS589967 JKO589923:JKO589967 JUK589923:JUK589967 KEG589923:KEG589967 KOC589923:KOC589967 KXY589923:KXY589967 LHU589923:LHU589967 LRQ589923:LRQ589967 MBM589923:MBM589967 MLI589923:MLI589967 MVE589923:MVE589967 NFA589923:NFA589967 NOW589923:NOW589967 NYS589923:NYS589967 OIO589923:OIO589967 OSK589923:OSK589967 PCG589923:PCG589967 PMC589923:PMC589967 PVY589923:PVY589967 QFU589923:QFU589967 QPQ589923:QPQ589967 QZM589923:QZM589967 RJI589923:RJI589967 RTE589923:RTE589967 SDA589923:SDA589967 SMW589923:SMW589967 SWS589923:SWS589967 TGO589923:TGO589967 TQK589923:TQK589967 UAG589923:UAG589967 UKC589923:UKC589967 UTY589923:UTY589967 VDU589923:VDU589967 VNQ589923:VNQ589967 VXM589923:VXM589967 WHI589923:WHI589967 WRE589923:WRE589967 G655459:G655503 ES655459:ES655503 OO655459:OO655503 YK655459:YK655503 AIG655459:AIG655503 ASC655459:ASC655503 BBY655459:BBY655503 BLU655459:BLU655503 BVQ655459:BVQ655503 CFM655459:CFM655503 CPI655459:CPI655503 CZE655459:CZE655503 DJA655459:DJA655503 DSW655459:DSW655503 ECS655459:ECS655503 EMO655459:EMO655503 EWK655459:EWK655503 FGG655459:FGG655503 FQC655459:FQC655503 FZY655459:FZY655503 GJU655459:GJU655503 GTQ655459:GTQ655503 HDM655459:HDM655503 HNI655459:HNI655503 HXE655459:HXE655503 IHA655459:IHA655503 IQW655459:IQW655503 JAS655459:JAS655503 JKO655459:JKO655503 JUK655459:JUK655503 KEG655459:KEG655503 KOC655459:KOC655503 KXY655459:KXY655503 LHU655459:LHU655503 LRQ655459:LRQ655503 MBM655459:MBM655503 MLI655459:MLI655503 MVE655459:MVE655503 NFA655459:NFA655503 NOW655459:NOW655503 NYS655459:NYS655503 OIO655459:OIO655503 OSK655459:OSK655503 PCG655459:PCG655503 PMC655459:PMC655503 PVY655459:PVY655503 QFU655459:QFU655503 QPQ655459:QPQ655503 QZM655459:QZM655503 RJI655459:RJI655503 RTE655459:RTE655503 SDA655459:SDA655503 SMW655459:SMW655503 SWS655459:SWS655503 TGO655459:TGO655503 TQK655459:TQK655503 UAG655459:UAG655503 UKC655459:UKC655503 UTY655459:UTY655503 VDU655459:VDU655503 VNQ655459:VNQ655503 VXM655459:VXM655503 WHI655459:WHI655503 WRE655459:WRE655503 G720995:G721039 ES720995:ES721039 OO720995:OO721039 YK720995:YK721039 AIG720995:AIG721039 ASC720995:ASC721039 BBY720995:BBY721039 BLU720995:BLU721039 BVQ720995:BVQ721039 CFM720995:CFM721039 CPI720995:CPI721039 CZE720995:CZE721039 DJA720995:DJA721039 DSW720995:DSW721039 ECS720995:ECS721039 EMO720995:EMO721039 EWK720995:EWK721039 FGG720995:FGG721039 FQC720995:FQC721039 FZY720995:FZY721039 GJU720995:GJU721039 GTQ720995:GTQ721039 HDM720995:HDM721039 HNI720995:HNI721039 HXE720995:HXE721039 IHA720995:IHA721039 IQW720995:IQW721039 JAS720995:JAS721039 JKO720995:JKO721039 JUK720995:JUK721039 KEG720995:KEG721039 KOC720995:KOC721039 KXY720995:KXY721039 LHU720995:LHU721039 LRQ720995:LRQ721039 MBM720995:MBM721039 MLI720995:MLI721039 MVE720995:MVE721039 NFA720995:NFA721039 NOW720995:NOW721039 NYS720995:NYS721039 OIO720995:OIO721039 OSK720995:OSK721039 PCG720995:PCG721039 PMC720995:PMC721039 PVY720995:PVY721039 QFU720995:QFU721039 QPQ720995:QPQ721039 QZM720995:QZM721039 RJI720995:RJI721039 RTE720995:RTE721039 SDA720995:SDA721039 SMW720995:SMW721039 SWS720995:SWS721039 TGO720995:TGO721039 TQK720995:TQK721039 UAG720995:UAG721039 UKC720995:UKC721039 UTY720995:UTY721039 VDU720995:VDU721039 VNQ720995:VNQ721039 VXM720995:VXM721039 WHI720995:WHI721039 WRE720995:WRE721039 G786531:G786575 ES786531:ES786575 OO786531:OO786575 YK786531:YK786575 AIG786531:AIG786575 ASC786531:ASC786575 BBY786531:BBY786575 BLU786531:BLU786575 BVQ786531:BVQ786575 CFM786531:CFM786575 CPI786531:CPI786575 CZE786531:CZE786575 DJA786531:DJA786575 DSW786531:DSW786575 ECS786531:ECS786575 EMO786531:EMO786575 EWK786531:EWK786575 FGG786531:FGG786575 FQC786531:FQC786575 FZY786531:FZY786575 GJU786531:GJU786575 GTQ786531:GTQ786575 HDM786531:HDM786575 HNI786531:HNI786575 HXE786531:HXE786575 IHA786531:IHA786575 IQW786531:IQW786575 JAS786531:JAS786575 JKO786531:JKO786575 JUK786531:JUK786575 KEG786531:KEG786575 KOC786531:KOC786575 KXY786531:KXY786575 LHU786531:LHU786575 LRQ786531:LRQ786575 MBM786531:MBM786575 MLI786531:MLI786575 MVE786531:MVE786575 NFA786531:NFA786575 NOW786531:NOW786575 NYS786531:NYS786575 OIO786531:OIO786575 OSK786531:OSK786575 PCG786531:PCG786575 PMC786531:PMC786575 PVY786531:PVY786575 QFU786531:QFU786575 QPQ786531:QPQ786575 QZM786531:QZM786575 RJI786531:RJI786575 RTE786531:RTE786575 SDA786531:SDA786575 SMW786531:SMW786575 SWS786531:SWS786575 TGO786531:TGO786575 TQK786531:TQK786575 UAG786531:UAG786575 UKC786531:UKC786575 UTY786531:UTY786575 VDU786531:VDU786575 VNQ786531:VNQ786575 VXM786531:VXM786575 WHI786531:WHI786575 WRE786531:WRE786575 G852067:G852111 ES852067:ES852111 OO852067:OO852111 YK852067:YK852111 AIG852067:AIG852111 ASC852067:ASC852111 BBY852067:BBY852111 BLU852067:BLU852111 BVQ852067:BVQ852111 CFM852067:CFM852111 CPI852067:CPI852111 CZE852067:CZE852111 DJA852067:DJA852111 DSW852067:DSW852111 ECS852067:ECS852111 EMO852067:EMO852111 EWK852067:EWK852111 FGG852067:FGG852111 FQC852067:FQC852111 FZY852067:FZY852111 GJU852067:GJU852111 GTQ852067:GTQ852111 HDM852067:HDM852111 HNI852067:HNI852111 HXE852067:HXE852111 IHA852067:IHA852111 IQW852067:IQW852111 JAS852067:JAS852111 JKO852067:JKO852111 JUK852067:JUK852111 KEG852067:KEG852111 KOC852067:KOC852111 KXY852067:KXY852111 LHU852067:LHU852111 LRQ852067:LRQ852111 MBM852067:MBM852111 MLI852067:MLI852111 MVE852067:MVE852111 NFA852067:NFA852111 NOW852067:NOW852111 NYS852067:NYS852111 OIO852067:OIO852111 OSK852067:OSK852111 PCG852067:PCG852111 PMC852067:PMC852111 PVY852067:PVY852111 QFU852067:QFU852111 QPQ852067:QPQ852111 QZM852067:QZM852111 RJI852067:RJI852111 RTE852067:RTE852111 SDA852067:SDA852111 SMW852067:SMW852111 SWS852067:SWS852111 TGO852067:TGO852111 TQK852067:TQK852111 UAG852067:UAG852111 UKC852067:UKC852111 UTY852067:UTY852111 VDU852067:VDU852111 VNQ852067:VNQ852111 VXM852067:VXM852111 WHI852067:WHI852111 WRE852067:WRE852111 G917603:G917647 ES917603:ES917647 OO917603:OO917647 YK917603:YK917647 AIG917603:AIG917647 ASC917603:ASC917647 BBY917603:BBY917647 BLU917603:BLU917647 BVQ917603:BVQ917647 CFM917603:CFM917647 CPI917603:CPI917647 CZE917603:CZE917647 DJA917603:DJA917647 DSW917603:DSW917647 ECS917603:ECS917647 EMO917603:EMO917647 EWK917603:EWK917647 FGG917603:FGG917647 FQC917603:FQC917647 FZY917603:FZY917647 GJU917603:GJU917647 GTQ917603:GTQ917647 HDM917603:HDM917647 HNI917603:HNI917647 HXE917603:HXE917647 IHA917603:IHA917647 IQW917603:IQW917647 JAS917603:JAS917647 JKO917603:JKO917647 JUK917603:JUK917647 KEG917603:KEG917647 KOC917603:KOC917647 KXY917603:KXY917647 LHU917603:LHU917647 LRQ917603:LRQ917647 MBM917603:MBM917647 MLI917603:MLI917647 MVE917603:MVE917647 NFA917603:NFA917647 NOW917603:NOW917647 NYS917603:NYS917647 OIO917603:OIO917647 OSK917603:OSK917647 PCG917603:PCG917647 PMC917603:PMC917647 PVY917603:PVY917647 QFU917603:QFU917647 QPQ917603:QPQ917647 QZM917603:QZM917647 RJI917603:RJI917647 RTE917603:RTE917647 SDA917603:SDA917647 SMW917603:SMW917647 SWS917603:SWS917647 TGO917603:TGO917647 TQK917603:TQK917647 UAG917603:UAG917647 UKC917603:UKC917647 UTY917603:UTY917647 VDU917603:VDU917647 VNQ917603:VNQ917647 VXM917603:VXM917647 WHI917603:WHI917647 WRE917603:WRE917647 G983139:G983183 ES983139:ES983183 OO983139:OO983183 YK983139:YK983183 AIG983139:AIG983183 ASC983139:ASC983183 BBY983139:BBY983183 BLU983139:BLU983183 BVQ983139:BVQ983183 CFM983139:CFM983183 CPI983139:CPI983183 CZE983139:CZE983183 DJA983139:DJA983183 DSW983139:DSW983183 ECS983139:ECS983183 EMO983139:EMO983183 EWK983139:EWK983183 FGG983139:FGG983183 FQC983139:FQC983183 FZY983139:FZY983183 GJU983139:GJU983183 GTQ983139:GTQ983183 HDM983139:HDM983183 HNI983139:HNI983183 HXE983139:HXE983183 IHA983139:IHA983183 IQW983139:IQW983183 JAS983139:JAS983183 JKO983139:JKO983183 JUK983139:JUK983183 KEG983139:KEG983183 KOC983139:KOC983183 KXY983139:KXY983183 LHU983139:LHU983183 LRQ983139:LRQ983183 MBM983139:MBM983183 MLI983139:MLI983183 MVE983139:MVE983183 NFA983139:NFA983183 NOW983139:NOW983183 NYS983139:NYS983183 OIO983139:OIO983183 OSK983139:OSK983183 PCG983139:PCG983183 PMC983139:PMC983183 PVY983139:PVY983183 QFU983139:QFU983183 QPQ983139:QPQ983183 QZM983139:QZM983183 RJI983139:RJI983183 RTE983139:RTE983183 SDA983139:SDA983183 SMW983139:SMW983183 SWS983139:SWS983183 TGO983139:TGO983183 TQK983139:TQK983183 UAG983139:UAG983183 UKC983139:UKC983183 UTY983139:UTY983183 VDU983139:VDU983183 VNQ983139:VNQ983183 VXM983139:VXM983183 WHI983139:WHI983183 WRE983139:WRE983183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tabColor rgb="FF70AC2E"/>
  </sheetPr>
  <dimension ref="B1:AR39"/>
  <sheetViews>
    <sheetView showGridLines="0" view="pageBreakPreview" topLeftCell="F1" zoomScale="75" zoomScaleSheetLayoutView="75" workbookViewId="0">
      <selection activeCell="M17" sqref="M17"/>
    </sheetView>
  </sheetViews>
  <sheetFormatPr defaultColWidth="11.42578125" defaultRowHeight="12.75"/>
  <cols>
    <col min="1" max="2" width="2.140625" style="170" customWidth="1"/>
    <col min="3" max="3" width="3.140625" customWidth="1"/>
    <col min="4" max="7" width="12.7109375" style="170" customWidth="1"/>
    <col min="8" max="8" width="37.85546875" style="170" bestFit="1" customWidth="1"/>
    <col min="9" max="13" width="12.7109375" style="170" customWidth="1"/>
    <col min="14" max="16" width="11.42578125" style="170"/>
    <col min="17" max="17" width="1.85546875" style="170" customWidth="1"/>
    <col min="18" max="42" width="2.7109375" style="170" customWidth="1"/>
    <col min="43" max="256" width="11.42578125" style="170"/>
    <col min="257" max="258" width="2.140625" style="170" customWidth="1"/>
    <col min="259" max="259" width="3.140625" style="170" customWidth="1"/>
    <col min="260" max="263" width="12.7109375" style="170" customWidth="1"/>
    <col min="264" max="264" width="37.5703125" style="170" bestFit="1" customWidth="1"/>
    <col min="265" max="269" width="12.7109375" style="170" customWidth="1"/>
    <col min="270" max="272" width="11.42578125" style="170"/>
    <col min="273" max="273" width="1.85546875" style="170" customWidth="1"/>
    <col min="274" max="298" width="2.7109375" style="170" customWidth="1"/>
    <col min="299" max="512" width="11.42578125" style="170"/>
    <col min="513" max="514" width="2.140625" style="170" customWidth="1"/>
    <col min="515" max="515" width="3.140625" style="170" customWidth="1"/>
    <col min="516" max="519" width="12.7109375" style="170" customWidth="1"/>
    <col min="520" max="520" width="37.5703125" style="170" bestFit="1" customWidth="1"/>
    <col min="521" max="525" width="12.7109375" style="170" customWidth="1"/>
    <col min="526" max="528" width="11.42578125" style="170"/>
    <col min="529" max="529" width="1.85546875" style="170" customWidth="1"/>
    <col min="530" max="554" width="2.7109375" style="170" customWidth="1"/>
    <col min="555" max="768" width="11.42578125" style="170"/>
    <col min="769" max="770" width="2.140625" style="170" customWidth="1"/>
    <col min="771" max="771" width="3.140625" style="170" customWidth="1"/>
    <col min="772" max="775" width="12.7109375" style="170" customWidth="1"/>
    <col min="776" max="776" width="37.5703125" style="170" bestFit="1" customWidth="1"/>
    <col min="777" max="781" width="12.7109375" style="170" customWidth="1"/>
    <col min="782" max="784" width="11.42578125" style="170"/>
    <col min="785" max="785" width="1.85546875" style="170" customWidth="1"/>
    <col min="786" max="810" width="2.7109375" style="170" customWidth="1"/>
    <col min="811" max="1024" width="11.42578125" style="170"/>
    <col min="1025" max="1026" width="2.140625" style="170" customWidth="1"/>
    <col min="1027" max="1027" width="3.140625" style="170" customWidth="1"/>
    <col min="1028" max="1031" width="12.7109375" style="170" customWidth="1"/>
    <col min="1032" max="1032" width="37.5703125" style="170" bestFit="1" customWidth="1"/>
    <col min="1033" max="1037" width="12.7109375" style="170" customWidth="1"/>
    <col min="1038" max="1040" width="11.42578125" style="170"/>
    <col min="1041" max="1041" width="1.85546875" style="170" customWidth="1"/>
    <col min="1042" max="1066" width="2.7109375" style="170" customWidth="1"/>
    <col min="1067" max="1280" width="11.42578125" style="170"/>
    <col min="1281" max="1282" width="2.140625" style="170" customWidth="1"/>
    <col min="1283" max="1283" width="3.140625" style="170" customWidth="1"/>
    <col min="1284" max="1287" width="12.7109375" style="170" customWidth="1"/>
    <col min="1288" max="1288" width="37.5703125" style="170" bestFit="1" customWidth="1"/>
    <col min="1289" max="1293" width="12.7109375" style="170" customWidth="1"/>
    <col min="1294" max="1296" width="11.42578125" style="170"/>
    <col min="1297" max="1297" width="1.85546875" style="170" customWidth="1"/>
    <col min="1298" max="1322" width="2.7109375" style="170" customWidth="1"/>
    <col min="1323" max="1536" width="11.42578125" style="170"/>
    <col min="1537" max="1538" width="2.140625" style="170" customWidth="1"/>
    <col min="1539" max="1539" width="3.140625" style="170" customWidth="1"/>
    <col min="1540" max="1543" width="12.7109375" style="170" customWidth="1"/>
    <col min="1544" max="1544" width="37.5703125" style="170" bestFit="1" customWidth="1"/>
    <col min="1545" max="1549" width="12.7109375" style="170" customWidth="1"/>
    <col min="1550" max="1552" width="11.42578125" style="170"/>
    <col min="1553" max="1553" width="1.85546875" style="170" customWidth="1"/>
    <col min="1554" max="1578" width="2.7109375" style="170" customWidth="1"/>
    <col min="1579" max="1792" width="11.42578125" style="170"/>
    <col min="1793" max="1794" width="2.140625" style="170" customWidth="1"/>
    <col min="1795" max="1795" width="3.140625" style="170" customWidth="1"/>
    <col min="1796" max="1799" width="12.7109375" style="170" customWidth="1"/>
    <col min="1800" max="1800" width="37.5703125" style="170" bestFit="1" customWidth="1"/>
    <col min="1801" max="1805" width="12.7109375" style="170" customWidth="1"/>
    <col min="1806" max="1808" width="11.42578125" style="170"/>
    <col min="1809" max="1809" width="1.85546875" style="170" customWidth="1"/>
    <col min="1810" max="1834" width="2.7109375" style="170" customWidth="1"/>
    <col min="1835" max="2048" width="11.42578125" style="170"/>
    <col min="2049" max="2050" width="2.140625" style="170" customWidth="1"/>
    <col min="2051" max="2051" width="3.140625" style="170" customWidth="1"/>
    <col min="2052" max="2055" width="12.7109375" style="170" customWidth="1"/>
    <col min="2056" max="2056" width="37.5703125" style="170" bestFit="1" customWidth="1"/>
    <col min="2057" max="2061" width="12.7109375" style="170" customWidth="1"/>
    <col min="2062" max="2064" width="11.42578125" style="170"/>
    <col min="2065" max="2065" width="1.85546875" style="170" customWidth="1"/>
    <col min="2066" max="2090" width="2.7109375" style="170" customWidth="1"/>
    <col min="2091" max="2304" width="11.42578125" style="170"/>
    <col min="2305" max="2306" width="2.140625" style="170" customWidth="1"/>
    <col min="2307" max="2307" width="3.140625" style="170" customWidth="1"/>
    <col min="2308" max="2311" width="12.7109375" style="170" customWidth="1"/>
    <col min="2312" max="2312" width="37.5703125" style="170" bestFit="1" customWidth="1"/>
    <col min="2313" max="2317" width="12.7109375" style="170" customWidth="1"/>
    <col min="2318" max="2320" width="11.42578125" style="170"/>
    <col min="2321" max="2321" width="1.85546875" style="170" customWidth="1"/>
    <col min="2322" max="2346" width="2.7109375" style="170" customWidth="1"/>
    <col min="2347" max="2560" width="11.42578125" style="170"/>
    <col min="2561" max="2562" width="2.140625" style="170" customWidth="1"/>
    <col min="2563" max="2563" width="3.140625" style="170" customWidth="1"/>
    <col min="2564" max="2567" width="12.7109375" style="170" customWidth="1"/>
    <col min="2568" max="2568" width="37.5703125" style="170" bestFit="1" customWidth="1"/>
    <col min="2569" max="2573" width="12.7109375" style="170" customWidth="1"/>
    <col min="2574" max="2576" width="11.42578125" style="170"/>
    <col min="2577" max="2577" width="1.85546875" style="170" customWidth="1"/>
    <col min="2578" max="2602" width="2.7109375" style="170" customWidth="1"/>
    <col min="2603" max="2816" width="11.42578125" style="170"/>
    <col min="2817" max="2818" width="2.140625" style="170" customWidth="1"/>
    <col min="2819" max="2819" width="3.140625" style="170" customWidth="1"/>
    <col min="2820" max="2823" width="12.7109375" style="170" customWidth="1"/>
    <col min="2824" max="2824" width="37.5703125" style="170" bestFit="1" customWidth="1"/>
    <col min="2825" max="2829" width="12.7109375" style="170" customWidth="1"/>
    <col min="2830" max="2832" width="11.42578125" style="170"/>
    <col min="2833" max="2833" width="1.85546875" style="170" customWidth="1"/>
    <col min="2834" max="2858" width="2.7109375" style="170" customWidth="1"/>
    <col min="2859" max="3072" width="11.42578125" style="170"/>
    <col min="3073" max="3074" width="2.140625" style="170" customWidth="1"/>
    <col min="3075" max="3075" width="3.140625" style="170" customWidth="1"/>
    <col min="3076" max="3079" width="12.7109375" style="170" customWidth="1"/>
    <col min="3080" max="3080" width="37.5703125" style="170" bestFit="1" customWidth="1"/>
    <col min="3081" max="3085" width="12.7109375" style="170" customWidth="1"/>
    <col min="3086" max="3088" width="11.42578125" style="170"/>
    <col min="3089" max="3089" width="1.85546875" style="170" customWidth="1"/>
    <col min="3090" max="3114" width="2.7109375" style="170" customWidth="1"/>
    <col min="3115" max="3328" width="11.42578125" style="170"/>
    <col min="3329" max="3330" width="2.140625" style="170" customWidth="1"/>
    <col min="3331" max="3331" width="3.140625" style="170" customWidth="1"/>
    <col min="3332" max="3335" width="12.7109375" style="170" customWidth="1"/>
    <col min="3336" max="3336" width="37.5703125" style="170" bestFit="1" customWidth="1"/>
    <col min="3337" max="3341" width="12.7109375" style="170" customWidth="1"/>
    <col min="3342" max="3344" width="11.42578125" style="170"/>
    <col min="3345" max="3345" width="1.85546875" style="170" customWidth="1"/>
    <col min="3346" max="3370" width="2.7109375" style="170" customWidth="1"/>
    <col min="3371" max="3584" width="11.42578125" style="170"/>
    <col min="3585" max="3586" width="2.140625" style="170" customWidth="1"/>
    <col min="3587" max="3587" width="3.140625" style="170" customWidth="1"/>
    <col min="3588" max="3591" width="12.7109375" style="170" customWidth="1"/>
    <col min="3592" max="3592" width="37.5703125" style="170" bestFit="1" customWidth="1"/>
    <col min="3593" max="3597" width="12.7109375" style="170" customWidth="1"/>
    <col min="3598" max="3600" width="11.42578125" style="170"/>
    <col min="3601" max="3601" width="1.85546875" style="170" customWidth="1"/>
    <col min="3602" max="3626" width="2.7109375" style="170" customWidth="1"/>
    <col min="3627" max="3840" width="11.42578125" style="170"/>
    <col min="3841" max="3842" width="2.140625" style="170" customWidth="1"/>
    <col min="3843" max="3843" width="3.140625" style="170" customWidth="1"/>
    <col min="3844" max="3847" width="12.7109375" style="170" customWidth="1"/>
    <col min="3848" max="3848" width="37.5703125" style="170" bestFit="1" customWidth="1"/>
    <col min="3849" max="3853" width="12.7109375" style="170" customWidth="1"/>
    <col min="3854" max="3856" width="11.42578125" style="170"/>
    <col min="3857" max="3857" width="1.85546875" style="170" customWidth="1"/>
    <col min="3858" max="3882" width="2.7109375" style="170" customWidth="1"/>
    <col min="3883" max="4096" width="11.42578125" style="170"/>
    <col min="4097" max="4098" width="2.140625" style="170" customWidth="1"/>
    <col min="4099" max="4099" width="3.140625" style="170" customWidth="1"/>
    <col min="4100" max="4103" width="12.7109375" style="170" customWidth="1"/>
    <col min="4104" max="4104" width="37.5703125" style="170" bestFit="1" customWidth="1"/>
    <col min="4105" max="4109" width="12.7109375" style="170" customWidth="1"/>
    <col min="4110" max="4112" width="11.42578125" style="170"/>
    <col min="4113" max="4113" width="1.85546875" style="170" customWidth="1"/>
    <col min="4114" max="4138" width="2.7109375" style="170" customWidth="1"/>
    <col min="4139" max="4352" width="11.42578125" style="170"/>
    <col min="4353" max="4354" width="2.140625" style="170" customWidth="1"/>
    <col min="4355" max="4355" width="3.140625" style="170" customWidth="1"/>
    <col min="4356" max="4359" width="12.7109375" style="170" customWidth="1"/>
    <col min="4360" max="4360" width="37.5703125" style="170" bestFit="1" customWidth="1"/>
    <col min="4361" max="4365" width="12.7109375" style="170" customWidth="1"/>
    <col min="4366" max="4368" width="11.42578125" style="170"/>
    <col min="4369" max="4369" width="1.85546875" style="170" customWidth="1"/>
    <col min="4370" max="4394" width="2.7109375" style="170" customWidth="1"/>
    <col min="4395" max="4608" width="11.42578125" style="170"/>
    <col min="4609" max="4610" width="2.140625" style="170" customWidth="1"/>
    <col min="4611" max="4611" width="3.140625" style="170" customWidth="1"/>
    <col min="4612" max="4615" width="12.7109375" style="170" customWidth="1"/>
    <col min="4616" max="4616" width="37.5703125" style="170" bestFit="1" customWidth="1"/>
    <col min="4617" max="4621" width="12.7109375" style="170" customWidth="1"/>
    <col min="4622" max="4624" width="11.42578125" style="170"/>
    <col min="4625" max="4625" width="1.85546875" style="170" customWidth="1"/>
    <col min="4626" max="4650" width="2.7109375" style="170" customWidth="1"/>
    <col min="4651" max="4864" width="11.42578125" style="170"/>
    <col min="4865" max="4866" width="2.140625" style="170" customWidth="1"/>
    <col min="4867" max="4867" width="3.140625" style="170" customWidth="1"/>
    <col min="4868" max="4871" width="12.7109375" style="170" customWidth="1"/>
    <col min="4872" max="4872" width="37.5703125" style="170" bestFit="1" customWidth="1"/>
    <col min="4873" max="4877" width="12.7109375" style="170" customWidth="1"/>
    <col min="4878" max="4880" width="11.42578125" style="170"/>
    <col min="4881" max="4881" width="1.85546875" style="170" customWidth="1"/>
    <col min="4882" max="4906" width="2.7109375" style="170" customWidth="1"/>
    <col min="4907" max="5120" width="11.42578125" style="170"/>
    <col min="5121" max="5122" width="2.140625" style="170" customWidth="1"/>
    <col min="5123" max="5123" width="3.140625" style="170" customWidth="1"/>
    <col min="5124" max="5127" width="12.7109375" style="170" customWidth="1"/>
    <col min="5128" max="5128" width="37.5703125" style="170" bestFit="1" customWidth="1"/>
    <col min="5129" max="5133" width="12.7109375" style="170" customWidth="1"/>
    <col min="5134" max="5136" width="11.42578125" style="170"/>
    <col min="5137" max="5137" width="1.85546875" style="170" customWidth="1"/>
    <col min="5138" max="5162" width="2.7109375" style="170" customWidth="1"/>
    <col min="5163" max="5376" width="11.42578125" style="170"/>
    <col min="5377" max="5378" width="2.140625" style="170" customWidth="1"/>
    <col min="5379" max="5379" width="3.140625" style="170" customWidth="1"/>
    <col min="5380" max="5383" width="12.7109375" style="170" customWidth="1"/>
    <col min="5384" max="5384" width="37.5703125" style="170" bestFit="1" customWidth="1"/>
    <col min="5385" max="5389" width="12.7109375" style="170" customWidth="1"/>
    <col min="5390" max="5392" width="11.42578125" style="170"/>
    <col min="5393" max="5393" width="1.85546875" style="170" customWidth="1"/>
    <col min="5394" max="5418" width="2.7109375" style="170" customWidth="1"/>
    <col min="5419" max="5632" width="11.42578125" style="170"/>
    <col min="5633" max="5634" width="2.140625" style="170" customWidth="1"/>
    <col min="5635" max="5635" width="3.140625" style="170" customWidth="1"/>
    <col min="5636" max="5639" width="12.7109375" style="170" customWidth="1"/>
    <col min="5640" max="5640" width="37.5703125" style="170" bestFit="1" customWidth="1"/>
    <col min="5641" max="5645" width="12.7109375" style="170" customWidth="1"/>
    <col min="5646" max="5648" width="11.42578125" style="170"/>
    <col min="5649" max="5649" width="1.85546875" style="170" customWidth="1"/>
    <col min="5650" max="5674" width="2.7109375" style="170" customWidth="1"/>
    <col min="5675" max="5888" width="11.42578125" style="170"/>
    <col min="5889" max="5890" width="2.140625" style="170" customWidth="1"/>
    <col min="5891" max="5891" width="3.140625" style="170" customWidth="1"/>
    <col min="5892" max="5895" width="12.7109375" style="170" customWidth="1"/>
    <col min="5896" max="5896" width="37.5703125" style="170" bestFit="1" customWidth="1"/>
    <col min="5897" max="5901" width="12.7109375" style="170" customWidth="1"/>
    <col min="5902" max="5904" width="11.42578125" style="170"/>
    <col min="5905" max="5905" width="1.85546875" style="170" customWidth="1"/>
    <col min="5906" max="5930" width="2.7109375" style="170" customWidth="1"/>
    <col min="5931" max="6144" width="11.42578125" style="170"/>
    <col min="6145" max="6146" width="2.140625" style="170" customWidth="1"/>
    <col min="6147" max="6147" width="3.140625" style="170" customWidth="1"/>
    <col min="6148" max="6151" width="12.7109375" style="170" customWidth="1"/>
    <col min="6152" max="6152" width="37.5703125" style="170" bestFit="1" customWidth="1"/>
    <col min="6153" max="6157" width="12.7109375" style="170" customWidth="1"/>
    <col min="6158" max="6160" width="11.42578125" style="170"/>
    <col min="6161" max="6161" width="1.85546875" style="170" customWidth="1"/>
    <col min="6162" max="6186" width="2.7109375" style="170" customWidth="1"/>
    <col min="6187" max="6400" width="11.42578125" style="170"/>
    <col min="6401" max="6402" width="2.140625" style="170" customWidth="1"/>
    <col min="6403" max="6403" width="3.140625" style="170" customWidth="1"/>
    <col min="6404" max="6407" width="12.7109375" style="170" customWidth="1"/>
    <col min="6408" max="6408" width="37.5703125" style="170" bestFit="1" customWidth="1"/>
    <col min="6409" max="6413" width="12.7109375" style="170" customWidth="1"/>
    <col min="6414" max="6416" width="11.42578125" style="170"/>
    <col min="6417" max="6417" width="1.85546875" style="170" customWidth="1"/>
    <col min="6418" max="6442" width="2.7109375" style="170" customWidth="1"/>
    <col min="6443" max="6656" width="11.42578125" style="170"/>
    <col min="6657" max="6658" width="2.140625" style="170" customWidth="1"/>
    <col min="6659" max="6659" width="3.140625" style="170" customWidth="1"/>
    <col min="6660" max="6663" width="12.7109375" style="170" customWidth="1"/>
    <col min="6664" max="6664" width="37.5703125" style="170" bestFit="1" customWidth="1"/>
    <col min="6665" max="6669" width="12.7109375" style="170" customWidth="1"/>
    <col min="6670" max="6672" width="11.42578125" style="170"/>
    <col min="6673" max="6673" width="1.85546875" style="170" customWidth="1"/>
    <col min="6674" max="6698" width="2.7109375" style="170" customWidth="1"/>
    <col min="6699" max="6912" width="11.42578125" style="170"/>
    <col min="6913" max="6914" width="2.140625" style="170" customWidth="1"/>
    <col min="6915" max="6915" width="3.140625" style="170" customWidth="1"/>
    <col min="6916" max="6919" width="12.7109375" style="170" customWidth="1"/>
    <col min="6920" max="6920" width="37.5703125" style="170" bestFit="1" customWidth="1"/>
    <col min="6921" max="6925" width="12.7109375" style="170" customWidth="1"/>
    <col min="6926" max="6928" width="11.42578125" style="170"/>
    <col min="6929" max="6929" width="1.85546875" style="170" customWidth="1"/>
    <col min="6930" max="6954" width="2.7109375" style="170" customWidth="1"/>
    <col min="6955" max="7168" width="11.42578125" style="170"/>
    <col min="7169" max="7170" width="2.140625" style="170" customWidth="1"/>
    <col min="7171" max="7171" width="3.140625" style="170" customWidth="1"/>
    <col min="7172" max="7175" width="12.7109375" style="170" customWidth="1"/>
    <col min="7176" max="7176" width="37.5703125" style="170" bestFit="1" customWidth="1"/>
    <col min="7177" max="7181" width="12.7109375" style="170" customWidth="1"/>
    <col min="7182" max="7184" width="11.42578125" style="170"/>
    <col min="7185" max="7185" width="1.85546875" style="170" customWidth="1"/>
    <col min="7186" max="7210" width="2.7109375" style="170" customWidth="1"/>
    <col min="7211" max="7424" width="11.42578125" style="170"/>
    <col min="7425" max="7426" width="2.140625" style="170" customWidth="1"/>
    <col min="7427" max="7427" width="3.140625" style="170" customWidth="1"/>
    <col min="7428" max="7431" width="12.7109375" style="170" customWidth="1"/>
    <col min="7432" max="7432" width="37.5703125" style="170" bestFit="1" customWidth="1"/>
    <col min="7433" max="7437" width="12.7109375" style="170" customWidth="1"/>
    <col min="7438" max="7440" width="11.42578125" style="170"/>
    <col min="7441" max="7441" width="1.85546875" style="170" customWidth="1"/>
    <col min="7442" max="7466" width="2.7109375" style="170" customWidth="1"/>
    <col min="7467" max="7680" width="11.42578125" style="170"/>
    <col min="7681" max="7682" width="2.140625" style="170" customWidth="1"/>
    <col min="7683" max="7683" width="3.140625" style="170" customWidth="1"/>
    <col min="7684" max="7687" width="12.7109375" style="170" customWidth="1"/>
    <col min="7688" max="7688" width="37.5703125" style="170" bestFit="1" customWidth="1"/>
    <col min="7689" max="7693" width="12.7109375" style="170" customWidth="1"/>
    <col min="7694" max="7696" width="11.42578125" style="170"/>
    <col min="7697" max="7697" width="1.85546875" style="170" customWidth="1"/>
    <col min="7698" max="7722" width="2.7109375" style="170" customWidth="1"/>
    <col min="7723" max="7936" width="11.42578125" style="170"/>
    <col min="7937" max="7938" width="2.140625" style="170" customWidth="1"/>
    <col min="7939" max="7939" width="3.140625" style="170" customWidth="1"/>
    <col min="7940" max="7943" width="12.7109375" style="170" customWidth="1"/>
    <col min="7944" max="7944" width="37.5703125" style="170" bestFit="1" customWidth="1"/>
    <col min="7945" max="7949" width="12.7109375" style="170" customWidth="1"/>
    <col min="7950" max="7952" width="11.42578125" style="170"/>
    <col min="7953" max="7953" width="1.85546875" style="170" customWidth="1"/>
    <col min="7954" max="7978" width="2.7109375" style="170" customWidth="1"/>
    <col min="7979" max="8192" width="11.42578125" style="170"/>
    <col min="8193" max="8194" width="2.140625" style="170" customWidth="1"/>
    <col min="8195" max="8195" width="3.140625" style="170" customWidth="1"/>
    <col min="8196" max="8199" width="12.7109375" style="170" customWidth="1"/>
    <col min="8200" max="8200" width="37.5703125" style="170" bestFit="1" customWidth="1"/>
    <col min="8201" max="8205" width="12.7109375" style="170" customWidth="1"/>
    <col min="8206" max="8208" width="11.42578125" style="170"/>
    <col min="8209" max="8209" width="1.85546875" style="170" customWidth="1"/>
    <col min="8210" max="8234" width="2.7109375" style="170" customWidth="1"/>
    <col min="8235" max="8448" width="11.42578125" style="170"/>
    <col min="8449" max="8450" width="2.140625" style="170" customWidth="1"/>
    <col min="8451" max="8451" width="3.140625" style="170" customWidth="1"/>
    <col min="8452" max="8455" width="12.7109375" style="170" customWidth="1"/>
    <col min="8456" max="8456" width="37.5703125" style="170" bestFit="1" customWidth="1"/>
    <col min="8457" max="8461" width="12.7109375" style="170" customWidth="1"/>
    <col min="8462" max="8464" width="11.42578125" style="170"/>
    <col min="8465" max="8465" width="1.85546875" style="170" customWidth="1"/>
    <col min="8466" max="8490" width="2.7109375" style="170" customWidth="1"/>
    <col min="8491" max="8704" width="11.42578125" style="170"/>
    <col min="8705" max="8706" width="2.140625" style="170" customWidth="1"/>
    <col min="8707" max="8707" width="3.140625" style="170" customWidth="1"/>
    <col min="8708" max="8711" width="12.7109375" style="170" customWidth="1"/>
    <col min="8712" max="8712" width="37.5703125" style="170" bestFit="1" customWidth="1"/>
    <col min="8713" max="8717" width="12.7109375" style="170" customWidth="1"/>
    <col min="8718" max="8720" width="11.42578125" style="170"/>
    <col min="8721" max="8721" width="1.85546875" style="170" customWidth="1"/>
    <col min="8722" max="8746" width="2.7109375" style="170" customWidth="1"/>
    <col min="8747" max="8960" width="11.42578125" style="170"/>
    <col min="8961" max="8962" width="2.140625" style="170" customWidth="1"/>
    <col min="8963" max="8963" width="3.140625" style="170" customWidth="1"/>
    <col min="8964" max="8967" width="12.7109375" style="170" customWidth="1"/>
    <col min="8968" max="8968" width="37.5703125" style="170" bestFit="1" customWidth="1"/>
    <col min="8969" max="8973" width="12.7109375" style="170" customWidth="1"/>
    <col min="8974" max="8976" width="11.42578125" style="170"/>
    <col min="8977" max="8977" width="1.85546875" style="170" customWidth="1"/>
    <col min="8978" max="9002" width="2.7109375" style="170" customWidth="1"/>
    <col min="9003" max="9216" width="11.42578125" style="170"/>
    <col min="9217" max="9218" width="2.140625" style="170" customWidth="1"/>
    <col min="9219" max="9219" width="3.140625" style="170" customWidth="1"/>
    <col min="9220" max="9223" width="12.7109375" style="170" customWidth="1"/>
    <col min="9224" max="9224" width="37.5703125" style="170" bestFit="1" customWidth="1"/>
    <col min="9225" max="9229" width="12.7109375" style="170" customWidth="1"/>
    <col min="9230" max="9232" width="11.42578125" style="170"/>
    <col min="9233" max="9233" width="1.85546875" style="170" customWidth="1"/>
    <col min="9234" max="9258" width="2.7109375" style="170" customWidth="1"/>
    <col min="9259" max="9472" width="11.42578125" style="170"/>
    <col min="9473" max="9474" width="2.140625" style="170" customWidth="1"/>
    <col min="9475" max="9475" width="3.140625" style="170" customWidth="1"/>
    <col min="9476" max="9479" width="12.7109375" style="170" customWidth="1"/>
    <col min="9480" max="9480" width="37.5703125" style="170" bestFit="1" customWidth="1"/>
    <col min="9481" max="9485" width="12.7109375" style="170" customWidth="1"/>
    <col min="9486" max="9488" width="11.42578125" style="170"/>
    <col min="9489" max="9489" width="1.85546875" style="170" customWidth="1"/>
    <col min="9490" max="9514" width="2.7109375" style="170" customWidth="1"/>
    <col min="9515" max="9728" width="11.42578125" style="170"/>
    <col min="9729" max="9730" width="2.140625" style="170" customWidth="1"/>
    <col min="9731" max="9731" width="3.140625" style="170" customWidth="1"/>
    <col min="9732" max="9735" width="12.7109375" style="170" customWidth="1"/>
    <col min="9736" max="9736" width="37.5703125" style="170" bestFit="1" customWidth="1"/>
    <col min="9737" max="9741" width="12.7109375" style="170" customWidth="1"/>
    <col min="9742" max="9744" width="11.42578125" style="170"/>
    <col min="9745" max="9745" width="1.85546875" style="170" customWidth="1"/>
    <col min="9746" max="9770" width="2.7109375" style="170" customWidth="1"/>
    <col min="9771" max="9984" width="11.42578125" style="170"/>
    <col min="9985" max="9986" width="2.140625" style="170" customWidth="1"/>
    <col min="9987" max="9987" width="3.140625" style="170" customWidth="1"/>
    <col min="9988" max="9991" width="12.7109375" style="170" customWidth="1"/>
    <col min="9992" max="9992" width="37.5703125" style="170" bestFit="1" customWidth="1"/>
    <col min="9993" max="9997" width="12.7109375" style="170" customWidth="1"/>
    <col min="9998" max="10000" width="11.42578125" style="170"/>
    <col min="10001" max="10001" width="1.85546875" style="170" customWidth="1"/>
    <col min="10002" max="10026" width="2.7109375" style="170" customWidth="1"/>
    <col min="10027" max="10240" width="11.42578125" style="170"/>
    <col min="10241" max="10242" width="2.140625" style="170" customWidth="1"/>
    <col min="10243" max="10243" width="3.140625" style="170" customWidth="1"/>
    <col min="10244" max="10247" width="12.7109375" style="170" customWidth="1"/>
    <col min="10248" max="10248" width="37.5703125" style="170" bestFit="1" customWidth="1"/>
    <col min="10249" max="10253" width="12.7109375" style="170" customWidth="1"/>
    <col min="10254" max="10256" width="11.42578125" style="170"/>
    <col min="10257" max="10257" width="1.85546875" style="170" customWidth="1"/>
    <col min="10258" max="10282" width="2.7109375" style="170" customWidth="1"/>
    <col min="10283" max="10496" width="11.42578125" style="170"/>
    <col min="10497" max="10498" width="2.140625" style="170" customWidth="1"/>
    <col min="10499" max="10499" width="3.140625" style="170" customWidth="1"/>
    <col min="10500" max="10503" width="12.7109375" style="170" customWidth="1"/>
    <col min="10504" max="10504" width="37.5703125" style="170" bestFit="1" customWidth="1"/>
    <col min="10505" max="10509" width="12.7109375" style="170" customWidth="1"/>
    <col min="10510" max="10512" width="11.42578125" style="170"/>
    <col min="10513" max="10513" width="1.85546875" style="170" customWidth="1"/>
    <col min="10514" max="10538" width="2.7109375" style="170" customWidth="1"/>
    <col min="10539" max="10752" width="11.42578125" style="170"/>
    <col min="10753" max="10754" width="2.140625" style="170" customWidth="1"/>
    <col min="10755" max="10755" width="3.140625" style="170" customWidth="1"/>
    <col min="10756" max="10759" width="12.7109375" style="170" customWidth="1"/>
    <col min="10760" max="10760" width="37.5703125" style="170" bestFit="1" customWidth="1"/>
    <col min="10761" max="10765" width="12.7109375" style="170" customWidth="1"/>
    <col min="10766" max="10768" width="11.42578125" style="170"/>
    <col min="10769" max="10769" width="1.85546875" style="170" customWidth="1"/>
    <col min="10770" max="10794" width="2.7109375" style="170" customWidth="1"/>
    <col min="10795" max="11008" width="11.42578125" style="170"/>
    <col min="11009" max="11010" width="2.140625" style="170" customWidth="1"/>
    <col min="11011" max="11011" width="3.140625" style="170" customWidth="1"/>
    <col min="11012" max="11015" width="12.7109375" style="170" customWidth="1"/>
    <col min="11016" max="11016" width="37.5703125" style="170" bestFit="1" customWidth="1"/>
    <col min="11017" max="11021" width="12.7109375" style="170" customWidth="1"/>
    <col min="11022" max="11024" width="11.42578125" style="170"/>
    <col min="11025" max="11025" width="1.85546875" style="170" customWidth="1"/>
    <col min="11026" max="11050" width="2.7109375" style="170" customWidth="1"/>
    <col min="11051" max="11264" width="11.42578125" style="170"/>
    <col min="11265" max="11266" width="2.140625" style="170" customWidth="1"/>
    <col min="11267" max="11267" width="3.140625" style="170" customWidth="1"/>
    <col min="11268" max="11271" width="12.7109375" style="170" customWidth="1"/>
    <col min="11272" max="11272" width="37.5703125" style="170" bestFit="1" customWidth="1"/>
    <col min="11273" max="11277" width="12.7109375" style="170" customWidth="1"/>
    <col min="11278" max="11280" width="11.42578125" style="170"/>
    <col min="11281" max="11281" width="1.85546875" style="170" customWidth="1"/>
    <col min="11282" max="11306" width="2.7109375" style="170" customWidth="1"/>
    <col min="11307" max="11520" width="11.42578125" style="170"/>
    <col min="11521" max="11522" width="2.140625" style="170" customWidth="1"/>
    <col min="11523" max="11523" width="3.140625" style="170" customWidth="1"/>
    <col min="11524" max="11527" width="12.7109375" style="170" customWidth="1"/>
    <col min="11528" max="11528" width="37.5703125" style="170" bestFit="1" customWidth="1"/>
    <col min="11529" max="11533" width="12.7109375" style="170" customWidth="1"/>
    <col min="11534" max="11536" width="11.42578125" style="170"/>
    <col min="11537" max="11537" width="1.85546875" style="170" customWidth="1"/>
    <col min="11538" max="11562" width="2.7109375" style="170" customWidth="1"/>
    <col min="11563" max="11776" width="11.42578125" style="170"/>
    <col min="11777" max="11778" width="2.140625" style="170" customWidth="1"/>
    <col min="11779" max="11779" width="3.140625" style="170" customWidth="1"/>
    <col min="11780" max="11783" width="12.7109375" style="170" customWidth="1"/>
    <col min="11784" max="11784" width="37.5703125" style="170" bestFit="1" customWidth="1"/>
    <col min="11785" max="11789" width="12.7109375" style="170" customWidth="1"/>
    <col min="11790" max="11792" width="11.42578125" style="170"/>
    <col min="11793" max="11793" width="1.85546875" style="170" customWidth="1"/>
    <col min="11794" max="11818" width="2.7109375" style="170" customWidth="1"/>
    <col min="11819" max="12032" width="11.42578125" style="170"/>
    <col min="12033" max="12034" width="2.140625" style="170" customWidth="1"/>
    <col min="12035" max="12035" width="3.140625" style="170" customWidth="1"/>
    <col min="12036" max="12039" width="12.7109375" style="170" customWidth="1"/>
    <col min="12040" max="12040" width="37.5703125" style="170" bestFit="1" customWidth="1"/>
    <col min="12041" max="12045" width="12.7109375" style="170" customWidth="1"/>
    <col min="12046" max="12048" width="11.42578125" style="170"/>
    <col min="12049" max="12049" width="1.85546875" style="170" customWidth="1"/>
    <col min="12050" max="12074" width="2.7109375" style="170" customWidth="1"/>
    <col min="12075" max="12288" width="11.42578125" style="170"/>
    <col min="12289" max="12290" width="2.140625" style="170" customWidth="1"/>
    <col min="12291" max="12291" width="3.140625" style="170" customWidth="1"/>
    <col min="12292" max="12295" width="12.7109375" style="170" customWidth="1"/>
    <col min="12296" max="12296" width="37.5703125" style="170" bestFit="1" customWidth="1"/>
    <col min="12297" max="12301" width="12.7109375" style="170" customWidth="1"/>
    <col min="12302" max="12304" width="11.42578125" style="170"/>
    <col min="12305" max="12305" width="1.85546875" style="170" customWidth="1"/>
    <col min="12306" max="12330" width="2.7109375" style="170" customWidth="1"/>
    <col min="12331" max="12544" width="11.42578125" style="170"/>
    <col min="12545" max="12546" width="2.140625" style="170" customWidth="1"/>
    <col min="12547" max="12547" width="3.140625" style="170" customWidth="1"/>
    <col min="12548" max="12551" width="12.7109375" style="170" customWidth="1"/>
    <col min="12552" max="12552" width="37.5703125" style="170" bestFit="1" customWidth="1"/>
    <col min="12553" max="12557" width="12.7109375" style="170" customWidth="1"/>
    <col min="12558" max="12560" width="11.42578125" style="170"/>
    <col min="12561" max="12561" width="1.85546875" style="170" customWidth="1"/>
    <col min="12562" max="12586" width="2.7109375" style="170" customWidth="1"/>
    <col min="12587" max="12800" width="11.42578125" style="170"/>
    <col min="12801" max="12802" width="2.140625" style="170" customWidth="1"/>
    <col min="12803" max="12803" width="3.140625" style="170" customWidth="1"/>
    <col min="12804" max="12807" width="12.7109375" style="170" customWidth="1"/>
    <col min="12808" max="12808" width="37.5703125" style="170" bestFit="1" customWidth="1"/>
    <col min="12809" max="12813" width="12.7109375" style="170" customWidth="1"/>
    <col min="12814" max="12816" width="11.42578125" style="170"/>
    <col min="12817" max="12817" width="1.85546875" style="170" customWidth="1"/>
    <col min="12818" max="12842" width="2.7109375" style="170" customWidth="1"/>
    <col min="12843" max="13056" width="11.42578125" style="170"/>
    <col min="13057" max="13058" width="2.140625" style="170" customWidth="1"/>
    <col min="13059" max="13059" width="3.140625" style="170" customWidth="1"/>
    <col min="13060" max="13063" width="12.7109375" style="170" customWidth="1"/>
    <col min="13064" max="13064" width="37.5703125" style="170" bestFit="1" customWidth="1"/>
    <col min="13065" max="13069" width="12.7109375" style="170" customWidth="1"/>
    <col min="13070" max="13072" width="11.42578125" style="170"/>
    <col min="13073" max="13073" width="1.85546875" style="170" customWidth="1"/>
    <col min="13074" max="13098" width="2.7109375" style="170" customWidth="1"/>
    <col min="13099" max="13312" width="11.42578125" style="170"/>
    <col min="13313" max="13314" width="2.140625" style="170" customWidth="1"/>
    <col min="13315" max="13315" width="3.140625" style="170" customWidth="1"/>
    <col min="13316" max="13319" width="12.7109375" style="170" customWidth="1"/>
    <col min="13320" max="13320" width="37.5703125" style="170" bestFit="1" customWidth="1"/>
    <col min="13321" max="13325" width="12.7109375" style="170" customWidth="1"/>
    <col min="13326" max="13328" width="11.42578125" style="170"/>
    <col min="13329" max="13329" width="1.85546875" style="170" customWidth="1"/>
    <col min="13330" max="13354" width="2.7109375" style="170" customWidth="1"/>
    <col min="13355" max="13568" width="11.42578125" style="170"/>
    <col min="13569" max="13570" width="2.140625" style="170" customWidth="1"/>
    <col min="13571" max="13571" width="3.140625" style="170" customWidth="1"/>
    <col min="13572" max="13575" width="12.7109375" style="170" customWidth="1"/>
    <col min="13576" max="13576" width="37.5703125" style="170" bestFit="1" customWidth="1"/>
    <col min="13577" max="13581" width="12.7109375" style="170" customWidth="1"/>
    <col min="13582" max="13584" width="11.42578125" style="170"/>
    <col min="13585" max="13585" width="1.85546875" style="170" customWidth="1"/>
    <col min="13586" max="13610" width="2.7109375" style="170" customWidth="1"/>
    <col min="13611" max="13824" width="11.42578125" style="170"/>
    <col min="13825" max="13826" width="2.140625" style="170" customWidth="1"/>
    <col min="13827" max="13827" width="3.140625" style="170" customWidth="1"/>
    <col min="13828" max="13831" width="12.7109375" style="170" customWidth="1"/>
    <col min="13832" max="13832" width="37.5703125" style="170" bestFit="1" customWidth="1"/>
    <col min="13833" max="13837" width="12.7109375" style="170" customWidth="1"/>
    <col min="13838" max="13840" width="11.42578125" style="170"/>
    <col min="13841" max="13841" width="1.85546875" style="170" customWidth="1"/>
    <col min="13842" max="13866" width="2.7109375" style="170" customWidth="1"/>
    <col min="13867" max="14080" width="11.42578125" style="170"/>
    <col min="14081" max="14082" width="2.140625" style="170" customWidth="1"/>
    <col min="14083" max="14083" width="3.140625" style="170" customWidth="1"/>
    <col min="14084" max="14087" width="12.7109375" style="170" customWidth="1"/>
    <col min="14088" max="14088" width="37.5703125" style="170" bestFit="1" customWidth="1"/>
    <col min="14089" max="14093" width="12.7109375" style="170" customWidth="1"/>
    <col min="14094" max="14096" width="11.42578125" style="170"/>
    <col min="14097" max="14097" width="1.85546875" style="170" customWidth="1"/>
    <col min="14098" max="14122" width="2.7109375" style="170" customWidth="1"/>
    <col min="14123" max="14336" width="11.42578125" style="170"/>
    <col min="14337" max="14338" width="2.140625" style="170" customWidth="1"/>
    <col min="14339" max="14339" width="3.140625" style="170" customWidth="1"/>
    <col min="14340" max="14343" width="12.7109375" style="170" customWidth="1"/>
    <col min="14344" max="14344" width="37.5703125" style="170" bestFit="1" customWidth="1"/>
    <col min="14345" max="14349" width="12.7109375" style="170" customWidth="1"/>
    <col min="14350" max="14352" width="11.42578125" style="170"/>
    <col min="14353" max="14353" width="1.85546875" style="170" customWidth="1"/>
    <col min="14354" max="14378" width="2.7109375" style="170" customWidth="1"/>
    <col min="14379" max="14592" width="11.42578125" style="170"/>
    <col min="14593" max="14594" width="2.140625" style="170" customWidth="1"/>
    <col min="14595" max="14595" width="3.140625" style="170" customWidth="1"/>
    <col min="14596" max="14599" width="12.7109375" style="170" customWidth="1"/>
    <col min="14600" max="14600" width="37.5703125" style="170" bestFit="1" customWidth="1"/>
    <col min="14601" max="14605" width="12.7109375" style="170" customWidth="1"/>
    <col min="14606" max="14608" width="11.42578125" style="170"/>
    <col min="14609" max="14609" width="1.85546875" style="170" customWidth="1"/>
    <col min="14610" max="14634" width="2.7109375" style="170" customWidth="1"/>
    <col min="14635" max="14848" width="11.42578125" style="170"/>
    <col min="14849" max="14850" width="2.140625" style="170" customWidth="1"/>
    <col min="14851" max="14851" width="3.140625" style="170" customWidth="1"/>
    <col min="14852" max="14855" width="12.7109375" style="170" customWidth="1"/>
    <col min="14856" max="14856" width="37.5703125" style="170" bestFit="1" customWidth="1"/>
    <col min="14857" max="14861" width="12.7109375" style="170" customWidth="1"/>
    <col min="14862" max="14864" width="11.42578125" style="170"/>
    <col min="14865" max="14865" width="1.85546875" style="170" customWidth="1"/>
    <col min="14866" max="14890" width="2.7109375" style="170" customWidth="1"/>
    <col min="14891" max="15104" width="11.42578125" style="170"/>
    <col min="15105" max="15106" width="2.140625" style="170" customWidth="1"/>
    <col min="15107" max="15107" width="3.140625" style="170" customWidth="1"/>
    <col min="15108" max="15111" width="12.7109375" style="170" customWidth="1"/>
    <col min="15112" max="15112" width="37.5703125" style="170" bestFit="1" customWidth="1"/>
    <col min="15113" max="15117" width="12.7109375" style="170" customWidth="1"/>
    <col min="15118" max="15120" width="11.42578125" style="170"/>
    <col min="15121" max="15121" width="1.85546875" style="170" customWidth="1"/>
    <col min="15122" max="15146" width="2.7109375" style="170" customWidth="1"/>
    <col min="15147" max="15360" width="11.42578125" style="170"/>
    <col min="15361" max="15362" width="2.140625" style="170" customWidth="1"/>
    <col min="15363" max="15363" width="3.140625" style="170" customWidth="1"/>
    <col min="15364" max="15367" width="12.7109375" style="170" customWidth="1"/>
    <col min="15368" max="15368" width="37.5703125" style="170" bestFit="1" customWidth="1"/>
    <col min="15369" max="15373" width="12.7109375" style="170" customWidth="1"/>
    <col min="15374" max="15376" width="11.42578125" style="170"/>
    <col min="15377" max="15377" width="1.85546875" style="170" customWidth="1"/>
    <col min="15378" max="15402" width="2.7109375" style="170" customWidth="1"/>
    <col min="15403" max="15616" width="11.42578125" style="170"/>
    <col min="15617" max="15618" width="2.140625" style="170" customWidth="1"/>
    <col min="15619" max="15619" width="3.140625" style="170" customWidth="1"/>
    <col min="15620" max="15623" width="12.7109375" style="170" customWidth="1"/>
    <col min="15624" max="15624" width="37.5703125" style="170" bestFit="1" customWidth="1"/>
    <col min="15625" max="15629" width="12.7109375" style="170" customWidth="1"/>
    <col min="15630" max="15632" width="11.42578125" style="170"/>
    <col min="15633" max="15633" width="1.85546875" style="170" customWidth="1"/>
    <col min="15634" max="15658" width="2.7109375" style="170" customWidth="1"/>
    <col min="15659" max="15872" width="11.42578125" style="170"/>
    <col min="15873" max="15874" width="2.140625" style="170" customWidth="1"/>
    <col min="15875" max="15875" width="3.140625" style="170" customWidth="1"/>
    <col min="15876" max="15879" width="12.7109375" style="170" customWidth="1"/>
    <col min="15880" max="15880" width="37.5703125" style="170" bestFit="1" customWidth="1"/>
    <col min="15881" max="15885" width="12.7109375" style="170" customWidth="1"/>
    <col min="15886" max="15888" width="11.42578125" style="170"/>
    <col min="15889" max="15889" width="1.85546875" style="170" customWidth="1"/>
    <col min="15890" max="15914" width="2.7109375" style="170" customWidth="1"/>
    <col min="15915" max="16128" width="11.42578125" style="170"/>
    <col min="16129" max="16130" width="2.140625" style="170" customWidth="1"/>
    <col min="16131" max="16131" width="3.140625" style="170" customWidth="1"/>
    <col min="16132" max="16135" width="12.7109375" style="170" customWidth="1"/>
    <col min="16136" max="16136" width="37.5703125" style="170" bestFit="1" customWidth="1"/>
    <col min="16137" max="16141" width="12.7109375" style="170" customWidth="1"/>
    <col min="16142" max="16144" width="11.42578125" style="170"/>
    <col min="16145" max="16145" width="1.85546875" style="170" customWidth="1"/>
    <col min="16146" max="16170" width="2.7109375" style="170" customWidth="1"/>
    <col min="16171" max="16384" width="11.42578125" style="170"/>
  </cols>
  <sheetData>
    <row r="1" spans="2:17" ht="15" customHeight="1"/>
    <row r="2" spans="2:17" ht="10.5" customHeight="1">
      <c r="B2" s="731"/>
      <c r="C2" s="731"/>
      <c r="D2" s="731"/>
      <c r="E2" s="731"/>
      <c r="F2" s="731"/>
      <c r="G2" s="731"/>
      <c r="H2" s="731"/>
      <c r="I2" s="731"/>
      <c r="J2" s="731"/>
      <c r="K2" s="731"/>
      <c r="L2" s="731"/>
      <c r="M2" s="731"/>
      <c r="N2" s="731"/>
      <c r="O2" s="731"/>
      <c r="P2" s="731"/>
      <c r="Q2" s="731"/>
    </row>
    <row r="3" spans="2:17" ht="15.75" customHeight="1">
      <c r="B3" s="731"/>
      <c r="D3"/>
      <c r="E3"/>
      <c r="F3"/>
      <c r="G3"/>
      <c r="H3"/>
      <c r="I3"/>
      <c r="J3"/>
      <c r="K3"/>
      <c r="L3"/>
      <c r="M3"/>
      <c r="N3"/>
      <c r="O3"/>
      <c r="P3"/>
      <c r="Q3" s="731"/>
    </row>
    <row r="4" spans="2:17">
      <c r="B4" s="731"/>
      <c r="D4"/>
      <c r="E4"/>
      <c r="F4"/>
      <c r="G4"/>
      <c r="H4"/>
      <c r="I4"/>
      <c r="J4"/>
      <c r="K4"/>
      <c r="L4"/>
      <c r="M4"/>
      <c r="N4"/>
      <c r="O4"/>
      <c r="P4" s="30"/>
      <c r="Q4" s="731"/>
    </row>
    <row r="5" spans="2:17">
      <c r="B5" s="731"/>
      <c r="D5"/>
      <c r="E5"/>
      <c r="F5"/>
      <c r="G5"/>
      <c r="H5"/>
      <c r="I5"/>
      <c r="J5"/>
      <c r="K5"/>
      <c r="L5"/>
      <c r="M5"/>
      <c r="N5"/>
      <c r="O5"/>
      <c r="P5"/>
      <c r="Q5" s="731"/>
    </row>
    <row r="6" spans="2:17">
      <c r="B6" s="731"/>
      <c r="D6"/>
      <c r="E6"/>
      <c r="F6"/>
      <c r="G6"/>
      <c r="H6"/>
      <c r="I6"/>
      <c r="J6"/>
      <c r="K6"/>
      <c r="L6"/>
      <c r="M6"/>
      <c r="N6"/>
      <c r="O6"/>
      <c r="P6"/>
      <c r="Q6" s="731"/>
    </row>
    <row r="7" spans="2:17">
      <c r="B7" s="731"/>
      <c r="D7"/>
      <c r="E7"/>
      <c r="F7"/>
      <c r="G7"/>
      <c r="H7"/>
      <c r="I7"/>
      <c r="J7"/>
      <c r="K7"/>
      <c r="L7"/>
      <c r="M7"/>
      <c r="N7"/>
      <c r="O7"/>
      <c r="P7"/>
      <c r="Q7" s="731"/>
    </row>
    <row r="8" spans="2:17">
      <c r="B8" s="731"/>
      <c r="Q8" s="731"/>
    </row>
    <row r="9" spans="2:17">
      <c r="B9" s="731"/>
      <c r="Q9" s="731"/>
    </row>
    <row r="10" spans="2:17">
      <c r="B10" s="731"/>
      <c r="Q10" s="731"/>
    </row>
    <row r="11" spans="2:17">
      <c r="B11" s="731"/>
      <c r="Q11" s="731"/>
    </row>
    <row r="12" spans="2:17">
      <c r="B12" s="731"/>
      <c r="D12" s="922"/>
      <c r="E12" s="922"/>
      <c r="F12" s="922"/>
      <c r="G12" s="922"/>
      <c r="H12" s="922"/>
      <c r="I12" s="922"/>
      <c r="J12" s="922"/>
      <c r="K12" s="922"/>
      <c r="L12" s="922"/>
      <c r="M12" s="922"/>
      <c r="N12" s="922"/>
      <c r="Q12" s="731"/>
    </row>
    <row r="13" spans="2:17">
      <c r="B13" s="731"/>
      <c r="Q13" s="731"/>
    </row>
    <row r="14" spans="2:17">
      <c r="B14" s="731"/>
      <c r="Q14" s="731"/>
    </row>
    <row r="15" spans="2:17">
      <c r="B15" s="731"/>
      <c r="D15"/>
      <c r="E15" s="732"/>
      <c r="F15" s="733"/>
      <c r="G15" s="733"/>
      <c r="H15" s="733"/>
      <c r="I15" s="733"/>
      <c r="J15" s="734"/>
      <c r="K15"/>
      <c r="L15"/>
      <c r="M15"/>
      <c r="Q15" s="731"/>
    </row>
    <row r="16" spans="2:17" ht="45">
      <c r="B16" s="731"/>
      <c r="D16"/>
      <c r="E16" s="735"/>
      <c r="F16" s="171" t="s">
        <v>326</v>
      </c>
      <c r="J16" s="736"/>
      <c r="L16"/>
      <c r="M16"/>
      <c r="O16" s="172"/>
      <c r="P16" s="172"/>
      <c r="Q16" s="731"/>
    </row>
    <row r="17" spans="2:44" ht="12.75" customHeight="1">
      <c r="B17" s="731"/>
      <c r="D17"/>
      <c r="E17" s="735"/>
      <c r="F17" s="171"/>
      <c r="G17" s="173"/>
      <c r="H17" s="173"/>
      <c r="I17" s="173"/>
      <c r="J17" s="737"/>
      <c r="K17" s="173"/>
      <c r="L17"/>
      <c r="M17"/>
      <c r="N17" s="173"/>
      <c r="O17" s="174"/>
      <c r="P17" s="174"/>
      <c r="Q17" s="731"/>
    </row>
    <row r="18" spans="2:44">
      <c r="B18" s="731"/>
      <c r="D18"/>
      <c r="E18" s="735"/>
      <c r="F18" s="40"/>
      <c r="G18" s="40"/>
      <c r="H18" s="40"/>
      <c r="I18" s="40"/>
      <c r="J18" s="738"/>
      <c r="K18" s="40"/>
      <c r="L18"/>
      <c r="M18"/>
      <c r="N18" s="40"/>
      <c r="O18" s="174"/>
      <c r="P18" s="174"/>
      <c r="Q18" s="731"/>
    </row>
    <row r="19" spans="2:44" ht="30">
      <c r="B19" s="731"/>
      <c r="D19"/>
      <c r="E19" s="735"/>
      <c r="F19" s="40"/>
      <c r="G19" s="40"/>
      <c r="H19" s="175" t="s">
        <v>327</v>
      </c>
      <c r="I19" s="40"/>
      <c r="J19" s="738"/>
      <c r="K19" s="40"/>
      <c r="L19"/>
      <c r="M19"/>
      <c r="N19" s="40"/>
      <c r="O19" s="174"/>
      <c r="P19" s="174"/>
      <c r="Q19" s="731"/>
      <c r="AR19"/>
    </row>
    <row r="20" spans="2:44" ht="9" customHeight="1">
      <c r="B20" s="731"/>
      <c r="D20"/>
      <c r="E20" s="735"/>
      <c r="F20" s="40"/>
      <c r="G20" s="40"/>
      <c r="H20" s="175"/>
      <c r="I20" s="40"/>
      <c r="J20" s="738"/>
      <c r="K20" s="40"/>
      <c r="L20"/>
      <c r="M20"/>
      <c r="N20" s="40"/>
      <c r="O20" s="176"/>
      <c r="P20" s="176"/>
      <c r="Q20" s="731"/>
    </row>
    <row r="21" spans="2:44" ht="18" customHeight="1">
      <c r="B21" s="731"/>
      <c r="D21"/>
      <c r="E21" s="739"/>
      <c r="F21" s="740"/>
      <c r="G21" s="740"/>
      <c r="H21" s="740"/>
      <c r="I21" s="740"/>
      <c r="J21" s="741"/>
      <c r="K21"/>
      <c r="L21"/>
      <c r="M21"/>
      <c r="N21" s="177"/>
      <c r="O21" s="178"/>
      <c r="P21" s="178"/>
      <c r="Q21" s="731"/>
    </row>
    <row r="22" spans="2:44">
      <c r="B22" s="731"/>
      <c r="Q22" s="731"/>
    </row>
    <row r="23" spans="2:44" ht="23.25">
      <c r="B23" s="731"/>
      <c r="D23" s="902" t="s">
        <v>328</v>
      </c>
      <c r="E23" s="902"/>
      <c r="F23" s="902"/>
      <c r="G23" s="902"/>
      <c r="H23" s="902"/>
      <c r="I23" s="902"/>
      <c r="J23" s="902"/>
      <c r="K23" s="902"/>
      <c r="L23" s="902"/>
      <c r="M23" s="902"/>
      <c r="N23" s="902"/>
      <c r="Q23" s="731"/>
    </row>
    <row r="24" spans="2:44">
      <c r="B24" s="731"/>
      <c r="Q24" s="731"/>
    </row>
    <row r="25" spans="2:44">
      <c r="B25" s="731"/>
      <c r="Q25" s="731"/>
    </row>
    <row r="26" spans="2:44">
      <c r="B26" s="731"/>
      <c r="Q26" s="731"/>
    </row>
    <row r="27" spans="2:44">
      <c r="B27" s="731"/>
      <c r="Q27" s="731"/>
    </row>
    <row r="28" spans="2:44">
      <c r="B28" s="731"/>
      <c r="G28" s="170" t="s">
        <v>329</v>
      </c>
      <c r="Q28" s="731"/>
    </row>
    <row r="29" spans="2:44">
      <c r="B29" s="731"/>
      <c r="N29"/>
      <c r="Q29" s="731"/>
    </row>
    <row r="30" spans="2:44">
      <c r="B30" s="731"/>
      <c r="O30" s="903"/>
      <c r="P30" s="903"/>
      <c r="Q30" s="731"/>
    </row>
    <row r="31" spans="2:44">
      <c r="B31" s="731"/>
      <c r="E31" s="179"/>
      <c r="Q31" s="731"/>
    </row>
    <row r="32" spans="2:44">
      <c r="B32" s="731"/>
      <c r="Q32" s="731"/>
    </row>
    <row r="33" spans="2:17">
      <c r="B33" s="731"/>
      <c r="D33"/>
      <c r="E33"/>
      <c r="F33"/>
      <c r="G33"/>
      <c r="H33"/>
      <c r="I33"/>
      <c r="J33"/>
      <c r="K33"/>
      <c r="L33"/>
      <c r="M33"/>
      <c r="N33"/>
      <c r="O33"/>
      <c r="P33"/>
      <c r="Q33" s="731"/>
    </row>
    <row r="34" spans="2:17">
      <c r="B34" s="731"/>
      <c r="D34" s="180" t="s">
        <v>330</v>
      </c>
      <c r="E34"/>
      <c r="F34"/>
      <c r="G34"/>
      <c r="H34"/>
      <c r="I34"/>
      <c r="J34"/>
      <c r="K34"/>
      <c r="L34"/>
      <c r="M34"/>
      <c r="N34"/>
      <c r="O34"/>
      <c r="P34"/>
      <c r="Q34" s="731"/>
    </row>
    <row r="35" spans="2:17">
      <c r="B35" s="731"/>
      <c r="D35"/>
      <c r="E35"/>
      <c r="F35"/>
      <c r="G35"/>
      <c r="H35"/>
      <c r="I35"/>
      <c r="J35"/>
      <c r="K35"/>
      <c r="L35"/>
      <c r="M35"/>
      <c r="N35"/>
      <c r="O35"/>
      <c r="P35"/>
      <c r="Q35" s="731"/>
    </row>
    <row r="36" spans="2:17">
      <c r="B36" s="731"/>
      <c r="D36"/>
      <c r="E36"/>
      <c r="F36"/>
      <c r="G36"/>
      <c r="H36"/>
      <c r="I36"/>
      <c r="J36"/>
      <c r="K36"/>
      <c r="L36"/>
      <c r="M36"/>
      <c r="N36"/>
      <c r="O36"/>
      <c r="P36"/>
      <c r="Q36" s="731"/>
    </row>
    <row r="37" spans="2:17">
      <c r="B37" s="731"/>
      <c r="D37"/>
      <c r="E37"/>
      <c r="F37"/>
      <c r="G37"/>
      <c r="H37"/>
      <c r="I37"/>
      <c r="J37"/>
      <c r="K37"/>
      <c r="L37"/>
      <c r="M37"/>
      <c r="N37"/>
      <c r="O37"/>
      <c r="P37"/>
      <c r="Q37" s="731"/>
    </row>
    <row r="38" spans="2:17" ht="9.75" customHeight="1">
      <c r="B38" s="731"/>
      <c r="C38" s="731"/>
      <c r="D38" s="731"/>
      <c r="E38" s="731"/>
      <c r="F38" s="731"/>
      <c r="G38" s="731"/>
      <c r="H38" s="731"/>
      <c r="I38" s="731"/>
      <c r="J38" s="731"/>
      <c r="K38" s="731"/>
      <c r="L38" s="731"/>
      <c r="M38" s="731"/>
      <c r="N38" s="731"/>
      <c r="O38" s="731"/>
      <c r="P38" s="731"/>
      <c r="Q38" s="731"/>
    </row>
    <row r="39" spans="2:17">
      <c r="C39" s="170"/>
    </row>
  </sheetData>
  <mergeCells count="3">
    <mergeCell ref="D12:N12"/>
    <mergeCell ref="D23:N23"/>
    <mergeCell ref="O30:P30"/>
  </mergeCells>
  <phoneticPr fontId="0" type="noConversion"/>
  <printOptions horizontalCentered="1" verticalCentered="1"/>
  <pageMargins left="0.23622047244094491" right="0.23622047244094491" top="0.74803149606299213" bottom="0.74803149606299213" header="0.31496062992125984" footer="0.31496062992125984"/>
  <pageSetup paperSize="9" scale="70"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O38"/>
  <sheetViews>
    <sheetView view="pageBreakPreview" zoomScale="60" zoomScaleNormal="80" workbookViewId="0">
      <selection activeCell="K23" sqref="K23"/>
    </sheetView>
  </sheetViews>
  <sheetFormatPr defaultColWidth="11.42578125" defaultRowHeight="12.75"/>
  <cols>
    <col min="1" max="1" width="4.28515625" customWidth="1"/>
    <col min="3" max="3" width="22.85546875" customWidth="1"/>
    <col min="11" max="11" width="76.140625" customWidth="1"/>
    <col min="257" max="257" width="4.28515625" customWidth="1"/>
    <col min="259" max="259" width="22.85546875" customWidth="1"/>
    <col min="267" max="267" width="76.140625" customWidth="1"/>
    <col min="513" max="513" width="4.28515625" customWidth="1"/>
    <col min="515" max="515" width="22.85546875" customWidth="1"/>
    <col min="523" max="523" width="76.140625" customWidth="1"/>
    <col min="769" max="769" width="4.28515625" customWidth="1"/>
    <col min="771" max="771" width="22.85546875" customWidth="1"/>
    <col min="779" max="779" width="76.140625" customWidth="1"/>
    <col min="1025" max="1025" width="4.28515625" customWidth="1"/>
    <col min="1027" max="1027" width="22.85546875" customWidth="1"/>
    <col min="1035" max="1035" width="76.140625" customWidth="1"/>
    <col min="1281" max="1281" width="4.28515625" customWidth="1"/>
    <col min="1283" max="1283" width="22.85546875" customWidth="1"/>
    <col min="1291" max="1291" width="76.140625" customWidth="1"/>
    <col min="1537" max="1537" width="4.28515625" customWidth="1"/>
    <col min="1539" max="1539" width="22.85546875" customWidth="1"/>
    <col min="1547" max="1547" width="76.140625" customWidth="1"/>
    <col min="1793" max="1793" width="4.28515625" customWidth="1"/>
    <col min="1795" max="1795" width="22.85546875" customWidth="1"/>
    <col min="1803" max="1803" width="76.140625" customWidth="1"/>
    <col min="2049" max="2049" width="4.28515625" customWidth="1"/>
    <col min="2051" max="2051" width="22.85546875" customWidth="1"/>
    <col min="2059" max="2059" width="76.140625" customWidth="1"/>
    <col min="2305" max="2305" width="4.28515625" customWidth="1"/>
    <col min="2307" max="2307" width="22.85546875" customWidth="1"/>
    <col min="2315" max="2315" width="76.140625" customWidth="1"/>
    <col min="2561" max="2561" width="4.28515625" customWidth="1"/>
    <col min="2563" max="2563" width="22.85546875" customWidth="1"/>
    <col min="2571" max="2571" width="76.140625" customWidth="1"/>
    <col min="2817" max="2817" width="4.28515625" customWidth="1"/>
    <col min="2819" max="2819" width="22.85546875" customWidth="1"/>
    <col min="2827" max="2827" width="76.140625" customWidth="1"/>
    <col min="3073" max="3073" width="4.28515625" customWidth="1"/>
    <col min="3075" max="3075" width="22.85546875" customWidth="1"/>
    <col min="3083" max="3083" width="76.140625" customWidth="1"/>
    <col min="3329" max="3329" width="4.28515625" customWidth="1"/>
    <col min="3331" max="3331" width="22.85546875" customWidth="1"/>
    <col min="3339" max="3339" width="76.140625" customWidth="1"/>
    <col min="3585" max="3585" width="4.28515625" customWidth="1"/>
    <col min="3587" max="3587" width="22.85546875" customWidth="1"/>
    <col min="3595" max="3595" width="76.140625" customWidth="1"/>
    <col min="3841" max="3841" width="4.28515625" customWidth="1"/>
    <col min="3843" max="3843" width="22.85546875" customWidth="1"/>
    <col min="3851" max="3851" width="76.140625" customWidth="1"/>
    <col min="4097" max="4097" width="4.28515625" customWidth="1"/>
    <col min="4099" max="4099" width="22.85546875" customWidth="1"/>
    <col min="4107" max="4107" width="76.140625" customWidth="1"/>
    <col min="4353" max="4353" width="4.28515625" customWidth="1"/>
    <col min="4355" max="4355" width="22.85546875" customWidth="1"/>
    <col min="4363" max="4363" width="76.140625" customWidth="1"/>
    <col min="4609" max="4609" width="4.28515625" customWidth="1"/>
    <col min="4611" max="4611" width="22.85546875" customWidth="1"/>
    <col min="4619" max="4619" width="76.140625" customWidth="1"/>
    <col min="4865" max="4865" width="4.28515625" customWidth="1"/>
    <col min="4867" max="4867" width="22.85546875" customWidth="1"/>
    <col min="4875" max="4875" width="76.140625" customWidth="1"/>
    <col min="5121" max="5121" width="4.28515625" customWidth="1"/>
    <col min="5123" max="5123" width="22.85546875" customWidth="1"/>
    <col min="5131" max="5131" width="76.140625" customWidth="1"/>
    <col min="5377" max="5377" width="4.28515625" customWidth="1"/>
    <col min="5379" max="5379" width="22.85546875" customWidth="1"/>
    <col min="5387" max="5387" width="76.140625" customWidth="1"/>
    <col min="5633" max="5633" width="4.28515625" customWidth="1"/>
    <col min="5635" max="5635" width="22.85546875" customWidth="1"/>
    <col min="5643" max="5643" width="76.140625" customWidth="1"/>
    <col min="5889" max="5889" width="4.28515625" customWidth="1"/>
    <col min="5891" max="5891" width="22.85546875" customWidth="1"/>
    <col min="5899" max="5899" width="76.140625" customWidth="1"/>
    <col min="6145" max="6145" width="4.28515625" customWidth="1"/>
    <col min="6147" max="6147" width="22.85546875" customWidth="1"/>
    <col min="6155" max="6155" width="76.140625" customWidth="1"/>
    <col min="6401" max="6401" width="4.28515625" customWidth="1"/>
    <col min="6403" max="6403" width="22.85546875" customWidth="1"/>
    <col min="6411" max="6411" width="76.140625" customWidth="1"/>
    <col min="6657" max="6657" width="4.28515625" customWidth="1"/>
    <col min="6659" max="6659" width="22.85546875" customWidth="1"/>
    <col min="6667" max="6667" width="76.140625" customWidth="1"/>
    <col min="6913" max="6913" width="4.28515625" customWidth="1"/>
    <col min="6915" max="6915" width="22.85546875" customWidth="1"/>
    <col min="6923" max="6923" width="76.140625" customWidth="1"/>
    <col min="7169" max="7169" width="4.28515625" customWidth="1"/>
    <col min="7171" max="7171" width="22.85546875" customWidth="1"/>
    <col min="7179" max="7179" width="76.140625" customWidth="1"/>
    <col min="7425" max="7425" width="4.28515625" customWidth="1"/>
    <col min="7427" max="7427" width="22.85546875" customWidth="1"/>
    <col min="7435" max="7435" width="76.140625" customWidth="1"/>
    <col min="7681" max="7681" width="4.28515625" customWidth="1"/>
    <col min="7683" max="7683" width="22.85546875" customWidth="1"/>
    <col min="7691" max="7691" width="76.140625" customWidth="1"/>
    <col min="7937" max="7937" width="4.28515625" customWidth="1"/>
    <col min="7939" max="7939" width="22.85546875" customWidth="1"/>
    <col min="7947" max="7947" width="76.140625" customWidth="1"/>
    <col min="8193" max="8193" width="4.28515625" customWidth="1"/>
    <col min="8195" max="8195" width="22.85546875" customWidth="1"/>
    <col min="8203" max="8203" width="76.140625" customWidth="1"/>
    <col min="8449" max="8449" width="4.28515625" customWidth="1"/>
    <col min="8451" max="8451" width="22.85546875" customWidth="1"/>
    <col min="8459" max="8459" width="76.140625" customWidth="1"/>
    <col min="8705" max="8705" width="4.28515625" customWidth="1"/>
    <col min="8707" max="8707" width="22.85546875" customWidth="1"/>
    <col min="8715" max="8715" width="76.140625" customWidth="1"/>
    <col min="8961" max="8961" width="4.28515625" customWidth="1"/>
    <col min="8963" max="8963" width="22.85546875" customWidth="1"/>
    <col min="8971" max="8971" width="76.140625" customWidth="1"/>
    <col min="9217" max="9217" width="4.28515625" customWidth="1"/>
    <col min="9219" max="9219" width="22.85546875" customWidth="1"/>
    <col min="9227" max="9227" width="76.140625" customWidth="1"/>
    <col min="9473" max="9473" width="4.28515625" customWidth="1"/>
    <col min="9475" max="9475" width="22.85546875" customWidth="1"/>
    <col min="9483" max="9483" width="76.140625" customWidth="1"/>
    <col min="9729" max="9729" width="4.28515625" customWidth="1"/>
    <col min="9731" max="9731" width="22.85546875" customWidth="1"/>
    <col min="9739" max="9739" width="76.140625" customWidth="1"/>
    <col min="9985" max="9985" width="4.28515625" customWidth="1"/>
    <col min="9987" max="9987" width="22.85546875" customWidth="1"/>
    <col min="9995" max="9995" width="76.140625" customWidth="1"/>
    <col min="10241" max="10241" width="4.28515625" customWidth="1"/>
    <col min="10243" max="10243" width="22.85546875" customWidth="1"/>
    <col min="10251" max="10251" width="76.140625" customWidth="1"/>
    <col min="10497" max="10497" width="4.28515625" customWidth="1"/>
    <col min="10499" max="10499" width="22.85546875" customWidth="1"/>
    <col min="10507" max="10507" width="76.140625" customWidth="1"/>
    <col min="10753" max="10753" width="4.28515625" customWidth="1"/>
    <col min="10755" max="10755" width="22.85546875" customWidth="1"/>
    <col min="10763" max="10763" width="76.140625" customWidth="1"/>
    <col min="11009" max="11009" width="4.28515625" customWidth="1"/>
    <col min="11011" max="11011" width="22.85546875" customWidth="1"/>
    <col min="11019" max="11019" width="76.140625" customWidth="1"/>
    <col min="11265" max="11265" width="4.28515625" customWidth="1"/>
    <col min="11267" max="11267" width="22.85546875" customWidth="1"/>
    <col min="11275" max="11275" width="76.140625" customWidth="1"/>
    <col min="11521" max="11521" width="4.28515625" customWidth="1"/>
    <col min="11523" max="11523" width="22.85546875" customWidth="1"/>
    <col min="11531" max="11531" width="76.140625" customWidth="1"/>
    <col min="11777" max="11777" width="4.28515625" customWidth="1"/>
    <col min="11779" max="11779" width="22.85546875" customWidth="1"/>
    <col min="11787" max="11787" width="76.140625" customWidth="1"/>
    <col min="12033" max="12033" width="4.28515625" customWidth="1"/>
    <col min="12035" max="12035" width="22.85546875" customWidth="1"/>
    <col min="12043" max="12043" width="76.140625" customWidth="1"/>
    <col min="12289" max="12289" width="4.28515625" customWidth="1"/>
    <col min="12291" max="12291" width="22.85546875" customWidth="1"/>
    <col min="12299" max="12299" width="76.140625" customWidth="1"/>
    <col min="12545" max="12545" width="4.28515625" customWidth="1"/>
    <col min="12547" max="12547" width="22.85546875" customWidth="1"/>
    <col min="12555" max="12555" width="76.140625" customWidth="1"/>
    <col min="12801" max="12801" width="4.28515625" customWidth="1"/>
    <col min="12803" max="12803" width="22.85546875" customWidth="1"/>
    <col min="12811" max="12811" width="76.140625" customWidth="1"/>
    <col min="13057" max="13057" width="4.28515625" customWidth="1"/>
    <col min="13059" max="13059" width="22.85546875" customWidth="1"/>
    <col min="13067" max="13067" width="76.140625" customWidth="1"/>
    <col min="13313" max="13313" width="4.28515625" customWidth="1"/>
    <col min="13315" max="13315" width="22.85546875" customWidth="1"/>
    <col min="13323" max="13323" width="76.140625" customWidth="1"/>
    <col min="13569" max="13569" width="4.28515625" customWidth="1"/>
    <col min="13571" max="13571" width="22.85546875" customWidth="1"/>
    <col min="13579" max="13579" width="76.140625" customWidth="1"/>
    <col min="13825" max="13825" width="4.28515625" customWidth="1"/>
    <col min="13827" max="13827" width="22.85546875" customWidth="1"/>
    <col min="13835" max="13835" width="76.140625" customWidth="1"/>
    <col min="14081" max="14081" width="4.28515625" customWidth="1"/>
    <col min="14083" max="14083" width="22.85546875" customWidth="1"/>
    <col min="14091" max="14091" width="76.140625" customWidth="1"/>
    <col min="14337" max="14337" width="4.28515625" customWidth="1"/>
    <col min="14339" max="14339" width="22.85546875" customWidth="1"/>
    <col min="14347" max="14347" width="76.140625" customWidth="1"/>
    <col min="14593" max="14593" width="4.28515625" customWidth="1"/>
    <col min="14595" max="14595" width="22.85546875" customWidth="1"/>
    <col min="14603" max="14603" width="76.140625" customWidth="1"/>
    <col min="14849" max="14849" width="4.28515625" customWidth="1"/>
    <col min="14851" max="14851" width="22.85546875" customWidth="1"/>
    <col min="14859" max="14859" width="76.140625" customWidth="1"/>
    <col min="15105" max="15105" width="4.28515625" customWidth="1"/>
    <col min="15107" max="15107" width="22.85546875" customWidth="1"/>
    <col min="15115" max="15115" width="76.140625" customWidth="1"/>
    <col min="15361" max="15361" width="4.28515625" customWidth="1"/>
    <col min="15363" max="15363" width="22.85546875" customWidth="1"/>
    <col min="15371" max="15371" width="76.140625" customWidth="1"/>
    <col min="15617" max="15617" width="4.28515625" customWidth="1"/>
    <col min="15619" max="15619" width="22.85546875" customWidth="1"/>
    <col min="15627" max="15627" width="76.140625" customWidth="1"/>
    <col min="15873" max="15873" width="4.28515625" customWidth="1"/>
    <col min="15875" max="15875" width="22.85546875" customWidth="1"/>
    <col min="15883" max="15883" width="76.140625" customWidth="1"/>
    <col min="16129" max="16129" width="4.28515625" customWidth="1"/>
    <col min="16131" max="16131" width="22.85546875" customWidth="1"/>
    <col min="16139" max="16139" width="76.140625" customWidth="1"/>
  </cols>
  <sheetData>
    <row r="1" spans="1:15">
      <c r="A1" s="170"/>
      <c r="B1" s="170"/>
      <c r="C1" s="170"/>
      <c r="D1" s="170"/>
      <c r="E1" s="170"/>
      <c r="F1" s="170"/>
      <c r="G1" s="170"/>
      <c r="H1" s="170"/>
      <c r="I1" s="170"/>
      <c r="J1" s="170"/>
      <c r="K1" s="170"/>
      <c r="L1" s="170"/>
      <c r="M1" s="170"/>
      <c r="N1" s="170"/>
      <c r="O1" s="170"/>
    </row>
    <row r="2" spans="1:15">
      <c r="A2" s="170"/>
      <c r="B2" s="170"/>
      <c r="C2" s="170"/>
      <c r="D2" s="170"/>
      <c r="E2" s="170"/>
      <c r="F2" s="170"/>
      <c r="G2" s="170"/>
      <c r="H2" s="170"/>
      <c r="I2" s="170"/>
      <c r="J2" s="170"/>
      <c r="K2" s="170"/>
      <c r="L2" s="170"/>
      <c r="M2" s="170"/>
      <c r="N2" s="170"/>
      <c r="O2" s="170"/>
    </row>
    <row r="3" spans="1:15" ht="31.5" customHeight="1" thickBot="1">
      <c r="A3" s="170"/>
      <c r="B3" s="181" t="s">
        <v>331</v>
      </c>
      <c r="C3" s="182"/>
      <c r="D3" s="183"/>
      <c r="E3" s="184"/>
      <c r="F3" s="184"/>
      <c r="G3" s="184"/>
      <c r="H3" s="184"/>
      <c r="I3" s="184"/>
      <c r="J3" s="184"/>
      <c r="K3" s="184"/>
      <c r="L3" s="184"/>
      <c r="M3" s="184"/>
      <c r="N3" s="170"/>
      <c r="O3" s="170"/>
    </row>
    <row r="4" spans="1:15" ht="13.5" customHeight="1" thickTop="1">
      <c r="A4" s="170"/>
      <c r="B4" s="185"/>
      <c r="C4" s="185"/>
      <c r="D4" s="186"/>
      <c r="E4" s="186"/>
      <c r="F4" s="186"/>
      <c r="G4" s="186"/>
      <c r="H4" s="186"/>
      <c r="I4" s="186"/>
      <c r="J4" s="186"/>
      <c r="K4" s="186"/>
      <c r="L4" s="187"/>
      <c r="M4" s="170"/>
      <c r="N4" s="170"/>
      <c r="O4" s="170"/>
    </row>
    <row r="5" spans="1:15" ht="23.25" customHeight="1">
      <c r="A5" s="170"/>
      <c r="B5" s="188"/>
      <c r="C5" s="189"/>
      <c r="D5" s="190"/>
      <c r="E5" s="190"/>
      <c r="F5" s="190"/>
      <c r="G5" s="190"/>
      <c r="H5" s="190"/>
      <c r="I5" s="190"/>
      <c r="J5" s="190"/>
      <c r="K5" s="190"/>
      <c r="L5" s="191"/>
      <c r="N5" s="170"/>
      <c r="O5" s="170"/>
    </row>
    <row r="6" spans="1:15" ht="35.25" customHeight="1">
      <c r="A6" s="170"/>
      <c r="B6" s="192" t="s">
        <v>332</v>
      </c>
      <c r="C6" s="193"/>
      <c r="D6" s="194"/>
      <c r="E6" s="194"/>
      <c r="F6" s="194"/>
      <c r="G6" s="194"/>
      <c r="H6" s="194"/>
      <c r="I6" s="194"/>
      <c r="J6" s="194"/>
      <c r="K6" s="194"/>
      <c r="L6" s="195" t="s">
        <v>333</v>
      </c>
      <c r="M6" s="191"/>
      <c r="N6" s="170"/>
      <c r="O6" s="170"/>
    </row>
    <row r="7" spans="1:15" ht="9.75" hidden="1" customHeight="1">
      <c r="A7" s="170"/>
      <c r="B7" s="188"/>
      <c r="C7" s="189"/>
      <c r="D7" s="190"/>
      <c r="E7" s="190"/>
      <c r="F7" s="190"/>
      <c r="G7" s="190"/>
      <c r="H7" s="190"/>
      <c r="I7" s="190"/>
      <c r="J7" s="190"/>
      <c r="K7" s="191"/>
      <c r="L7" s="191"/>
      <c r="N7" s="170"/>
      <c r="O7" s="170"/>
    </row>
    <row r="8" spans="1:15" ht="27" hidden="1">
      <c r="A8" s="188"/>
      <c r="B8" s="189" t="s">
        <v>334</v>
      </c>
      <c r="C8" s="170"/>
      <c r="D8" s="170"/>
      <c r="E8" s="190"/>
      <c r="F8" s="190"/>
      <c r="G8" s="190"/>
      <c r="H8" s="190"/>
      <c r="I8" s="190"/>
      <c r="J8" s="190"/>
      <c r="K8" s="190"/>
      <c r="L8" s="189" t="s">
        <v>333</v>
      </c>
      <c r="M8" s="189"/>
      <c r="N8" s="170"/>
      <c r="O8" s="170"/>
    </row>
    <row r="9" spans="1:15" ht="8.25" customHeight="1">
      <c r="A9" s="196"/>
      <c r="B9" s="197"/>
      <c r="C9" s="170"/>
      <c r="D9" s="170"/>
      <c r="E9" s="198"/>
      <c r="F9" s="198"/>
      <c r="G9" s="198"/>
      <c r="H9" s="198"/>
      <c r="I9" s="198"/>
      <c r="J9" s="198"/>
      <c r="K9" s="198"/>
      <c r="L9" s="189"/>
      <c r="M9" s="189"/>
      <c r="N9" s="170"/>
      <c r="O9" s="170"/>
    </row>
    <row r="10" spans="1:15" ht="27">
      <c r="A10" s="188"/>
      <c r="B10" s="189" t="s">
        <v>335</v>
      </c>
      <c r="C10" s="170"/>
      <c r="D10" s="170"/>
      <c r="E10" s="198"/>
      <c r="F10" s="198"/>
      <c r="G10" s="198"/>
      <c r="H10" s="198"/>
      <c r="I10" s="198"/>
      <c r="J10" s="198"/>
      <c r="K10" s="198"/>
      <c r="L10" s="189" t="s">
        <v>336</v>
      </c>
      <c r="M10" s="189"/>
      <c r="N10" s="170"/>
      <c r="O10" s="170"/>
    </row>
    <row r="11" spans="1:15" ht="4.5" customHeight="1">
      <c r="A11" s="188"/>
      <c r="B11" s="189"/>
      <c r="C11" s="170"/>
      <c r="D11" s="170"/>
      <c r="E11" s="198"/>
      <c r="F11" s="198"/>
      <c r="G11" s="198"/>
      <c r="H11" s="198"/>
      <c r="I11" s="198"/>
      <c r="J11" s="198"/>
      <c r="K11" s="198"/>
      <c r="L11" s="189"/>
      <c r="M11" s="189"/>
      <c r="N11" s="170"/>
      <c r="O11" s="170"/>
    </row>
    <row r="12" spans="1:15" ht="29.25" customHeight="1">
      <c r="A12" s="188"/>
      <c r="B12" s="189" t="s">
        <v>337</v>
      </c>
      <c r="C12" s="170"/>
      <c r="D12" s="170"/>
      <c r="E12" s="198"/>
      <c r="F12" s="198"/>
      <c r="G12" s="198"/>
      <c r="H12" s="198"/>
      <c r="I12" s="198"/>
      <c r="J12" s="198"/>
      <c r="K12" s="198"/>
      <c r="L12" s="189" t="s">
        <v>338</v>
      </c>
      <c r="M12" s="189"/>
      <c r="N12" s="170"/>
      <c r="O12" s="170"/>
    </row>
    <row r="13" spans="1:15" ht="6" customHeight="1">
      <c r="A13" s="188"/>
      <c r="B13" s="189"/>
      <c r="C13" s="170"/>
      <c r="D13" s="170"/>
      <c r="E13" s="198"/>
      <c r="F13" s="198"/>
      <c r="G13" s="198"/>
      <c r="H13" s="198"/>
      <c r="I13" s="198"/>
      <c r="J13" s="198"/>
      <c r="K13" s="198"/>
      <c r="L13" s="189"/>
      <c r="M13" s="189"/>
      <c r="N13" s="170"/>
      <c r="O13" s="170"/>
    </row>
    <row r="14" spans="1:15" ht="27">
      <c r="A14" s="188"/>
      <c r="B14" s="189" t="s">
        <v>339</v>
      </c>
      <c r="C14" s="170"/>
      <c r="D14" s="170"/>
      <c r="E14" s="198"/>
      <c r="F14" s="198"/>
      <c r="G14" s="198"/>
      <c r="H14" s="198"/>
      <c r="I14" s="198"/>
      <c r="J14" s="198"/>
      <c r="K14" s="198"/>
      <c r="L14" s="189" t="s">
        <v>340</v>
      </c>
      <c r="M14" s="189"/>
      <c r="N14" s="170"/>
      <c r="O14" s="170"/>
    </row>
    <row r="15" spans="1:15" s="199" customFormat="1" ht="35.25" customHeight="1">
      <c r="B15" s="189" t="s">
        <v>341</v>
      </c>
      <c r="C15" s="200"/>
      <c r="D15" s="200"/>
      <c r="E15" s="200"/>
      <c r="F15" s="201"/>
      <c r="G15" s="202"/>
      <c r="H15" s="202"/>
      <c r="I15" s="202"/>
      <c r="J15" s="202"/>
      <c r="K15" s="189"/>
      <c r="L15" s="189" t="s">
        <v>342</v>
      </c>
      <c r="M15" s="203"/>
      <c r="N15"/>
      <c r="O15"/>
    </row>
    <row r="16" spans="1:15" ht="10.5" customHeight="1">
      <c r="A16" s="188"/>
      <c r="B16" s="189"/>
      <c r="C16" s="198"/>
      <c r="D16" s="198"/>
      <c r="E16" s="198"/>
      <c r="F16" s="198"/>
      <c r="G16" s="202"/>
      <c r="H16" s="202"/>
      <c r="I16" s="202"/>
      <c r="J16" s="202"/>
      <c r="K16" s="189"/>
      <c r="L16" s="189"/>
      <c r="M16" s="191"/>
      <c r="N16" s="170"/>
      <c r="O16" s="170"/>
    </row>
    <row r="17" spans="1:15" ht="29.25">
      <c r="A17" s="188"/>
      <c r="B17" s="189" t="s">
        <v>343</v>
      </c>
      <c r="C17" s="198"/>
      <c r="D17" s="198"/>
      <c r="E17" s="198"/>
      <c r="F17" s="198"/>
      <c r="G17" s="202"/>
      <c r="H17" s="202"/>
      <c r="I17" s="202"/>
      <c r="J17" s="202"/>
      <c r="K17" s="189"/>
      <c r="L17" s="189" t="s">
        <v>344</v>
      </c>
      <c r="M17" s="191"/>
      <c r="N17" s="170"/>
      <c r="O17" s="170"/>
    </row>
    <row r="18" spans="1:15" ht="8.25" customHeight="1">
      <c r="A18" s="188"/>
      <c r="B18" s="189"/>
      <c r="C18" s="198"/>
      <c r="D18" s="198"/>
      <c r="E18" s="198"/>
      <c r="F18" s="198"/>
      <c r="G18" s="202"/>
      <c r="H18" s="202"/>
      <c r="I18" s="202"/>
      <c r="J18" s="202"/>
      <c r="K18" s="189"/>
      <c r="L18" s="189"/>
      <c r="M18" s="191"/>
      <c r="N18" s="170"/>
      <c r="O18" s="170"/>
    </row>
    <row r="19" spans="1:15" ht="29.25">
      <c r="A19" s="188"/>
      <c r="B19" s="189" t="s">
        <v>345</v>
      </c>
      <c r="C19" s="204"/>
      <c r="D19" s="204"/>
      <c r="E19" s="204"/>
      <c r="F19" s="204"/>
      <c r="G19" s="198"/>
      <c r="H19" s="198"/>
      <c r="I19" s="198"/>
      <c r="J19" s="198"/>
      <c r="K19" s="189"/>
      <c r="L19" s="189" t="s">
        <v>346</v>
      </c>
      <c r="M19" s="191"/>
      <c r="N19" s="170"/>
      <c r="O19" s="170"/>
    </row>
    <row r="20" spans="1:15" ht="8.25" customHeight="1">
      <c r="A20" s="188"/>
      <c r="B20" s="189"/>
      <c r="C20" s="205"/>
      <c r="D20" s="205"/>
      <c r="E20" s="205"/>
      <c r="F20" s="202"/>
      <c r="G20" s="198"/>
      <c r="H20" s="198"/>
      <c r="I20" s="198"/>
      <c r="J20" s="198"/>
      <c r="K20" s="189"/>
      <c r="L20" s="189"/>
      <c r="M20" s="191"/>
      <c r="N20" s="170"/>
      <c r="O20" s="170"/>
    </row>
    <row r="21" spans="1:15" ht="27.75">
      <c r="A21" s="206"/>
      <c r="B21" s="189" t="s">
        <v>347</v>
      </c>
      <c r="C21" s="205"/>
      <c r="D21" s="205"/>
      <c r="E21" s="205"/>
      <c r="F21" s="202"/>
      <c r="G21" s="200"/>
      <c r="H21" s="200"/>
      <c r="I21" s="200"/>
      <c r="J21" s="200"/>
      <c r="K21" s="189"/>
      <c r="L21" s="189" t="s">
        <v>348</v>
      </c>
      <c r="M21" s="189"/>
      <c r="N21" s="170"/>
      <c r="O21" s="170"/>
    </row>
    <row r="22" spans="1:15" ht="9.75" customHeight="1">
      <c r="A22" s="191"/>
      <c r="B22" s="189"/>
      <c r="C22" s="205"/>
      <c r="D22" s="205"/>
      <c r="E22" s="205"/>
      <c r="F22" s="202"/>
      <c r="G22" s="200"/>
      <c r="H22" s="200"/>
      <c r="I22" s="200"/>
      <c r="J22" s="200"/>
      <c r="K22" s="189"/>
      <c r="L22" s="189"/>
      <c r="M22" s="189"/>
      <c r="N22" s="170"/>
      <c r="O22" s="170"/>
    </row>
    <row r="23" spans="1:15" ht="29.25">
      <c r="A23" s="191"/>
      <c r="B23" s="189" t="s">
        <v>349</v>
      </c>
      <c r="C23" s="205"/>
      <c r="D23" s="205"/>
      <c r="E23" s="205"/>
      <c r="F23" s="202"/>
      <c r="G23" s="200"/>
      <c r="H23" s="200"/>
      <c r="I23" s="200"/>
      <c r="J23" s="200"/>
      <c r="K23" s="189"/>
      <c r="L23" s="189" t="s">
        <v>350</v>
      </c>
      <c r="M23" s="189"/>
      <c r="N23" s="170"/>
      <c r="O23" s="170"/>
    </row>
    <row r="24" spans="1:15" ht="10.5" customHeight="1">
      <c r="A24" s="170"/>
      <c r="B24" s="170"/>
      <c r="C24" s="170"/>
      <c r="D24" s="170"/>
      <c r="E24" s="170"/>
      <c r="F24" s="170"/>
      <c r="G24" s="198"/>
      <c r="H24" s="198"/>
      <c r="I24" s="198"/>
      <c r="J24" s="198"/>
      <c r="K24" s="189"/>
      <c r="L24" s="189"/>
      <c r="M24" s="189"/>
      <c r="N24" s="170"/>
      <c r="O24" s="170"/>
    </row>
    <row r="25" spans="1:15" ht="29.25">
      <c r="A25" s="191"/>
      <c r="B25" s="189" t="s">
        <v>351</v>
      </c>
      <c r="C25" s="205"/>
      <c r="D25" s="205"/>
      <c r="E25" s="205"/>
      <c r="F25" s="202"/>
      <c r="G25" s="200"/>
      <c r="H25" s="200"/>
      <c r="I25" s="200"/>
      <c r="J25" s="200"/>
      <c r="K25" s="189"/>
      <c r="L25" s="189" t="s">
        <v>352</v>
      </c>
      <c r="M25" s="189"/>
      <c r="N25" s="170"/>
      <c r="O25" s="170"/>
    </row>
    <row r="26" spans="1:15" ht="9.75" customHeight="1">
      <c r="A26" s="170"/>
      <c r="B26" s="170"/>
      <c r="C26" s="170"/>
      <c r="D26" s="170"/>
      <c r="E26" s="170"/>
      <c r="F26" s="170"/>
      <c r="G26" s="198"/>
      <c r="H26" s="198"/>
      <c r="I26" s="198"/>
      <c r="J26" s="198"/>
      <c r="K26" s="189"/>
      <c r="L26" s="189"/>
      <c r="M26" s="189"/>
      <c r="N26" s="170"/>
      <c r="O26" s="170"/>
    </row>
    <row r="27" spans="1:15" ht="30.75" customHeight="1">
      <c r="A27" s="170"/>
      <c r="B27" s="170"/>
      <c r="C27" s="170"/>
      <c r="D27" s="170"/>
      <c r="E27" s="170"/>
      <c r="F27" s="170"/>
      <c r="G27" s="198"/>
      <c r="H27" s="198"/>
      <c r="I27" s="198"/>
      <c r="J27" s="198"/>
      <c r="K27" s="189"/>
      <c r="L27" s="189"/>
      <c r="M27" s="189"/>
      <c r="N27" s="170"/>
      <c r="O27" s="170"/>
    </row>
    <row r="28" spans="1:15" ht="9.75" customHeight="1">
      <c r="A28" s="170"/>
      <c r="B28" s="170"/>
      <c r="C28" s="170"/>
      <c r="D28" s="170"/>
      <c r="E28" s="170"/>
      <c r="F28" s="170"/>
      <c r="G28" s="198"/>
      <c r="H28" s="198"/>
      <c r="I28" s="198"/>
      <c r="J28" s="198"/>
      <c r="K28" s="189"/>
      <c r="L28" s="189"/>
      <c r="M28" s="189"/>
      <c r="N28" s="170"/>
      <c r="O28" s="170"/>
    </row>
    <row r="29" spans="1:15" ht="27">
      <c r="A29" s="170"/>
      <c r="B29" s="170"/>
      <c r="C29" s="170"/>
      <c r="D29" s="170"/>
      <c r="E29" s="170"/>
      <c r="F29" s="170"/>
      <c r="G29" s="204"/>
      <c r="H29" s="204"/>
      <c r="I29" s="204"/>
      <c r="J29" s="204"/>
      <c r="K29" s="189"/>
      <c r="L29" s="189"/>
      <c r="M29" s="204"/>
      <c r="N29" s="170"/>
      <c r="O29" s="170"/>
    </row>
    <row r="30" spans="1:15" ht="9.75" customHeight="1">
      <c r="A30" s="170"/>
      <c r="B30" s="170"/>
      <c r="C30" s="170"/>
      <c r="D30" s="170"/>
      <c r="E30" s="170"/>
      <c r="F30" s="170"/>
      <c r="G30" s="205"/>
      <c r="H30" s="205"/>
      <c r="I30" s="205"/>
      <c r="J30" s="205"/>
      <c r="K30" s="191"/>
      <c r="L30" s="191"/>
      <c r="M30" s="191"/>
      <c r="N30" s="170"/>
      <c r="O30" s="170"/>
    </row>
    <row r="31" spans="1:15" ht="29.25">
      <c r="A31" s="170"/>
      <c r="B31" s="170"/>
      <c r="C31" s="170"/>
      <c r="D31" s="170"/>
      <c r="E31" s="170"/>
      <c r="F31" s="170"/>
      <c r="G31" s="205"/>
      <c r="H31" s="205"/>
      <c r="I31" s="205"/>
      <c r="J31" s="205"/>
      <c r="K31" s="189"/>
      <c r="L31" s="189"/>
      <c r="M31" s="191"/>
      <c r="N31" s="170"/>
      <c r="O31" s="170"/>
    </row>
    <row r="32" spans="1:15" ht="8.25" customHeight="1">
      <c r="A32" s="170"/>
      <c r="B32" s="170"/>
      <c r="C32" s="170"/>
      <c r="D32" s="170"/>
      <c r="E32" s="170"/>
      <c r="F32" s="170"/>
      <c r="G32" s="205"/>
      <c r="H32" s="205"/>
      <c r="I32" s="205"/>
      <c r="J32" s="205"/>
      <c r="K32" s="189"/>
      <c r="L32" s="189"/>
      <c r="M32" s="191"/>
      <c r="N32" s="170"/>
      <c r="O32" s="170"/>
    </row>
    <row r="33" spans="1:15" ht="29.25">
      <c r="A33" s="170"/>
      <c r="B33" s="170"/>
      <c r="C33" s="170"/>
      <c r="D33" s="170"/>
      <c r="E33" s="170"/>
      <c r="F33" s="170"/>
      <c r="G33" s="205"/>
      <c r="H33" s="205"/>
      <c r="I33" s="205"/>
      <c r="J33" s="205"/>
      <c r="K33" s="189"/>
      <c r="L33" s="189"/>
      <c r="M33" s="191"/>
      <c r="N33" s="170"/>
      <c r="O33" s="170"/>
    </row>
    <row r="34" spans="1:15" ht="9.75" customHeight="1">
      <c r="A34" s="170"/>
      <c r="B34" s="170"/>
      <c r="C34" s="170"/>
      <c r="D34" s="170"/>
      <c r="E34" s="170"/>
      <c r="F34" s="170"/>
      <c r="G34" s="205"/>
      <c r="H34" s="205"/>
      <c r="I34" s="205"/>
      <c r="J34" s="205"/>
      <c r="K34" s="189"/>
      <c r="L34" s="189"/>
      <c r="M34" s="191"/>
      <c r="N34" s="170"/>
      <c r="O34" s="170"/>
    </row>
    <row r="35" spans="1:15" ht="29.25">
      <c r="A35" s="170"/>
      <c r="B35" s="170"/>
      <c r="C35" s="170"/>
      <c r="D35" s="170"/>
      <c r="E35" s="170"/>
      <c r="F35" s="170"/>
      <c r="G35" s="205"/>
      <c r="H35" s="205"/>
      <c r="I35" s="205"/>
      <c r="J35" s="205"/>
      <c r="K35" s="189"/>
      <c r="L35" s="189"/>
      <c r="M35" s="191"/>
      <c r="N35" s="170"/>
      <c r="O35" s="170"/>
    </row>
    <row r="36" spans="1:15" ht="9.75" customHeight="1">
      <c r="A36" s="170"/>
      <c r="B36" s="170"/>
      <c r="C36" s="170"/>
      <c r="D36" s="170"/>
      <c r="E36" s="170"/>
      <c r="F36" s="170"/>
      <c r="G36" s="198"/>
      <c r="H36" s="198"/>
      <c r="I36" s="198"/>
      <c r="J36" s="198"/>
      <c r="K36" s="189"/>
      <c r="L36" s="189"/>
      <c r="M36" s="189"/>
      <c r="N36" s="170"/>
      <c r="O36" s="170"/>
    </row>
    <row r="37" spans="1:15" ht="27">
      <c r="A37" s="170"/>
      <c r="B37" s="170"/>
      <c r="C37" s="170"/>
      <c r="D37" s="170"/>
      <c r="E37" s="170"/>
      <c r="F37" s="170"/>
      <c r="G37" s="200"/>
      <c r="H37" s="200"/>
      <c r="I37" s="200"/>
      <c r="J37" s="200"/>
      <c r="K37" s="189"/>
      <c r="L37" s="189"/>
      <c r="M37" s="189"/>
      <c r="N37" s="170"/>
      <c r="O37" s="170"/>
    </row>
    <row r="38" spans="1:15" ht="6.75" customHeight="1">
      <c r="A38" s="188"/>
      <c r="B38" s="189"/>
      <c r="C38" s="200"/>
      <c r="D38" s="200"/>
      <c r="E38" s="200"/>
      <c r="F38" s="201"/>
      <c r="G38" s="200"/>
      <c r="H38" s="200"/>
      <c r="I38" s="200"/>
      <c r="J38" s="200"/>
      <c r="K38" s="189"/>
      <c r="L38" s="189"/>
      <c r="M38" s="189"/>
      <c r="N38" s="170"/>
      <c r="O38" s="170"/>
    </row>
  </sheetData>
  <phoneticPr fontId="54" type="noConversion"/>
  <pageMargins left="0.25" right="0.25" top="0.75" bottom="0.75" header="0.3" footer="0.3"/>
  <pageSetup paperSize="9" scale="55" orientation="landscape" r:id="rId1"/>
  <headerFooter alignWithMargins="0">
    <oddFooter>&amp;C&amp;F&amp;R&amp;P/&amp;N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tabColor rgb="FF00B050"/>
    <pageSetUpPr fitToPage="1"/>
  </sheetPr>
  <dimension ref="A1:JH69"/>
  <sheetViews>
    <sheetView showGridLines="0" view="pageBreakPreview" topLeftCell="A7" zoomScale="68" zoomScaleSheetLayoutView="68" workbookViewId="0">
      <selection activeCell="Z14" sqref="Z14"/>
    </sheetView>
  </sheetViews>
  <sheetFormatPr defaultColWidth="11.42578125" defaultRowHeight="12.75" outlineLevelRow="1" outlineLevelCol="1"/>
  <cols>
    <col min="1" max="1" width="67.85546875" style="2" customWidth="1"/>
    <col min="2" max="2" width="2.5703125" style="2" customWidth="1"/>
    <col min="3" max="3" width="12.5703125" style="2" hidden="1" customWidth="1" outlineLevel="1"/>
    <col min="4" max="4" width="12.28515625" style="2" hidden="1" customWidth="1" outlineLevel="1"/>
    <col min="5" max="10" width="10.5703125" style="2" hidden="1" customWidth="1" outlineLevel="1"/>
    <col min="11" max="11" width="15.28515625" style="2" hidden="1" customWidth="1" outlineLevel="1"/>
    <col min="12" max="12" width="12.42578125" style="2" hidden="1" customWidth="1" outlineLevel="1"/>
    <col min="13" max="13" width="10.5703125" style="2" hidden="1" customWidth="1" outlineLevel="1"/>
    <col min="14" max="14" width="11.28515625" style="3" customWidth="1" collapsed="1"/>
    <col min="15" max="15" width="9.85546875" style="3" bestFit="1" customWidth="1"/>
    <col min="16" max="16" width="9.42578125" style="3" bestFit="1" customWidth="1"/>
    <col min="17" max="17" width="9.85546875" bestFit="1" customWidth="1"/>
    <col min="18" max="18" width="10.28515625" style="3" bestFit="1" customWidth="1"/>
    <col min="19" max="19" width="1.42578125" style="2" customWidth="1"/>
    <col min="20" max="20" width="15.140625" style="3" hidden="1" customWidth="1" outlineLevel="1"/>
    <col min="21" max="21" width="12.7109375" style="3" hidden="1" customWidth="1" outlineLevel="1"/>
    <col min="22" max="22" width="12.28515625" style="3" hidden="1" customWidth="1" outlineLevel="1"/>
    <col min="23" max="23" width="12.7109375" style="3" hidden="1" customWidth="1" outlineLevel="1"/>
    <col min="24" max="24" width="11.42578125" style="3" hidden="1" customWidth="1" outlineLevel="1"/>
    <col min="25" max="25" width="1.140625" style="2" customWidth="1" collapsed="1"/>
    <col min="26" max="26" width="15.28515625" style="3" customWidth="1"/>
    <col min="27" max="27" width="10.5703125" style="3" customWidth="1"/>
    <col min="28" max="28" width="12.5703125" style="3" customWidth="1"/>
    <col min="29" max="29" width="9.85546875" style="3" bestFit="1" customWidth="1"/>
    <col min="30" max="30" width="9.42578125" style="3" bestFit="1" customWidth="1"/>
    <col min="31" max="31" width="1.85546875" style="2" customWidth="1"/>
    <col min="32" max="34" width="10.28515625" style="2" hidden="1" customWidth="1" outlineLevel="1"/>
    <col min="35" max="35" width="11.42578125" style="4" customWidth="1" collapsed="1"/>
    <col min="36" max="36" width="11.42578125" style="4" hidden="1" customWidth="1"/>
    <col min="37" max="37" width="10.28515625" style="2" customWidth="1"/>
    <col min="38" max="38" width="10.7109375" style="2" customWidth="1"/>
    <col min="39" max="40" width="11.42578125" style="2" hidden="1" customWidth="1" outlineLevel="1"/>
    <col min="41" max="41" width="9.7109375" style="2" customWidth="1" collapsed="1"/>
    <col min="42" max="42" width="11.5703125" style="5" hidden="1" customWidth="1"/>
    <col min="43" max="43" width="3.28515625" style="2" customWidth="1"/>
    <col min="44" max="44" width="7.7109375" style="2" bestFit="1" customWidth="1"/>
    <col min="45" max="45" width="11.42578125" style="2" hidden="1" customWidth="1"/>
    <col min="46" max="46" width="13.7109375" style="2" hidden="1" customWidth="1"/>
    <col min="47" max="47" width="13.85546875" style="2" hidden="1" customWidth="1"/>
    <col min="48" max="49" width="11.42578125" style="2" hidden="1" customWidth="1"/>
    <col min="50" max="16384" width="11.42578125" style="2"/>
  </cols>
  <sheetData>
    <row r="1" spans="1:51">
      <c r="A1" s="834"/>
      <c r="B1" s="834"/>
      <c r="C1" s="834"/>
      <c r="D1" s="834"/>
      <c r="E1" s="834"/>
      <c r="F1" s="834"/>
      <c r="G1" s="834"/>
      <c r="H1" s="834"/>
      <c r="I1" s="834"/>
      <c r="J1" s="834"/>
      <c r="K1" s="834"/>
      <c r="L1" s="834"/>
      <c r="M1" s="834"/>
      <c r="N1" s="835"/>
      <c r="O1" s="835"/>
      <c r="P1" s="835"/>
      <c r="R1" s="835"/>
      <c r="S1" s="834"/>
      <c r="T1" s="835"/>
      <c r="U1" s="835"/>
      <c r="V1" s="835"/>
      <c r="W1" s="835"/>
      <c r="X1" s="835"/>
      <c r="Y1" s="834"/>
      <c r="Z1" s="836"/>
      <c r="AA1" s="835"/>
      <c r="AB1" s="835"/>
      <c r="AC1" s="835"/>
      <c r="AD1" s="835"/>
      <c r="AE1" s="834"/>
      <c r="AF1" s="834"/>
      <c r="AG1" s="834"/>
      <c r="AH1" s="834"/>
      <c r="AK1" s="834"/>
      <c r="AL1" s="834"/>
      <c r="AM1" s="834"/>
      <c r="AN1" s="834"/>
      <c r="AO1" s="834"/>
      <c r="AP1" s="837"/>
      <c r="AQ1" s="834"/>
      <c r="AR1" s="834"/>
      <c r="AS1" s="834"/>
      <c r="AT1" s="834"/>
      <c r="AU1" s="834"/>
      <c r="AV1" s="834"/>
      <c r="AW1" s="834"/>
      <c r="AX1" s="834"/>
      <c r="AY1" s="834"/>
    </row>
    <row r="2" spans="1:51" ht="21" thickBot="1">
      <c r="A2" s="923" t="s">
        <v>353</v>
      </c>
      <c r="B2" s="924"/>
      <c r="C2" s="924"/>
      <c r="D2" s="924"/>
      <c r="E2" s="924"/>
      <c r="F2" s="924"/>
      <c r="G2" s="924"/>
      <c r="H2" s="924"/>
      <c r="I2" s="924"/>
      <c r="J2" s="924"/>
      <c r="K2" s="924"/>
      <c r="L2" s="924"/>
      <c r="M2" s="924"/>
      <c r="N2" s="925">
        <v>-4.1747049999989896</v>
      </c>
      <c r="O2" s="925"/>
      <c r="P2" s="926">
        <v>142.22000000000003</v>
      </c>
      <c r="Q2" s="925"/>
      <c r="R2" s="925"/>
      <c r="S2" s="924"/>
      <c r="T2" s="925"/>
      <c r="U2" s="925"/>
      <c r="V2" s="925"/>
      <c r="W2" s="925"/>
      <c r="X2" s="925"/>
      <c r="Y2" s="924"/>
      <c r="Z2" s="809">
        <v>146.39470499999902</v>
      </c>
      <c r="AA2" s="925"/>
      <c r="AB2" s="925"/>
      <c r="AC2" s="925"/>
      <c r="AD2" s="925"/>
      <c r="AE2" s="924"/>
      <c r="AF2" s="924"/>
      <c r="AG2" s="924"/>
      <c r="AH2" s="924"/>
      <c r="AI2" s="927"/>
      <c r="AJ2" s="927"/>
      <c r="AK2" s="924"/>
      <c r="AL2" s="924"/>
      <c r="AM2" s="928"/>
      <c r="AN2" s="928"/>
      <c r="AO2" s="929"/>
      <c r="AP2" s="834"/>
      <c r="AQ2" s="834"/>
      <c r="AR2" s="834"/>
      <c r="AS2" s="834"/>
      <c r="AT2" s="834"/>
      <c r="AU2" s="834"/>
      <c r="AV2" s="834"/>
      <c r="AW2" s="834"/>
      <c r="AX2" s="834"/>
      <c r="AY2" s="834"/>
    </row>
    <row r="3" spans="1:51">
      <c r="A3" s="834"/>
      <c r="B3" s="834"/>
      <c r="C3" s="834"/>
      <c r="D3" s="834"/>
      <c r="E3" s="834"/>
      <c r="F3" s="834"/>
      <c r="G3" s="834"/>
      <c r="H3" s="834"/>
      <c r="I3" s="834"/>
      <c r="J3" s="834"/>
      <c r="K3" s="834"/>
      <c r="L3" s="834"/>
      <c r="M3" s="834"/>
      <c r="N3" s="835"/>
      <c r="O3" s="835"/>
      <c r="P3" s="835"/>
      <c r="R3" s="835"/>
      <c r="S3" s="834"/>
      <c r="T3" s="835"/>
      <c r="U3" s="835"/>
      <c r="V3" s="835"/>
      <c r="W3" s="835"/>
      <c r="X3" s="835"/>
      <c r="Y3" s="834"/>
      <c r="Z3" s="838"/>
      <c r="AA3" s="835"/>
      <c r="AB3" s="835"/>
      <c r="AC3" s="835"/>
      <c r="AD3" s="835"/>
      <c r="AE3" s="834"/>
      <c r="AF3" s="834"/>
      <c r="AG3" s="834"/>
      <c r="AH3" s="834"/>
      <c r="AK3" s="834"/>
      <c r="AL3" s="834"/>
      <c r="AM3" s="834"/>
      <c r="AN3" s="834"/>
      <c r="AO3" s="834"/>
      <c r="AP3" s="837"/>
      <c r="AQ3" s="834"/>
      <c r="AR3" s="834"/>
      <c r="AS3" s="834"/>
      <c r="AT3" s="834"/>
      <c r="AU3" s="834"/>
      <c r="AV3" s="834"/>
      <c r="AW3" s="834"/>
      <c r="AX3" s="834"/>
      <c r="AY3" s="834"/>
    </row>
    <row r="4" spans="1:51">
      <c r="A4" s="834"/>
      <c r="B4" s="834"/>
      <c r="C4" s="834"/>
      <c r="D4" s="834"/>
      <c r="E4" s="834"/>
      <c r="F4" s="834"/>
      <c r="G4" s="834"/>
      <c r="H4" s="834"/>
      <c r="I4" s="834"/>
      <c r="J4" s="834"/>
      <c r="K4" s="834"/>
      <c r="L4" s="834"/>
      <c r="M4" s="834"/>
      <c r="N4" s="835"/>
      <c r="O4" s="835"/>
      <c r="P4" s="835"/>
      <c r="R4" s="835"/>
      <c r="S4" s="834"/>
      <c r="T4" s="835"/>
      <c r="U4" s="835"/>
      <c r="V4" s="835"/>
      <c r="W4" s="835"/>
      <c r="X4" s="835"/>
      <c r="Y4" s="834"/>
      <c r="Z4" s="836">
        <v>0</v>
      </c>
      <c r="AA4" s="835">
        <v>8.6216089999999799</v>
      </c>
      <c r="AB4" s="835"/>
      <c r="AC4" s="835"/>
      <c r="AD4" s="835"/>
      <c r="AE4" s="834"/>
      <c r="AF4" s="834"/>
      <c r="AG4" s="834"/>
      <c r="AH4" s="834"/>
      <c r="AK4" s="834"/>
      <c r="AL4" s="834"/>
      <c r="AM4" s="834"/>
      <c r="AN4" s="834"/>
      <c r="AO4" s="834"/>
      <c r="AP4" s="839"/>
      <c r="AQ4" s="834"/>
      <c r="AR4" s="834"/>
      <c r="AS4" s="834"/>
      <c r="AT4" s="834"/>
      <c r="AU4" s="834"/>
      <c r="AV4" s="834"/>
      <c r="AW4" s="834"/>
      <c r="AX4" s="834"/>
      <c r="AY4" s="834"/>
    </row>
    <row r="5" spans="1:51" s="3" customFormat="1">
      <c r="A5" s="835"/>
      <c r="B5"/>
      <c r="C5"/>
      <c r="D5"/>
      <c r="E5"/>
      <c r="F5"/>
      <c r="G5"/>
      <c r="H5"/>
      <c r="I5"/>
      <c r="J5"/>
      <c r="K5"/>
      <c r="L5"/>
      <c r="M5"/>
      <c r="N5" s="904" t="s">
        <v>354</v>
      </c>
      <c r="O5" s="904"/>
      <c r="P5" s="904"/>
      <c r="Q5" s="904"/>
      <c r="R5" s="904"/>
      <c r="S5" s="1"/>
      <c r="T5" s="904" t="s">
        <v>355</v>
      </c>
      <c r="U5" s="904"/>
      <c r="V5" s="904"/>
      <c r="W5" s="904"/>
      <c r="X5" s="904"/>
      <c r="Y5" s="1"/>
      <c r="Z5" s="904" t="s">
        <v>356</v>
      </c>
      <c r="AA5" s="904"/>
      <c r="AB5" s="904"/>
      <c r="AC5" s="904"/>
      <c r="AD5" s="904"/>
      <c r="AE5" s="1"/>
      <c r="AF5" s="1"/>
      <c r="AG5" s="1"/>
      <c r="AH5" s="904" t="s">
        <v>357</v>
      </c>
      <c r="AI5" s="904"/>
      <c r="AJ5" s="904"/>
      <c r="AK5" s="904"/>
      <c r="AL5" s="904"/>
      <c r="AM5" s="904"/>
      <c r="AN5" s="904"/>
      <c r="AO5" s="904"/>
      <c r="AP5" s="904"/>
      <c r="AQ5" s="835"/>
      <c r="AR5" s="835"/>
      <c r="AS5" s="835"/>
      <c r="AT5" s="835"/>
      <c r="AU5" s="835"/>
      <c r="AV5" s="835"/>
      <c r="AW5" s="835"/>
      <c r="AX5" s="835"/>
      <c r="AY5" s="835"/>
    </row>
    <row r="6" spans="1:51" ht="42" customHeight="1">
      <c r="A6" s="834"/>
      <c r="B6" s="834"/>
      <c r="C6" s="6" t="s">
        <v>358</v>
      </c>
      <c r="D6" s="6" t="s">
        <v>359</v>
      </c>
      <c r="E6" s="6" t="s">
        <v>360</v>
      </c>
      <c r="F6" s="6" t="s">
        <v>361</v>
      </c>
      <c r="G6" s="6" t="s">
        <v>362</v>
      </c>
      <c r="H6" s="6" t="s">
        <v>363</v>
      </c>
      <c r="I6" s="6" t="s">
        <v>364</v>
      </c>
      <c r="J6" s="6" t="s">
        <v>365</v>
      </c>
      <c r="K6" s="6" t="s">
        <v>366</v>
      </c>
      <c r="L6" s="6" t="s">
        <v>367</v>
      </c>
      <c r="M6" s="6" t="s">
        <v>368</v>
      </c>
      <c r="N6" s="6">
        <v>2023</v>
      </c>
      <c r="O6" s="6" t="s">
        <v>369</v>
      </c>
      <c r="P6" s="7" t="s">
        <v>370</v>
      </c>
      <c r="Q6" s="6" t="s">
        <v>371</v>
      </c>
      <c r="R6" s="6" t="s">
        <v>372</v>
      </c>
      <c r="S6" s="834"/>
      <c r="T6" s="6">
        <v>2023</v>
      </c>
      <c r="U6" s="6" t="s">
        <v>369</v>
      </c>
      <c r="V6" s="7" t="s">
        <v>370</v>
      </c>
      <c r="W6" s="6" t="s">
        <v>373</v>
      </c>
      <c r="X6" s="6" t="s">
        <v>372</v>
      </c>
      <c r="Y6" s="834"/>
      <c r="Z6" s="6">
        <v>2023</v>
      </c>
      <c r="AA6" s="6" t="s">
        <v>369</v>
      </c>
      <c r="AB6" s="7" t="s">
        <v>370</v>
      </c>
      <c r="AC6" s="6" t="s">
        <v>371</v>
      </c>
      <c r="AD6" s="6" t="s">
        <v>372</v>
      </c>
      <c r="AE6" s="8"/>
      <c r="AF6" s="6" t="s">
        <v>374</v>
      </c>
      <c r="AG6" s="6" t="s">
        <v>375</v>
      </c>
      <c r="AH6" s="6" t="s">
        <v>376</v>
      </c>
      <c r="AI6" s="6" t="s">
        <v>369</v>
      </c>
      <c r="AJ6" s="7" t="s">
        <v>377</v>
      </c>
      <c r="AK6" s="6" t="s">
        <v>371</v>
      </c>
      <c r="AL6" s="6" t="s">
        <v>378</v>
      </c>
      <c r="AM6" s="6" t="s">
        <v>379</v>
      </c>
      <c r="AN6" s="6" t="s">
        <v>380</v>
      </c>
      <c r="AO6" s="6" t="s">
        <v>381</v>
      </c>
      <c r="AP6" s="6" t="s">
        <v>382</v>
      </c>
      <c r="AQ6" s="834"/>
      <c r="AR6" s="834"/>
      <c r="AS6" s="834"/>
      <c r="AT6" s="834"/>
      <c r="AU6" s="834"/>
      <c r="AV6" s="834"/>
      <c r="AW6" s="834"/>
      <c r="AX6" s="834"/>
      <c r="AY6" s="834"/>
    </row>
    <row r="7" spans="1:51" ht="3.75" customHeight="1" thickBot="1">
      <c r="A7" s="924"/>
      <c r="B7" s="834"/>
      <c r="C7" s="834"/>
      <c r="D7" s="834"/>
      <c r="E7" s="834"/>
      <c r="F7" s="834"/>
      <c r="G7" s="834"/>
      <c r="H7" s="834"/>
      <c r="I7" s="834"/>
      <c r="J7" s="834"/>
      <c r="K7" s="834"/>
      <c r="L7" s="834"/>
      <c r="M7" s="834"/>
      <c r="N7" s="835"/>
      <c r="O7" s="835"/>
      <c r="P7" s="835"/>
      <c r="R7" s="835"/>
      <c r="S7" s="834"/>
      <c r="T7"/>
      <c r="U7"/>
      <c r="V7"/>
      <c r="W7"/>
      <c r="X7"/>
      <c r="Y7" s="834"/>
      <c r="Z7" s="835"/>
      <c r="AA7" s="835"/>
      <c r="AB7" s="835"/>
      <c r="AC7" s="835"/>
      <c r="AD7" s="835"/>
      <c r="AE7" s="834"/>
      <c r="AF7" s="835"/>
      <c r="AG7" s="835"/>
      <c r="AH7" s="835"/>
      <c r="AI7" s="835"/>
      <c r="AJ7" s="835"/>
      <c r="AK7" s="835"/>
      <c r="AL7" s="835"/>
      <c r="AM7" s="835"/>
      <c r="AN7" s="835"/>
      <c r="AO7" s="835"/>
      <c r="AP7" s="840"/>
      <c r="AQ7" s="834"/>
      <c r="AR7" s="834"/>
      <c r="AS7" s="834"/>
      <c r="AT7" s="834"/>
      <c r="AU7" s="834"/>
      <c r="AV7" s="834"/>
      <c r="AW7" s="834"/>
      <c r="AX7" s="834"/>
      <c r="AY7" s="834"/>
    </row>
    <row r="8" spans="1:51" ht="23.25" customHeight="1" thickBot="1">
      <c r="A8" s="9" t="s">
        <v>383</v>
      </c>
      <c r="B8" s="10"/>
      <c r="C8" s="620">
        <v>-35.396923615447349</v>
      </c>
      <c r="D8" s="11">
        <v>-2.0441188760424893</v>
      </c>
      <c r="E8" s="11">
        <v>-50.161312998559993</v>
      </c>
      <c r="F8" s="11">
        <v>-52.420881124113293</v>
      </c>
      <c r="G8" s="11">
        <v>-52.3448358650719</v>
      </c>
      <c r="H8" s="11">
        <v>-46.847418982570616</v>
      </c>
      <c r="I8" s="620">
        <v>-0.54119978057929075</v>
      </c>
      <c r="J8" s="11">
        <v>11.749141805693398</v>
      </c>
      <c r="K8" s="620">
        <v>10.206459946012274</v>
      </c>
      <c r="L8" s="620">
        <v>210.00689211255622</v>
      </c>
      <c r="M8" s="11">
        <v>26.632438774085131</v>
      </c>
      <c r="N8" s="11">
        <v>24.782787368514164</v>
      </c>
      <c r="O8" s="11">
        <v>188.74600470989776</v>
      </c>
      <c r="P8" s="11">
        <v>-163.9632173413836</v>
      </c>
      <c r="Q8" s="620">
        <v>-49.495703376403071</v>
      </c>
      <c r="R8" s="232" t="s">
        <v>384</v>
      </c>
      <c r="S8" s="10"/>
      <c r="T8" s="620">
        <v>18.838241395962086</v>
      </c>
      <c r="U8" s="620">
        <v>596.02417554687349</v>
      </c>
      <c r="V8" s="620">
        <v>-577.18593415091141</v>
      </c>
      <c r="W8" s="620">
        <v>-113.53462213361809</v>
      </c>
      <c r="X8" s="673" t="s">
        <v>384</v>
      </c>
      <c r="Y8" s="10"/>
      <c r="Z8" s="11">
        <v>43.62102876447625</v>
      </c>
      <c r="AA8" s="620">
        <v>784.77018025677125</v>
      </c>
      <c r="AB8" s="11">
        <v>-741.149151492295</v>
      </c>
      <c r="AC8" s="620">
        <v>-163.03032551002116</v>
      </c>
      <c r="AD8" s="232" t="s">
        <v>384</v>
      </c>
      <c r="AE8" s="835"/>
      <c r="AF8" s="11">
        <v>894.08419783278396</v>
      </c>
      <c r="AG8" s="11"/>
      <c r="AH8" s="11"/>
      <c r="AI8" s="620">
        <v>784.77018025677125</v>
      </c>
      <c r="AJ8" s="11"/>
      <c r="AK8" s="620">
        <v>-163.03032551002116</v>
      </c>
      <c r="AL8" s="11">
        <v>-784.77018025677125</v>
      </c>
      <c r="AM8" s="232" t="s">
        <v>384</v>
      </c>
      <c r="AN8" s="232" t="s">
        <v>384</v>
      </c>
      <c r="AO8" s="232" t="s">
        <v>384</v>
      </c>
      <c r="AP8" s="232" t="s">
        <v>384</v>
      </c>
      <c r="AQ8" s="834"/>
      <c r="AR8" s="841"/>
      <c r="AS8" s="834"/>
      <c r="AT8" s="834"/>
      <c r="AU8" s="834"/>
      <c r="AV8" s="834"/>
      <c r="AW8" s="834"/>
      <c r="AX8" s="841"/>
      <c r="AY8" s="842"/>
    </row>
    <row r="9" spans="1:51" ht="15">
      <c r="A9" s="12"/>
      <c r="B9" s="834"/>
      <c r="C9" s="622"/>
      <c r="D9" s="834"/>
      <c r="E9" s="834"/>
      <c r="F9" s="834"/>
      <c r="G9" s="834"/>
      <c r="H9" s="834"/>
      <c r="I9" s="622"/>
      <c r="J9" s="834"/>
      <c r="K9" s="622"/>
      <c r="L9" s="622"/>
      <c r="M9" s="834"/>
      <c r="N9" s="13"/>
      <c r="O9" s="545"/>
      <c r="P9" s="545"/>
      <c r="Q9" s="622"/>
      <c r="R9" s="843"/>
      <c r="S9" s="834"/>
      <c r="T9" s="609"/>
      <c r="U9" s="618"/>
      <c r="V9" s="609"/>
      <c r="W9" s="609"/>
      <c r="X9" s="674"/>
      <c r="Y9" s="834"/>
      <c r="Z9" s="545"/>
      <c r="AA9" s="619"/>
      <c r="AB9" s="545"/>
      <c r="AC9" s="609"/>
      <c r="AD9" s="843"/>
      <c r="AE9" s="834"/>
      <c r="AF9" s="545"/>
      <c r="AG9" s="545"/>
      <c r="AH9" s="545"/>
      <c r="AI9" s="619"/>
      <c r="AJ9" s="545"/>
      <c r="AK9" s="609"/>
      <c r="AL9" s="545"/>
      <c r="AM9" s="844"/>
      <c r="AN9" s="844"/>
      <c r="AO9" s="844"/>
      <c r="AP9" s="844"/>
      <c r="AQ9" s="834"/>
      <c r="AR9" s="841"/>
      <c r="AS9" s="834"/>
      <c r="AT9" s="834"/>
      <c r="AU9" s="834"/>
      <c r="AV9" s="834"/>
      <c r="AW9" s="834"/>
      <c r="AX9" s="841"/>
      <c r="AY9" s="842"/>
    </row>
    <row r="10" spans="1:51" ht="15" outlineLevel="1">
      <c r="A10" s="14" t="s">
        <v>385</v>
      </c>
      <c r="B10" s="834"/>
      <c r="C10" s="609">
        <v>0</v>
      </c>
      <c r="D10" s="545">
        <v>0</v>
      </c>
      <c r="E10" s="545">
        <v>0</v>
      </c>
      <c r="F10" s="545">
        <v>0</v>
      </c>
      <c r="G10" s="545">
        <v>0</v>
      </c>
      <c r="H10" s="545">
        <v>0</v>
      </c>
      <c r="I10" s="609">
        <v>0</v>
      </c>
      <c r="J10" s="545">
        <v>0</v>
      </c>
      <c r="K10" s="609">
        <v>0</v>
      </c>
      <c r="L10" s="609">
        <v>0</v>
      </c>
      <c r="M10" s="545">
        <v>0</v>
      </c>
      <c r="N10" s="545">
        <v>-15.688708</v>
      </c>
      <c r="O10" s="545"/>
      <c r="P10" s="545">
        <v>-15.688708</v>
      </c>
      <c r="Q10" s="609">
        <v>0</v>
      </c>
      <c r="R10" s="233" t="s">
        <v>384</v>
      </c>
      <c r="S10" s="834"/>
      <c r="T10" s="625">
        <v>0</v>
      </c>
      <c r="U10" s="618">
        <v>0</v>
      </c>
      <c r="V10" s="609">
        <v>0</v>
      </c>
      <c r="W10" s="618">
        <v>-61.099999999999994</v>
      </c>
      <c r="X10" s="675" t="s">
        <v>384</v>
      </c>
      <c r="Y10" s="834"/>
      <c r="Z10" s="552">
        <v>-15.688708</v>
      </c>
      <c r="AA10" s="618">
        <v>0</v>
      </c>
      <c r="AB10" s="545">
        <v>-15.688708</v>
      </c>
      <c r="AC10" s="618">
        <v>-61.099999999999994</v>
      </c>
      <c r="AD10" s="233">
        <v>0.74322900163666117</v>
      </c>
      <c r="AE10" s="834"/>
      <c r="AF10" s="545">
        <v>0</v>
      </c>
      <c r="AG10" s="545"/>
      <c r="AH10" s="545"/>
      <c r="AI10" s="618">
        <v>0</v>
      </c>
      <c r="AJ10" s="545"/>
      <c r="AK10" s="609">
        <v>-61.099999999999994</v>
      </c>
      <c r="AL10" s="545"/>
      <c r="AM10" s="207"/>
      <c r="AN10" s="207"/>
      <c r="AO10" s="207"/>
      <c r="AP10" s="207"/>
      <c r="AQ10" s="834"/>
      <c r="AR10" s="841"/>
      <c r="AS10" s="834"/>
      <c r="AT10" s="834"/>
      <c r="AU10" s="834"/>
      <c r="AV10" s="834"/>
      <c r="AW10" s="834"/>
      <c r="AX10" s="841"/>
      <c r="AY10" s="842"/>
    </row>
    <row r="11" spans="1:51" ht="15">
      <c r="A11" s="14"/>
      <c r="B11" s="834"/>
      <c r="C11" s="609"/>
      <c r="D11" s="545"/>
      <c r="E11" s="545"/>
      <c r="F11" s="545"/>
      <c r="G11" s="545"/>
      <c r="H11" s="545"/>
      <c r="I11" s="609"/>
      <c r="J11" s="545"/>
      <c r="K11" s="609"/>
      <c r="L11" s="609"/>
      <c r="M11" s="545"/>
      <c r="N11" s="545"/>
      <c r="O11" s="545"/>
      <c r="P11" s="545"/>
      <c r="Q11" s="609"/>
      <c r="R11" s="843"/>
      <c r="S11" s="834"/>
      <c r="T11" s="618"/>
      <c r="U11" s="618"/>
      <c r="V11" s="609"/>
      <c r="W11" s="618"/>
      <c r="X11" s="674"/>
      <c r="Y11" s="834"/>
      <c r="Z11" s="552"/>
      <c r="AA11" s="618"/>
      <c r="AB11" s="545"/>
      <c r="AC11" s="618"/>
      <c r="AD11" s="843"/>
      <c r="AE11" s="834"/>
      <c r="AF11" s="545"/>
      <c r="AG11" s="545"/>
      <c r="AH11" s="545"/>
      <c r="AI11" s="618"/>
      <c r="AJ11" s="545"/>
      <c r="AK11" s="609"/>
      <c r="AL11" s="545"/>
      <c r="AM11" s="844"/>
      <c r="AN11" s="844"/>
      <c r="AO11" s="844"/>
      <c r="AP11" s="844"/>
      <c r="AQ11" s="834"/>
      <c r="AR11" s="841"/>
      <c r="AS11" s="834"/>
      <c r="AT11" s="834"/>
      <c r="AU11" s="834"/>
      <c r="AV11" s="834"/>
      <c r="AW11" s="834"/>
      <c r="AX11" s="841"/>
      <c r="AY11" s="842"/>
    </row>
    <row r="12" spans="1:51" ht="15">
      <c r="A12" s="14" t="s">
        <v>298</v>
      </c>
      <c r="B12" s="834"/>
      <c r="C12" s="609">
        <v>2</v>
      </c>
      <c r="D12" s="545">
        <v>2</v>
      </c>
      <c r="E12" s="545">
        <v>-50.423000000000002</v>
      </c>
      <c r="F12" s="545">
        <v>3</v>
      </c>
      <c r="G12" s="545">
        <v>3</v>
      </c>
      <c r="H12" s="545">
        <v>5.8800000000000097</v>
      </c>
      <c r="I12" s="609">
        <v>2</v>
      </c>
      <c r="J12" s="545">
        <v>1.9999999999999964</v>
      </c>
      <c r="K12" s="609">
        <v>0.2153400000000012</v>
      </c>
      <c r="L12" s="609">
        <v>3.1769999999999996</v>
      </c>
      <c r="M12" s="545">
        <v>-38.199999999999996</v>
      </c>
      <c r="N12" s="545">
        <v>43.110659999999996</v>
      </c>
      <c r="O12" s="545">
        <v>1.8000000000000007</v>
      </c>
      <c r="P12" s="545">
        <v>41.310659999999999</v>
      </c>
      <c r="Q12" s="609">
        <v>-25.380195322743891</v>
      </c>
      <c r="R12" s="273" t="s">
        <v>384</v>
      </c>
      <c r="S12" s="834"/>
      <c r="T12" s="609">
        <v>-65.350659999999991</v>
      </c>
      <c r="U12" s="618">
        <v>17.155483870967739</v>
      </c>
      <c r="V12" s="618">
        <v>-82.506143870967733</v>
      </c>
      <c r="W12" s="609">
        <v>17.575097661371945</v>
      </c>
      <c r="X12" s="676" t="s">
        <v>384</v>
      </c>
      <c r="Y12" s="834"/>
      <c r="Z12" s="545">
        <v>-22.24</v>
      </c>
      <c r="AA12" s="618">
        <v>18.95548387096774</v>
      </c>
      <c r="AB12" s="552">
        <v>-41.195483870967735</v>
      </c>
      <c r="AC12" s="609">
        <v>-7.8050976613719456</v>
      </c>
      <c r="AD12" s="845">
        <v>-1.8494198234145798</v>
      </c>
      <c r="AE12" s="834"/>
      <c r="AF12" s="545">
        <v>-30.499799999999997</v>
      </c>
      <c r="AG12" s="545"/>
      <c r="AH12" s="545"/>
      <c r="AI12" s="618">
        <v>18.95548387096774</v>
      </c>
      <c r="AJ12" s="545"/>
      <c r="AK12" s="609">
        <v>-7.8050976613719456</v>
      </c>
      <c r="AL12" s="545">
        <v>-18.95548387096774</v>
      </c>
      <c r="AM12" s="846" t="s">
        <v>384</v>
      </c>
      <c r="AN12" s="846" t="s">
        <v>384</v>
      </c>
      <c r="AO12" s="273" t="s">
        <v>384</v>
      </c>
      <c r="AP12" s="273" t="s">
        <v>384</v>
      </c>
      <c r="AQ12" s="834"/>
      <c r="AR12" s="841"/>
      <c r="AS12" s="834"/>
      <c r="AT12" s="834"/>
      <c r="AU12" s="841"/>
      <c r="AV12" s="841"/>
      <c r="AW12" s="834"/>
      <c r="AX12" s="841"/>
      <c r="AY12" s="842"/>
    </row>
    <row r="13" spans="1:51" ht="15">
      <c r="A13" s="14"/>
      <c r="B13" s="834"/>
      <c r="C13" s="622"/>
      <c r="D13" s="834"/>
      <c r="E13" s="834"/>
      <c r="F13" s="834"/>
      <c r="G13" s="834"/>
      <c r="H13" s="834"/>
      <c r="I13" s="622"/>
      <c r="J13" s="834"/>
      <c r="K13" s="622"/>
      <c r="L13" s="622"/>
      <c r="M13" s="834"/>
      <c r="N13" s="13"/>
      <c r="O13" s="545"/>
      <c r="P13" s="545"/>
      <c r="Q13" s="622"/>
      <c r="R13" s="273"/>
      <c r="S13" s="834"/>
      <c r="T13" s="618"/>
      <c r="U13" s="618"/>
      <c r="V13" s="618"/>
      <c r="W13" s="618"/>
      <c r="X13" s="676"/>
      <c r="Y13" s="834"/>
      <c r="Z13" s="552"/>
      <c r="AA13" s="619"/>
      <c r="AB13" s="552"/>
      <c r="AC13" s="618"/>
      <c r="AD13" s="845"/>
      <c r="AE13" s="834"/>
      <c r="AF13" s="545"/>
      <c r="AG13" s="545"/>
      <c r="AH13" s="545"/>
      <c r="AI13" s="619"/>
      <c r="AJ13" s="545"/>
      <c r="AK13" s="609"/>
      <c r="AL13" s="545"/>
      <c r="AM13" s="846"/>
      <c r="AN13" s="846" t="s">
        <v>384</v>
      </c>
      <c r="AO13" s="273"/>
      <c r="AP13" s="273"/>
      <c r="AQ13" s="834"/>
      <c r="AR13" s="841"/>
      <c r="AS13" s="834"/>
      <c r="AT13" s="834"/>
      <c r="AU13" s="834"/>
      <c r="AV13" s="834"/>
      <c r="AW13" s="834"/>
      <c r="AX13" s="841"/>
      <c r="AY13" s="842"/>
    </row>
    <row r="14" spans="1:51" ht="15">
      <c r="A14" s="14" t="s">
        <v>386</v>
      </c>
      <c r="B14" s="834"/>
      <c r="C14" s="609">
        <v>-1031.6071293845503</v>
      </c>
      <c r="D14" s="545">
        <v>1077.7851508760386</v>
      </c>
      <c r="E14" s="545">
        <v>513.28174699856436</v>
      </c>
      <c r="F14" s="545">
        <v>74.897300510110981</v>
      </c>
      <c r="G14" s="545">
        <v>133.11722247906908</v>
      </c>
      <c r="H14" s="545">
        <v>284.03278198257027</v>
      </c>
      <c r="I14" s="609">
        <v>153.8902897805811</v>
      </c>
      <c r="J14" s="545">
        <v>-59.950994419696045</v>
      </c>
      <c r="K14" s="609">
        <v>378.22519405399225</v>
      </c>
      <c r="L14" s="609">
        <v>-152.42723211255691</v>
      </c>
      <c r="M14" s="545">
        <v>40.379556225915195</v>
      </c>
      <c r="N14" s="545">
        <v>1244.2012862454851</v>
      </c>
      <c r="O14" s="545">
        <v>57.731458681852018</v>
      </c>
      <c r="P14" s="545">
        <v>1186.4698275636331</v>
      </c>
      <c r="Q14" s="609">
        <v>220.16608975129765</v>
      </c>
      <c r="R14" s="273">
        <v>4.6511940038129866</v>
      </c>
      <c r="S14" s="545">
        <v>0</v>
      </c>
      <c r="T14" s="618">
        <v>1411.5239069900392</v>
      </c>
      <c r="U14" s="618">
        <v>755.3922407124096</v>
      </c>
      <c r="V14" s="618">
        <v>656.13166627762962</v>
      </c>
      <c r="W14" s="618">
        <v>669.52262942009645</v>
      </c>
      <c r="X14" s="676">
        <v>1.1082542172064045</v>
      </c>
      <c r="Y14" s="834"/>
      <c r="Z14" s="552">
        <v>2655.7251932355252</v>
      </c>
      <c r="AA14" s="618">
        <v>813.12369939426162</v>
      </c>
      <c r="AB14" s="552">
        <v>1842.6014938412636</v>
      </c>
      <c r="AC14" s="618">
        <v>889.68871917139415</v>
      </c>
      <c r="AD14" s="845">
        <v>1.9850049079063492</v>
      </c>
      <c r="AE14" s="834"/>
      <c r="AF14" s="847">
        <v>741.59603701756123</v>
      </c>
      <c r="AG14" s="847"/>
      <c r="AH14" s="847"/>
      <c r="AI14" s="618">
        <v>813.12369939426162</v>
      </c>
      <c r="AJ14" s="847"/>
      <c r="AK14" s="623">
        <v>889.68871917139415</v>
      </c>
      <c r="AL14" s="545">
        <v>-813.12369939426162</v>
      </c>
      <c r="AM14" s="846" t="s">
        <v>384</v>
      </c>
      <c r="AN14" s="846" t="s">
        <v>384</v>
      </c>
      <c r="AO14" s="273">
        <v>-8.6058211290394815E-2</v>
      </c>
      <c r="AP14" s="273" t="s">
        <v>384</v>
      </c>
      <c r="AQ14" s="848"/>
      <c r="AR14" s="841"/>
      <c r="AS14" s="841"/>
      <c r="AT14" s="834"/>
      <c r="AU14" s="834"/>
      <c r="AV14" s="834"/>
      <c r="AW14" s="834"/>
      <c r="AX14" s="841"/>
      <c r="AY14" s="842"/>
    </row>
    <row r="15" spans="1:51" ht="15" hidden="1">
      <c r="A15" s="14"/>
      <c r="B15" s="834"/>
      <c r="C15" s="609">
        <v>0</v>
      </c>
      <c r="D15" s="834">
        <v>0</v>
      </c>
      <c r="E15" s="834">
        <v>0</v>
      </c>
      <c r="F15" s="834">
        <v>0</v>
      </c>
      <c r="G15" s="834">
        <v>0</v>
      </c>
      <c r="H15" s="834">
        <v>0</v>
      </c>
      <c r="I15" s="609">
        <v>0</v>
      </c>
      <c r="J15" s="834">
        <v>0</v>
      </c>
      <c r="K15" s="609">
        <v>0</v>
      </c>
      <c r="L15" s="609">
        <v>0</v>
      </c>
      <c r="M15" s="834">
        <v>0</v>
      </c>
      <c r="N15" s="545">
        <v>0</v>
      </c>
      <c r="O15" s="545" t="e">
        <v>#REF!</v>
      </c>
      <c r="P15" s="545" t="e">
        <v>#REF!</v>
      </c>
      <c r="Q15" s="609">
        <v>0</v>
      </c>
      <c r="R15" s="273" t="s">
        <v>384</v>
      </c>
      <c r="S15" s="834"/>
      <c r="T15" s="618">
        <v>0</v>
      </c>
      <c r="U15" s="618"/>
      <c r="V15" s="618">
        <v>0</v>
      </c>
      <c r="W15" s="618">
        <v>0</v>
      </c>
      <c r="X15" s="676" t="s">
        <v>384</v>
      </c>
      <c r="Y15" s="834"/>
      <c r="Z15" s="552">
        <v>0</v>
      </c>
      <c r="AA15" s="618"/>
      <c r="AB15" s="552">
        <v>0</v>
      </c>
      <c r="AC15" s="618">
        <v>0</v>
      </c>
      <c r="AD15" s="845" t="s">
        <v>384</v>
      </c>
      <c r="AE15" s="834"/>
      <c r="AF15" s="545"/>
      <c r="AG15" s="545"/>
      <c r="AH15" s="545"/>
      <c r="AI15" s="618"/>
      <c r="AJ15" s="545"/>
      <c r="AK15" s="609">
        <v>0</v>
      </c>
      <c r="AL15" s="545">
        <v>0</v>
      </c>
      <c r="AM15" s="846" t="s">
        <v>384</v>
      </c>
      <c r="AN15" s="846" t="s">
        <v>384</v>
      </c>
      <c r="AO15" s="273"/>
      <c r="AP15" s="273"/>
      <c r="AQ15" s="834"/>
      <c r="AR15" s="841"/>
      <c r="AS15" s="841"/>
      <c r="AT15" s="834"/>
      <c r="AU15" s="834"/>
      <c r="AV15" s="834"/>
      <c r="AW15" s="834"/>
      <c r="AX15" s="841"/>
      <c r="AY15" s="842"/>
    </row>
    <row r="16" spans="1:51" ht="20.25" hidden="1" customHeight="1">
      <c r="A16" s="16" t="s">
        <v>387</v>
      </c>
      <c r="B16" s="834"/>
      <c r="C16" s="609" t="e">
        <v>#REF!</v>
      </c>
      <c r="D16" s="834" t="e">
        <v>#REF!</v>
      </c>
      <c r="E16" s="834" t="e">
        <v>#REF!</v>
      </c>
      <c r="F16" s="834" t="e">
        <v>#REF!</v>
      </c>
      <c r="G16" s="834" t="e">
        <v>#REF!</v>
      </c>
      <c r="H16" s="834" t="e">
        <v>#REF!</v>
      </c>
      <c r="I16" s="609" t="e">
        <v>#REF!</v>
      </c>
      <c r="J16" s="834" t="e">
        <v>#REF!</v>
      </c>
      <c r="K16" s="609" t="e">
        <v>#REF!</v>
      </c>
      <c r="L16" s="609" t="e">
        <v>#REF!</v>
      </c>
      <c r="M16" s="834" t="e">
        <v>#REF!</v>
      </c>
      <c r="N16" s="545" t="e">
        <v>#REF!</v>
      </c>
      <c r="O16" s="545" t="e">
        <v>#REF!</v>
      </c>
      <c r="P16" s="545" t="e">
        <v>#REF!</v>
      </c>
      <c r="Q16" s="609" t="e">
        <v>#REF!</v>
      </c>
      <c r="R16" s="273" t="e">
        <v>#REF!</v>
      </c>
      <c r="S16" s="834"/>
      <c r="T16" s="618" t="e">
        <v>#REF!</v>
      </c>
      <c r="U16" s="618"/>
      <c r="V16" s="618" t="e">
        <v>#REF!</v>
      </c>
      <c r="W16" s="618" t="e">
        <v>#REF!</v>
      </c>
      <c r="X16" s="676" t="e">
        <v>#REF!</v>
      </c>
      <c r="Y16" s="834"/>
      <c r="Z16" s="552" t="e">
        <v>#REF!</v>
      </c>
      <c r="AA16" s="618"/>
      <c r="AB16" s="552" t="e">
        <v>#REF!</v>
      </c>
      <c r="AC16" s="618" t="e">
        <v>#REF!</v>
      </c>
      <c r="AD16" s="845" t="e">
        <v>#REF!</v>
      </c>
      <c r="AE16" s="834"/>
      <c r="AF16" s="17"/>
      <c r="AG16" s="17"/>
      <c r="AH16" s="17"/>
      <c r="AI16" s="618"/>
      <c r="AJ16" s="17"/>
      <c r="AK16" s="624" t="e">
        <v>#REF!</v>
      </c>
      <c r="AL16" s="17">
        <v>0</v>
      </c>
      <c r="AM16" s="846" t="s">
        <v>384</v>
      </c>
      <c r="AN16" s="846" t="e">
        <v>#REF!</v>
      </c>
      <c r="AO16" s="273"/>
      <c r="AP16" s="273"/>
      <c r="AQ16" s="834"/>
      <c r="AR16" s="841"/>
      <c r="AS16" s="834"/>
      <c r="AT16" s="834"/>
      <c r="AU16" s="834"/>
      <c r="AV16" s="834"/>
      <c r="AW16" s="834"/>
      <c r="AX16" s="841"/>
      <c r="AY16" s="842"/>
    </row>
    <row r="17" spans="1:52" ht="15" hidden="1">
      <c r="A17" s="14"/>
      <c r="B17" s="834"/>
      <c r="C17" s="609" t="e">
        <v>#REF!</v>
      </c>
      <c r="D17" s="834" t="e">
        <v>#REF!</v>
      </c>
      <c r="E17" s="834" t="e">
        <v>#REF!</v>
      </c>
      <c r="F17" s="834" t="e">
        <v>#REF!</v>
      </c>
      <c r="G17" s="834" t="e">
        <v>#REF!</v>
      </c>
      <c r="H17" s="834" t="e">
        <v>#REF!</v>
      </c>
      <c r="I17" s="609" t="e">
        <v>#REF!</v>
      </c>
      <c r="J17" s="834" t="e">
        <v>#REF!</v>
      </c>
      <c r="K17" s="609" t="e">
        <v>#REF!</v>
      </c>
      <c r="L17" s="609" t="e">
        <v>#REF!</v>
      </c>
      <c r="M17" s="834" t="e">
        <v>#REF!</v>
      </c>
      <c r="N17" s="545" t="e">
        <v>#REF!</v>
      </c>
      <c r="O17" s="545" t="e">
        <v>#REF!</v>
      </c>
      <c r="P17" s="545" t="e">
        <v>#REF!</v>
      </c>
      <c r="Q17" s="609" t="e">
        <v>#REF!</v>
      </c>
      <c r="R17" s="273" t="e">
        <v>#REF!</v>
      </c>
      <c r="S17" s="834"/>
      <c r="T17" s="618" t="e">
        <v>#REF!</v>
      </c>
      <c r="U17" s="618"/>
      <c r="V17" s="618" t="e">
        <v>#REF!</v>
      </c>
      <c r="W17" s="618" t="e">
        <v>#REF!</v>
      </c>
      <c r="X17" s="676" t="e">
        <v>#REF!</v>
      </c>
      <c r="Y17" s="834"/>
      <c r="Z17" s="552" t="e">
        <v>#REF!</v>
      </c>
      <c r="AA17" s="618"/>
      <c r="AB17" s="552" t="e">
        <v>#REF!</v>
      </c>
      <c r="AC17" s="618" t="e">
        <v>#REF!</v>
      </c>
      <c r="AD17" s="845" t="e">
        <v>#REF!</v>
      </c>
      <c r="AE17" s="834"/>
      <c r="AF17" s="545"/>
      <c r="AG17" s="545"/>
      <c r="AH17" s="545"/>
      <c r="AI17" s="618"/>
      <c r="AJ17" s="545"/>
      <c r="AK17" s="609" t="e">
        <v>#REF!</v>
      </c>
      <c r="AL17" s="545">
        <v>0</v>
      </c>
      <c r="AM17" s="846" t="s">
        <v>384</v>
      </c>
      <c r="AN17" s="846" t="e">
        <v>#REF!</v>
      </c>
      <c r="AO17" s="273"/>
      <c r="AP17" s="273"/>
      <c r="AQ17" s="834"/>
      <c r="AR17" s="841"/>
      <c r="AS17" s="834"/>
      <c r="AT17" s="834"/>
      <c r="AU17" s="834"/>
      <c r="AV17" s="834"/>
      <c r="AW17" s="834"/>
      <c r="AX17" s="841"/>
      <c r="AY17" s="842"/>
      <c r="AZ17" s="834"/>
    </row>
    <row r="18" spans="1:52" ht="15" hidden="1">
      <c r="A18" s="14" t="s">
        <v>388</v>
      </c>
      <c r="B18" s="834"/>
      <c r="C18" s="609" t="e">
        <v>#REF!</v>
      </c>
      <c r="D18" s="834" t="e">
        <v>#REF!</v>
      </c>
      <c r="E18" s="834" t="e">
        <v>#REF!</v>
      </c>
      <c r="F18" s="834" t="e">
        <v>#REF!</v>
      </c>
      <c r="G18" s="834" t="e">
        <v>#REF!</v>
      </c>
      <c r="H18" s="834" t="e">
        <v>#REF!</v>
      </c>
      <c r="I18" s="609" t="e">
        <v>#REF!</v>
      </c>
      <c r="J18" s="834" t="e">
        <v>#REF!</v>
      </c>
      <c r="K18" s="609" t="e">
        <v>#REF!</v>
      </c>
      <c r="L18" s="609" t="e">
        <v>#REF!</v>
      </c>
      <c r="M18" s="834" t="e">
        <v>#REF!</v>
      </c>
      <c r="N18" s="545" t="e">
        <v>#REF!</v>
      </c>
      <c r="O18" s="545" t="e">
        <v>#REF!</v>
      </c>
      <c r="P18" s="545" t="e">
        <v>#REF!</v>
      </c>
      <c r="Q18" s="609" t="e">
        <v>#REF!</v>
      </c>
      <c r="R18" s="273" t="e">
        <v>#REF!</v>
      </c>
      <c r="S18" s="834"/>
      <c r="T18" s="618" t="e">
        <v>#REF!</v>
      </c>
      <c r="U18" s="618"/>
      <c r="V18" s="618" t="e">
        <v>#REF!</v>
      </c>
      <c r="W18" s="618" t="e">
        <v>#REF!</v>
      </c>
      <c r="X18" s="676" t="e">
        <v>#REF!</v>
      </c>
      <c r="Y18" s="834"/>
      <c r="Z18" s="552" t="e">
        <v>#REF!</v>
      </c>
      <c r="AA18" s="618"/>
      <c r="AB18" s="552" t="e">
        <v>#REF!</v>
      </c>
      <c r="AC18" s="618" t="e">
        <v>#REF!</v>
      </c>
      <c r="AD18" s="845" t="e">
        <v>#REF!</v>
      </c>
      <c r="AE18" s="834"/>
      <c r="AF18" s="545"/>
      <c r="AG18" s="545"/>
      <c r="AH18" s="545"/>
      <c r="AI18" s="618"/>
      <c r="AJ18" s="545"/>
      <c r="AK18" s="609" t="e">
        <v>#REF!</v>
      </c>
      <c r="AL18" s="545">
        <v>0</v>
      </c>
      <c r="AM18" s="846" t="s">
        <v>384</v>
      </c>
      <c r="AN18" s="846" t="e">
        <v>#REF!</v>
      </c>
      <c r="AO18" s="273"/>
      <c r="AP18" s="273"/>
      <c r="AQ18" s="834"/>
      <c r="AR18" s="841"/>
      <c r="AS18" s="834"/>
      <c r="AT18" s="834"/>
      <c r="AU18" s="834"/>
      <c r="AV18" s="834"/>
      <c r="AW18" s="834"/>
      <c r="AX18" s="841"/>
      <c r="AY18" s="842"/>
      <c r="AZ18" s="834"/>
    </row>
    <row r="19" spans="1:52" ht="19.5" hidden="1" customHeight="1" outlineLevel="1">
      <c r="A19" s="14" t="s">
        <v>302</v>
      </c>
      <c r="B19" s="834"/>
      <c r="C19" s="609" t="e">
        <v>#REF!</v>
      </c>
      <c r="D19" s="834" t="e">
        <v>#REF!</v>
      </c>
      <c r="E19" s="834" t="e">
        <v>#REF!</v>
      </c>
      <c r="F19" s="834" t="e">
        <v>#REF!</v>
      </c>
      <c r="G19" s="834" t="e">
        <v>#REF!</v>
      </c>
      <c r="H19" s="834" t="e">
        <v>#REF!</v>
      </c>
      <c r="I19" s="609" t="e">
        <v>#REF!</v>
      </c>
      <c r="J19" s="834" t="e">
        <v>#REF!</v>
      </c>
      <c r="K19" s="609" t="e">
        <v>#REF!</v>
      </c>
      <c r="L19" s="609" t="e">
        <v>#REF!</v>
      </c>
      <c r="M19" s="834" t="e">
        <v>#REF!</v>
      </c>
      <c r="N19" s="545" t="e">
        <v>#REF!</v>
      </c>
      <c r="O19" s="545" t="e">
        <v>#REF!</v>
      </c>
      <c r="P19" s="545" t="e">
        <v>#REF!</v>
      </c>
      <c r="Q19" s="609" t="e">
        <v>#REF!</v>
      </c>
      <c r="R19" s="273" t="e">
        <v>#REF!</v>
      </c>
      <c r="S19" s="834"/>
      <c r="T19" s="618" t="e">
        <v>#REF!</v>
      </c>
      <c r="U19" s="618"/>
      <c r="V19" s="618" t="e">
        <v>#REF!</v>
      </c>
      <c r="W19" s="618" t="e">
        <v>#REF!</v>
      </c>
      <c r="X19" s="676" t="e">
        <v>#REF!</v>
      </c>
      <c r="Y19" s="834"/>
      <c r="Z19" s="552" t="e">
        <v>#REF!</v>
      </c>
      <c r="AA19" s="618"/>
      <c r="AB19" s="552" t="e">
        <v>#REF!</v>
      </c>
      <c r="AC19" s="618" t="e">
        <v>#REF!</v>
      </c>
      <c r="AD19" s="845" t="e">
        <v>#REF!</v>
      </c>
      <c r="AE19" s="834"/>
      <c r="AF19" s="545"/>
      <c r="AG19" s="545"/>
      <c r="AH19" s="545"/>
      <c r="AI19" s="618"/>
      <c r="AJ19" s="545"/>
      <c r="AK19" s="609" t="e">
        <v>#REF!</v>
      </c>
      <c r="AL19" s="545">
        <v>0</v>
      </c>
      <c r="AM19" s="846" t="s">
        <v>384</v>
      </c>
      <c r="AN19" s="846" t="e">
        <v>#REF!</v>
      </c>
      <c r="AO19" s="273"/>
      <c r="AP19" s="273"/>
      <c r="AQ19" s="834"/>
      <c r="AR19" s="841"/>
      <c r="AS19" s="834"/>
      <c r="AT19" s="834"/>
      <c r="AU19" s="834"/>
      <c r="AV19" s="834"/>
      <c r="AW19" s="834"/>
      <c r="AX19" s="841"/>
      <c r="AY19" s="842"/>
      <c r="AZ19" s="834"/>
    </row>
    <row r="20" spans="1:52" ht="15" hidden="1" collapsed="1">
      <c r="A20" s="14"/>
      <c r="B20" s="834"/>
      <c r="C20" s="609" t="e">
        <v>#REF!</v>
      </c>
      <c r="D20" s="834" t="e">
        <v>#REF!</v>
      </c>
      <c r="E20" s="834" t="e">
        <v>#REF!</v>
      </c>
      <c r="F20" s="834" t="e">
        <v>#REF!</v>
      </c>
      <c r="G20" s="834" t="e">
        <v>#REF!</v>
      </c>
      <c r="H20" s="834" t="e">
        <v>#REF!</v>
      </c>
      <c r="I20" s="609" t="e">
        <v>#REF!</v>
      </c>
      <c r="J20" s="834" t="e">
        <v>#REF!</v>
      </c>
      <c r="K20" s="609" t="e">
        <v>#REF!</v>
      </c>
      <c r="L20" s="609" t="e">
        <v>#REF!</v>
      </c>
      <c r="M20" s="834" t="e">
        <v>#REF!</v>
      </c>
      <c r="N20" s="545" t="e">
        <v>#REF!</v>
      </c>
      <c r="O20" s="545" t="e">
        <v>#REF!</v>
      </c>
      <c r="P20" s="545" t="e">
        <v>#REF!</v>
      </c>
      <c r="Q20" s="609" t="e">
        <v>#REF!</v>
      </c>
      <c r="R20" s="273" t="e">
        <v>#REF!</v>
      </c>
      <c r="S20" s="834"/>
      <c r="T20" s="618" t="e">
        <v>#REF!</v>
      </c>
      <c r="U20" s="618"/>
      <c r="V20" s="618" t="e">
        <v>#REF!</v>
      </c>
      <c r="W20" s="618" t="e">
        <v>#REF!</v>
      </c>
      <c r="X20" s="676" t="e">
        <v>#REF!</v>
      </c>
      <c r="Y20" s="834"/>
      <c r="Z20" s="552" t="e">
        <v>#REF!</v>
      </c>
      <c r="AA20" s="618"/>
      <c r="AB20" s="552" t="e">
        <v>#REF!</v>
      </c>
      <c r="AC20" s="618" t="e">
        <v>#REF!</v>
      </c>
      <c r="AD20" s="845" t="e">
        <v>#REF!</v>
      </c>
      <c r="AE20" s="834"/>
      <c r="AF20" s="545"/>
      <c r="AG20" s="545"/>
      <c r="AH20" s="545"/>
      <c r="AI20" s="618"/>
      <c r="AJ20" s="545"/>
      <c r="AK20" s="609" t="e">
        <v>#REF!</v>
      </c>
      <c r="AL20" s="545">
        <v>0</v>
      </c>
      <c r="AM20" s="846" t="s">
        <v>384</v>
      </c>
      <c r="AN20" s="846" t="e">
        <v>#REF!</v>
      </c>
      <c r="AO20" s="273"/>
      <c r="AP20" s="273"/>
      <c r="AQ20" s="834"/>
      <c r="AR20" s="841"/>
      <c r="AS20" s="834"/>
      <c r="AT20" s="834"/>
      <c r="AU20" s="834"/>
      <c r="AV20" s="834"/>
      <c r="AW20" s="834"/>
      <c r="AX20" s="841"/>
      <c r="AY20" s="842"/>
      <c r="AZ20" s="834"/>
    </row>
    <row r="21" spans="1:52" ht="15.75" hidden="1">
      <c r="A21" s="16" t="s">
        <v>389</v>
      </c>
      <c r="B21" s="18"/>
      <c r="C21" s="609">
        <v>0</v>
      </c>
      <c r="D21" s="18">
        <v>0</v>
      </c>
      <c r="E21" s="18">
        <v>0</v>
      </c>
      <c r="F21" s="18">
        <v>0</v>
      </c>
      <c r="G21" s="18">
        <v>0</v>
      </c>
      <c r="H21" s="18">
        <v>0</v>
      </c>
      <c r="I21" s="609">
        <v>0</v>
      </c>
      <c r="J21" s="18">
        <v>0</v>
      </c>
      <c r="K21" s="609">
        <v>0</v>
      </c>
      <c r="L21" s="609">
        <v>0</v>
      </c>
      <c r="M21" s="18">
        <v>0</v>
      </c>
      <c r="N21" s="545">
        <v>0</v>
      </c>
      <c r="O21" s="545" t="e">
        <v>#REF!</v>
      </c>
      <c r="P21" s="545" t="e">
        <v>#REF!</v>
      </c>
      <c r="Q21" s="609">
        <v>0</v>
      </c>
      <c r="R21" s="273" t="s">
        <v>384</v>
      </c>
      <c r="S21" s="18"/>
      <c r="T21" s="618">
        <v>0</v>
      </c>
      <c r="U21" s="618"/>
      <c r="V21" s="618">
        <v>0</v>
      </c>
      <c r="W21" s="618">
        <v>0</v>
      </c>
      <c r="X21" s="676" t="s">
        <v>384</v>
      </c>
      <c r="Y21" s="18"/>
      <c r="Z21" s="552">
        <v>0</v>
      </c>
      <c r="AA21" s="618"/>
      <c r="AB21" s="552">
        <v>0</v>
      </c>
      <c r="AC21" s="618">
        <v>0</v>
      </c>
      <c r="AD21" s="845" t="s">
        <v>384</v>
      </c>
      <c r="AE21" s="834"/>
      <c r="AF21" s="17"/>
      <c r="AG21" s="17"/>
      <c r="AH21" s="17"/>
      <c r="AI21" s="618"/>
      <c r="AJ21" s="17"/>
      <c r="AK21" s="624">
        <v>0</v>
      </c>
      <c r="AL21" s="17">
        <v>0</v>
      </c>
      <c r="AM21" s="846" t="s">
        <v>384</v>
      </c>
      <c r="AN21" s="846" t="s">
        <v>384</v>
      </c>
      <c r="AO21" s="273" t="e">
        <v>#DIV/0!</v>
      </c>
      <c r="AP21" s="273"/>
      <c r="AQ21" s="834"/>
      <c r="AR21" s="841"/>
      <c r="AS21" s="834"/>
      <c r="AT21" s="834"/>
      <c r="AU21" s="834"/>
      <c r="AV21" s="834"/>
      <c r="AW21" s="834"/>
      <c r="AX21" s="841"/>
      <c r="AY21" s="842"/>
      <c r="AZ21" s="834"/>
    </row>
    <row r="22" spans="1:52" ht="33.75" hidden="1" customHeight="1">
      <c r="A22" s="14" t="s">
        <v>390</v>
      </c>
      <c r="B22" s="834"/>
      <c r="C22" s="609"/>
      <c r="D22" s="545"/>
      <c r="E22" s="545"/>
      <c r="F22" s="545"/>
      <c r="G22" s="545"/>
      <c r="H22" s="545"/>
      <c r="I22" s="609"/>
      <c r="J22" s="545"/>
      <c r="K22" s="609"/>
      <c r="L22" s="609"/>
      <c r="M22" s="545"/>
      <c r="N22" s="545"/>
      <c r="O22" s="545">
        <v>0</v>
      </c>
      <c r="P22" s="545">
        <v>0</v>
      </c>
      <c r="Q22" s="609"/>
      <c r="R22" s="273" t="s">
        <v>384</v>
      </c>
      <c r="S22" s="834"/>
      <c r="T22" s="618"/>
      <c r="U22" s="618"/>
      <c r="V22" s="618"/>
      <c r="W22" s="618"/>
      <c r="X22" s="676"/>
      <c r="Y22" s="834"/>
      <c r="Z22" s="552"/>
      <c r="AA22" s="618"/>
      <c r="AB22" s="552"/>
      <c r="AC22" s="618"/>
      <c r="AD22" s="845"/>
      <c r="AE22" s="834"/>
      <c r="AF22" s="545"/>
      <c r="AG22" s="545"/>
      <c r="AH22" s="545"/>
      <c r="AI22" s="609"/>
      <c r="AJ22" s="545"/>
      <c r="AK22" s="609"/>
      <c r="AL22" s="545">
        <v>0</v>
      </c>
      <c r="AM22" s="846" t="s">
        <v>384</v>
      </c>
      <c r="AN22" s="846" t="s">
        <v>384</v>
      </c>
      <c r="AO22" s="273" t="s">
        <v>384</v>
      </c>
      <c r="AP22" s="273"/>
      <c r="AQ22" s="834"/>
      <c r="AR22" s="841"/>
      <c r="AS22" s="834"/>
      <c r="AT22" s="834"/>
      <c r="AU22" s="834"/>
      <c r="AV22" s="834"/>
      <c r="AW22" s="834"/>
      <c r="AX22" s="841"/>
      <c r="AY22" s="842"/>
      <c r="AZ22" s="834"/>
    </row>
    <row r="23" spans="1:52" ht="34.5" customHeight="1">
      <c r="A23" s="14" t="s">
        <v>308</v>
      </c>
      <c r="B23" s="834"/>
      <c r="C23" s="609">
        <v>-4.4174420000000003</v>
      </c>
      <c r="D23" s="545">
        <v>-6.207719</v>
      </c>
      <c r="E23" s="545">
        <v>-40.9</v>
      </c>
      <c r="F23" s="545">
        <v>-8.8751243860000066</v>
      </c>
      <c r="G23" s="545">
        <v>-9.0265526139999892</v>
      </c>
      <c r="H23" s="545">
        <v>-10.940375000000003</v>
      </c>
      <c r="I23" s="609">
        <v>-10.857476000000005</v>
      </c>
      <c r="J23" s="545">
        <v>-39.247704385999995</v>
      </c>
      <c r="K23" s="609">
        <v>-3.8394990000000018</v>
      </c>
      <c r="L23" s="609">
        <v>-19.762526000000008</v>
      </c>
      <c r="M23" s="545">
        <v>-2.8744989999999859</v>
      </c>
      <c r="N23" s="545">
        <v>-1469.796357614001</v>
      </c>
      <c r="O23" s="545">
        <v>-74.600871391749934</v>
      </c>
      <c r="P23" s="545">
        <v>-1395.195486222251</v>
      </c>
      <c r="Q23" s="609">
        <v>-10.863914052148271</v>
      </c>
      <c r="R23" s="273">
        <v>-134.2916039798159</v>
      </c>
      <c r="S23" s="834"/>
      <c r="T23" s="618">
        <v>-156.84893738599999</v>
      </c>
      <c r="U23" s="618">
        <v>-3665.3991886082508</v>
      </c>
      <c r="V23" s="618">
        <v>3508.5502512222511</v>
      </c>
      <c r="W23" s="618">
        <v>-102.55571494785178</v>
      </c>
      <c r="X23" s="676">
        <v>-0.52940221289233458</v>
      </c>
      <c r="Y23" s="834"/>
      <c r="Z23" s="552">
        <v>-1626.6452950000009</v>
      </c>
      <c r="AA23" s="552">
        <v>-3740.0000600000008</v>
      </c>
      <c r="AB23" s="552">
        <v>2113.354765</v>
      </c>
      <c r="AC23" s="618">
        <v>-113.41962900000006</v>
      </c>
      <c r="AD23" s="845">
        <v>-13.341832267851979</v>
      </c>
      <c r="AE23" s="834"/>
      <c r="AF23" s="545">
        <v>-3739.9803505041123</v>
      </c>
      <c r="AG23" s="545"/>
      <c r="AH23" s="545"/>
      <c r="AI23" s="618">
        <v>-3740.0000600000008</v>
      </c>
      <c r="AJ23" s="545"/>
      <c r="AK23" s="609">
        <v>-113.41962900000006</v>
      </c>
      <c r="AL23" s="545">
        <v>3740.0000600000008</v>
      </c>
      <c r="AM23" s="846" t="s">
        <v>384</v>
      </c>
      <c r="AN23" s="846" t="s">
        <v>384</v>
      </c>
      <c r="AO23" s="273">
        <v>31.974892379519233</v>
      </c>
      <c r="AP23" s="273" t="s">
        <v>384</v>
      </c>
      <c r="AQ23" s="834"/>
      <c r="AR23" s="841"/>
      <c r="AS23" s="834"/>
      <c r="AT23" s="834"/>
      <c r="AU23" s="834"/>
      <c r="AV23" s="834"/>
      <c r="AW23" s="834"/>
      <c r="AX23" s="841"/>
      <c r="AY23" s="842"/>
      <c r="AZ23" s="834"/>
    </row>
    <row r="24" spans="1:52" ht="26.25" customHeight="1" thickBot="1">
      <c r="A24" s="14" t="s">
        <v>391</v>
      </c>
      <c r="B24" s="834"/>
      <c r="C24" s="623"/>
      <c r="D24" s="834"/>
      <c r="E24" s="834"/>
      <c r="F24" s="834"/>
      <c r="G24" s="834"/>
      <c r="H24" s="834"/>
      <c r="I24" s="623"/>
      <c r="J24" s="834"/>
      <c r="K24" s="623"/>
      <c r="L24" s="623"/>
      <c r="M24" s="834"/>
      <c r="N24" s="847"/>
      <c r="O24" s="545"/>
      <c r="P24" s="545"/>
      <c r="Q24" s="623"/>
      <c r="R24" s="273"/>
      <c r="S24" s="834"/>
      <c r="T24" s="618"/>
      <c r="U24" s="618"/>
      <c r="V24" s="609"/>
      <c r="W24" s="618"/>
      <c r="X24" s="666"/>
      <c r="Y24" s="834"/>
      <c r="Z24" s="552"/>
      <c r="AA24" s="625"/>
      <c r="AB24" s="545"/>
      <c r="AC24" s="618"/>
      <c r="AD24" s="273"/>
      <c r="AE24" s="834"/>
      <c r="AF24" s="545"/>
      <c r="AG24" s="545"/>
      <c r="AH24" s="545"/>
      <c r="AI24" s="625"/>
      <c r="AJ24" s="545"/>
      <c r="AK24" s="609"/>
      <c r="AL24" s="545"/>
      <c r="AM24" s="846"/>
      <c r="AN24" s="846"/>
      <c r="AO24" s="846"/>
      <c r="AP24" s="846"/>
      <c r="AQ24" s="834"/>
      <c r="AR24" s="841"/>
      <c r="AS24" s="834"/>
      <c r="AT24" s="834"/>
      <c r="AU24" s="834"/>
      <c r="AV24" s="834"/>
      <c r="AW24" s="834"/>
      <c r="AX24" s="841"/>
      <c r="AY24" s="842"/>
      <c r="AZ24" s="841"/>
    </row>
    <row r="25" spans="1:52" ht="29.25" hidden="1" customHeight="1" thickBot="1">
      <c r="A25" s="14"/>
      <c r="B25" s="834"/>
      <c r="C25" s="623"/>
      <c r="D25" s="834"/>
      <c r="E25" s="834"/>
      <c r="F25" s="834"/>
      <c r="G25" s="834"/>
      <c r="H25" s="834"/>
      <c r="I25" s="623"/>
      <c r="J25" s="834"/>
      <c r="K25" s="623"/>
      <c r="L25" s="623"/>
      <c r="M25" s="834"/>
      <c r="N25" s="847"/>
      <c r="O25" s="545">
        <v>0</v>
      </c>
      <c r="P25" s="545"/>
      <c r="Q25" s="623"/>
      <c r="R25" s="273"/>
      <c r="S25" s="834"/>
      <c r="T25" s="609"/>
      <c r="U25" s="618"/>
      <c r="V25" s="609"/>
      <c r="W25" s="609"/>
      <c r="X25" s="666"/>
      <c r="Y25" s="834"/>
      <c r="Z25" s="545"/>
      <c r="AA25" s="625"/>
      <c r="AB25" s="545"/>
      <c r="AC25" s="609"/>
      <c r="AD25" s="273"/>
      <c r="AE25" s="834"/>
      <c r="AF25" s="545"/>
      <c r="AG25" s="545"/>
      <c r="AH25" s="545"/>
      <c r="AI25" s="625"/>
      <c r="AJ25" s="545"/>
      <c r="AK25" s="609"/>
      <c r="AL25" s="545"/>
      <c r="AM25" s="846"/>
      <c r="AN25" s="846"/>
      <c r="AO25" s="846"/>
      <c r="AP25" s="846"/>
      <c r="AQ25" s="834"/>
      <c r="AR25" s="841"/>
      <c r="AS25" s="834"/>
      <c r="AT25" s="834"/>
      <c r="AU25" s="834"/>
      <c r="AV25" s="834"/>
      <c r="AW25" s="834"/>
      <c r="AX25" s="841"/>
      <c r="AY25" s="842"/>
      <c r="AZ25" s="834"/>
    </row>
    <row r="26" spans="1:52" ht="24.75" hidden="1" customHeight="1" thickBot="1">
      <c r="A26" s="14" t="s">
        <v>392</v>
      </c>
      <c r="B26" s="834"/>
      <c r="C26" s="609"/>
      <c r="D26" s="834"/>
      <c r="E26" s="834"/>
      <c r="F26" s="834"/>
      <c r="G26" s="834"/>
      <c r="H26" s="834"/>
      <c r="I26" s="609"/>
      <c r="J26" s="834"/>
      <c r="K26" s="609"/>
      <c r="L26" s="609"/>
      <c r="M26" s="834"/>
      <c r="N26" s="545"/>
      <c r="O26" s="545">
        <v>0</v>
      </c>
      <c r="P26" s="545"/>
      <c r="Q26" s="609"/>
      <c r="R26" s="843"/>
      <c r="S26" s="834"/>
      <c r="T26" s="609"/>
      <c r="U26" s="664"/>
      <c r="V26" s="609"/>
      <c r="W26" s="609"/>
      <c r="X26" s="674"/>
      <c r="Y26" s="834"/>
      <c r="Z26" s="545"/>
      <c r="AA26" s="618"/>
      <c r="AB26" s="545"/>
      <c r="AC26" s="609"/>
      <c r="AD26" s="843"/>
      <c r="AE26" s="834"/>
      <c r="AF26" s="545"/>
      <c r="AG26" s="545"/>
      <c r="AH26" s="545"/>
      <c r="AI26" s="618"/>
      <c r="AJ26" s="545"/>
      <c r="AK26" s="609"/>
      <c r="AL26" s="545"/>
      <c r="AM26" s="844"/>
      <c r="AN26" s="844"/>
      <c r="AO26" s="844"/>
      <c r="AP26" s="844"/>
      <c r="AQ26" s="834"/>
      <c r="AR26" s="841"/>
      <c r="AS26" s="834"/>
      <c r="AT26" s="834"/>
      <c r="AU26" s="834"/>
      <c r="AV26" s="834"/>
      <c r="AW26" s="834"/>
      <c r="AX26" s="841"/>
      <c r="AY26" s="842"/>
      <c r="AZ26" s="834"/>
    </row>
    <row r="27" spans="1:52" ht="16.5" thickBot="1">
      <c r="A27" s="19" t="s">
        <v>297</v>
      </c>
      <c r="B27" s="10"/>
      <c r="C27" s="620">
        <v>-1069.4214949999975</v>
      </c>
      <c r="D27" s="11">
        <v>1071.5333129999963</v>
      </c>
      <c r="E27" s="11">
        <v>371.79743400000439</v>
      </c>
      <c r="F27" s="11">
        <v>16.601294999997677</v>
      </c>
      <c r="G27" s="11">
        <v>74.745833999997188</v>
      </c>
      <c r="H27" s="11">
        <v>232.12498799999966</v>
      </c>
      <c r="I27" s="620">
        <v>144.49161400000179</v>
      </c>
      <c r="J27" s="11">
        <v>-85.449557000002642</v>
      </c>
      <c r="K27" s="620">
        <v>384.80749500000456</v>
      </c>
      <c r="L27" s="620">
        <v>40.994133999999292</v>
      </c>
      <c r="M27" s="11">
        <v>25.937496000000351</v>
      </c>
      <c r="N27" s="11">
        <v>-173.39033200000159</v>
      </c>
      <c r="O27" s="11">
        <v>173.6765919999998</v>
      </c>
      <c r="P27" s="11">
        <v>-347.06692400000139</v>
      </c>
      <c r="Q27" s="620">
        <v>134.42627700000241</v>
      </c>
      <c r="R27" s="232" t="s">
        <v>384</v>
      </c>
      <c r="S27" s="10"/>
      <c r="T27" s="620">
        <v>1208.1625510000013</v>
      </c>
      <c r="U27" s="620">
        <v>-2296.8272884779999</v>
      </c>
      <c r="V27" s="620">
        <v>3504.9898394780012</v>
      </c>
      <c r="W27" s="620">
        <v>409.90738999999849</v>
      </c>
      <c r="X27" s="673">
        <v>1.9474036830612049</v>
      </c>
      <c r="Y27" s="10"/>
      <c r="Z27" s="11">
        <v>1034.7722190000004</v>
      </c>
      <c r="AA27" s="620">
        <v>-2123.1506964780001</v>
      </c>
      <c r="AB27" s="11">
        <v>3157.9229154780005</v>
      </c>
      <c r="AC27" s="620">
        <v>544.3336670000009</v>
      </c>
      <c r="AD27" s="232">
        <v>0.90098882676679759</v>
      </c>
      <c r="AE27" s="835"/>
      <c r="AF27" s="11">
        <v>-2134.7999156537671</v>
      </c>
      <c r="AG27" s="11"/>
      <c r="AH27" s="11"/>
      <c r="AI27" s="620">
        <v>-2123.1506964780001</v>
      </c>
      <c r="AJ27" s="11"/>
      <c r="AK27" s="620">
        <v>544.3336670000009</v>
      </c>
      <c r="AL27" s="11">
        <v>2123.1506964780001</v>
      </c>
      <c r="AM27" s="232" t="s">
        <v>384</v>
      </c>
      <c r="AN27" s="232" t="s">
        <v>384</v>
      </c>
      <c r="AO27" s="232" t="s">
        <v>384</v>
      </c>
      <c r="AP27" s="232" t="s">
        <v>384</v>
      </c>
      <c r="AQ27" s="834"/>
      <c r="AR27" s="841"/>
      <c r="AS27" s="841"/>
      <c r="AT27" s="841"/>
      <c r="AU27" s="848"/>
      <c r="AV27" s="834"/>
      <c r="AW27" s="834"/>
      <c r="AX27" s="841"/>
      <c r="AY27" s="842"/>
      <c r="AZ27" s="834"/>
    </row>
    <row r="28" spans="1:52" ht="15">
      <c r="A28" s="14"/>
      <c r="B28" s="834"/>
      <c r="C28" s="622"/>
      <c r="D28" s="834"/>
      <c r="E28" s="834"/>
      <c r="F28" s="834"/>
      <c r="G28" s="834"/>
      <c r="H28" s="834"/>
      <c r="I28" s="622"/>
      <c r="J28" s="834"/>
      <c r="K28" s="622"/>
      <c r="L28" s="622"/>
      <c r="M28" s="834"/>
      <c r="N28" s="13"/>
      <c r="O28" s="545"/>
      <c r="P28" s="545"/>
      <c r="Q28" s="622"/>
      <c r="R28" s="843"/>
      <c r="S28" s="834"/>
      <c r="T28" s="609"/>
      <c r="U28" s="618"/>
      <c r="V28" s="609"/>
      <c r="W28" s="609"/>
      <c r="X28" s="674"/>
      <c r="Y28" s="834"/>
      <c r="Z28" s="545"/>
      <c r="AA28" s="619"/>
      <c r="AB28" s="545"/>
      <c r="AC28" s="609"/>
      <c r="AD28" s="843"/>
      <c r="AE28" s="834"/>
      <c r="AF28" s="545"/>
      <c r="AG28" s="545"/>
      <c r="AH28" s="545"/>
      <c r="AI28" s="619"/>
      <c r="AJ28" s="545"/>
      <c r="AK28" s="609"/>
      <c r="AL28" s="545"/>
      <c r="AM28" s="844"/>
      <c r="AN28" s="844"/>
      <c r="AO28" s="844"/>
      <c r="AP28" s="844"/>
      <c r="AQ28" s="834"/>
      <c r="AR28" s="841"/>
      <c r="AS28" s="834"/>
      <c r="AT28" s="834"/>
      <c r="AU28" s="834"/>
      <c r="AV28" s="834"/>
      <c r="AW28" s="834"/>
      <c r="AX28" s="841"/>
      <c r="AY28" s="842"/>
      <c r="AZ28" s="834"/>
    </row>
    <row r="29" spans="1:52" ht="18" customHeight="1">
      <c r="A29" s="14" t="s">
        <v>393</v>
      </c>
      <c r="B29" s="834"/>
      <c r="C29" s="609">
        <v>-15</v>
      </c>
      <c r="D29" s="545">
        <v>0</v>
      </c>
      <c r="E29" s="545">
        <v>-36.1</v>
      </c>
      <c r="F29" s="545">
        <v>-12.048749999999998</v>
      </c>
      <c r="G29" s="545">
        <v>-7.1086649999999949</v>
      </c>
      <c r="H29" s="545">
        <v>9.6241559999999993</v>
      </c>
      <c r="I29" s="609">
        <v>-28.389979999999994</v>
      </c>
      <c r="J29" s="545">
        <v>-18.000000000000014</v>
      </c>
      <c r="K29" s="609">
        <v>-22.332599999999999</v>
      </c>
      <c r="L29" s="609">
        <v>-18.705842000000018</v>
      </c>
      <c r="M29" s="545">
        <v>-57.75</v>
      </c>
      <c r="N29" s="545">
        <v>-53.48831899999999</v>
      </c>
      <c r="O29" s="545">
        <v>-41.676592000000028</v>
      </c>
      <c r="P29" s="545">
        <v>-11.811726999999962</v>
      </c>
      <c r="Q29" s="609">
        <v>-14.087239999999952</v>
      </c>
      <c r="R29" s="273">
        <v>-2.796933891947619</v>
      </c>
      <c r="S29" s="834"/>
      <c r="T29" s="609">
        <v>-205.81168100000002</v>
      </c>
      <c r="U29" s="618">
        <v>-479.042689</v>
      </c>
      <c r="V29" s="618">
        <v>273.23100799999997</v>
      </c>
      <c r="W29" s="609">
        <v>-499.84342500000002</v>
      </c>
      <c r="X29" s="666">
        <v>0.58824769776655561</v>
      </c>
      <c r="Y29" s="834"/>
      <c r="Z29" s="609">
        <v>-259.3</v>
      </c>
      <c r="AA29" s="618">
        <v>-520.71928100000002</v>
      </c>
      <c r="AB29" s="552">
        <v>261.41928100000001</v>
      </c>
      <c r="AC29" s="609">
        <v>-513.93066499999998</v>
      </c>
      <c r="AD29" s="273">
        <v>0.49545723254322638</v>
      </c>
      <c r="AE29" s="834"/>
      <c r="AF29" s="545">
        <v>-237.10006599999997</v>
      </c>
      <c r="AG29" s="545"/>
      <c r="AH29" s="545"/>
      <c r="AI29" s="618">
        <v>-520.71928100000002</v>
      </c>
      <c r="AJ29" s="545"/>
      <c r="AK29" s="609">
        <v>-513.93066499999998</v>
      </c>
      <c r="AL29" s="545">
        <v>520.71928100000002</v>
      </c>
      <c r="AM29" s="846" t="s">
        <v>384</v>
      </c>
      <c r="AN29" s="846" t="s">
        <v>384</v>
      </c>
      <c r="AO29" s="273">
        <v>-1.3209205953881087E-2</v>
      </c>
      <c r="AP29" s="273" t="s">
        <v>384</v>
      </c>
      <c r="AQ29" s="834"/>
      <c r="AR29" s="841"/>
      <c r="AS29" s="834"/>
      <c r="AT29" s="848"/>
      <c r="AU29" s="848"/>
      <c r="AV29" s="834"/>
      <c r="AW29" s="834"/>
      <c r="AX29" s="849"/>
      <c r="AY29" s="842"/>
      <c r="AZ29" s="834"/>
    </row>
    <row r="30" spans="1:52" ht="3.75" customHeight="1">
      <c r="A30" s="14"/>
      <c r="B30" s="834"/>
      <c r="C30" s="622"/>
      <c r="D30" s="834"/>
      <c r="E30" s="834"/>
      <c r="F30" s="834"/>
      <c r="G30" s="834"/>
      <c r="H30" s="834"/>
      <c r="I30" s="622"/>
      <c r="J30" s="834"/>
      <c r="K30" s="622"/>
      <c r="L30" s="622"/>
      <c r="M30" s="834"/>
      <c r="N30" s="13"/>
      <c r="O30" s="545"/>
      <c r="P30" s="545"/>
      <c r="Q30" s="622"/>
      <c r="R30" s="843"/>
      <c r="S30" s="834"/>
      <c r="T30" s="618"/>
      <c r="U30" s="618"/>
      <c r="V30" s="618"/>
      <c r="W30" s="618"/>
      <c r="X30" s="674"/>
      <c r="Y30" s="834"/>
      <c r="Z30" s="552"/>
      <c r="AA30" s="619"/>
      <c r="AB30" s="552"/>
      <c r="AC30" s="618"/>
      <c r="AD30" s="843"/>
      <c r="AE30" s="834"/>
      <c r="AF30" s="545"/>
      <c r="AG30" s="545"/>
      <c r="AH30" s="545"/>
      <c r="AI30" s="619"/>
      <c r="AJ30" s="545"/>
      <c r="AK30" s="609"/>
      <c r="AL30" s="545"/>
      <c r="AM30" s="844"/>
      <c r="AN30" s="844"/>
      <c r="AO30" s="844"/>
      <c r="AP30" s="844"/>
      <c r="AQ30" s="834"/>
      <c r="AR30" s="841"/>
      <c r="AS30" s="834"/>
      <c r="AT30" s="834"/>
      <c r="AU30" s="834"/>
      <c r="AV30" s="834"/>
      <c r="AW30" s="834"/>
      <c r="AX30" s="841"/>
      <c r="AY30" s="842"/>
      <c r="AZ30" s="834"/>
    </row>
    <row r="31" spans="1:52" ht="21.75" customHeight="1">
      <c r="A31" s="14" t="s">
        <v>394</v>
      </c>
      <c r="B31" s="834"/>
      <c r="C31" s="609">
        <v>0</v>
      </c>
      <c r="D31" s="545">
        <v>0</v>
      </c>
      <c r="E31" s="545">
        <v>0</v>
      </c>
      <c r="F31" s="545">
        <v>0</v>
      </c>
      <c r="G31" s="545">
        <v>0</v>
      </c>
      <c r="H31" s="545">
        <v>0</v>
      </c>
      <c r="I31" s="609">
        <v>0</v>
      </c>
      <c r="J31" s="545">
        <v>0</v>
      </c>
      <c r="K31" s="609">
        <v>0</v>
      </c>
      <c r="L31" s="609">
        <v>0</v>
      </c>
      <c r="M31" s="545">
        <v>0</v>
      </c>
      <c r="N31" s="545">
        <v>0</v>
      </c>
      <c r="O31" s="545"/>
      <c r="P31" s="545">
        <v>0</v>
      </c>
      <c r="Q31" s="609">
        <v>0</v>
      </c>
      <c r="R31" s="273" t="s">
        <v>384</v>
      </c>
      <c r="S31" s="834"/>
      <c r="T31" s="618"/>
      <c r="U31" s="618">
        <v>-62.130022522000019</v>
      </c>
      <c r="V31" s="618">
        <v>62.130022522000019</v>
      </c>
      <c r="W31" s="618"/>
      <c r="X31" s="666" t="s">
        <v>384</v>
      </c>
      <c r="Y31" s="834"/>
      <c r="Z31" s="552"/>
      <c r="AA31" s="618">
        <v>-62.130022522000019</v>
      </c>
      <c r="AB31" s="552">
        <v>62.130022522000019</v>
      </c>
      <c r="AC31" s="618"/>
      <c r="AD31" s="273" t="s">
        <v>384</v>
      </c>
      <c r="AE31" s="834"/>
      <c r="AF31" s="545"/>
      <c r="AG31" s="545"/>
      <c r="AH31" s="545"/>
      <c r="AI31" s="618">
        <v>-62.130022522000019</v>
      </c>
      <c r="AJ31" s="545"/>
      <c r="AK31" s="609"/>
      <c r="AL31" s="545">
        <v>62.130022522000019</v>
      </c>
      <c r="AM31" s="846" t="s">
        <v>384</v>
      </c>
      <c r="AN31" s="846" t="s">
        <v>384</v>
      </c>
      <c r="AO31" s="846" t="s">
        <v>384</v>
      </c>
      <c r="AP31" s="846"/>
      <c r="AQ31" s="834"/>
      <c r="AR31" s="841"/>
      <c r="AS31" s="834"/>
      <c r="AT31" s="834"/>
      <c r="AU31" s="834"/>
      <c r="AV31" s="834"/>
      <c r="AW31" s="834"/>
      <c r="AX31" s="841"/>
      <c r="AY31" s="842"/>
      <c r="AZ31" s="834"/>
    </row>
    <row r="32" spans="1:52" ht="6" customHeight="1">
      <c r="A32" s="14"/>
      <c r="B32" s="834"/>
      <c r="C32" s="609"/>
      <c r="D32" s="545"/>
      <c r="E32" s="545"/>
      <c r="F32" s="545"/>
      <c r="G32" s="545"/>
      <c r="H32" s="545"/>
      <c r="I32" s="609"/>
      <c r="J32" s="545"/>
      <c r="K32" s="609"/>
      <c r="L32" s="609"/>
      <c r="M32" s="545"/>
      <c r="N32" s="545"/>
      <c r="O32" s="545"/>
      <c r="P32" s="545"/>
      <c r="Q32" s="609"/>
      <c r="R32" s="843"/>
      <c r="S32" s="834"/>
      <c r="T32" s="618"/>
      <c r="U32" s="618"/>
      <c r="V32" s="618"/>
      <c r="W32" s="618"/>
      <c r="X32" s="674"/>
      <c r="Y32" s="834"/>
      <c r="Z32" s="552"/>
      <c r="AA32" s="618"/>
      <c r="AB32" s="552"/>
      <c r="AC32" s="618"/>
      <c r="AD32" s="843"/>
      <c r="AE32" s="834"/>
      <c r="AF32" s="545"/>
      <c r="AG32" s="545"/>
      <c r="AH32" s="545"/>
      <c r="AI32" s="618"/>
      <c r="AJ32" s="545"/>
      <c r="AK32" s="609"/>
      <c r="AL32" s="545"/>
      <c r="AM32" s="844"/>
      <c r="AN32" s="844"/>
      <c r="AO32" s="844"/>
      <c r="AP32" s="844"/>
      <c r="AQ32" s="834"/>
      <c r="AR32" s="841"/>
      <c r="AS32" s="834"/>
      <c r="AT32" s="834"/>
      <c r="AU32" s="834"/>
      <c r="AV32" s="834"/>
      <c r="AW32" s="834"/>
      <c r="AX32" s="841"/>
      <c r="AY32" s="842"/>
      <c r="AZ32" s="834"/>
    </row>
    <row r="33" spans="1:268" ht="24.75" customHeight="1">
      <c r="A33" s="14" t="s">
        <v>395</v>
      </c>
      <c r="B33" s="834"/>
      <c r="C33" s="609">
        <v>0</v>
      </c>
      <c r="D33" s="545">
        <v>0</v>
      </c>
      <c r="E33" s="545">
        <v>0</v>
      </c>
      <c r="F33" s="545">
        <v>0</v>
      </c>
      <c r="G33" s="545">
        <v>0</v>
      </c>
      <c r="H33" s="545">
        <v>0</v>
      </c>
      <c r="I33" s="609">
        <v>0</v>
      </c>
      <c r="J33" s="545">
        <v>0</v>
      </c>
      <c r="K33" s="609">
        <v>0</v>
      </c>
      <c r="L33" s="609">
        <v>0</v>
      </c>
      <c r="M33" s="545">
        <v>0</v>
      </c>
      <c r="N33" s="545">
        <v>0</v>
      </c>
      <c r="O33" s="545"/>
      <c r="P33" s="545"/>
      <c r="Q33" s="609">
        <v>0</v>
      </c>
      <c r="R33" s="273"/>
      <c r="S33" s="834"/>
      <c r="T33" s="618"/>
      <c r="U33" s="618"/>
      <c r="V33" s="618"/>
      <c r="W33" s="618"/>
      <c r="X33" s="666"/>
      <c r="Y33" s="834"/>
      <c r="Z33" s="552"/>
      <c r="AA33" s="618"/>
      <c r="AB33" s="552"/>
      <c r="AC33" s="618"/>
      <c r="AD33" s="273"/>
      <c r="AE33" s="834"/>
      <c r="AF33" s="545"/>
      <c r="AG33" s="545"/>
      <c r="AH33" s="545"/>
      <c r="AI33" s="618"/>
      <c r="AJ33" s="545"/>
      <c r="AK33" s="609"/>
      <c r="AL33" s="545"/>
      <c r="AM33" s="846"/>
      <c r="AN33" s="846"/>
      <c r="AO33" s="846"/>
      <c r="AP33" s="846"/>
      <c r="AQ33" s="834"/>
      <c r="AR33" s="841"/>
      <c r="AS33" s="834"/>
      <c r="AT33" s="834"/>
      <c r="AU33" s="834"/>
      <c r="AV33" s="834"/>
      <c r="AW33" s="834"/>
      <c r="AX33" s="841"/>
      <c r="AY33" s="842"/>
      <c r="AZ33" s="834"/>
      <c r="BA33" s="834"/>
      <c r="BB33" s="834"/>
      <c r="BC33" s="834"/>
      <c r="BD33" s="834"/>
      <c r="BE33" s="834"/>
      <c r="BF33" s="834"/>
      <c r="BG33" s="834"/>
      <c r="BH33" s="834"/>
      <c r="BI33" s="834"/>
      <c r="BJ33" s="834"/>
      <c r="BK33" s="834"/>
      <c r="BL33" s="834"/>
      <c r="BM33" s="834"/>
      <c r="BN33" s="834"/>
      <c r="BO33" s="834"/>
      <c r="BP33" s="834"/>
      <c r="BQ33" s="834"/>
      <c r="BR33" s="834"/>
      <c r="BS33" s="834"/>
      <c r="BT33" s="834"/>
      <c r="BU33" s="834"/>
      <c r="BV33" s="834"/>
      <c r="BW33" s="834"/>
      <c r="BX33" s="834"/>
      <c r="BY33" s="834"/>
      <c r="BZ33" s="834"/>
      <c r="CA33" s="834"/>
      <c r="CB33" s="834"/>
      <c r="CC33" s="834"/>
      <c r="CD33" s="834"/>
      <c r="CE33" s="834"/>
      <c r="CF33" s="834"/>
      <c r="CG33" s="834"/>
      <c r="CH33" s="834"/>
      <c r="CI33" s="834"/>
      <c r="CJ33" s="834"/>
      <c r="CK33" s="834"/>
      <c r="CL33" s="834"/>
      <c r="CM33" s="834"/>
      <c r="CN33" s="834"/>
      <c r="CO33" s="834"/>
      <c r="CP33" s="834"/>
      <c r="CQ33" s="834"/>
      <c r="CR33" s="834"/>
      <c r="CS33" s="834" t="s">
        <v>395</v>
      </c>
      <c r="CT33" s="834" t="s">
        <v>395</v>
      </c>
      <c r="CU33" s="834" t="s">
        <v>395</v>
      </c>
      <c r="CV33" s="834" t="s">
        <v>395</v>
      </c>
      <c r="CW33" s="834" t="s">
        <v>395</v>
      </c>
      <c r="CX33" s="834" t="s">
        <v>395</v>
      </c>
      <c r="CY33" s="834" t="s">
        <v>395</v>
      </c>
      <c r="CZ33" s="834" t="s">
        <v>395</v>
      </c>
      <c r="DA33" s="834" t="s">
        <v>395</v>
      </c>
      <c r="DB33" s="834" t="s">
        <v>395</v>
      </c>
      <c r="DC33" s="834" t="s">
        <v>395</v>
      </c>
      <c r="DD33" s="834" t="s">
        <v>395</v>
      </c>
      <c r="DE33" s="834" t="s">
        <v>395</v>
      </c>
      <c r="DF33" s="834" t="s">
        <v>395</v>
      </c>
      <c r="DG33" s="834" t="s">
        <v>395</v>
      </c>
      <c r="DH33" s="834" t="s">
        <v>395</v>
      </c>
      <c r="DI33" s="834" t="s">
        <v>395</v>
      </c>
      <c r="DJ33" s="834" t="s">
        <v>395</v>
      </c>
      <c r="DK33" s="834" t="s">
        <v>395</v>
      </c>
      <c r="DL33" s="834" t="s">
        <v>395</v>
      </c>
      <c r="DM33" s="834" t="s">
        <v>395</v>
      </c>
      <c r="DN33" s="834" t="s">
        <v>395</v>
      </c>
      <c r="DO33" s="834" t="s">
        <v>395</v>
      </c>
      <c r="DP33" s="834" t="s">
        <v>395</v>
      </c>
      <c r="DQ33" s="834" t="s">
        <v>395</v>
      </c>
      <c r="DR33" s="834" t="s">
        <v>395</v>
      </c>
      <c r="DS33" s="834" t="s">
        <v>395</v>
      </c>
      <c r="DT33" s="834" t="s">
        <v>395</v>
      </c>
      <c r="DU33" s="834" t="s">
        <v>395</v>
      </c>
      <c r="DV33" s="834" t="s">
        <v>395</v>
      </c>
      <c r="DW33" s="834" t="s">
        <v>395</v>
      </c>
      <c r="DX33" s="834" t="s">
        <v>395</v>
      </c>
      <c r="DY33" s="834" t="s">
        <v>395</v>
      </c>
      <c r="DZ33" s="834" t="s">
        <v>395</v>
      </c>
      <c r="EA33" s="834" t="s">
        <v>395</v>
      </c>
      <c r="EB33" s="834" t="s">
        <v>395</v>
      </c>
      <c r="EC33" s="834" t="s">
        <v>395</v>
      </c>
      <c r="ED33" s="834" t="s">
        <v>395</v>
      </c>
      <c r="EE33" s="834" t="s">
        <v>395</v>
      </c>
      <c r="EF33" s="834" t="s">
        <v>395</v>
      </c>
      <c r="EG33" s="834" t="s">
        <v>395</v>
      </c>
      <c r="EH33" s="834" t="s">
        <v>395</v>
      </c>
      <c r="EI33" s="834" t="s">
        <v>395</v>
      </c>
      <c r="EJ33" s="834" t="s">
        <v>395</v>
      </c>
      <c r="EK33" s="834" t="s">
        <v>395</v>
      </c>
      <c r="EL33" s="834" t="s">
        <v>395</v>
      </c>
      <c r="EM33" s="834" t="s">
        <v>395</v>
      </c>
      <c r="EN33" s="834" t="s">
        <v>395</v>
      </c>
      <c r="EO33" s="834" t="s">
        <v>395</v>
      </c>
      <c r="EP33" s="834" t="s">
        <v>395</v>
      </c>
      <c r="EQ33" s="834" t="s">
        <v>395</v>
      </c>
      <c r="ER33" s="834" t="s">
        <v>395</v>
      </c>
      <c r="ES33" s="834" t="s">
        <v>395</v>
      </c>
      <c r="ET33" s="834" t="s">
        <v>395</v>
      </c>
      <c r="EU33" s="834" t="s">
        <v>395</v>
      </c>
      <c r="EV33" s="834" t="s">
        <v>395</v>
      </c>
      <c r="EW33" s="834" t="s">
        <v>395</v>
      </c>
      <c r="EX33" s="834" t="s">
        <v>395</v>
      </c>
      <c r="EY33" s="834" t="s">
        <v>395</v>
      </c>
      <c r="EZ33" s="834" t="s">
        <v>395</v>
      </c>
      <c r="FA33" s="834" t="s">
        <v>395</v>
      </c>
      <c r="FB33" s="834" t="s">
        <v>395</v>
      </c>
      <c r="FC33" s="834" t="s">
        <v>395</v>
      </c>
      <c r="FD33" s="834" t="s">
        <v>395</v>
      </c>
      <c r="FE33" s="834" t="s">
        <v>395</v>
      </c>
      <c r="FF33" s="834" t="s">
        <v>395</v>
      </c>
      <c r="FG33" s="834" t="s">
        <v>395</v>
      </c>
      <c r="FH33" s="834" t="s">
        <v>395</v>
      </c>
      <c r="FI33" s="834" t="s">
        <v>395</v>
      </c>
      <c r="FJ33" s="834" t="s">
        <v>395</v>
      </c>
      <c r="FK33" s="834" t="s">
        <v>395</v>
      </c>
      <c r="FL33" s="834" t="s">
        <v>395</v>
      </c>
      <c r="FM33" s="834" t="s">
        <v>395</v>
      </c>
      <c r="FN33" s="834" t="s">
        <v>395</v>
      </c>
      <c r="FO33" s="834" t="s">
        <v>395</v>
      </c>
      <c r="FP33" s="834" t="s">
        <v>395</v>
      </c>
      <c r="FQ33" s="834" t="s">
        <v>395</v>
      </c>
      <c r="FR33" s="834" t="s">
        <v>395</v>
      </c>
      <c r="FS33" s="834" t="s">
        <v>395</v>
      </c>
      <c r="FT33" s="834" t="s">
        <v>395</v>
      </c>
      <c r="FU33" s="834" t="s">
        <v>395</v>
      </c>
      <c r="FV33" s="834" t="s">
        <v>395</v>
      </c>
      <c r="FW33" s="834" t="s">
        <v>395</v>
      </c>
      <c r="FX33" s="834" t="s">
        <v>395</v>
      </c>
      <c r="FY33" s="834" t="s">
        <v>395</v>
      </c>
      <c r="FZ33" s="834" t="s">
        <v>395</v>
      </c>
      <c r="GA33" s="834" t="s">
        <v>395</v>
      </c>
      <c r="GB33" s="834" t="s">
        <v>395</v>
      </c>
      <c r="GC33" s="834" t="s">
        <v>395</v>
      </c>
      <c r="GD33" s="834" t="s">
        <v>395</v>
      </c>
      <c r="GE33" s="834" t="s">
        <v>395</v>
      </c>
      <c r="GF33" s="834" t="s">
        <v>395</v>
      </c>
      <c r="GG33" s="834" t="s">
        <v>395</v>
      </c>
      <c r="GH33" s="834" t="s">
        <v>395</v>
      </c>
      <c r="GI33" s="834" t="s">
        <v>395</v>
      </c>
      <c r="GJ33" s="834" t="s">
        <v>395</v>
      </c>
      <c r="GK33" s="834" t="s">
        <v>395</v>
      </c>
      <c r="GL33" s="834" t="s">
        <v>395</v>
      </c>
      <c r="GM33" s="834" t="s">
        <v>395</v>
      </c>
      <c r="GN33" s="834" t="s">
        <v>395</v>
      </c>
      <c r="GO33" s="834" t="s">
        <v>395</v>
      </c>
      <c r="GP33" s="834" t="s">
        <v>395</v>
      </c>
      <c r="GQ33" s="834" t="s">
        <v>395</v>
      </c>
      <c r="GR33" s="834" t="s">
        <v>395</v>
      </c>
      <c r="GS33" s="834" t="s">
        <v>395</v>
      </c>
      <c r="GT33" s="834" t="s">
        <v>395</v>
      </c>
      <c r="GU33" s="834" t="s">
        <v>395</v>
      </c>
      <c r="GV33" s="834" t="s">
        <v>395</v>
      </c>
      <c r="GW33" s="834" t="s">
        <v>395</v>
      </c>
      <c r="GX33" s="834" t="s">
        <v>395</v>
      </c>
      <c r="GY33" s="834" t="s">
        <v>395</v>
      </c>
      <c r="GZ33" s="834" t="s">
        <v>395</v>
      </c>
      <c r="HA33" s="834" t="s">
        <v>395</v>
      </c>
      <c r="HB33" s="834" t="s">
        <v>395</v>
      </c>
      <c r="HC33" s="834" t="s">
        <v>395</v>
      </c>
      <c r="HD33" s="834" t="s">
        <v>395</v>
      </c>
      <c r="HE33" s="834" t="s">
        <v>395</v>
      </c>
      <c r="HF33" s="834" t="s">
        <v>395</v>
      </c>
      <c r="HG33" s="834" t="s">
        <v>395</v>
      </c>
      <c r="HH33" s="834" t="s">
        <v>395</v>
      </c>
      <c r="HI33" s="834" t="s">
        <v>395</v>
      </c>
      <c r="HJ33" s="834" t="s">
        <v>395</v>
      </c>
      <c r="HK33" s="834" t="s">
        <v>395</v>
      </c>
      <c r="HL33" s="834" t="s">
        <v>395</v>
      </c>
      <c r="HM33" s="834" t="s">
        <v>395</v>
      </c>
      <c r="HN33" s="834" t="s">
        <v>395</v>
      </c>
      <c r="HO33" s="834" t="s">
        <v>395</v>
      </c>
      <c r="HP33" s="834" t="s">
        <v>395</v>
      </c>
      <c r="HQ33" s="834" t="s">
        <v>395</v>
      </c>
      <c r="HR33" s="834" t="s">
        <v>395</v>
      </c>
      <c r="HS33" s="834" t="s">
        <v>395</v>
      </c>
      <c r="HT33" s="834" t="s">
        <v>395</v>
      </c>
      <c r="HU33" s="834" t="s">
        <v>395</v>
      </c>
      <c r="HV33" s="834" t="s">
        <v>395</v>
      </c>
      <c r="HW33" s="834" t="s">
        <v>395</v>
      </c>
      <c r="HX33" s="834" t="s">
        <v>395</v>
      </c>
      <c r="HY33" s="834" t="s">
        <v>395</v>
      </c>
      <c r="HZ33" s="834" t="s">
        <v>395</v>
      </c>
      <c r="IA33" s="834" t="s">
        <v>395</v>
      </c>
      <c r="IB33" s="834" t="s">
        <v>395</v>
      </c>
      <c r="IC33" s="834" t="s">
        <v>395</v>
      </c>
      <c r="ID33" s="834" t="s">
        <v>395</v>
      </c>
      <c r="IE33" s="834" t="s">
        <v>395</v>
      </c>
      <c r="IF33" s="834" t="s">
        <v>395</v>
      </c>
      <c r="IG33" s="834" t="s">
        <v>395</v>
      </c>
      <c r="IH33" s="834" t="s">
        <v>395</v>
      </c>
      <c r="II33" s="834" t="s">
        <v>395</v>
      </c>
      <c r="IJ33" s="834" t="s">
        <v>395</v>
      </c>
      <c r="IK33" s="834" t="s">
        <v>395</v>
      </c>
      <c r="IL33" s="834" t="s">
        <v>395</v>
      </c>
      <c r="IM33" s="834" t="s">
        <v>395</v>
      </c>
      <c r="IN33" s="834" t="s">
        <v>395</v>
      </c>
      <c r="IO33" s="834" t="s">
        <v>395</v>
      </c>
      <c r="IP33" s="834" t="s">
        <v>395</v>
      </c>
      <c r="IQ33" s="834" t="s">
        <v>395</v>
      </c>
      <c r="IR33" s="834" t="s">
        <v>395</v>
      </c>
      <c r="IS33" s="834" t="s">
        <v>395</v>
      </c>
      <c r="IT33" s="834" t="s">
        <v>395</v>
      </c>
      <c r="IU33" s="834" t="s">
        <v>395</v>
      </c>
      <c r="IV33" s="834" t="s">
        <v>395</v>
      </c>
      <c r="IW33" s="834" t="s">
        <v>395</v>
      </c>
      <c r="IX33" s="834" t="s">
        <v>395</v>
      </c>
      <c r="IY33" s="834" t="s">
        <v>395</v>
      </c>
      <c r="IZ33" s="834" t="s">
        <v>395</v>
      </c>
      <c r="JA33" s="834" t="s">
        <v>395</v>
      </c>
      <c r="JB33" s="834" t="s">
        <v>395</v>
      </c>
      <c r="JC33" s="834" t="s">
        <v>395</v>
      </c>
      <c r="JD33" s="834" t="s">
        <v>395</v>
      </c>
      <c r="JE33" s="834" t="s">
        <v>395</v>
      </c>
      <c r="JF33" s="834" t="s">
        <v>395</v>
      </c>
      <c r="JG33" s="834" t="s">
        <v>395</v>
      </c>
      <c r="JH33" s="834" t="s">
        <v>395</v>
      </c>
    </row>
    <row r="34" spans="1:268" ht="26.25" customHeight="1">
      <c r="A34" s="14" t="s">
        <v>396</v>
      </c>
      <c r="B34" s="834"/>
      <c r="C34" s="609">
        <v>0</v>
      </c>
      <c r="D34" s="545">
        <v>0</v>
      </c>
      <c r="E34" s="545">
        <v>0</v>
      </c>
      <c r="F34" s="545">
        <v>0</v>
      </c>
      <c r="G34" s="545">
        <v>0</v>
      </c>
      <c r="H34" s="545">
        <v>0</v>
      </c>
      <c r="I34" s="609">
        <v>0</v>
      </c>
      <c r="J34" s="545">
        <v>0</v>
      </c>
      <c r="K34" s="609">
        <v>0</v>
      </c>
      <c r="L34" s="609">
        <v>0</v>
      </c>
      <c r="M34" s="545">
        <v>0</v>
      </c>
      <c r="N34" s="545">
        <v>0</v>
      </c>
      <c r="O34" s="545"/>
      <c r="P34" s="545"/>
      <c r="Q34" s="609">
        <v>0</v>
      </c>
      <c r="R34" s="273"/>
      <c r="S34" s="834"/>
      <c r="T34" s="618"/>
      <c r="U34" s="618"/>
      <c r="V34" s="618"/>
      <c r="W34" s="618"/>
      <c r="X34" s="666"/>
      <c r="Y34" s="834"/>
      <c r="Z34" s="552"/>
      <c r="AA34" s="618"/>
      <c r="AB34" s="552"/>
      <c r="AC34" s="618"/>
      <c r="AD34" s="273"/>
      <c r="AE34" s="834"/>
      <c r="AF34" s="545"/>
      <c r="AG34" s="545"/>
      <c r="AH34" s="545"/>
      <c r="AI34" s="618"/>
      <c r="AJ34" s="545"/>
      <c r="AK34" s="609"/>
      <c r="AL34" s="545"/>
      <c r="AM34" s="846"/>
      <c r="AN34" s="846"/>
      <c r="AO34" s="846"/>
      <c r="AP34" s="846"/>
      <c r="AQ34" s="834"/>
      <c r="AR34" s="841"/>
      <c r="AS34" s="841"/>
      <c r="AT34" s="834"/>
      <c r="AU34" s="834"/>
      <c r="AV34" s="834"/>
      <c r="AW34" s="834"/>
      <c r="AX34" s="841"/>
      <c r="AY34" s="842"/>
      <c r="AZ34" s="834"/>
      <c r="BA34" s="834"/>
      <c r="BB34" s="834"/>
      <c r="BC34" s="834"/>
      <c r="BD34" s="834"/>
      <c r="BE34" s="834"/>
      <c r="BF34" s="834"/>
      <c r="BG34" s="834"/>
      <c r="BH34" s="834"/>
      <c r="BI34" s="834"/>
      <c r="BJ34" s="834"/>
      <c r="BK34" s="834"/>
      <c r="BL34" s="834"/>
      <c r="BM34" s="834"/>
      <c r="BN34" s="834"/>
      <c r="BO34" s="834"/>
      <c r="BP34" s="834"/>
      <c r="BQ34" s="834"/>
      <c r="BR34" s="834"/>
      <c r="BS34" s="834"/>
      <c r="BT34" s="834"/>
      <c r="BU34" s="834"/>
      <c r="BV34" s="834"/>
      <c r="BW34" s="834"/>
      <c r="BX34" s="834"/>
      <c r="BY34" s="834"/>
      <c r="BZ34" s="834"/>
      <c r="CA34" s="834"/>
      <c r="CB34" s="834"/>
      <c r="CC34" s="834"/>
      <c r="CD34" s="834"/>
      <c r="CE34" s="834"/>
      <c r="CF34" s="834"/>
      <c r="CG34" s="834"/>
      <c r="CH34" s="834"/>
      <c r="CI34" s="834"/>
      <c r="CJ34" s="834"/>
      <c r="CK34" s="834"/>
      <c r="CL34" s="834"/>
      <c r="CM34" s="834"/>
      <c r="CN34" s="834"/>
      <c r="CO34" s="834"/>
      <c r="CP34" s="834"/>
      <c r="CQ34" s="834"/>
      <c r="CR34" s="834"/>
      <c r="CS34" s="834"/>
      <c r="CT34" s="834"/>
      <c r="CU34" s="834"/>
      <c r="CV34" s="834"/>
      <c r="CW34" s="834"/>
      <c r="CX34" s="834"/>
      <c r="CY34" s="834"/>
      <c r="CZ34" s="834"/>
      <c r="DA34" s="834"/>
      <c r="DB34" s="834"/>
      <c r="DC34" s="834"/>
      <c r="DD34" s="834"/>
      <c r="DE34" s="834"/>
      <c r="DF34" s="834"/>
      <c r="DG34" s="834"/>
      <c r="DH34" s="834"/>
      <c r="DI34" s="834"/>
      <c r="DJ34" s="834"/>
      <c r="DK34" s="834"/>
      <c r="DL34" s="834"/>
      <c r="DM34" s="834"/>
      <c r="DN34" s="834"/>
      <c r="DO34" s="834"/>
      <c r="DP34" s="834"/>
      <c r="DQ34" s="834"/>
      <c r="DR34" s="834"/>
      <c r="DS34" s="834"/>
      <c r="DT34" s="834"/>
      <c r="DU34" s="834"/>
      <c r="DV34" s="834"/>
      <c r="DW34" s="834"/>
      <c r="DX34" s="834"/>
      <c r="DY34" s="834"/>
      <c r="DZ34" s="834"/>
      <c r="EA34" s="834"/>
      <c r="EB34" s="834"/>
      <c r="EC34" s="834"/>
      <c r="ED34" s="834"/>
      <c r="EE34" s="834"/>
      <c r="EF34" s="834"/>
      <c r="EG34" s="834"/>
      <c r="EH34" s="834"/>
      <c r="EI34" s="834"/>
      <c r="EJ34" s="834"/>
      <c r="EK34" s="834"/>
      <c r="EL34" s="834"/>
      <c r="EM34" s="834"/>
      <c r="EN34" s="834"/>
      <c r="EO34" s="834"/>
      <c r="EP34" s="834"/>
      <c r="EQ34" s="834"/>
      <c r="ER34" s="834"/>
      <c r="ES34" s="834"/>
      <c r="ET34" s="834"/>
      <c r="EU34" s="834"/>
      <c r="EV34" s="834"/>
      <c r="EW34" s="834"/>
      <c r="EX34" s="834"/>
      <c r="EY34" s="834"/>
      <c r="EZ34" s="834"/>
      <c r="FA34" s="834"/>
      <c r="FB34" s="834"/>
      <c r="FC34" s="834"/>
      <c r="FD34" s="834"/>
      <c r="FE34" s="834"/>
      <c r="FF34" s="834"/>
      <c r="FG34" s="834"/>
      <c r="FH34" s="834"/>
      <c r="FI34" s="834"/>
      <c r="FJ34" s="834"/>
      <c r="FK34" s="834"/>
      <c r="FL34" s="834"/>
      <c r="FM34" s="834"/>
      <c r="FN34" s="834"/>
      <c r="FO34" s="834"/>
      <c r="FP34" s="834"/>
      <c r="FQ34" s="834"/>
      <c r="FR34" s="834"/>
      <c r="FS34" s="834"/>
      <c r="FT34" s="834"/>
      <c r="FU34" s="834"/>
      <c r="FV34" s="834"/>
      <c r="FW34" s="834"/>
      <c r="FX34" s="834"/>
      <c r="FY34" s="834"/>
      <c r="FZ34" s="834"/>
      <c r="GA34" s="834"/>
      <c r="GB34" s="834"/>
      <c r="GC34" s="834"/>
      <c r="GD34" s="834"/>
      <c r="GE34" s="834"/>
      <c r="GF34" s="834"/>
      <c r="GG34" s="834"/>
      <c r="GH34" s="834"/>
      <c r="GI34" s="834"/>
      <c r="GJ34" s="834"/>
      <c r="GK34" s="834"/>
      <c r="GL34" s="834"/>
      <c r="GM34" s="834"/>
      <c r="GN34" s="834"/>
      <c r="GO34" s="834"/>
      <c r="GP34" s="834"/>
      <c r="GQ34" s="834"/>
      <c r="GR34" s="834"/>
      <c r="GS34" s="834"/>
      <c r="GT34" s="834"/>
      <c r="GU34" s="834"/>
      <c r="GV34" s="834"/>
      <c r="GW34" s="834"/>
      <c r="GX34" s="834"/>
      <c r="GY34" s="834"/>
      <c r="GZ34" s="834"/>
      <c r="HA34" s="834"/>
      <c r="HB34" s="834"/>
      <c r="HC34" s="834"/>
      <c r="HD34" s="834"/>
      <c r="HE34" s="834"/>
      <c r="HF34" s="834"/>
      <c r="HG34" s="834"/>
      <c r="HH34" s="834"/>
      <c r="HI34" s="834"/>
      <c r="HJ34" s="834"/>
      <c r="HK34" s="834"/>
      <c r="HL34" s="834"/>
      <c r="HM34" s="834"/>
      <c r="HN34" s="834"/>
      <c r="HO34" s="834"/>
      <c r="HP34" s="834"/>
      <c r="HQ34" s="834"/>
      <c r="HR34" s="834"/>
      <c r="HS34" s="834"/>
      <c r="HT34" s="834"/>
      <c r="HU34" s="834"/>
      <c r="HV34" s="834"/>
      <c r="HW34" s="834"/>
      <c r="HX34" s="834"/>
      <c r="HY34" s="834"/>
      <c r="HZ34" s="834"/>
      <c r="IA34" s="834"/>
      <c r="IB34" s="834"/>
      <c r="IC34" s="834"/>
      <c r="ID34" s="834"/>
      <c r="IE34" s="834"/>
      <c r="IF34" s="834"/>
      <c r="IG34" s="834"/>
      <c r="IH34" s="834"/>
      <c r="II34" s="834"/>
      <c r="IJ34" s="834"/>
      <c r="IK34" s="834"/>
      <c r="IL34" s="834"/>
      <c r="IM34" s="834"/>
      <c r="IN34" s="834"/>
      <c r="IO34" s="834"/>
      <c r="IP34" s="834"/>
      <c r="IQ34" s="834"/>
      <c r="IR34" s="834"/>
      <c r="IS34" s="834"/>
      <c r="IT34" s="834"/>
      <c r="IU34" s="834"/>
      <c r="IV34" s="834"/>
      <c r="IW34" s="834"/>
      <c r="IX34" s="834"/>
      <c r="IY34" s="834"/>
      <c r="IZ34" s="834"/>
      <c r="JA34" s="834"/>
      <c r="JB34" s="834"/>
      <c r="JC34" s="834"/>
      <c r="JD34" s="834"/>
      <c r="JE34" s="834"/>
      <c r="JF34" s="834"/>
      <c r="JG34" s="834"/>
      <c r="JH34" s="834"/>
    </row>
    <row r="35" spans="1:268" ht="3" hidden="1" customHeight="1">
      <c r="A35" s="16" t="s">
        <v>397</v>
      </c>
      <c r="B35" s="18"/>
      <c r="C35" s="624">
        <v>-15</v>
      </c>
      <c r="D35" s="17">
        <v>0</v>
      </c>
      <c r="E35" s="17">
        <v>-36.1</v>
      </c>
      <c r="F35" s="17">
        <v>-12.048749999999998</v>
      </c>
      <c r="G35" s="17">
        <v>-7.1086649999999949</v>
      </c>
      <c r="H35" s="17">
        <v>9.6241559999999993</v>
      </c>
      <c r="I35" s="624">
        <v>-28.389979999999994</v>
      </c>
      <c r="J35" s="17">
        <v>-18.000000000000014</v>
      </c>
      <c r="K35" s="624">
        <v>-22.332599999999999</v>
      </c>
      <c r="L35" s="624">
        <v>-18.705842000000018</v>
      </c>
      <c r="M35" s="17">
        <v>-57.75</v>
      </c>
      <c r="N35" s="17">
        <v>-53.48831899999999</v>
      </c>
      <c r="O35" s="545"/>
      <c r="P35" s="545"/>
      <c r="Q35" s="624">
        <v>-14.087239999999952</v>
      </c>
      <c r="R35" s="273"/>
      <c r="S35" s="834"/>
      <c r="T35" s="618"/>
      <c r="U35" s="618"/>
      <c r="V35" s="618"/>
      <c r="W35" s="618"/>
      <c r="X35" s="666"/>
      <c r="Y35" s="834"/>
      <c r="Z35" s="552"/>
      <c r="AA35" s="618"/>
      <c r="AB35" s="552"/>
      <c r="AC35" s="618"/>
      <c r="AD35" s="273"/>
      <c r="AE35" s="834"/>
      <c r="AF35" s="545"/>
      <c r="AG35" s="545"/>
      <c r="AH35" s="545"/>
      <c r="AI35" s="618"/>
      <c r="AJ35" s="545"/>
      <c r="AK35" s="609"/>
      <c r="AL35" s="545"/>
      <c r="AM35" s="846"/>
      <c r="AN35" s="846"/>
      <c r="AO35" s="846"/>
      <c r="AP35" s="846"/>
      <c r="AQ35" s="834"/>
      <c r="AR35" s="841"/>
      <c r="AS35" s="841"/>
      <c r="AT35" s="834"/>
      <c r="AU35" s="834"/>
      <c r="AV35" s="834"/>
      <c r="AW35" s="834"/>
      <c r="AX35" s="841"/>
      <c r="AY35" s="842"/>
      <c r="AZ35" s="834"/>
      <c r="BA35" s="834"/>
      <c r="BB35" s="834"/>
      <c r="BC35" s="834"/>
      <c r="BD35" s="834"/>
      <c r="BE35" s="834"/>
      <c r="BF35" s="834"/>
      <c r="BG35" s="834"/>
      <c r="BH35" s="834"/>
      <c r="BI35" s="834"/>
      <c r="BJ35" s="834"/>
      <c r="BK35" s="834"/>
      <c r="BL35" s="834"/>
      <c r="BM35" s="834"/>
      <c r="BN35" s="834"/>
      <c r="BO35" s="834"/>
      <c r="BP35" s="834"/>
      <c r="BQ35" s="834"/>
      <c r="BR35" s="834"/>
      <c r="BS35" s="834"/>
      <c r="BT35" s="834"/>
      <c r="BU35" s="834"/>
      <c r="BV35" s="834"/>
      <c r="BW35" s="834"/>
      <c r="BX35" s="834"/>
      <c r="BY35" s="834"/>
      <c r="BZ35" s="834"/>
      <c r="CA35" s="834"/>
      <c r="CB35" s="834"/>
      <c r="CC35" s="834"/>
      <c r="CD35" s="834"/>
      <c r="CE35" s="834"/>
      <c r="CF35" s="834"/>
      <c r="CG35" s="834"/>
      <c r="CH35" s="834"/>
      <c r="CI35" s="834"/>
      <c r="CJ35" s="834"/>
      <c r="CK35" s="834"/>
      <c r="CL35" s="834"/>
      <c r="CM35" s="834"/>
      <c r="CN35" s="834"/>
      <c r="CO35" s="834"/>
      <c r="CP35" s="834"/>
      <c r="CQ35" s="834"/>
      <c r="CR35" s="834"/>
      <c r="CS35" s="834"/>
      <c r="CT35" s="834"/>
      <c r="CU35" s="834"/>
      <c r="CV35" s="834"/>
      <c r="CW35" s="834"/>
      <c r="CX35" s="834"/>
      <c r="CY35" s="834"/>
      <c r="CZ35" s="834"/>
      <c r="DA35" s="834"/>
      <c r="DB35" s="834"/>
      <c r="DC35" s="834"/>
      <c r="DD35" s="834"/>
      <c r="DE35" s="834"/>
      <c r="DF35" s="834"/>
      <c r="DG35" s="834"/>
      <c r="DH35" s="834"/>
      <c r="DI35" s="834"/>
      <c r="DJ35" s="834"/>
      <c r="DK35" s="834"/>
      <c r="DL35" s="834"/>
      <c r="DM35" s="834"/>
      <c r="DN35" s="834"/>
      <c r="DO35" s="834"/>
      <c r="DP35" s="834"/>
      <c r="DQ35" s="834"/>
      <c r="DR35" s="834"/>
      <c r="DS35" s="834"/>
      <c r="DT35" s="834"/>
      <c r="DU35" s="834"/>
      <c r="DV35" s="834"/>
      <c r="DW35" s="834"/>
      <c r="DX35" s="834"/>
      <c r="DY35" s="834"/>
      <c r="DZ35" s="834"/>
      <c r="EA35" s="834"/>
      <c r="EB35" s="834"/>
      <c r="EC35" s="834"/>
      <c r="ED35" s="834"/>
      <c r="EE35" s="834"/>
      <c r="EF35" s="834"/>
      <c r="EG35" s="834"/>
      <c r="EH35" s="834"/>
      <c r="EI35" s="834"/>
      <c r="EJ35" s="834"/>
      <c r="EK35" s="834"/>
      <c r="EL35" s="834"/>
      <c r="EM35" s="834"/>
      <c r="EN35" s="834"/>
      <c r="EO35" s="834"/>
      <c r="EP35" s="834"/>
      <c r="EQ35" s="834"/>
      <c r="ER35" s="834"/>
      <c r="ES35" s="834"/>
      <c r="ET35" s="834"/>
      <c r="EU35" s="834"/>
      <c r="EV35" s="834"/>
      <c r="EW35" s="834"/>
      <c r="EX35" s="834"/>
      <c r="EY35" s="834"/>
      <c r="EZ35" s="834"/>
      <c r="FA35" s="834"/>
      <c r="FB35" s="834"/>
      <c r="FC35" s="834"/>
      <c r="FD35" s="834"/>
      <c r="FE35" s="834"/>
      <c r="FF35" s="834"/>
      <c r="FG35" s="834"/>
      <c r="FH35" s="834"/>
      <c r="FI35" s="834"/>
      <c r="FJ35" s="834"/>
      <c r="FK35" s="834"/>
      <c r="FL35" s="834"/>
      <c r="FM35" s="834"/>
      <c r="FN35" s="834"/>
      <c r="FO35" s="834"/>
      <c r="FP35" s="834"/>
      <c r="FQ35" s="834"/>
      <c r="FR35" s="834"/>
      <c r="FS35" s="834"/>
      <c r="FT35" s="834"/>
      <c r="FU35" s="834"/>
      <c r="FV35" s="834"/>
      <c r="FW35" s="834"/>
      <c r="FX35" s="834"/>
      <c r="FY35" s="834"/>
      <c r="FZ35" s="834"/>
      <c r="GA35" s="834"/>
      <c r="GB35" s="834"/>
      <c r="GC35" s="834"/>
      <c r="GD35" s="834"/>
      <c r="GE35" s="834"/>
      <c r="GF35" s="834"/>
      <c r="GG35" s="834"/>
      <c r="GH35" s="834"/>
      <c r="GI35" s="834"/>
      <c r="GJ35" s="834"/>
      <c r="GK35" s="834"/>
      <c r="GL35" s="834"/>
      <c r="GM35" s="834"/>
      <c r="GN35" s="834"/>
      <c r="GO35" s="834"/>
      <c r="GP35" s="834"/>
      <c r="GQ35" s="834"/>
      <c r="GR35" s="834"/>
      <c r="GS35" s="834"/>
      <c r="GT35" s="834"/>
      <c r="GU35" s="834"/>
      <c r="GV35" s="834"/>
      <c r="GW35" s="834"/>
      <c r="GX35" s="834"/>
      <c r="GY35" s="834"/>
      <c r="GZ35" s="834"/>
      <c r="HA35" s="834"/>
      <c r="HB35" s="834"/>
      <c r="HC35" s="834"/>
      <c r="HD35" s="834"/>
      <c r="HE35" s="834"/>
      <c r="HF35" s="834"/>
      <c r="HG35" s="834"/>
      <c r="HH35" s="834"/>
      <c r="HI35" s="834"/>
      <c r="HJ35" s="834"/>
      <c r="HK35" s="834"/>
      <c r="HL35" s="834"/>
      <c r="HM35" s="834"/>
      <c r="HN35" s="834"/>
      <c r="HO35" s="834"/>
      <c r="HP35" s="834"/>
      <c r="HQ35" s="834"/>
      <c r="HR35" s="834"/>
      <c r="HS35" s="834"/>
      <c r="HT35" s="834"/>
      <c r="HU35" s="834"/>
      <c r="HV35" s="834"/>
      <c r="HW35" s="834"/>
      <c r="HX35" s="834"/>
      <c r="HY35" s="834"/>
      <c r="HZ35" s="834"/>
      <c r="IA35" s="834"/>
      <c r="IB35" s="834"/>
      <c r="IC35" s="834"/>
      <c r="ID35" s="834"/>
      <c r="IE35" s="834"/>
      <c r="IF35" s="834"/>
      <c r="IG35" s="834"/>
      <c r="IH35" s="834"/>
      <c r="II35" s="834"/>
      <c r="IJ35" s="834"/>
      <c r="IK35" s="834"/>
      <c r="IL35" s="834"/>
      <c r="IM35" s="834"/>
      <c r="IN35" s="834"/>
      <c r="IO35" s="834"/>
      <c r="IP35" s="834"/>
      <c r="IQ35" s="834"/>
      <c r="IR35" s="834"/>
      <c r="IS35" s="834"/>
      <c r="IT35" s="834"/>
      <c r="IU35" s="834"/>
      <c r="IV35" s="834"/>
      <c r="IW35" s="834"/>
      <c r="IX35" s="834"/>
      <c r="IY35" s="834"/>
      <c r="IZ35" s="834"/>
      <c r="JA35" s="834"/>
      <c r="JB35" s="834"/>
      <c r="JC35" s="834"/>
      <c r="JD35" s="834"/>
      <c r="JE35" s="834"/>
      <c r="JF35" s="834"/>
      <c r="JG35" s="834"/>
      <c r="JH35" s="834"/>
    </row>
    <row r="36" spans="1:268" ht="7.5" hidden="1" customHeight="1">
      <c r="A36" s="14" t="s">
        <v>398</v>
      </c>
      <c r="B36" s="834"/>
      <c r="C36" s="609"/>
      <c r="D36" s="834"/>
      <c r="E36" s="834"/>
      <c r="F36" s="834"/>
      <c r="G36" s="834"/>
      <c r="H36" s="834"/>
      <c r="I36" s="609"/>
      <c r="J36" s="834"/>
      <c r="K36" s="609"/>
      <c r="L36" s="609"/>
      <c r="M36" s="834"/>
      <c r="N36" s="545"/>
      <c r="O36" s="545"/>
      <c r="P36" s="545"/>
      <c r="Q36" s="609"/>
      <c r="R36" s="273"/>
      <c r="S36" s="834"/>
      <c r="T36" s="618"/>
      <c r="U36" s="618"/>
      <c r="V36" s="618"/>
      <c r="W36" s="618"/>
      <c r="X36" s="666"/>
      <c r="Y36" s="834"/>
      <c r="Z36" s="552"/>
      <c r="AA36" s="618"/>
      <c r="AB36" s="552"/>
      <c r="AC36" s="618"/>
      <c r="AD36" s="273"/>
      <c r="AE36" s="834"/>
      <c r="AF36" s="545"/>
      <c r="AG36" s="545"/>
      <c r="AH36" s="545"/>
      <c r="AI36" s="618"/>
      <c r="AJ36" s="545"/>
      <c r="AK36" s="609"/>
      <c r="AL36" s="545"/>
      <c r="AM36" s="846"/>
      <c r="AN36" s="846"/>
      <c r="AO36" s="846"/>
      <c r="AP36" s="846"/>
      <c r="AQ36" s="834"/>
      <c r="AR36" s="841"/>
      <c r="AS36" s="841"/>
      <c r="AT36" s="834"/>
      <c r="AU36" s="834"/>
      <c r="AV36" s="834"/>
      <c r="AW36" s="834"/>
      <c r="AX36" s="841"/>
      <c r="AY36" s="842"/>
      <c r="AZ36" s="834"/>
      <c r="BA36" s="834"/>
      <c r="BB36" s="834"/>
      <c r="BC36" s="834"/>
      <c r="BD36" s="834"/>
      <c r="BE36" s="834"/>
      <c r="BF36" s="834"/>
      <c r="BG36" s="834"/>
      <c r="BH36" s="834"/>
      <c r="BI36" s="834"/>
      <c r="BJ36" s="834"/>
      <c r="BK36" s="834"/>
      <c r="BL36" s="834"/>
      <c r="BM36" s="834"/>
      <c r="BN36" s="834"/>
      <c r="BO36" s="834"/>
      <c r="BP36" s="834"/>
      <c r="BQ36" s="834"/>
      <c r="BR36" s="834"/>
      <c r="BS36" s="834"/>
      <c r="BT36" s="834"/>
      <c r="BU36" s="834"/>
      <c r="BV36" s="834"/>
      <c r="BW36" s="834"/>
      <c r="BX36" s="834"/>
      <c r="BY36" s="834"/>
      <c r="BZ36" s="834"/>
      <c r="CA36" s="834"/>
      <c r="CB36" s="834"/>
      <c r="CC36" s="834"/>
      <c r="CD36" s="834"/>
      <c r="CE36" s="834"/>
      <c r="CF36" s="834"/>
      <c r="CG36" s="834"/>
      <c r="CH36" s="834"/>
      <c r="CI36" s="834"/>
      <c r="CJ36" s="834"/>
      <c r="CK36" s="834"/>
      <c r="CL36" s="834"/>
      <c r="CM36" s="834"/>
      <c r="CN36" s="834"/>
      <c r="CO36" s="834"/>
      <c r="CP36" s="834"/>
      <c r="CQ36" s="834"/>
      <c r="CR36" s="834"/>
      <c r="CS36" s="834"/>
      <c r="CT36" s="834"/>
      <c r="CU36" s="834"/>
      <c r="CV36" s="834"/>
      <c r="CW36" s="834"/>
      <c r="CX36" s="834"/>
      <c r="CY36" s="834"/>
      <c r="CZ36" s="834"/>
      <c r="DA36" s="834"/>
      <c r="DB36" s="834"/>
      <c r="DC36" s="834"/>
      <c r="DD36" s="834"/>
      <c r="DE36" s="834"/>
      <c r="DF36" s="834"/>
      <c r="DG36" s="834"/>
      <c r="DH36" s="834"/>
      <c r="DI36" s="834"/>
      <c r="DJ36" s="834"/>
      <c r="DK36" s="834"/>
      <c r="DL36" s="834"/>
      <c r="DM36" s="834"/>
      <c r="DN36" s="834"/>
      <c r="DO36" s="834"/>
      <c r="DP36" s="834"/>
      <c r="DQ36" s="834"/>
      <c r="DR36" s="834"/>
      <c r="DS36" s="834"/>
      <c r="DT36" s="834"/>
      <c r="DU36" s="834"/>
      <c r="DV36" s="834"/>
      <c r="DW36" s="834"/>
      <c r="DX36" s="834"/>
      <c r="DY36" s="834"/>
      <c r="DZ36" s="834"/>
      <c r="EA36" s="834"/>
      <c r="EB36" s="834"/>
      <c r="EC36" s="834"/>
      <c r="ED36" s="834"/>
      <c r="EE36" s="834"/>
      <c r="EF36" s="834"/>
      <c r="EG36" s="834"/>
      <c r="EH36" s="834"/>
      <c r="EI36" s="834"/>
      <c r="EJ36" s="834"/>
      <c r="EK36" s="834"/>
      <c r="EL36" s="834"/>
      <c r="EM36" s="834"/>
      <c r="EN36" s="834"/>
      <c r="EO36" s="834"/>
      <c r="EP36" s="834"/>
      <c r="EQ36" s="834"/>
      <c r="ER36" s="834"/>
      <c r="ES36" s="834"/>
      <c r="ET36" s="834"/>
      <c r="EU36" s="834"/>
      <c r="EV36" s="834"/>
      <c r="EW36" s="834"/>
      <c r="EX36" s="834"/>
      <c r="EY36" s="834"/>
      <c r="EZ36" s="834"/>
      <c r="FA36" s="834"/>
      <c r="FB36" s="834"/>
      <c r="FC36" s="834"/>
      <c r="FD36" s="834"/>
      <c r="FE36" s="834"/>
      <c r="FF36" s="834"/>
      <c r="FG36" s="834"/>
      <c r="FH36" s="834"/>
      <c r="FI36" s="834"/>
      <c r="FJ36" s="834"/>
      <c r="FK36" s="834"/>
      <c r="FL36" s="834"/>
      <c r="FM36" s="834"/>
      <c r="FN36" s="834"/>
      <c r="FO36" s="834"/>
      <c r="FP36" s="834"/>
      <c r="FQ36" s="834"/>
      <c r="FR36" s="834"/>
      <c r="FS36" s="834"/>
      <c r="FT36" s="834"/>
      <c r="FU36" s="834"/>
      <c r="FV36" s="834"/>
      <c r="FW36" s="834"/>
      <c r="FX36" s="834"/>
      <c r="FY36" s="834"/>
      <c r="FZ36" s="834"/>
      <c r="GA36" s="834"/>
      <c r="GB36" s="834"/>
      <c r="GC36" s="834"/>
      <c r="GD36" s="834"/>
      <c r="GE36" s="834"/>
      <c r="GF36" s="834"/>
      <c r="GG36" s="834"/>
      <c r="GH36" s="834"/>
      <c r="GI36" s="834"/>
      <c r="GJ36" s="834"/>
      <c r="GK36" s="834"/>
      <c r="GL36" s="834"/>
      <c r="GM36" s="834"/>
      <c r="GN36" s="834"/>
      <c r="GO36" s="834"/>
      <c r="GP36" s="834"/>
      <c r="GQ36" s="834"/>
      <c r="GR36" s="834"/>
      <c r="GS36" s="834"/>
      <c r="GT36" s="834"/>
      <c r="GU36" s="834"/>
      <c r="GV36" s="834"/>
      <c r="GW36" s="834"/>
      <c r="GX36" s="834"/>
      <c r="GY36" s="834"/>
      <c r="GZ36" s="834"/>
      <c r="HA36" s="834"/>
      <c r="HB36" s="834"/>
      <c r="HC36" s="834"/>
      <c r="HD36" s="834"/>
      <c r="HE36" s="834"/>
      <c r="HF36" s="834"/>
      <c r="HG36" s="834"/>
      <c r="HH36" s="834"/>
      <c r="HI36" s="834"/>
      <c r="HJ36" s="834"/>
      <c r="HK36" s="834"/>
      <c r="HL36" s="834"/>
      <c r="HM36" s="834"/>
      <c r="HN36" s="834"/>
      <c r="HO36" s="834"/>
      <c r="HP36" s="834"/>
      <c r="HQ36" s="834"/>
      <c r="HR36" s="834"/>
      <c r="HS36" s="834"/>
      <c r="HT36" s="834"/>
      <c r="HU36" s="834"/>
      <c r="HV36" s="834"/>
      <c r="HW36" s="834"/>
      <c r="HX36" s="834"/>
      <c r="HY36" s="834"/>
      <c r="HZ36" s="834"/>
      <c r="IA36" s="834"/>
      <c r="IB36" s="834"/>
      <c r="IC36" s="834"/>
      <c r="ID36" s="834"/>
      <c r="IE36" s="834"/>
      <c r="IF36" s="834"/>
      <c r="IG36" s="834"/>
      <c r="IH36" s="834"/>
      <c r="II36" s="834"/>
      <c r="IJ36" s="834"/>
      <c r="IK36" s="834"/>
      <c r="IL36" s="834"/>
      <c r="IM36" s="834"/>
      <c r="IN36" s="834"/>
      <c r="IO36" s="834"/>
      <c r="IP36" s="834"/>
      <c r="IQ36" s="834"/>
      <c r="IR36" s="834"/>
      <c r="IS36" s="834"/>
      <c r="IT36" s="834"/>
      <c r="IU36" s="834"/>
      <c r="IV36" s="834"/>
      <c r="IW36" s="834"/>
      <c r="IX36" s="834"/>
      <c r="IY36" s="834"/>
      <c r="IZ36" s="834"/>
      <c r="JA36" s="834"/>
      <c r="JB36" s="834"/>
      <c r="JC36" s="834"/>
      <c r="JD36" s="834"/>
      <c r="JE36" s="834"/>
      <c r="JF36" s="834"/>
      <c r="JG36" s="834"/>
      <c r="JH36" s="834"/>
    </row>
    <row r="37" spans="1:268" ht="9" hidden="1" customHeight="1">
      <c r="A37" s="14"/>
      <c r="B37" s="834"/>
      <c r="C37" s="609"/>
      <c r="D37" s="834"/>
      <c r="E37" s="834"/>
      <c r="F37" s="834"/>
      <c r="G37" s="834"/>
      <c r="H37" s="834"/>
      <c r="I37" s="609"/>
      <c r="J37" s="834"/>
      <c r="K37" s="609"/>
      <c r="L37" s="609"/>
      <c r="M37" s="834"/>
      <c r="N37" s="545"/>
      <c r="O37" s="545"/>
      <c r="P37" s="545"/>
      <c r="Q37" s="609"/>
      <c r="R37" s="843"/>
      <c r="S37" s="834"/>
      <c r="T37" s="618"/>
      <c r="U37" s="618"/>
      <c r="V37" s="618"/>
      <c r="W37" s="618"/>
      <c r="X37" s="674"/>
      <c r="Y37" s="834"/>
      <c r="Z37" s="552"/>
      <c r="AA37" s="618"/>
      <c r="AB37" s="552"/>
      <c r="AC37" s="618"/>
      <c r="AD37" s="843"/>
      <c r="AE37" s="834"/>
      <c r="AF37" s="545"/>
      <c r="AG37" s="545"/>
      <c r="AH37" s="545"/>
      <c r="AI37" s="618"/>
      <c r="AJ37" s="545"/>
      <c r="AK37" s="609"/>
      <c r="AL37" s="545"/>
      <c r="AM37" s="844"/>
      <c r="AN37" s="844"/>
      <c r="AO37" s="844"/>
      <c r="AP37" s="844"/>
      <c r="AQ37" s="834"/>
      <c r="AR37" s="841"/>
      <c r="AS37" s="834"/>
      <c r="AT37" s="834"/>
      <c r="AU37" s="834"/>
      <c r="AV37" s="834"/>
      <c r="AW37" s="834"/>
      <c r="AX37" s="841"/>
      <c r="AY37" s="842"/>
      <c r="AZ37" s="834"/>
      <c r="BA37" s="834"/>
      <c r="BB37" s="834"/>
      <c r="BC37" s="834"/>
      <c r="BD37" s="834"/>
      <c r="BE37" s="834"/>
      <c r="BF37" s="834"/>
      <c r="BG37" s="834"/>
      <c r="BH37" s="834"/>
      <c r="BI37" s="834"/>
      <c r="BJ37" s="834"/>
      <c r="BK37" s="834"/>
      <c r="BL37" s="834"/>
      <c r="BM37" s="834"/>
      <c r="BN37" s="834"/>
      <c r="BO37" s="834"/>
      <c r="BP37" s="834"/>
      <c r="BQ37" s="834"/>
      <c r="BR37" s="834"/>
      <c r="BS37" s="834"/>
      <c r="BT37" s="834"/>
      <c r="BU37" s="834"/>
      <c r="BV37" s="834"/>
      <c r="BW37" s="834"/>
      <c r="BX37" s="834"/>
      <c r="BY37" s="834"/>
      <c r="BZ37" s="834"/>
      <c r="CA37" s="834"/>
      <c r="CB37" s="834"/>
      <c r="CC37" s="834"/>
      <c r="CD37" s="834"/>
      <c r="CE37" s="834"/>
      <c r="CF37" s="834"/>
      <c r="CG37" s="834"/>
      <c r="CH37" s="834"/>
      <c r="CI37" s="834"/>
      <c r="CJ37" s="834"/>
      <c r="CK37" s="834"/>
      <c r="CL37" s="834"/>
      <c r="CM37" s="834"/>
      <c r="CN37" s="834"/>
      <c r="CO37" s="834"/>
      <c r="CP37" s="834"/>
      <c r="CQ37" s="834"/>
      <c r="CR37" s="834"/>
      <c r="CS37" s="834"/>
      <c r="CT37" s="834"/>
      <c r="CU37" s="834"/>
      <c r="CV37" s="834"/>
      <c r="CW37" s="834"/>
      <c r="CX37" s="834"/>
      <c r="CY37" s="834"/>
      <c r="CZ37" s="834"/>
      <c r="DA37" s="834"/>
      <c r="DB37" s="834"/>
      <c r="DC37" s="834"/>
      <c r="DD37" s="834"/>
      <c r="DE37" s="834"/>
      <c r="DF37" s="834"/>
      <c r="DG37" s="834"/>
      <c r="DH37" s="834"/>
      <c r="DI37" s="834"/>
      <c r="DJ37" s="834"/>
      <c r="DK37" s="834"/>
      <c r="DL37" s="834"/>
      <c r="DM37" s="834"/>
      <c r="DN37" s="834"/>
      <c r="DO37" s="834"/>
      <c r="DP37" s="834"/>
      <c r="DQ37" s="834"/>
      <c r="DR37" s="834"/>
      <c r="DS37" s="834"/>
      <c r="DT37" s="834"/>
      <c r="DU37" s="834"/>
      <c r="DV37" s="834"/>
      <c r="DW37" s="834"/>
      <c r="DX37" s="834"/>
      <c r="DY37" s="834"/>
      <c r="DZ37" s="834"/>
      <c r="EA37" s="834"/>
      <c r="EB37" s="834"/>
      <c r="EC37" s="834"/>
      <c r="ED37" s="834"/>
      <c r="EE37" s="834"/>
      <c r="EF37" s="834"/>
      <c r="EG37" s="834"/>
      <c r="EH37" s="834"/>
      <c r="EI37" s="834"/>
      <c r="EJ37" s="834"/>
      <c r="EK37" s="834"/>
      <c r="EL37" s="834"/>
      <c r="EM37" s="834"/>
      <c r="EN37" s="834"/>
      <c r="EO37" s="834"/>
      <c r="EP37" s="834"/>
      <c r="EQ37" s="834"/>
      <c r="ER37" s="834"/>
      <c r="ES37" s="834"/>
      <c r="ET37" s="834"/>
      <c r="EU37" s="834"/>
      <c r="EV37" s="834"/>
      <c r="EW37" s="834"/>
      <c r="EX37" s="834"/>
      <c r="EY37" s="834"/>
      <c r="EZ37" s="834"/>
      <c r="FA37" s="834"/>
      <c r="FB37" s="834"/>
      <c r="FC37" s="834"/>
      <c r="FD37" s="834"/>
      <c r="FE37" s="834"/>
      <c r="FF37" s="834"/>
      <c r="FG37" s="834"/>
      <c r="FH37" s="834"/>
      <c r="FI37" s="834"/>
      <c r="FJ37" s="834"/>
      <c r="FK37" s="834"/>
      <c r="FL37" s="834"/>
      <c r="FM37" s="834"/>
      <c r="FN37" s="834"/>
      <c r="FO37" s="834"/>
      <c r="FP37" s="834"/>
      <c r="FQ37" s="834"/>
      <c r="FR37" s="834"/>
      <c r="FS37" s="834"/>
      <c r="FT37" s="834"/>
      <c r="FU37" s="834"/>
      <c r="FV37" s="834"/>
      <c r="FW37" s="834"/>
      <c r="FX37" s="834"/>
      <c r="FY37" s="834"/>
      <c r="FZ37" s="834"/>
      <c r="GA37" s="834"/>
      <c r="GB37" s="834"/>
      <c r="GC37" s="834"/>
      <c r="GD37" s="834"/>
      <c r="GE37" s="834"/>
      <c r="GF37" s="834"/>
      <c r="GG37" s="834"/>
      <c r="GH37" s="834"/>
      <c r="GI37" s="834"/>
      <c r="GJ37" s="834"/>
      <c r="GK37" s="834"/>
      <c r="GL37" s="834"/>
      <c r="GM37" s="834"/>
      <c r="GN37" s="834"/>
      <c r="GO37" s="834"/>
      <c r="GP37" s="834"/>
      <c r="GQ37" s="834"/>
      <c r="GR37" s="834"/>
      <c r="GS37" s="834"/>
      <c r="GT37" s="834"/>
      <c r="GU37" s="834"/>
      <c r="GV37" s="834"/>
      <c r="GW37" s="834"/>
      <c r="GX37" s="834"/>
      <c r="GY37" s="834"/>
      <c r="GZ37" s="834"/>
      <c r="HA37" s="834"/>
      <c r="HB37" s="834"/>
      <c r="HC37" s="834"/>
      <c r="HD37" s="834"/>
      <c r="HE37" s="834"/>
      <c r="HF37" s="834"/>
      <c r="HG37" s="834"/>
      <c r="HH37" s="834"/>
      <c r="HI37" s="834"/>
      <c r="HJ37" s="834"/>
      <c r="HK37" s="834"/>
      <c r="HL37" s="834"/>
      <c r="HM37" s="834"/>
      <c r="HN37" s="834"/>
      <c r="HO37" s="834"/>
      <c r="HP37" s="834"/>
      <c r="HQ37" s="834"/>
      <c r="HR37" s="834"/>
      <c r="HS37" s="834"/>
      <c r="HT37" s="834"/>
      <c r="HU37" s="834"/>
      <c r="HV37" s="834"/>
      <c r="HW37" s="834"/>
      <c r="HX37" s="834"/>
      <c r="HY37" s="834"/>
      <c r="HZ37" s="834"/>
      <c r="IA37" s="834"/>
      <c r="IB37" s="834"/>
      <c r="IC37" s="834"/>
      <c r="ID37" s="834"/>
      <c r="IE37" s="834"/>
      <c r="IF37" s="834"/>
      <c r="IG37" s="834"/>
      <c r="IH37" s="834"/>
      <c r="II37" s="834"/>
      <c r="IJ37" s="834"/>
      <c r="IK37" s="834"/>
      <c r="IL37" s="834"/>
      <c r="IM37" s="834"/>
      <c r="IN37" s="834"/>
      <c r="IO37" s="834"/>
      <c r="IP37" s="834"/>
      <c r="IQ37" s="834"/>
      <c r="IR37" s="834"/>
      <c r="IS37" s="834"/>
      <c r="IT37" s="834"/>
      <c r="IU37" s="834"/>
      <c r="IV37" s="834"/>
      <c r="IW37" s="834"/>
      <c r="IX37" s="834"/>
      <c r="IY37" s="834"/>
      <c r="IZ37" s="834"/>
      <c r="JA37" s="834"/>
      <c r="JB37" s="834"/>
      <c r="JC37" s="834"/>
      <c r="JD37" s="834"/>
      <c r="JE37" s="834"/>
      <c r="JF37" s="834"/>
      <c r="JG37" s="834"/>
      <c r="JH37" s="834"/>
    </row>
    <row r="38" spans="1:268" ht="9.75" hidden="1" customHeight="1">
      <c r="A38" s="834"/>
      <c r="B38" s="834"/>
      <c r="C38" s="624">
        <v>-15</v>
      </c>
      <c r="D38" s="834">
        <v>0</v>
      </c>
      <c r="E38" s="834">
        <v>-36.1</v>
      </c>
      <c r="F38" s="834">
        <v>-12.048749999999998</v>
      </c>
      <c r="G38" s="834">
        <v>-7.1086649999999949</v>
      </c>
      <c r="H38" s="834">
        <v>9.6241559999999993</v>
      </c>
      <c r="I38" s="624">
        <v>-28.389979999999994</v>
      </c>
      <c r="J38" s="834">
        <v>-18.000000000000014</v>
      </c>
      <c r="K38" s="624">
        <v>-22.332599999999999</v>
      </c>
      <c r="L38" s="624">
        <v>-18.705842000000018</v>
      </c>
      <c r="M38" s="834">
        <v>-57.75</v>
      </c>
      <c r="N38" s="17">
        <v>-53.48831899999999</v>
      </c>
      <c r="O38" s="17">
        <v>-41.676592000000028</v>
      </c>
      <c r="P38" s="17">
        <v>-11.811726999999962</v>
      </c>
      <c r="Q38" s="624">
        <v>-14.087239999999952</v>
      </c>
      <c r="R38" s="211">
        <v>-2.796933891947619</v>
      </c>
      <c r="S38" s="17">
        <v>0</v>
      </c>
      <c r="T38" s="621">
        <v>-205.81168100000002</v>
      </c>
      <c r="U38" s="621">
        <v>-541.17271152199999</v>
      </c>
      <c r="V38" s="621">
        <v>335.36103052199996</v>
      </c>
      <c r="W38" s="621">
        <v>-499.84342500000002</v>
      </c>
      <c r="X38" s="669">
        <v>0.58824769776655561</v>
      </c>
      <c r="Y38" s="18"/>
      <c r="Z38" s="536">
        <v>-259.3</v>
      </c>
      <c r="AA38" s="621">
        <v>-582.84930352200001</v>
      </c>
      <c r="AB38" s="536">
        <v>323.549303522</v>
      </c>
      <c r="AC38" s="621">
        <v>-513.93066499999998</v>
      </c>
      <c r="AD38" s="211">
        <v>0.49545723254322638</v>
      </c>
      <c r="AE38" s="834"/>
      <c r="AF38" s="17">
        <v>-237.10006599999997</v>
      </c>
      <c r="AG38" s="17"/>
      <c r="AH38" s="17"/>
      <c r="AI38" s="621">
        <v>-582.84930352200001</v>
      </c>
      <c r="AJ38" s="17"/>
      <c r="AK38" s="624">
        <v>-513.93066499999998</v>
      </c>
      <c r="AL38" s="17">
        <v>582.84930352200001</v>
      </c>
      <c r="AM38" s="211" t="s">
        <v>384</v>
      </c>
      <c r="AN38" s="211" t="s">
        <v>384</v>
      </c>
      <c r="AO38" s="211">
        <v>-0.13410104361451181</v>
      </c>
      <c r="AP38" s="211"/>
      <c r="AQ38" s="834"/>
      <c r="AR38" s="841"/>
      <c r="AS38" s="834"/>
      <c r="AT38" s="834"/>
      <c r="AU38" s="834"/>
      <c r="AV38" s="834"/>
      <c r="AW38" s="834"/>
      <c r="AX38" s="841"/>
      <c r="AY38" s="842"/>
      <c r="AZ38" s="834"/>
      <c r="BA38" s="834"/>
      <c r="BB38" s="834"/>
      <c r="BC38" s="834"/>
      <c r="BD38" s="834"/>
      <c r="BE38" s="834"/>
      <c r="BF38" s="834"/>
      <c r="BG38" s="834"/>
      <c r="BH38" s="834"/>
      <c r="BI38" s="834"/>
      <c r="BJ38" s="834"/>
      <c r="BK38" s="834"/>
      <c r="BL38" s="834"/>
      <c r="BM38" s="834"/>
      <c r="BN38" s="834"/>
      <c r="BO38" s="834"/>
      <c r="BP38" s="834"/>
      <c r="BQ38" s="834"/>
      <c r="BR38" s="834"/>
      <c r="BS38" s="834"/>
      <c r="BT38" s="834"/>
      <c r="BU38" s="834"/>
      <c r="BV38" s="834"/>
      <c r="BW38" s="834"/>
      <c r="BX38" s="834"/>
      <c r="BY38" s="834"/>
      <c r="BZ38" s="834"/>
      <c r="CA38" s="834"/>
      <c r="CB38" s="834"/>
      <c r="CC38" s="834"/>
      <c r="CD38" s="834"/>
      <c r="CE38" s="834"/>
      <c r="CF38" s="834"/>
      <c r="CG38" s="834"/>
      <c r="CH38" s="834"/>
      <c r="CI38" s="834"/>
      <c r="CJ38" s="834"/>
      <c r="CK38" s="834"/>
      <c r="CL38" s="834"/>
      <c r="CM38" s="834"/>
      <c r="CN38" s="834"/>
      <c r="CO38" s="834"/>
      <c r="CP38" s="834"/>
      <c r="CQ38" s="834"/>
      <c r="CR38" s="834"/>
      <c r="CS38" s="834"/>
      <c r="CT38" s="834"/>
      <c r="CU38" s="834"/>
      <c r="CV38" s="834"/>
      <c r="CW38" s="834"/>
      <c r="CX38" s="834"/>
      <c r="CY38" s="834"/>
      <c r="CZ38" s="834"/>
      <c r="DA38" s="834"/>
      <c r="DB38" s="834"/>
      <c r="DC38" s="834"/>
      <c r="DD38" s="834"/>
      <c r="DE38" s="834"/>
      <c r="DF38" s="834"/>
      <c r="DG38" s="834"/>
      <c r="DH38" s="834"/>
      <c r="DI38" s="834"/>
      <c r="DJ38" s="834"/>
      <c r="DK38" s="834"/>
      <c r="DL38" s="834"/>
      <c r="DM38" s="834"/>
      <c r="DN38" s="834"/>
      <c r="DO38" s="834"/>
      <c r="DP38" s="834"/>
      <c r="DQ38" s="834"/>
      <c r="DR38" s="834"/>
      <c r="DS38" s="834"/>
      <c r="DT38" s="834"/>
      <c r="DU38" s="834"/>
      <c r="DV38" s="834"/>
      <c r="DW38" s="834"/>
      <c r="DX38" s="834"/>
      <c r="DY38" s="834"/>
      <c r="DZ38" s="834"/>
      <c r="EA38" s="834"/>
      <c r="EB38" s="834"/>
      <c r="EC38" s="834"/>
      <c r="ED38" s="834"/>
      <c r="EE38" s="834"/>
      <c r="EF38" s="834"/>
      <c r="EG38" s="834"/>
      <c r="EH38" s="834"/>
      <c r="EI38" s="834"/>
      <c r="EJ38" s="834"/>
      <c r="EK38" s="834"/>
      <c r="EL38" s="834"/>
      <c r="EM38" s="834"/>
      <c r="EN38" s="834"/>
      <c r="EO38" s="834"/>
      <c r="EP38" s="834"/>
      <c r="EQ38" s="834"/>
      <c r="ER38" s="834"/>
      <c r="ES38" s="834"/>
      <c r="ET38" s="834"/>
      <c r="EU38" s="834"/>
      <c r="EV38" s="834"/>
      <c r="EW38" s="834"/>
      <c r="EX38" s="834"/>
      <c r="EY38" s="834"/>
      <c r="EZ38" s="834"/>
      <c r="FA38" s="834"/>
      <c r="FB38" s="834"/>
      <c r="FC38" s="834"/>
      <c r="FD38" s="834"/>
      <c r="FE38" s="834"/>
      <c r="FF38" s="834"/>
      <c r="FG38" s="834"/>
      <c r="FH38" s="834"/>
      <c r="FI38" s="834"/>
      <c r="FJ38" s="834"/>
      <c r="FK38" s="834"/>
      <c r="FL38" s="834"/>
      <c r="FM38" s="834"/>
      <c r="FN38" s="834"/>
      <c r="FO38" s="834"/>
      <c r="FP38" s="834"/>
      <c r="FQ38" s="834"/>
      <c r="FR38" s="834"/>
      <c r="FS38" s="834"/>
      <c r="FT38" s="834"/>
      <c r="FU38" s="834"/>
      <c r="FV38" s="834"/>
      <c r="FW38" s="834"/>
      <c r="FX38" s="834"/>
      <c r="FY38" s="834"/>
      <c r="FZ38" s="834"/>
      <c r="GA38" s="834"/>
      <c r="GB38" s="834"/>
      <c r="GC38" s="834"/>
      <c r="GD38" s="834"/>
      <c r="GE38" s="834"/>
      <c r="GF38" s="834"/>
      <c r="GG38" s="834"/>
      <c r="GH38" s="834"/>
      <c r="GI38" s="834"/>
      <c r="GJ38" s="834"/>
      <c r="GK38" s="834"/>
      <c r="GL38" s="834"/>
      <c r="GM38" s="834"/>
      <c r="GN38" s="834"/>
      <c r="GO38" s="834"/>
      <c r="GP38" s="834"/>
      <c r="GQ38" s="834"/>
      <c r="GR38" s="834"/>
      <c r="GS38" s="834"/>
      <c r="GT38" s="834"/>
      <c r="GU38" s="834"/>
      <c r="GV38" s="834"/>
      <c r="GW38" s="834"/>
      <c r="GX38" s="834"/>
      <c r="GY38" s="834"/>
      <c r="GZ38" s="834"/>
      <c r="HA38" s="834"/>
      <c r="HB38" s="834"/>
      <c r="HC38" s="834"/>
      <c r="HD38" s="834"/>
      <c r="HE38" s="834"/>
      <c r="HF38" s="834"/>
      <c r="HG38" s="834"/>
      <c r="HH38" s="834"/>
      <c r="HI38" s="834"/>
      <c r="HJ38" s="834"/>
      <c r="HK38" s="834"/>
      <c r="HL38" s="834"/>
      <c r="HM38" s="834"/>
      <c r="HN38" s="834"/>
      <c r="HO38" s="834"/>
      <c r="HP38" s="834"/>
      <c r="HQ38" s="834"/>
      <c r="HR38" s="834"/>
      <c r="HS38" s="834"/>
      <c r="HT38" s="834"/>
      <c r="HU38" s="834"/>
      <c r="HV38" s="834"/>
      <c r="HW38" s="834"/>
      <c r="HX38" s="834"/>
      <c r="HY38" s="834"/>
      <c r="HZ38" s="834"/>
      <c r="IA38" s="834"/>
      <c r="IB38" s="834"/>
      <c r="IC38" s="834"/>
      <c r="ID38" s="834"/>
      <c r="IE38" s="834"/>
      <c r="IF38" s="834"/>
      <c r="IG38" s="834"/>
      <c r="IH38" s="834"/>
      <c r="II38" s="834"/>
      <c r="IJ38" s="834"/>
      <c r="IK38" s="834"/>
      <c r="IL38" s="834"/>
      <c r="IM38" s="834"/>
      <c r="IN38" s="834"/>
      <c r="IO38" s="834"/>
      <c r="IP38" s="834"/>
      <c r="IQ38" s="834"/>
      <c r="IR38" s="834"/>
      <c r="IS38" s="834"/>
      <c r="IT38" s="834"/>
      <c r="IU38" s="834"/>
      <c r="IV38" s="834"/>
      <c r="IW38" s="834"/>
      <c r="IX38" s="834"/>
      <c r="IY38" s="834"/>
      <c r="IZ38" s="834"/>
      <c r="JA38" s="834"/>
      <c r="JB38" s="834"/>
      <c r="JC38" s="834"/>
      <c r="JD38" s="834"/>
      <c r="JE38" s="834"/>
      <c r="JF38" s="834"/>
      <c r="JG38" s="834"/>
      <c r="JH38" s="834"/>
    </row>
    <row r="39" spans="1:268" ht="12" hidden="1" customHeight="1">
      <c r="A39" s="14"/>
      <c r="B39" s="834"/>
      <c r="C39" s="609"/>
      <c r="D39" s="834"/>
      <c r="E39" s="834"/>
      <c r="F39" s="834"/>
      <c r="G39" s="834"/>
      <c r="H39" s="834"/>
      <c r="I39" s="609"/>
      <c r="J39" s="834"/>
      <c r="K39" s="609"/>
      <c r="L39" s="609"/>
      <c r="M39" s="834"/>
      <c r="N39" s="545"/>
      <c r="O39" s="545"/>
      <c r="P39" s="545"/>
      <c r="Q39" s="609"/>
      <c r="R39" s="211"/>
      <c r="S39" s="834"/>
      <c r="T39" s="618"/>
      <c r="U39" s="618"/>
      <c r="V39" s="618"/>
      <c r="W39" s="618"/>
      <c r="X39" s="669"/>
      <c r="Y39" s="834"/>
      <c r="Z39" s="552"/>
      <c r="AA39" s="618"/>
      <c r="AB39" s="552"/>
      <c r="AC39" s="618"/>
      <c r="AD39" s="211"/>
      <c r="AE39" s="834"/>
      <c r="AF39" s="545"/>
      <c r="AG39" s="545"/>
      <c r="AH39" s="545"/>
      <c r="AI39" s="618"/>
      <c r="AJ39" s="545"/>
      <c r="AK39" s="609"/>
      <c r="AL39" s="545"/>
      <c r="AM39" s="208"/>
      <c r="AN39" s="208"/>
      <c r="AO39" s="208"/>
      <c r="AP39" s="208"/>
      <c r="AQ39" s="834"/>
      <c r="AR39" s="841"/>
      <c r="AS39" s="834"/>
      <c r="AT39" s="834"/>
      <c r="AU39" s="834"/>
      <c r="AV39" s="834"/>
      <c r="AW39" s="834"/>
      <c r="AX39" s="841"/>
      <c r="AY39" s="842"/>
      <c r="AZ39" s="834"/>
      <c r="BA39" s="834"/>
      <c r="BB39" s="834"/>
      <c r="BC39" s="834"/>
      <c r="BD39" s="834"/>
      <c r="BE39" s="834"/>
      <c r="BF39" s="834"/>
      <c r="BG39" s="834"/>
      <c r="BH39" s="834"/>
      <c r="BI39" s="834"/>
      <c r="BJ39" s="834"/>
      <c r="BK39" s="834"/>
      <c r="BL39" s="834"/>
      <c r="BM39" s="834"/>
      <c r="BN39" s="834"/>
      <c r="BO39" s="834"/>
      <c r="BP39" s="834"/>
      <c r="BQ39" s="834"/>
      <c r="BR39" s="834"/>
      <c r="BS39" s="834"/>
      <c r="BT39" s="834"/>
      <c r="BU39" s="834"/>
      <c r="BV39" s="834"/>
      <c r="BW39" s="834"/>
      <c r="BX39" s="834"/>
      <c r="BY39" s="834"/>
      <c r="BZ39" s="834"/>
      <c r="CA39" s="834"/>
      <c r="CB39" s="834"/>
      <c r="CC39" s="834"/>
      <c r="CD39" s="834"/>
      <c r="CE39" s="834"/>
      <c r="CF39" s="834"/>
      <c r="CG39" s="834"/>
      <c r="CH39" s="834"/>
      <c r="CI39" s="834"/>
      <c r="CJ39" s="834"/>
      <c r="CK39" s="834"/>
      <c r="CL39" s="834"/>
      <c r="CM39" s="834"/>
      <c r="CN39" s="834"/>
      <c r="CO39" s="834"/>
      <c r="CP39" s="834"/>
      <c r="CQ39" s="834"/>
      <c r="CR39" s="834"/>
      <c r="CS39" s="834"/>
      <c r="CT39" s="834"/>
      <c r="CU39" s="834"/>
      <c r="CV39" s="834"/>
      <c r="CW39" s="834"/>
      <c r="CX39" s="834"/>
      <c r="CY39" s="834"/>
      <c r="CZ39" s="834"/>
      <c r="DA39" s="834"/>
      <c r="DB39" s="834"/>
      <c r="DC39" s="834"/>
      <c r="DD39" s="834"/>
      <c r="DE39" s="834"/>
      <c r="DF39" s="834"/>
      <c r="DG39" s="834"/>
      <c r="DH39" s="834"/>
      <c r="DI39" s="834"/>
      <c r="DJ39" s="834"/>
      <c r="DK39" s="834"/>
      <c r="DL39" s="834"/>
      <c r="DM39" s="834"/>
      <c r="DN39" s="834"/>
      <c r="DO39" s="834"/>
      <c r="DP39" s="834"/>
      <c r="DQ39" s="834"/>
      <c r="DR39" s="834"/>
      <c r="DS39" s="834"/>
      <c r="DT39" s="834"/>
      <c r="DU39" s="834"/>
      <c r="DV39" s="834"/>
      <c r="DW39" s="834"/>
      <c r="DX39" s="834"/>
      <c r="DY39" s="834"/>
      <c r="DZ39" s="834"/>
      <c r="EA39" s="834"/>
      <c r="EB39" s="834"/>
      <c r="EC39" s="834"/>
      <c r="ED39" s="834"/>
      <c r="EE39" s="834"/>
      <c r="EF39" s="834"/>
      <c r="EG39" s="834"/>
      <c r="EH39" s="834"/>
      <c r="EI39" s="834"/>
      <c r="EJ39" s="834"/>
      <c r="EK39" s="834"/>
      <c r="EL39" s="834"/>
      <c r="EM39" s="834"/>
      <c r="EN39" s="834"/>
      <c r="EO39" s="834"/>
      <c r="EP39" s="834"/>
      <c r="EQ39" s="834"/>
      <c r="ER39" s="834"/>
      <c r="ES39" s="834"/>
      <c r="ET39" s="834"/>
      <c r="EU39" s="834"/>
      <c r="EV39" s="834"/>
      <c r="EW39" s="834"/>
      <c r="EX39" s="834"/>
      <c r="EY39" s="834"/>
      <c r="EZ39" s="834"/>
      <c r="FA39" s="834"/>
      <c r="FB39" s="834"/>
      <c r="FC39" s="834"/>
      <c r="FD39" s="834"/>
      <c r="FE39" s="834"/>
      <c r="FF39" s="834"/>
      <c r="FG39" s="834"/>
      <c r="FH39" s="834"/>
      <c r="FI39" s="834"/>
      <c r="FJ39" s="834"/>
      <c r="FK39" s="834"/>
      <c r="FL39" s="834"/>
      <c r="FM39" s="834"/>
      <c r="FN39" s="834"/>
      <c r="FO39" s="834"/>
      <c r="FP39" s="834"/>
      <c r="FQ39" s="834"/>
      <c r="FR39" s="834"/>
      <c r="FS39" s="834"/>
      <c r="FT39" s="834"/>
      <c r="FU39" s="834"/>
      <c r="FV39" s="834"/>
      <c r="FW39" s="834"/>
      <c r="FX39" s="834"/>
      <c r="FY39" s="834"/>
      <c r="FZ39" s="834"/>
      <c r="GA39" s="834"/>
      <c r="GB39" s="834"/>
      <c r="GC39" s="834"/>
      <c r="GD39" s="834"/>
      <c r="GE39" s="834"/>
      <c r="GF39" s="834"/>
      <c r="GG39" s="834"/>
      <c r="GH39" s="834"/>
      <c r="GI39" s="834"/>
      <c r="GJ39" s="834"/>
      <c r="GK39" s="834"/>
      <c r="GL39" s="834"/>
      <c r="GM39" s="834"/>
      <c r="GN39" s="834"/>
      <c r="GO39" s="834"/>
      <c r="GP39" s="834"/>
      <c r="GQ39" s="834"/>
      <c r="GR39" s="834"/>
      <c r="GS39" s="834"/>
      <c r="GT39" s="834"/>
      <c r="GU39" s="834"/>
      <c r="GV39" s="834"/>
      <c r="GW39" s="834"/>
      <c r="GX39" s="834"/>
      <c r="GY39" s="834"/>
      <c r="GZ39" s="834"/>
      <c r="HA39" s="834"/>
      <c r="HB39" s="834"/>
      <c r="HC39" s="834"/>
      <c r="HD39" s="834"/>
      <c r="HE39" s="834"/>
      <c r="HF39" s="834"/>
      <c r="HG39" s="834"/>
      <c r="HH39" s="834"/>
      <c r="HI39" s="834"/>
      <c r="HJ39" s="834"/>
      <c r="HK39" s="834"/>
      <c r="HL39" s="834"/>
      <c r="HM39" s="834"/>
      <c r="HN39" s="834"/>
      <c r="HO39" s="834"/>
      <c r="HP39" s="834"/>
      <c r="HQ39" s="834"/>
      <c r="HR39" s="834"/>
      <c r="HS39" s="834"/>
      <c r="HT39" s="834"/>
      <c r="HU39" s="834"/>
      <c r="HV39" s="834"/>
      <c r="HW39" s="834"/>
      <c r="HX39" s="834"/>
      <c r="HY39" s="834"/>
      <c r="HZ39" s="834"/>
      <c r="IA39" s="834"/>
      <c r="IB39" s="834"/>
      <c r="IC39" s="834"/>
      <c r="ID39" s="834"/>
      <c r="IE39" s="834"/>
      <c r="IF39" s="834"/>
      <c r="IG39" s="834"/>
      <c r="IH39" s="834"/>
      <c r="II39" s="834"/>
      <c r="IJ39" s="834"/>
      <c r="IK39" s="834"/>
      <c r="IL39" s="834"/>
      <c r="IM39" s="834"/>
      <c r="IN39" s="834"/>
      <c r="IO39" s="834"/>
      <c r="IP39" s="834"/>
      <c r="IQ39" s="834"/>
      <c r="IR39" s="834"/>
      <c r="IS39" s="834"/>
      <c r="IT39" s="834"/>
      <c r="IU39" s="834"/>
      <c r="IV39" s="834"/>
      <c r="IW39" s="834"/>
      <c r="IX39" s="834"/>
      <c r="IY39" s="834"/>
      <c r="IZ39" s="834"/>
      <c r="JA39" s="834"/>
      <c r="JB39" s="834"/>
      <c r="JC39" s="834"/>
      <c r="JD39" s="834"/>
      <c r="JE39" s="834"/>
      <c r="JF39" s="834"/>
      <c r="JG39" s="834"/>
      <c r="JH39" s="834"/>
    </row>
    <row r="40" spans="1:268" ht="16.5" customHeight="1">
      <c r="A40" s="16" t="s">
        <v>399</v>
      </c>
      <c r="B40" s="18"/>
      <c r="C40" s="624">
        <v>0</v>
      </c>
      <c r="D40" s="545">
        <v>0</v>
      </c>
      <c r="E40" s="545">
        <v>0</v>
      </c>
      <c r="F40" s="545">
        <v>0</v>
      </c>
      <c r="G40" s="545">
        <v>0</v>
      </c>
      <c r="H40" s="545">
        <v>0</v>
      </c>
      <c r="I40" s="624">
        <v>0</v>
      </c>
      <c r="J40" s="545">
        <v>0</v>
      </c>
      <c r="K40" s="624">
        <v>0</v>
      </c>
      <c r="L40" s="624">
        <v>0</v>
      </c>
      <c r="M40" s="545">
        <v>745.33</v>
      </c>
      <c r="N40" s="17">
        <v>0.29999999999995453</v>
      </c>
      <c r="O40" s="17"/>
      <c r="P40" s="17">
        <v>0.29999999999995453</v>
      </c>
      <c r="Q40" s="624">
        <v>0</v>
      </c>
      <c r="R40" s="211" t="s">
        <v>384</v>
      </c>
      <c r="S40" s="18"/>
      <c r="T40" s="621">
        <v>745.33</v>
      </c>
      <c r="U40" s="621">
        <v>0</v>
      </c>
      <c r="V40" s="621">
        <v>745.33</v>
      </c>
      <c r="W40" s="621">
        <v>6.1</v>
      </c>
      <c r="X40" s="669">
        <v>121.18524590163936</v>
      </c>
      <c r="Y40" s="18"/>
      <c r="Z40" s="621">
        <v>745.63</v>
      </c>
      <c r="AA40" s="621">
        <v>0</v>
      </c>
      <c r="AB40" s="536">
        <v>745.63</v>
      </c>
      <c r="AC40" s="621">
        <v>6.1</v>
      </c>
      <c r="AD40" s="211">
        <v>121.2344262295082</v>
      </c>
      <c r="AE40" s="834"/>
      <c r="AF40" s="17">
        <v>0</v>
      </c>
      <c r="AG40" s="17"/>
      <c r="AH40" s="17"/>
      <c r="AI40" s="621">
        <v>0</v>
      </c>
      <c r="AJ40" s="17"/>
      <c r="AK40" s="624">
        <v>6.1</v>
      </c>
      <c r="AL40" s="17">
        <v>0</v>
      </c>
      <c r="AM40" s="208" t="s">
        <v>384</v>
      </c>
      <c r="AN40" s="208" t="s">
        <v>384</v>
      </c>
      <c r="AO40" s="208" t="s">
        <v>384</v>
      </c>
      <c r="AP40" s="211" t="s">
        <v>384</v>
      </c>
      <c r="AQ40" s="834"/>
      <c r="AR40" s="841"/>
      <c r="AS40" s="834"/>
      <c r="AT40" s="834"/>
      <c r="AU40" s="834"/>
      <c r="AV40" s="834"/>
      <c r="AW40" s="834"/>
      <c r="AX40" s="841"/>
      <c r="AY40" s="842"/>
      <c r="AZ40" s="834"/>
      <c r="BA40" s="834"/>
      <c r="BB40" s="834"/>
      <c r="BC40" s="834"/>
      <c r="BD40" s="834"/>
      <c r="BE40" s="834"/>
      <c r="BF40" s="834"/>
      <c r="BG40" s="834"/>
      <c r="BH40" s="834"/>
      <c r="BI40" s="834"/>
      <c r="BJ40" s="834"/>
      <c r="BK40" s="834"/>
      <c r="BL40" s="834"/>
      <c r="BM40" s="834"/>
      <c r="BN40" s="834"/>
      <c r="BO40" s="834"/>
      <c r="BP40" s="834"/>
      <c r="BQ40" s="834"/>
      <c r="BR40" s="834"/>
      <c r="BS40" s="834"/>
      <c r="BT40" s="834"/>
      <c r="BU40" s="834"/>
      <c r="BV40" s="834"/>
      <c r="BW40" s="834"/>
      <c r="BX40" s="834"/>
      <c r="BY40" s="834"/>
      <c r="BZ40" s="834"/>
      <c r="CA40" s="834"/>
      <c r="CB40" s="834"/>
      <c r="CC40" s="834"/>
      <c r="CD40" s="834"/>
      <c r="CE40" s="834"/>
      <c r="CF40" s="834"/>
      <c r="CG40" s="834"/>
      <c r="CH40" s="834"/>
      <c r="CI40" s="834"/>
      <c r="CJ40" s="834"/>
      <c r="CK40" s="834"/>
      <c r="CL40" s="834"/>
      <c r="CM40" s="834"/>
      <c r="CN40" s="834"/>
      <c r="CO40" s="834"/>
      <c r="CP40" s="834"/>
      <c r="CQ40" s="834"/>
      <c r="CR40" s="834"/>
      <c r="CS40" s="834"/>
      <c r="CT40" s="834"/>
      <c r="CU40" s="834"/>
      <c r="CV40" s="834"/>
      <c r="CW40" s="834"/>
      <c r="CX40" s="834"/>
      <c r="CY40" s="834"/>
      <c r="CZ40" s="834"/>
      <c r="DA40" s="834"/>
      <c r="DB40" s="834"/>
      <c r="DC40" s="834"/>
      <c r="DD40" s="834"/>
      <c r="DE40" s="834"/>
      <c r="DF40" s="834"/>
      <c r="DG40" s="834"/>
      <c r="DH40" s="834"/>
      <c r="DI40" s="834"/>
      <c r="DJ40" s="834"/>
      <c r="DK40" s="834"/>
      <c r="DL40" s="834"/>
      <c r="DM40" s="834"/>
      <c r="DN40" s="834"/>
      <c r="DO40" s="834"/>
      <c r="DP40" s="834"/>
      <c r="DQ40" s="834"/>
      <c r="DR40" s="834"/>
      <c r="DS40" s="834"/>
      <c r="DT40" s="834"/>
      <c r="DU40" s="834"/>
      <c r="DV40" s="834"/>
      <c r="DW40" s="834"/>
      <c r="DX40" s="834"/>
      <c r="DY40" s="834"/>
      <c r="DZ40" s="834"/>
      <c r="EA40" s="834"/>
      <c r="EB40" s="834"/>
      <c r="EC40" s="834"/>
      <c r="ED40" s="834"/>
      <c r="EE40" s="834"/>
      <c r="EF40" s="834"/>
      <c r="EG40" s="834"/>
      <c r="EH40" s="834"/>
      <c r="EI40" s="834"/>
      <c r="EJ40" s="834"/>
      <c r="EK40" s="834"/>
      <c r="EL40" s="834"/>
      <c r="EM40" s="834"/>
      <c r="EN40" s="834"/>
      <c r="EO40" s="834"/>
      <c r="EP40" s="834"/>
      <c r="EQ40" s="834"/>
      <c r="ER40" s="834"/>
      <c r="ES40" s="834"/>
      <c r="ET40" s="834"/>
      <c r="EU40" s="834"/>
      <c r="EV40" s="834"/>
      <c r="EW40" s="834"/>
      <c r="EX40" s="834"/>
      <c r="EY40" s="834"/>
      <c r="EZ40" s="834"/>
      <c r="FA40" s="834"/>
      <c r="FB40" s="834"/>
      <c r="FC40" s="834"/>
      <c r="FD40" s="834"/>
      <c r="FE40" s="834"/>
      <c r="FF40" s="834"/>
      <c r="FG40" s="834"/>
      <c r="FH40" s="834"/>
      <c r="FI40" s="834"/>
      <c r="FJ40" s="834"/>
      <c r="FK40" s="834"/>
      <c r="FL40" s="834"/>
      <c r="FM40" s="834"/>
      <c r="FN40" s="834"/>
      <c r="FO40" s="834"/>
      <c r="FP40" s="834"/>
      <c r="FQ40" s="834"/>
      <c r="FR40" s="834"/>
      <c r="FS40" s="834"/>
      <c r="FT40" s="834"/>
      <c r="FU40" s="834"/>
      <c r="FV40" s="834"/>
      <c r="FW40" s="834"/>
      <c r="FX40" s="834"/>
      <c r="FY40" s="834"/>
      <c r="FZ40" s="834"/>
      <c r="GA40" s="834"/>
      <c r="GB40" s="834"/>
      <c r="GC40" s="834"/>
      <c r="GD40" s="834"/>
      <c r="GE40" s="834"/>
      <c r="GF40" s="834"/>
      <c r="GG40" s="834"/>
      <c r="GH40" s="834"/>
      <c r="GI40" s="834"/>
      <c r="GJ40" s="834"/>
      <c r="GK40" s="834"/>
      <c r="GL40" s="834"/>
      <c r="GM40" s="834"/>
      <c r="GN40" s="834"/>
      <c r="GO40" s="834"/>
      <c r="GP40" s="834"/>
      <c r="GQ40" s="834"/>
      <c r="GR40" s="834"/>
      <c r="GS40" s="834"/>
      <c r="GT40" s="834"/>
      <c r="GU40" s="834"/>
      <c r="GV40" s="834"/>
      <c r="GW40" s="834"/>
      <c r="GX40" s="834"/>
      <c r="GY40" s="834"/>
      <c r="GZ40" s="834"/>
      <c r="HA40" s="834"/>
      <c r="HB40" s="834"/>
      <c r="HC40" s="834"/>
      <c r="HD40" s="834"/>
      <c r="HE40" s="834"/>
      <c r="HF40" s="834"/>
      <c r="HG40" s="834"/>
      <c r="HH40" s="834"/>
      <c r="HI40" s="834"/>
      <c r="HJ40" s="834"/>
      <c r="HK40" s="834"/>
      <c r="HL40" s="834"/>
      <c r="HM40" s="834"/>
      <c r="HN40" s="834"/>
      <c r="HO40" s="834"/>
      <c r="HP40" s="834"/>
      <c r="HQ40" s="834"/>
      <c r="HR40" s="834"/>
      <c r="HS40" s="834"/>
      <c r="HT40" s="834"/>
      <c r="HU40" s="834"/>
      <c r="HV40" s="834"/>
      <c r="HW40" s="834"/>
      <c r="HX40" s="834"/>
      <c r="HY40" s="834"/>
      <c r="HZ40" s="834"/>
      <c r="IA40" s="834"/>
      <c r="IB40" s="834"/>
      <c r="IC40" s="834"/>
      <c r="ID40" s="834"/>
      <c r="IE40" s="834"/>
      <c r="IF40" s="834"/>
      <c r="IG40" s="834"/>
      <c r="IH40" s="834"/>
      <c r="II40" s="834"/>
      <c r="IJ40" s="834"/>
      <c r="IK40" s="834"/>
      <c r="IL40" s="834"/>
      <c r="IM40" s="834"/>
      <c r="IN40" s="834"/>
      <c r="IO40" s="834"/>
      <c r="IP40" s="834"/>
      <c r="IQ40" s="834"/>
      <c r="IR40" s="834"/>
      <c r="IS40" s="834"/>
      <c r="IT40" s="834"/>
      <c r="IU40" s="834"/>
      <c r="IV40" s="834"/>
      <c r="IW40" s="834"/>
      <c r="IX40" s="834"/>
      <c r="IY40" s="834"/>
      <c r="IZ40" s="834"/>
      <c r="JA40" s="834"/>
      <c r="JB40" s="834"/>
      <c r="JC40" s="834"/>
      <c r="JD40" s="834"/>
      <c r="JE40" s="834"/>
      <c r="JF40" s="834"/>
      <c r="JG40" s="834"/>
      <c r="JH40" s="834"/>
    </row>
    <row r="41" spans="1:268" ht="3" customHeight="1">
      <c r="A41" s="16"/>
      <c r="B41" s="18"/>
      <c r="C41" s="624"/>
      <c r="D41" s="545"/>
      <c r="E41" s="545"/>
      <c r="F41" s="545"/>
      <c r="G41" s="545"/>
      <c r="H41" s="545"/>
      <c r="I41" s="624"/>
      <c r="J41" s="545"/>
      <c r="K41" s="624"/>
      <c r="L41" s="624"/>
      <c r="M41" s="545"/>
      <c r="N41" s="17"/>
      <c r="O41" s="17"/>
      <c r="P41" s="17"/>
      <c r="Q41" s="624"/>
      <c r="R41" s="211"/>
      <c r="S41" s="18"/>
      <c r="T41" s="621"/>
      <c r="U41" s="621"/>
      <c r="V41" s="621"/>
      <c r="W41" s="621"/>
      <c r="X41" s="669"/>
      <c r="Y41" s="18"/>
      <c r="Z41" s="536"/>
      <c r="AA41" s="621"/>
      <c r="AB41" s="536"/>
      <c r="AC41" s="621"/>
      <c r="AD41" s="211"/>
      <c r="AE41" s="834"/>
      <c r="AF41" s="17"/>
      <c r="AG41" s="17"/>
      <c r="AH41" s="17"/>
      <c r="AI41" s="621"/>
      <c r="AJ41" s="17"/>
      <c r="AK41" s="624"/>
      <c r="AL41" s="17"/>
      <c r="AM41" s="208" t="s">
        <v>384</v>
      </c>
      <c r="AN41" s="208"/>
      <c r="AO41" s="208"/>
      <c r="AP41" s="208"/>
      <c r="AQ41" s="834"/>
      <c r="AR41" s="841"/>
      <c r="AS41" s="834"/>
      <c r="AT41" s="834"/>
      <c r="AU41" s="834"/>
      <c r="AV41" s="834"/>
      <c r="AW41" s="834"/>
      <c r="AX41" s="841"/>
      <c r="AY41" s="842"/>
      <c r="AZ41" s="834"/>
      <c r="BA41" s="834"/>
      <c r="BB41" s="834"/>
      <c r="BC41" s="834"/>
      <c r="BD41" s="834"/>
      <c r="BE41" s="834"/>
      <c r="BF41" s="834"/>
      <c r="BG41" s="834"/>
      <c r="BH41" s="834"/>
      <c r="BI41" s="834"/>
      <c r="BJ41" s="834"/>
      <c r="BK41" s="834"/>
      <c r="BL41" s="834"/>
      <c r="BM41" s="834"/>
      <c r="BN41" s="834"/>
      <c r="BO41" s="834"/>
      <c r="BP41" s="834"/>
      <c r="BQ41" s="834"/>
      <c r="BR41" s="834"/>
      <c r="BS41" s="834"/>
      <c r="BT41" s="834"/>
      <c r="BU41" s="834"/>
      <c r="BV41" s="834"/>
      <c r="BW41" s="834"/>
      <c r="BX41" s="834"/>
      <c r="BY41" s="834"/>
      <c r="BZ41" s="834"/>
      <c r="CA41" s="834"/>
      <c r="CB41" s="834"/>
      <c r="CC41" s="834"/>
      <c r="CD41" s="834"/>
      <c r="CE41" s="834"/>
      <c r="CF41" s="834"/>
      <c r="CG41" s="834"/>
      <c r="CH41" s="834"/>
      <c r="CI41" s="834"/>
      <c r="CJ41" s="834"/>
      <c r="CK41" s="834"/>
      <c r="CL41" s="834"/>
      <c r="CM41" s="834"/>
      <c r="CN41" s="834"/>
      <c r="CO41" s="834"/>
      <c r="CP41" s="834"/>
      <c r="CQ41" s="834"/>
      <c r="CR41" s="834"/>
      <c r="CS41" s="834"/>
      <c r="CT41" s="834"/>
      <c r="CU41" s="834"/>
      <c r="CV41" s="834"/>
      <c r="CW41" s="834"/>
      <c r="CX41" s="834"/>
      <c r="CY41" s="834"/>
      <c r="CZ41" s="834"/>
      <c r="DA41" s="834"/>
      <c r="DB41" s="834"/>
      <c r="DC41" s="834"/>
      <c r="DD41" s="834"/>
      <c r="DE41" s="834"/>
      <c r="DF41" s="834"/>
      <c r="DG41" s="834"/>
      <c r="DH41" s="834"/>
      <c r="DI41" s="834"/>
      <c r="DJ41" s="834"/>
      <c r="DK41" s="834"/>
      <c r="DL41" s="834"/>
      <c r="DM41" s="834"/>
      <c r="DN41" s="834"/>
      <c r="DO41" s="834"/>
      <c r="DP41" s="834"/>
      <c r="DQ41" s="834"/>
      <c r="DR41" s="834"/>
      <c r="DS41" s="834"/>
      <c r="DT41" s="834"/>
      <c r="DU41" s="834"/>
      <c r="DV41" s="834"/>
      <c r="DW41" s="834"/>
      <c r="DX41" s="834"/>
      <c r="DY41" s="834"/>
      <c r="DZ41" s="834"/>
      <c r="EA41" s="834"/>
      <c r="EB41" s="834"/>
      <c r="EC41" s="834"/>
      <c r="ED41" s="834"/>
      <c r="EE41" s="834"/>
      <c r="EF41" s="834"/>
      <c r="EG41" s="834"/>
      <c r="EH41" s="834"/>
      <c r="EI41" s="834"/>
      <c r="EJ41" s="834"/>
      <c r="EK41" s="834"/>
      <c r="EL41" s="834"/>
      <c r="EM41" s="834"/>
      <c r="EN41" s="834"/>
      <c r="EO41" s="834"/>
      <c r="EP41" s="834"/>
      <c r="EQ41" s="834"/>
      <c r="ER41" s="834"/>
      <c r="ES41" s="834"/>
      <c r="ET41" s="834"/>
      <c r="EU41" s="834"/>
      <c r="EV41" s="834"/>
      <c r="EW41" s="834"/>
      <c r="EX41" s="834"/>
      <c r="EY41" s="834"/>
      <c r="EZ41" s="834"/>
      <c r="FA41" s="834"/>
      <c r="FB41" s="834"/>
      <c r="FC41" s="834"/>
      <c r="FD41" s="834"/>
      <c r="FE41" s="834"/>
      <c r="FF41" s="834"/>
      <c r="FG41" s="834"/>
      <c r="FH41" s="834"/>
      <c r="FI41" s="834"/>
      <c r="FJ41" s="834"/>
      <c r="FK41" s="834"/>
      <c r="FL41" s="834"/>
      <c r="FM41" s="834"/>
      <c r="FN41" s="834"/>
      <c r="FO41" s="834"/>
      <c r="FP41" s="834"/>
      <c r="FQ41" s="834"/>
      <c r="FR41" s="834"/>
      <c r="FS41" s="834"/>
      <c r="FT41" s="834"/>
      <c r="FU41" s="834"/>
      <c r="FV41" s="834"/>
      <c r="FW41" s="834"/>
      <c r="FX41" s="834"/>
      <c r="FY41" s="834"/>
      <c r="FZ41" s="834"/>
      <c r="GA41" s="834"/>
      <c r="GB41" s="834"/>
      <c r="GC41" s="834"/>
      <c r="GD41" s="834"/>
      <c r="GE41" s="834"/>
      <c r="GF41" s="834"/>
      <c r="GG41" s="834"/>
      <c r="GH41" s="834"/>
      <c r="GI41" s="834"/>
      <c r="GJ41" s="834"/>
      <c r="GK41" s="834"/>
      <c r="GL41" s="834"/>
      <c r="GM41" s="834"/>
      <c r="GN41" s="834"/>
      <c r="GO41" s="834"/>
      <c r="GP41" s="834"/>
      <c r="GQ41" s="834"/>
      <c r="GR41" s="834"/>
      <c r="GS41" s="834"/>
      <c r="GT41" s="834"/>
      <c r="GU41" s="834"/>
      <c r="GV41" s="834"/>
      <c r="GW41" s="834"/>
      <c r="GX41" s="834"/>
      <c r="GY41" s="834"/>
      <c r="GZ41" s="834"/>
      <c r="HA41" s="834"/>
      <c r="HB41" s="834"/>
      <c r="HC41" s="834"/>
      <c r="HD41" s="834"/>
      <c r="HE41" s="834"/>
      <c r="HF41" s="834"/>
      <c r="HG41" s="834"/>
      <c r="HH41" s="834"/>
      <c r="HI41" s="834"/>
      <c r="HJ41" s="834"/>
      <c r="HK41" s="834"/>
      <c r="HL41" s="834"/>
      <c r="HM41" s="834"/>
      <c r="HN41" s="834"/>
      <c r="HO41" s="834"/>
      <c r="HP41" s="834"/>
      <c r="HQ41" s="834"/>
      <c r="HR41" s="834"/>
      <c r="HS41" s="834"/>
      <c r="HT41" s="834"/>
      <c r="HU41" s="834"/>
      <c r="HV41" s="834"/>
      <c r="HW41" s="834"/>
      <c r="HX41" s="834"/>
      <c r="HY41" s="834"/>
      <c r="HZ41" s="834"/>
      <c r="IA41" s="834"/>
      <c r="IB41" s="834"/>
      <c r="IC41" s="834"/>
      <c r="ID41" s="834"/>
      <c r="IE41" s="834"/>
      <c r="IF41" s="834"/>
      <c r="IG41" s="834"/>
      <c r="IH41" s="834"/>
      <c r="II41" s="834"/>
      <c r="IJ41" s="834"/>
      <c r="IK41" s="834"/>
      <c r="IL41" s="834"/>
      <c r="IM41" s="834"/>
      <c r="IN41" s="834"/>
      <c r="IO41" s="834"/>
      <c r="IP41" s="834"/>
      <c r="IQ41" s="834"/>
      <c r="IR41" s="834"/>
      <c r="IS41" s="834"/>
      <c r="IT41" s="834"/>
      <c r="IU41" s="834"/>
      <c r="IV41" s="834"/>
      <c r="IW41" s="834"/>
      <c r="IX41" s="834"/>
      <c r="IY41" s="834"/>
      <c r="IZ41" s="834"/>
      <c r="JA41" s="834"/>
      <c r="JB41" s="834"/>
      <c r="JC41" s="834"/>
      <c r="JD41" s="834"/>
      <c r="JE41" s="834"/>
      <c r="JF41" s="834"/>
      <c r="JG41" s="834"/>
      <c r="JH41" s="834"/>
    </row>
    <row r="42" spans="1:268" ht="15.75">
      <c r="A42" s="16" t="s">
        <v>400</v>
      </c>
      <c r="B42" s="18"/>
      <c r="C42" s="624">
        <v>-102.271371</v>
      </c>
      <c r="D42" s="545">
        <v>-118.99999999999999</v>
      </c>
      <c r="E42" s="545">
        <v>-126.19999999999999</v>
      </c>
      <c r="F42" s="545">
        <v>-101.32033700000005</v>
      </c>
      <c r="G42" s="545">
        <v>-128.08311299999997</v>
      </c>
      <c r="H42" s="545">
        <v>-131.12415600000008</v>
      </c>
      <c r="I42" s="624">
        <v>-98.471233999999981</v>
      </c>
      <c r="J42" s="545">
        <v>-73.2339750000001</v>
      </c>
      <c r="K42" s="624">
        <v>11308.892600000001</v>
      </c>
      <c r="L42" s="624">
        <v>-31.234158000001116</v>
      </c>
      <c r="M42" s="545">
        <v>8.3100000000013097</v>
      </c>
      <c r="N42" s="17">
        <v>12.518319000000702</v>
      </c>
      <c r="O42" s="17">
        <v>0</v>
      </c>
      <c r="P42" s="17"/>
      <c r="Q42" s="624">
        <v>-126.29795800000011</v>
      </c>
      <c r="R42" s="211" t="s">
        <v>384</v>
      </c>
      <c r="S42" s="18"/>
      <c r="T42" s="621">
        <v>10406.264256</v>
      </c>
      <c r="U42" s="621">
        <v>0</v>
      </c>
      <c r="V42" s="621"/>
      <c r="W42" s="621">
        <v>-1017.849299</v>
      </c>
      <c r="X42" s="669" t="s">
        <v>384</v>
      </c>
      <c r="Y42" s="18"/>
      <c r="Z42" s="536">
        <v>10418.782575000001</v>
      </c>
      <c r="AA42" s="536">
        <v>0</v>
      </c>
      <c r="AB42" s="536"/>
      <c r="AC42" s="621">
        <v>-1144.1472570000001</v>
      </c>
      <c r="AD42" s="211" t="s">
        <v>384</v>
      </c>
      <c r="AE42" s="834"/>
      <c r="AF42" s="17">
        <v>10412.835838677418</v>
      </c>
      <c r="AG42" s="17"/>
      <c r="AH42" s="17"/>
      <c r="AI42" s="621">
        <v>0</v>
      </c>
      <c r="AJ42" s="17"/>
      <c r="AK42" s="624">
        <v>-1144.1472570000001</v>
      </c>
      <c r="AL42" s="17">
        <v>0</v>
      </c>
      <c r="AM42" s="208" t="s">
        <v>384</v>
      </c>
      <c r="AN42" s="208" t="s">
        <v>384</v>
      </c>
      <c r="AO42" s="211" t="s">
        <v>384</v>
      </c>
      <c r="AP42" s="208" t="s">
        <v>384</v>
      </c>
      <c r="AQ42" s="834"/>
      <c r="AR42" s="841"/>
      <c r="AS42" s="834"/>
      <c r="AT42" s="834"/>
      <c r="AU42" s="834"/>
      <c r="AV42" s="834"/>
      <c r="AW42" s="834"/>
      <c r="AX42" s="841"/>
      <c r="AY42" s="842"/>
      <c r="AZ42" s="834"/>
      <c r="BA42" s="834"/>
      <c r="BB42" s="834"/>
      <c r="BC42" s="834"/>
      <c r="BD42" s="834"/>
      <c r="BE42" s="834"/>
      <c r="BF42" s="834"/>
      <c r="BG42" s="834"/>
      <c r="BH42" s="834"/>
      <c r="BI42" s="834"/>
      <c r="BJ42" s="834"/>
      <c r="BK42" s="834"/>
      <c r="BL42" s="834"/>
      <c r="BM42" s="834"/>
      <c r="BN42" s="834"/>
      <c r="BO42" s="834"/>
      <c r="BP42" s="834"/>
      <c r="BQ42" s="834"/>
      <c r="BR42" s="834"/>
      <c r="BS42" s="834"/>
      <c r="BT42" s="834"/>
      <c r="BU42" s="834"/>
      <c r="BV42" s="834"/>
      <c r="BW42" s="834"/>
      <c r="BX42" s="834"/>
      <c r="BY42" s="834"/>
      <c r="BZ42" s="834"/>
      <c r="CA42" s="834"/>
      <c r="CB42" s="834"/>
      <c r="CC42" s="834"/>
      <c r="CD42" s="834"/>
      <c r="CE42" s="834"/>
      <c r="CF42" s="834"/>
      <c r="CG42" s="834"/>
      <c r="CH42" s="834"/>
      <c r="CI42" s="834"/>
      <c r="CJ42" s="834"/>
      <c r="CK42" s="834"/>
      <c r="CL42" s="834"/>
      <c r="CM42" s="834"/>
      <c r="CN42" s="834"/>
      <c r="CO42" s="834"/>
      <c r="CP42" s="834"/>
      <c r="CQ42" s="834"/>
      <c r="CR42" s="834"/>
      <c r="CS42" s="834"/>
      <c r="CT42" s="834"/>
      <c r="CU42" s="834"/>
      <c r="CV42" s="834"/>
      <c r="CW42" s="834"/>
      <c r="CX42" s="834"/>
      <c r="CY42" s="834"/>
      <c r="CZ42" s="834"/>
      <c r="DA42" s="834"/>
      <c r="DB42" s="834"/>
      <c r="DC42" s="834"/>
      <c r="DD42" s="834"/>
      <c r="DE42" s="834"/>
      <c r="DF42" s="834"/>
      <c r="DG42" s="834"/>
      <c r="DH42" s="834"/>
      <c r="DI42" s="834"/>
      <c r="DJ42" s="834"/>
      <c r="DK42" s="834"/>
      <c r="DL42" s="834"/>
      <c r="DM42" s="834"/>
      <c r="DN42" s="834"/>
      <c r="DO42" s="834"/>
      <c r="DP42" s="834"/>
      <c r="DQ42" s="834"/>
      <c r="DR42" s="834"/>
      <c r="DS42" s="834"/>
      <c r="DT42" s="834"/>
      <c r="DU42" s="834"/>
      <c r="DV42" s="834"/>
      <c r="DW42" s="834"/>
      <c r="DX42" s="834"/>
      <c r="DY42" s="834"/>
      <c r="DZ42" s="834"/>
      <c r="EA42" s="834"/>
      <c r="EB42" s="834"/>
      <c r="EC42" s="834"/>
      <c r="ED42" s="834"/>
      <c r="EE42" s="834"/>
      <c r="EF42" s="834"/>
      <c r="EG42" s="834"/>
      <c r="EH42" s="834"/>
      <c r="EI42" s="834"/>
      <c r="EJ42" s="834"/>
      <c r="EK42" s="834"/>
      <c r="EL42" s="834"/>
      <c r="EM42" s="834"/>
      <c r="EN42" s="834"/>
      <c r="EO42" s="834"/>
      <c r="EP42" s="834"/>
      <c r="EQ42" s="834"/>
      <c r="ER42" s="834"/>
      <c r="ES42" s="834"/>
      <c r="ET42" s="834"/>
      <c r="EU42" s="834"/>
      <c r="EV42" s="834"/>
      <c r="EW42" s="834"/>
      <c r="EX42" s="834"/>
      <c r="EY42" s="834"/>
      <c r="EZ42" s="834"/>
      <c r="FA42" s="834"/>
      <c r="FB42" s="834"/>
      <c r="FC42" s="834"/>
      <c r="FD42" s="834"/>
      <c r="FE42" s="834"/>
      <c r="FF42" s="834"/>
      <c r="FG42" s="834"/>
      <c r="FH42" s="834"/>
      <c r="FI42" s="834"/>
      <c r="FJ42" s="834"/>
      <c r="FK42" s="834"/>
      <c r="FL42" s="834"/>
      <c r="FM42" s="834"/>
      <c r="FN42" s="834"/>
      <c r="FO42" s="834"/>
      <c r="FP42" s="834"/>
      <c r="FQ42" s="834"/>
      <c r="FR42" s="834"/>
      <c r="FS42" s="834"/>
      <c r="FT42" s="834"/>
      <c r="FU42" s="834"/>
      <c r="FV42" s="834"/>
      <c r="FW42" s="834"/>
      <c r="FX42" s="834"/>
      <c r="FY42" s="834"/>
      <c r="FZ42" s="834"/>
      <c r="GA42" s="834"/>
      <c r="GB42" s="834"/>
      <c r="GC42" s="834"/>
      <c r="GD42" s="834"/>
      <c r="GE42" s="834"/>
      <c r="GF42" s="834"/>
      <c r="GG42" s="834"/>
      <c r="GH42" s="834"/>
      <c r="GI42" s="834"/>
      <c r="GJ42" s="834"/>
      <c r="GK42" s="834"/>
      <c r="GL42" s="834"/>
      <c r="GM42" s="834"/>
      <c r="GN42" s="834"/>
      <c r="GO42" s="834"/>
      <c r="GP42" s="834"/>
      <c r="GQ42" s="834"/>
      <c r="GR42" s="834"/>
      <c r="GS42" s="834"/>
      <c r="GT42" s="834"/>
      <c r="GU42" s="834"/>
      <c r="GV42" s="834"/>
      <c r="GW42" s="834"/>
      <c r="GX42" s="834"/>
      <c r="GY42" s="834"/>
      <c r="GZ42" s="834"/>
      <c r="HA42" s="834"/>
      <c r="HB42" s="834"/>
      <c r="HC42" s="834"/>
      <c r="HD42" s="834"/>
      <c r="HE42" s="834"/>
      <c r="HF42" s="834"/>
      <c r="HG42" s="834"/>
      <c r="HH42" s="834"/>
      <c r="HI42" s="834"/>
      <c r="HJ42" s="834"/>
      <c r="HK42" s="834"/>
      <c r="HL42" s="834"/>
      <c r="HM42" s="834"/>
      <c r="HN42" s="834"/>
      <c r="HO42" s="834"/>
      <c r="HP42" s="834"/>
      <c r="HQ42" s="834"/>
      <c r="HR42" s="834"/>
      <c r="HS42" s="834"/>
      <c r="HT42" s="834"/>
      <c r="HU42" s="834"/>
      <c r="HV42" s="834"/>
      <c r="HW42" s="834"/>
      <c r="HX42" s="834"/>
      <c r="HY42" s="834"/>
      <c r="HZ42" s="834"/>
      <c r="IA42" s="834"/>
      <c r="IB42" s="834"/>
      <c r="IC42" s="834"/>
      <c r="ID42" s="834"/>
      <c r="IE42" s="834"/>
      <c r="IF42" s="834"/>
      <c r="IG42" s="834"/>
      <c r="IH42" s="834"/>
      <c r="II42" s="834"/>
      <c r="IJ42" s="834"/>
      <c r="IK42" s="834"/>
      <c r="IL42" s="834"/>
      <c r="IM42" s="834"/>
      <c r="IN42" s="834"/>
      <c r="IO42" s="834"/>
      <c r="IP42" s="834"/>
      <c r="IQ42" s="834"/>
      <c r="IR42" s="834"/>
      <c r="IS42" s="834"/>
      <c r="IT42" s="834"/>
      <c r="IU42" s="834"/>
      <c r="IV42" s="834"/>
      <c r="IW42" s="834"/>
      <c r="IX42" s="834"/>
      <c r="IY42" s="834"/>
      <c r="IZ42" s="834"/>
      <c r="JA42" s="834"/>
      <c r="JB42" s="834"/>
      <c r="JC42" s="834"/>
      <c r="JD42" s="834"/>
      <c r="JE42" s="834"/>
      <c r="JF42" s="834"/>
      <c r="JG42" s="834"/>
      <c r="JH42" s="834"/>
    </row>
    <row r="43" spans="1:268" ht="2.25" customHeight="1" thickBot="1">
      <c r="A43" s="14"/>
      <c r="B43" s="834"/>
      <c r="C43" s="622"/>
      <c r="D43" s="834"/>
      <c r="E43" s="834"/>
      <c r="F43" s="834"/>
      <c r="G43" s="834"/>
      <c r="H43" s="834"/>
      <c r="I43" s="622"/>
      <c r="J43" s="834"/>
      <c r="K43" s="622"/>
      <c r="L43" s="622"/>
      <c r="M43" s="834"/>
      <c r="N43" s="13"/>
      <c r="O43" s="545"/>
      <c r="P43" s="545"/>
      <c r="Q43" s="622"/>
      <c r="R43" s="843"/>
      <c r="S43" s="834"/>
      <c r="T43" s="609"/>
      <c r="U43" s="618"/>
      <c r="V43" s="609"/>
      <c r="W43" s="609"/>
      <c r="X43" s="674"/>
      <c r="Y43" s="834"/>
      <c r="Z43" s="545"/>
      <c r="AA43" s="619"/>
      <c r="AB43" s="545"/>
      <c r="AC43" s="609"/>
      <c r="AD43" s="843"/>
      <c r="AE43" s="834"/>
      <c r="AF43" s="545"/>
      <c r="AG43" s="545"/>
      <c r="AH43" s="545"/>
      <c r="AI43" s="619"/>
      <c r="AJ43" s="545"/>
      <c r="AK43" s="609"/>
      <c r="AL43" s="545"/>
      <c r="AM43" s="844"/>
      <c r="AN43" s="844"/>
      <c r="AO43" s="844"/>
      <c r="AP43" s="844"/>
      <c r="AQ43" s="834"/>
      <c r="AR43" s="841"/>
      <c r="AS43" s="841"/>
      <c r="AT43" s="834"/>
      <c r="AU43" s="834"/>
      <c r="AV43" s="834"/>
      <c r="AW43" s="834"/>
      <c r="AX43" s="841"/>
      <c r="AY43" s="842"/>
      <c r="AZ43" s="834"/>
      <c r="BA43" s="834"/>
      <c r="BB43" s="834"/>
      <c r="BC43" s="834"/>
      <c r="BD43" s="834"/>
      <c r="BE43" s="834"/>
      <c r="BF43" s="834"/>
      <c r="BG43" s="834"/>
      <c r="BH43" s="834"/>
      <c r="BI43" s="834"/>
      <c r="BJ43" s="834"/>
      <c r="BK43" s="834"/>
      <c r="BL43" s="834"/>
      <c r="BM43" s="834"/>
      <c r="BN43" s="834"/>
      <c r="BO43" s="834"/>
      <c r="BP43" s="834"/>
      <c r="BQ43" s="834"/>
      <c r="BR43" s="834"/>
      <c r="BS43" s="834"/>
      <c r="BT43" s="834"/>
      <c r="BU43" s="834"/>
      <c r="BV43" s="834"/>
      <c r="BW43" s="834"/>
      <c r="BX43" s="834"/>
      <c r="BY43" s="834"/>
      <c r="BZ43" s="834"/>
      <c r="CA43" s="834"/>
      <c r="CB43" s="834"/>
      <c r="CC43" s="834"/>
      <c r="CD43" s="834"/>
      <c r="CE43" s="834"/>
      <c r="CF43" s="834"/>
      <c r="CG43" s="834"/>
      <c r="CH43" s="834"/>
      <c r="CI43" s="834"/>
      <c r="CJ43" s="834"/>
      <c r="CK43" s="834"/>
      <c r="CL43" s="834"/>
      <c r="CM43" s="834"/>
      <c r="CN43" s="834"/>
      <c r="CO43" s="834"/>
      <c r="CP43" s="834"/>
      <c r="CQ43" s="834"/>
      <c r="CR43" s="834"/>
      <c r="CS43" s="834"/>
      <c r="CT43" s="834"/>
      <c r="CU43" s="834"/>
      <c r="CV43" s="834"/>
      <c r="CW43" s="834"/>
      <c r="CX43" s="834"/>
      <c r="CY43" s="834"/>
      <c r="CZ43" s="834"/>
      <c r="DA43" s="834"/>
      <c r="DB43" s="834"/>
      <c r="DC43" s="834"/>
      <c r="DD43" s="834"/>
      <c r="DE43" s="834"/>
      <c r="DF43" s="834"/>
      <c r="DG43" s="834"/>
      <c r="DH43" s="834"/>
      <c r="DI43" s="834"/>
      <c r="DJ43" s="834"/>
      <c r="DK43" s="834"/>
      <c r="DL43" s="834"/>
      <c r="DM43" s="834"/>
      <c r="DN43" s="834"/>
      <c r="DO43" s="834"/>
      <c r="DP43" s="834"/>
      <c r="DQ43" s="834"/>
      <c r="DR43" s="834"/>
      <c r="DS43" s="834"/>
      <c r="DT43" s="834"/>
      <c r="DU43" s="834"/>
      <c r="DV43" s="834"/>
      <c r="DW43" s="834"/>
      <c r="DX43" s="834"/>
      <c r="DY43" s="834"/>
      <c r="DZ43" s="834"/>
      <c r="EA43" s="834"/>
      <c r="EB43" s="834"/>
      <c r="EC43" s="834"/>
      <c r="ED43" s="834"/>
      <c r="EE43" s="834"/>
      <c r="EF43" s="834"/>
      <c r="EG43" s="834"/>
      <c r="EH43" s="834"/>
      <c r="EI43" s="834"/>
      <c r="EJ43" s="834"/>
      <c r="EK43" s="834"/>
      <c r="EL43" s="834"/>
      <c r="EM43" s="834"/>
      <c r="EN43" s="834"/>
      <c r="EO43" s="834"/>
      <c r="EP43" s="834"/>
      <c r="EQ43" s="834"/>
      <c r="ER43" s="834"/>
      <c r="ES43" s="834"/>
      <c r="ET43" s="834"/>
      <c r="EU43" s="834"/>
      <c r="EV43" s="834"/>
      <c r="EW43" s="834"/>
      <c r="EX43" s="834"/>
      <c r="EY43" s="834"/>
      <c r="EZ43" s="834"/>
      <c r="FA43" s="834"/>
      <c r="FB43" s="834"/>
      <c r="FC43" s="834"/>
      <c r="FD43" s="834"/>
      <c r="FE43" s="834"/>
      <c r="FF43" s="834"/>
      <c r="FG43" s="834"/>
      <c r="FH43" s="834"/>
      <c r="FI43" s="834"/>
      <c r="FJ43" s="834"/>
      <c r="FK43" s="834"/>
      <c r="FL43" s="834"/>
      <c r="FM43" s="834"/>
      <c r="FN43" s="834"/>
      <c r="FO43" s="834"/>
      <c r="FP43" s="834"/>
      <c r="FQ43" s="834"/>
      <c r="FR43" s="834"/>
      <c r="FS43" s="834"/>
      <c r="FT43" s="834"/>
      <c r="FU43" s="834"/>
      <c r="FV43" s="834"/>
      <c r="FW43" s="834"/>
      <c r="FX43" s="834"/>
      <c r="FY43" s="834"/>
      <c r="FZ43" s="834"/>
      <c r="GA43" s="834"/>
      <c r="GB43" s="834"/>
      <c r="GC43" s="834"/>
      <c r="GD43" s="834"/>
      <c r="GE43" s="834"/>
      <c r="GF43" s="834"/>
      <c r="GG43" s="834"/>
      <c r="GH43" s="834"/>
      <c r="GI43" s="834"/>
      <c r="GJ43" s="834"/>
      <c r="GK43" s="834"/>
      <c r="GL43" s="834"/>
      <c r="GM43" s="834"/>
      <c r="GN43" s="834"/>
      <c r="GO43" s="834"/>
      <c r="GP43" s="834"/>
      <c r="GQ43" s="834"/>
      <c r="GR43" s="834"/>
      <c r="GS43" s="834"/>
      <c r="GT43" s="834"/>
      <c r="GU43" s="834"/>
      <c r="GV43" s="834"/>
      <c r="GW43" s="834"/>
      <c r="GX43" s="834"/>
      <c r="GY43" s="834"/>
      <c r="GZ43" s="834"/>
      <c r="HA43" s="834"/>
      <c r="HB43" s="834"/>
      <c r="HC43" s="834"/>
      <c r="HD43" s="834"/>
      <c r="HE43" s="834"/>
      <c r="HF43" s="834"/>
      <c r="HG43" s="834"/>
      <c r="HH43" s="834"/>
      <c r="HI43" s="834"/>
      <c r="HJ43" s="834"/>
      <c r="HK43" s="834"/>
      <c r="HL43" s="834"/>
      <c r="HM43" s="834"/>
      <c r="HN43" s="834"/>
      <c r="HO43" s="834"/>
      <c r="HP43" s="834"/>
      <c r="HQ43" s="834"/>
      <c r="HR43" s="834"/>
      <c r="HS43" s="834"/>
      <c r="HT43" s="834"/>
      <c r="HU43" s="834"/>
      <c r="HV43" s="834"/>
      <c r="HW43" s="834"/>
      <c r="HX43" s="834"/>
      <c r="HY43" s="834"/>
      <c r="HZ43" s="834"/>
      <c r="IA43" s="834"/>
      <c r="IB43" s="834"/>
      <c r="IC43" s="834"/>
      <c r="ID43" s="834"/>
      <c r="IE43" s="834"/>
      <c r="IF43" s="834"/>
      <c r="IG43" s="834"/>
      <c r="IH43" s="834"/>
      <c r="II43" s="834"/>
      <c r="IJ43" s="834"/>
      <c r="IK43" s="834"/>
      <c r="IL43" s="834"/>
      <c r="IM43" s="834"/>
      <c r="IN43" s="834"/>
      <c r="IO43" s="834"/>
      <c r="IP43" s="834"/>
      <c r="IQ43" s="834"/>
      <c r="IR43" s="834"/>
      <c r="IS43" s="834"/>
      <c r="IT43" s="834"/>
      <c r="IU43" s="834"/>
      <c r="IV43" s="834"/>
      <c r="IW43" s="834"/>
      <c r="IX43" s="834"/>
      <c r="IY43" s="834"/>
      <c r="IZ43" s="834"/>
      <c r="JA43" s="834"/>
      <c r="JB43" s="834"/>
      <c r="JC43" s="834"/>
      <c r="JD43" s="834"/>
      <c r="JE43" s="834"/>
      <c r="JF43" s="834"/>
      <c r="JG43" s="834"/>
      <c r="JH43" s="834"/>
    </row>
    <row r="44" spans="1:268" ht="16.5" thickBot="1">
      <c r="A44" s="19" t="s">
        <v>312</v>
      </c>
      <c r="B44" s="10"/>
      <c r="C44" s="620">
        <v>-1186.6928659999976</v>
      </c>
      <c r="D44" s="11">
        <v>952.53331299999627</v>
      </c>
      <c r="E44" s="11">
        <v>209.49743400000443</v>
      </c>
      <c r="F44" s="11">
        <v>-96.767792000002373</v>
      </c>
      <c r="G44" s="11">
        <v>-60.445944000002783</v>
      </c>
      <c r="H44" s="11">
        <v>110.62498799999958</v>
      </c>
      <c r="I44" s="620">
        <v>17.630400000001828</v>
      </c>
      <c r="J44" s="11">
        <v>-176.68353200000274</v>
      </c>
      <c r="K44" s="620">
        <v>11671.367495000006</v>
      </c>
      <c r="L44" s="620">
        <v>-8.9458660000018426</v>
      </c>
      <c r="M44" s="11">
        <v>721.8274960000017</v>
      </c>
      <c r="N44" s="11">
        <v>-214.06033200000093</v>
      </c>
      <c r="O44" s="11">
        <v>132</v>
      </c>
      <c r="P44" s="11">
        <v>-346.06033200000093</v>
      </c>
      <c r="Q44" s="620">
        <v>-5.9589209999976447</v>
      </c>
      <c r="R44" s="232">
        <v>-34.922666536456106</v>
      </c>
      <c r="S44" s="10"/>
      <c r="T44" s="620">
        <v>12153.945126000002</v>
      </c>
      <c r="U44" s="620">
        <v>-2838</v>
      </c>
      <c r="V44" s="620">
        <v>14991.945126000002</v>
      </c>
      <c r="W44" s="620">
        <v>-1101.6853340000016</v>
      </c>
      <c r="X44" s="673" t="s">
        <v>384</v>
      </c>
      <c r="Y44" s="10"/>
      <c r="Z44" s="11">
        <v>11939.884794000001</v>
      </c>
      <c r="AA44" s="620">
        <v>-2706</v>
      </c>
      <c r="AB44" s="11">
        <v>14645.884794000001</v>
      </c>
      <c r="AC44" s="620">
        <v>-1107.6442549999992</v>
      </c>
      <c r="AD44" s="232" t="s">
        <v>384</v>
      </c>
      <c r="AE44" s="835"/>
      <c r="AF44" s="11">
        <v>8040.9358570236509</v>
      </c>
      <c r="AG44" s="11"/>
      <c r="AH44" s="11"/>
      <c r="AI44" s="620">
        <v>-2706</v>
      </c>
      <c r="AJ44" s="11"/>
      <c r="AK44" s="620">
        <v>-1107.6442549999992</v>
      </c>
      <c r="AL44" s="11">
        <v>2706</v>
      </c>
      <c r="AM44" s="232" t="s">
        <v>384</v>
      </c>
      <c r="AN44" s="232" t="s">
        <v>384</v>
      </c>
      <c r="AO44" s="232">
        <v>-1.4430226471946104</v>
      </c>
      <c r="AP44" s="232" t="s">
        <v>384</v>
      </c>
      <c r="AQ44" s="834"/>
      <c r="AR44" s="841"/>
      <c r="AS44" s="848"/>
      <c r="AT44" s="841"/>
      <c r="AU44" s="841"/>
      <c r="AV44" s="834"/>
      <c r="AW44" s="834"/>
      <c r="AX44" s="841"/>
      <c r="AY44" s="842"/>
      <c r="AZ44" s="834"/>
      <c r="BA44" s="834"/>
      <c r="BB44" s="834"/>
      <c r="BC44" s="834"/>
      <c r="BD44" s="834"/>
      <c r="BE44" s="834"/>
      <c r="BF44" s="834"/>
      <c r="BG44" s="834"/>
      <c r="BH44" s="834"/>
      <c r="BI44" s="834"/>
      <c r="BJ44" s="834"/>
      <c r="BK44" s="834"/>
      <c r="BL44" s="834"/>
      <c r="BM44" s="834"/>
      <c r="BN44" s="834"/>
      <c r="BO44" s="834"/>
      <c r="BP44" s="834"/>
      <c r="BQ44" s="834"/>
      <c r="BR44" s="834"/>
      <c r="BS44" s="834"/>
      <c r="BT44" s="834"/>
      <c r="BU44" s="834"/>
      <c r="BV44" s="834"/>
      <c r="BW44" s="834"/>
      <c r="BX44" s="834"/>
      <c r="BY44" s="834"/>
      <c r="BZ44" s="834"/>
      <c r="CA44" s="834"/>
      <c r="CB44" s="834"/>
      <c r="CC44" s="834"/>
      <c r="CD44" s="834"/>
      <c r="CE44" s="834"/>
      <c r="CF44" s="834"/>
      <c r="CG44" s="834"/>
      <c r="CH44" s="834"/>
      <c r="CI44" s="834"/>
      <c r="CJ44" s="834"/>
      <c r="CK44" s="834"/>
      <c r="CL44" s="834"/>
      <c r="CM44" s="834"/>
      <c r="CN44" s="834"/>
      <c r="CO44" s="834"/>
      <c r="CP44" s="834"/>
      <c r="CQ44" s="834"/>
      <c r="CR44" s="834"/>
      <c r="CS44" s="834"/>
      <c r="CT44" s="834"/>
      <c r="CU44" s="834"/>
      <c r="CV44" s="834"/>
      <c r="CW44" s="834"/>
      <c r="CX44" s="834"/>
      <c r="CY44" s="834"/>
      <c r="CZ44" s="834"/>
      <c r="DA44" s="834"/>
      <c r="DB44" s="834"/>
      <c r="DC44" s="834"/>
      <c r="DD44" s="834"/>
      <c r="DE44" s="834"/>
      <c r="DF44" s="834"/>
      <c r="DG44" s="834"/>
      <c r="DH44" s="834"/>
      <c r="DI44" s="834"/>
      <c r="DJ44" s="834"/>
      <c r="DK44" s="834"/>
      <c r="DL44" s="834"/>
      <c r="DM44" s="834"/>
      <c r="DN44" s="834"/>
      <c r="DO44" s="834"/>
      <c r="DP44" s="834"/>
      <c r="DQ44" s="834"/>
      <c r="DR44" s="834"/>
      <c r="DS44" s="834"/>
      <c r="DT44" s="834"/>
      <c r="DU44" s="834"/>
      <c r="DV44" s="834"/>
      <c r="DW44" s="834"/>
      <c r="DX44" s="834"/>
      <c r="DY44" s="834"/>
      <c r="DZ44" s="834"/>
      <c r="EA44" s="834"/>
      <c r="EB44" s="834"/>
      <c r="EC44" s="834"/>
      <c r="ED44" s="834"/>
      <c r="EE44" s="834"/>
      <c r="EF44" s="834"/>
      <c r="EG44" s="834"/>
      <c r="EH44" s="834"/>
      <c r="EI44" s="834"/>
      <c r="EJ44" s="834"/>
      <c r="EK44" s="834"/>
      <c r="EL44" s="834"/>
      <c r="EM44" s="834"/>
      <c r="EN44" s="834"/>
      <c r="EO44" s="834"/>
      <c r="EP44" s="834"/>
      <c r="EQ44" s="834"/>
      <c r="ER44" s="834"/>
      <c r="ES44" s="834"/>
      <c r="ET44" s="834"/>
      <c r="EU44" s="834"/>
      <c r="EV44" s="834"/>
      <c r="EW44" s="834"/>
      <c r="EX44" s="834"/>
      <c r="EY44" s="834"/>
      <c r="EZ44" s="834"/>
      <c r="FA44" s="834"/>
      <c r="FB44" s="834"/>
      <c r="FC44" s="834"/>
      <c r="FD44" s="834"/>
      <c r="FE44" s="834"/>
      <c r="FF44" s="834"/>
      <c r="FG44" s="834"/>
      <c r="FH44" s="834"/>
      <c r="FI44" s="834"/>
      <c r="FJ44" s="834"/>
      <c r="FK44" s="834"/>
      <c r="FL44" s="834"/>
      <c r="FM44" s="834"/>
      <c r="FN44" s="834"/>
      <c r="FO44" s="834"/>
      <c r="FP44" s="834"/>
      <c r="FQ44" s="834"/>
      <c r="FR44" s="834"/>
      <c r="FS44" s="834"/>
      <c r="FT44" s="834"/>
      <c r="FU44" s="834"/>
      <c r="FV44" s="834"/>
      <c r="FW44" s="834"/>
      <c r="FX44" s="834"/>
      <c r="FY44" s="834"/>
      <c r="FZ44" s="834"/>
      <c r="GA44" s="834"/>
      <c r="GB44" s="834"/>
      <c r="GC44" s="834"/>
      <c r="GD44" s="834"/>
      <c r="GE44" s="834"/>
      <c r="GF44" s="834"/>
      <c r="GG44" s="834"/>
      <c r="GH44" s="834"/>
      <c r="GI44" s="834"/>
      <c r="GJ44" s="834"/>
      <c r="GK44" s="834"/>
      <c r="GL44" s="834"/>
      <c r="GM44" s="834"/>
      <c r="GN44" s="834"/>
      <c r="GO44" s="834"/>
      <c r="GP44" s="834"/>
      <c r="GQ44" s="834"/>
      <c r="GR44" s="834"/>
      <c r="GS44" s="834"/>
      <c r="GT44" s="834"/>
      <c r="GU44" s="834"/>
      <c r="GV44" s="834"/>
      <c r="GW44" s="834"/>
      <c r="GX44" s="834"/>
      <c r="GY44" s="834"/>
      <c r="GZ44" s="834"/>
      <c r="HA44" s="834"/>
      <c r="HB44" s="834"/>
      <c r="HC44" s="834"/>
      <c r="HD44" s="834"/>
      <c r="HE44" s="834"/>
      <c r="HF44" s="834"/>
      <c r="HG44" s="834"/>
      <c r="HH44" s="834"/>
      <c r="HI44" s="834"/>
      <c r="HJ44" s="834"/>
      <c r="HK44" s="834"/>
      <c r="HL44" s="834"/>
      <c r="HM44" s="834"/>
      <c r="HN44" s="834"/>
      <c r="HO44" s="834"/>
      <c r="HP44" s="834"/>
      <c r="HQ44" s="834"/>
      <c r="HR44" s="834"/>
      <c r="HS44" s="834"/>
      <c r="HT44" s="834"/>
      <c r="HU44" s="834"/>
      <c r="HV44" s="834"/>
      <c r="HW44" s="834"/>
      <c r="HX44" s="834"/>
      <c r="HY44" s="834"/>
      <c r="HZ44" s="834"/>
      <c r="IA44" s="834"/>
      <c r="IB44" s="834"/>
      <c r="IC44" s="834"/>
      <c r="ID44" s="834"/>
      <c r="IE44" s="834"/>
      <c r="IF44" s="834"/>
      <c r="IG44" s="834"/>
      <c r="IH44" s="834"/>
      <c r="II44" s="834"/>
      <c r="IJ44" s="834"/>
      <c r="IK44" s="834"/>
      <c r="IL44" s="834"/>
      <c r="IM44" s="834"/>
      <c r="IN44" s="834"/>
      <c r="IO44" s="834"/>
      <c r="IP44" s="834"/>
      <c r="IQ44" s="834"/>
      <c r="IR44" s="834"/>
      <c r="IS44" s="834"/>
      <c r="IT44" s="834"/>
      <c r="IU44" s="834"/>
      <c r="IV44" s="834"/>
      <c r="IW44" s="834"/>
      <c r="IX44" s="834"/>
      <c r="IY44" s="834"/>
      <c r="IZ44" s="834"/>
      <c r="JA44" s="834"/>
      <c r="JB44" s="834"/>
      <c r="JC44" s="834"/>
      <c r="JD44" s="834"/>
      <c r="JE44" s="834"/>
      <c r="JF44" s="834"/>
      <c r="JG44" s="834"/>
      <c r="JH44" s="834"/>
    </row>
    <row r="45" spans="1:268" ht="15">
      <c r="A45" s="14"/>
      <c r="B45" s="834"/>
      <c r="C45" s="622"/>
      <c r="D45" s="834"/>
      <c r="E45" s="834"/>
      <c r="F45" s="834"/>
      <c r="G45" s="834"/>
      <c r="H45" s="834"/>
      <c r="I45" s="622"/>
      <c r="J45" s="834"/>
      <c r="K45" s="622"/>
      <c r="L45" s="622"/>
      <c r="M45" s="834"/>
      <c r="N45" s="13"/>
      <c r="O45" s="545"/>
      <c r="P45" s="545"/>
      <c r="Q45" s="622"/>
      <c r="R45" s="843"/>
      <c r="S45" s="834"/>
      <c r="T45" s="609"/>
      <c r="U45" s="618"/>
      <c r="V45" s="609"/>
      <c r="W45" s="609"/>
      <c r="X45" s="674"/>
      <c r="Y45" s="834"/>
      <c r="Z45" s="545"/>
      <c r="AA45" s="619"/>
      <c r="AB45" s="545"/>
      <c r="AC45" s="609"/>
      <c r="AD45" s="843"/>
      <c r="AE45" s="834"/>
      <c r="AF45" s="545"/>
      <c r="AG45" s="545"/>
      <c r="AH45" s="545"/>
      <c r="AI45" s="619"/>
      <c r="AJ45" s="545"/>
      <c r="AK45" s="609"/>
      <c r="AL45" s="545"/>
      <c r="AM45" s="844"/>
      <c r="AN45" s="844"/>
      <c r="AO45" s="844"/>
      <c r="AP45" s="844"/>
      <c r="AQ45" s="834"/>
      <c r="AR45" s="841"/>
      <c r="AS45" s="834"/>
      <c r="AT45" s="834"/>
      <c r="AU45" s="834"/>
      <c r="AV45" s="834"/>
      <c r="AW45" s="834"/>
      <c r="AX45" s="841"/>
      <c r="AY45" s="842"/>
      <c r="AZ45" s="834"/>
      <c r="BA45" s="834"/>
      <c r="BB45" s="834"/>
      <c r="BC45" s="834"/>
      <c r="BD45" s="834"/>
      <c r="BE45" s="834"/>
      <c r="BF45" s="834"/>
      <c r="BG45" s="834"/>
      <c r="BH45" s="834"/>
      <c r="BI45" s="834"/>
      <c r="BJ45" s="834"/>
      <c r="BK45" s="834"/>
      <c r="BL45" s="834"/>
      <c r="BM45" s="834"/>
      <c r="BN45" s="834"/>
      <c r="BO45" s="834"/>
      <c r="BP45" s="834"/>
      <c r="BQ45" s="834"/>
      <c r="BR45" s="834"/>
      <c r="BS45" s="834"/>
      <c r="BT45" s="834"/>
      <c r="BU45" s="834"/>
      <c r="BV45" s="834"/>
      <c r="BW45" s="834"/>
      <c r="BX45" s="834"/>
      <c r="BY45" s="834"/>
      <c r="BZ45" s="834"/>
      <c r="CA45" s="834"/>
      <c r="CB45" s="834"/>
      <c r="CC45" s="834"/>
      <c r="CD45" s="834"/>
      <c r="CE45" s="834"/>
      <c r="CF45" s="834"/>
      <c r="CG45" s="834"/>
      <c r="CH45" s="834"/>
      <c r="CI45" s="834"/>
      <c r="CJ45" s="834"/>
      <c r="CK45" s="834"/>
      <c r="CL45" s="834"/>
      <c r="CM45" s="834"/>
      <c r="CN45" s="834"/>
      <c r="CO45" s="834"/>
      <c r="CP45" s="834"/>
      <c r="CQ45" s="834"/>
      <c r="CR45" s="834"/>
      <c r="CS45" s="834"/>
      <c r="CT45" s="834"/>
      <c r="CU45" s="834"/>
      <c r="CV45" s="834"/>
      <c r="CW45" s="834"/>
      <c r="CX45" s="834"/>
      <c r="CY45" s="834"/>
      <c r="CZ45" s="834"/>
      <c r="DA45" s="834"/>
      <c r="DB45" s="834"/>
      <c r="DC45" s="834"/>
      <c r="DD45" s="834"/>
      <c r="DE45" s="834"/>
      <c r="DF45" s="834"/>
      <c r="DG45" s="834"/>
      <c r="DH45" s="834"/>
      <c r="DI45" s="834"/>
      <c r="DJ45" s="834"/>
      <c r="DK45" s="834"/>
      <c r="DL45" s="834"/>
      <c r="DM45" s="834"/>
      <c r="DN45" s="834"/>
      <c r="DO45" s="834"/>
      <c r="DP45" s="834"/>
      <c r="DQ45" s="834"/>
      <c r="DR45" s="834"/>
      <c r="DS45" s="834"/>
      <c r="DT45" s="834"/>
      <c r="DU45" s="834"/>
      <c r="DV45" s="834"/>
      <c r="DW45" s="834"/>
      <c r="DX45" s="834"/>
      <c r="DY45" s="834"/>
      <c r="DZ45" s="834"/>
      <c r="EA45" s="834"/>
      <c r="EB45" s="834"/>
      <c r="EC45" s="834"/>
      <c r="ED45" s="834"/>
      <c r="EE45" s="834"/>
      <c r="EF45" s="834"/>
      <c r="EG45" s="834"/>
      <c r="EH45" s="834"/>
      <c r="EI45" s="834"/>
      <c r="EJ45" s="834"/>
      <c r="EK45" s="834"/>
      <c r="EL45" s="834"/>
      <c r="EM45" s="834"/>
      <c r="EN45" s="834"/>
      <c r="EO45" s="834"/>
      <c r="EP45" s="834"/>
      <c r="EQ45" s="834"/>
      <c r="ER45" s="834"/>
      <c r="ES45" s="834"/>
      <c r="ET45" s="834"/>
      <c r="EU45" s="834"/>
      <c r="EV45" s="834"/>
      <c r="EW45" s="834"/>
      <c r="EX45" s="834"/>
      <c r="EY45" s="834"/>
      <c r="EZ45" s="834"/>
      <c r="FA45" s="834"/>
      <c r="FB45" s="834"/>
      <c r="FC45" s="834"/>
      <c r="FD45" s="834"/>
      <c r="FE45" s="834"/>
      <c r="FF45" s="834"/>
      <c r="FG45" s="834"/>
      <c r="FH45" s="834"/>
      <c r="FI45" s="834"/>
      <c r="FJ45" s="834"/>
      <c r="FK45" s="834"/>
      <c r="FL45" s="834"/>
      <c r="FM45" s="834"/>
      <c r="FN45" s="834"/>
      <c r="FO45" s="834"/>
      <c r="FP45" s="834"/>
      <c r="FQ45" s="834"/>
      <c r="FR45" s="834"/>
      <c r="FS45" s="834"/>
      <c r="FT45" s="834"/>
      <c r="FU45" s="834"/>
      <c r="FV45" s="834"/>
      <c r="FW45" s="834"/>
      <c r="FX45" s="834"/>
      <c r="FY45" s="834"/>
      <c r="FZ45" s="834"/>
      <c r="GA45" s="834"/>
      <c r="GB45" s="834"/>
      <c r="GC45" s="834"/>
      <c r="GD45" s="834"/>
      <c r="GE45" s="834"/>
      <c r="GF45" s="834"/>
      <c r="GG45" s="834"/>
      <c r="GH45" s="834"/>
      <c r="GI45" s="834"/>
      <c r="GJ45" s="834"/>
      <c r="GK45" s="834"/>
      <c r="GL45" s="834"/>
      <c r="GM45" s="834"/>
      <c r="GN45" s="834"/>
      <c r="GO45" s="834"/>
      <c r="GP45" s="834"/>
      <c r="GQ45" s="834"/>
      <c r="GR45" s="834"/>
      <c r="GS45" s="834"/>
      <c r="GT45" s="834"/>
      <c r="GU45" s="834"/>
      <c r="GV45" s="834"/>
      <c r="GW45" s="834"/>
      <c r="GX45" s="834"/>
      <c r="GY45" s="834"/>
      <c r="GZ45" s="834"/>
      <c r="HA45" s="834"/>
      <c r="HB45" s="834"/>
      <c r="HC45" s="834"/>
      <c r="HD45" s="834"/>
      <c r="HE45" s="834"/>
      <c r="HF45" s="834"/>
      <c r="HG45" s="834"/>
      <c r="HH45" s="834"/>
      <c r="HI45" s="834"/>
      <c r="HJ45" s="834"/>
      <c r="HK45" s="834"/>
      <c r="HL45" s="834"/>
      <c r="HM45" s="834"/>
      <c r="HN45" s="834"/>
      <c r="HO45" s="834"/>
      <c r="HP45" s="834"/>
      <c r="HQ45" s="834"/>
      <c r="HR45" s="834"/>
      <c r="HS45" s="834"/>
      <c r="HT45" s="834"/>
      <c r="HU45" s="834"/>
      <c r="HV45" s="834"/>
      <c r="HW45" s="834"/>
      <c r="HX45" s="834"/>
      <c r="HY45" s="834"/>
      <c r="HZ45" s="834"/>
      <c r="IA45" s="834"/>
      <c r="IB45" s="834"/>
      <c r="IC45" s="834"/>
      <c r="ID45" s="834"/>
      <c r="IE45" s="834"/>
      <c r="IF45" s="834"/>
      <c r="IG45" s="834"/>
      <c r="IH45" s="834"/>
      <c r="II45" s="834"/>
      <c r="IJ45" s="834"/>
      <c r="IK45" s="834"/>
      <c r="IL45" s="834"/>
      <c r="IM45" s="834"/>
      <c r="IN45" s="834"/>
      <c r="IO45" s="834"/>
      <c r="IP45" s="834"/>
      <c r="IQ45" s="834"/>
      <c r="IR45" s="834"/>
      <c r="IS45" s="834"/>
      <c r="IT45" s="834"/>
      <c r="IU45" s="834"/>
      <c r="IV45" s="834"/>
      <c r="IW45" s="834"/>
      <c r="IX45" s="834"/>
      <c r="IY45" s="834"/>
      <c r="IZ45" s="834"/>
      <c r="JA45" s="834"/>
      <c r="JB45" s="834"/>
      <c r="JC45" s="834"/>
      <c r="JD45" s="834"/>
      <c r="JE45" s="834"/>
      <c r="JF45" s="834"/>
      <c r="JG45" s="834"/>
      <c r="JH45" s="834"/>
    </row>
    <row r="46" spans="1:268" ht="15">
      <c r="A46" s="14" t="s">
        <v>401</v>
      </c>
      <c r="B46" s="834"/>
      <c r="C46" s="609">
        <v>-18486.423618999997</v>
      </c>
      <c r="D46" s="545">
        <v>-18605.835153</v>
      </c>
      <c r="E46" s="545">
        <v>-18455.984076999997</v>
      </c>
      <c r="F46" s="545">
        <v>-18562.984077000001</v>
      </c>
      <c r="G46" s="545">
        <v>-18634.175855000001</v>
      </c>
      <c r="H46" s="545">
        <v>-18476.308810000002</v>
      </c>
      <c r="I46" s="609">
        <v>-18603.170024000003</v>
      </c>
      <c r="J46" s="545">
        <v>-18694.003999000004</v>
      </c>
      <c r="K46" s="609">
        <v>-6969.1423699999996</v>
      </c>
      <c r="L46" s="609">
        <v>-7018.5823699999992</v>
      </c>
      <c r="M46" s="545">
        <v>-7068.0223699999988</v>
      </c>
      <c r="N46" s="545">
        <v>-6846.3356880000001</v>
      </c>
      <c r="O46" s="545">
        <v>-10127.24968241364</v>
      </c>
      <c r="P46" s="545">
        <v>3280.9139944136396</v>
      </c>
      <c r="Q46" s="609">
        <v>-18384.835153</v>
      </c>
      <c r="R46" s="273">
        <v>-0.62760962331050174</v>
      </c>
      <c r="S46" s="834"/>
      <c r="T46" s="609">
        <v>-7068.0223699999988</v>
      </c>
      <c r="U46" s="618">
        <v>-10259.24968241364</v>
      </c>
      <c r="V46" s="609">
        <v>3191.2273124136409</v>
      </c>
      <c r="W46" s="609">
        <v>-18396.771012000001</v>
      </c>
      <c r="X46" s="666">
        <v>-0.61580092694584232</v>
      </c>
      <c r="Y46" s="834"/>
      <c r="Z46" s="545">
        <v>-6846.3356880000001</v>
      </c>
      <c r="AA46" s="618">
        <v>-10127.24968241364</v>
      </c>
      <c r="AB46" s="545">
        <v>3280.9139944136396</v>
      </c>
      <c r="AC46" s="609">
        <v>-18384.835153</v>
      </c>
      <c r="AD46" s="273">
        <v>-0.62760962331050174</v>
      </c>
      <c r="AE46" s="834"/>
      <c r="AF46" s="545">
        <v>-10324.76414297635</v>
      </c>
      <c r="AG46" s="545"/>
      <c r="AH46" s="545"/>
      <c r="AI46" s="618">
        <v>-10127.24968241364</v>
      </c>
      <c r="AJ46" s="545"/>
      <c r="AK46" s="609">
        <v>-18384.835153</v>
      </c>
      <c r="AL46" s="545">
        <v>10127.24968241364</v>
      </c>
      <c r="AM46" s="846" t="s">
        <v>384</v>
      </c>
      <c r="AN46" s="846" t="e">
        <v>#REF!</v>
      </c>
      <c r="AO46" s="846">
        <v>0.4491519995619272</v>
      </c>
      <c r="AP46" s="273" t="e">
        <v>#REF!</v>
      </c>
      <c r="AQ46" s="834"/>
      <c r="AR46" s="850"/>
      <c r="AS46" s="834"/>
      <c r="AT46" s="834"/>
      <c r="AU46" s="834"/>
      <c r="AV46" s="834"/>
      <c r="AW46" s="834"/>
      <c r="AX46" s="851"/>
      <c r="AY46" s="842"/>
      <c r="AZ46" s="834"/>
      <c r="BA46" s="834"/>
      <c r="BB46" s="834"/>
      <c r="BC46" s="834"/>
      <c r="BD46" s="834"/>
      <c r="BE46" s="834"/>
      <c r="BF46" s="834"/>
      <c r="BG46" s="834"/>
      <c r="BH46" s="834"/>
      <c r="BI46" s="834"/>
      <c r="BJ46" s="834"/>
      <c r="BK46" s="834"/>
      <c r="BL46" s="834"/>
      <c r="BM46" s="834"/>
      <c r="BN46" s="834"/>
      <c r="BO46" s="834"/>
      <c r="BP46" s="834"/>
      <c r="BQ46" s="834"/>
      <c r="BR46" s="834"/>
      <c r="BS46" s="834"/>
      <c r="BT46" s="834"/>
      <c r="BU46" s="834"/>
      <c r="BV46" s="834"/>
      <c r="BW46" s="834"/>
      <c r="BX46" s="834"/>
      <c r="BY46" s="834"/>
      <c r="BZ46" s="834"/>
      <c r="CA46" s="834"/>
      <c r="CB46" s="834"/>
      <c r="CC46" s="834"/>
      <c r="CD46" s="834"/>
      <c r="CE46" s="834"/>
      <c r="CF46" s="834"/>
      <c r="CG46" s="834"/>
      <c r="CH46" s="834"/>
      <c r="CI46" s="834"/>
      <c r="CJ46" s="834"/>
      <c r="CK46" s="834"/>
      <c r="CL46" s="834"/>
      <c r="CM46" s="834"/>
      <c r="CN46" s="834"/>
      <c r="CO46" s="834"/>
      <c r="CP46" s="834"/>
      <c r="CQ46" s="834"/>
      <c r="CR46" s="834"/>
      <c r="CS46" s="834"/>
      <c r="CT46" s="834"/>
      <c r="CU46" s="834"/>
      <c r="CV46" s="834"/>
      <c r="CW46" s="834"/>
      <c r="CX46" s="834"/>
      <c r="CY46" s="834"/>
      <c r="CZ46" s="834"/>
      <c r="DA46" s="834"/>
      <c r="DB46" s="834"/>
      <c r="DC46" s="834"/>
      <c r="DD46" s="834"/>
      <c r="DE46" s="834"/>
      <c r="DF46" s="834"/>
      <c r="DG46" s="834"/>
      <c r="DH46" s="834"/>
      <c r="DI46" s="834"/>
      <c r="DJ46" s="834"/>
      <c r="DK46" s="834"/>
      <c r="DL46" s="834"/>
      <c r="DM46" s="834"/>
      <c r="DN46" s="834"/>
      <c r="DO46" s="834"/>
      <c r="DP46" s="834"/>
      <c r="DQ46" s="834"/>
      <c r="DR46" s="834"/>
      <c r="DS46" s="834"/>
      <c r="DT46" s="834"/>
      <c r="DU46" s="834"/>
      <c r="DV46" s="834"/>
      <c r="DW46" s="834"/>
      <c r="DX46" s="834"/>
      <c r="DY46" s="834"/>
      <c r="DZ46" s="834"/>
      <c r="EA46" s="834"/>
      <c r="EB46" s="834"/>
      <c r="EC46" s="834"/>
      <c r="ED46" s="834"/>
      <c r="EE46" s="834"/>
      <c r="EF46" s="834"/>
      <c r="EG46" s="834"/>
      <c r="EH46" s="834"/>
      <c r="EI46" s="834"/>
      <c r="EJ46" s="834"/>
      <c r="EK46" s="834"/>
      <c r="EL46" s="834"/>
      <c r="EM46" s="834"/>
      <c r="EN46" s="834"/>
      <c r="EO46" s="834"/>
      <c r="EP46" s="834"/>
      <c r="EQ46" s="834"/>
      <c r="ER46" s="834"/>
      <c r="ES46" s="834"/>
      <c r="ET46" s="834"/>
      <c r="EU46" s="834"/>
      <c r="EV46" s="834"/>
      <c r="EW46" s="834"/>
      <c r="EX46" s="834"/>
      <c r="EY46" s="834"/>
      <c r="EZ46" s="834"/>
      <c r="FA46" s="834"/>
      <c r="FB46" s="834"/>
      <c r="FC46" s="834"/>
      <c r="FD46" s="834"/>
      <c r="FE46" s="834"/>
      <c r="FF46" s="834"/>
      <c r="FG46" s="834"/>
      <c r="FH46" s="834"/>
      <c r="FI46" s="834"/>
      <c r="FJ46" s="834"/>
      <c r="FK46" s="834"/>
      <c r="FL46" s="834"/>
      <c r="FM46" s="834"/>
      <c r="FN46" s="834"/>
      <c r="FO46" s="834"/>
      <c r="FP46" s="834"/>
      <c r="FQ46" s="834"/>
      <c r="FR46" s="834"/>
      <c r="FS46" s="834"/>
      <c r="FT46" s="834"/>
      <c r="FU46" s="834"/>
      <c r="FV46" s="834"/>
      <c r="FW46" s="834"/>
      <c r="FX46" s="834"/>
      <c r="FY46" s="834"/>
      <c r="FZ46" s="834"/>
      <c r="GA46" s="834"/>
      <c r="GB46" s="834"/>
      <c r="GC46" s="834"/>
      <c r="GD46" s="834"/>
      <c r="GE46" s="834"/>
      <c r="GF46" s="834"/>
      <c r="GG46" s="834"/>
      <c r="GH46" s="834"/>
      <c r="GI46" s="834"/>
      <c r="GJ46" s="834"/>
      <c r="GK46" s="834"/>
      <c r="GL46" s="834"/>
      <c r="GM46" s="834"/>
      <c r="GN46" s="834"/>
      <c r="GO46" s="834"/>
      <c r="GP46" s="834"/>
      <c r="GQ46" s="834"/>
      <c r="GR46" s="834"/>
      <c r="GS46" s="834"/>
      <c r="GT46" s="834"/>
      <c r="GU46" s="834"/>
      <c r="GV46" s="834"/>
      <c r="GW46" s="834"/>
      <c r="GX46" s="834"/>
      <c r="GY46" s="834"/>
      <c r="GZ46" s="834"/>
      <c r="HA46" s="834"/>
      <c r="HB46" s="834"/>
      <c r="HC46" s="834"/>
      <c r="HD46" s="834"/>
      <c r="HE46" s="834"/>
      <c r="HF46" s="834"/>
      <c r="HG46" s="834"/>
      <c r="HH46" s="834"/>
      <c r="HI46" s="834"/>
      <c r="HJ46" s="834"/>
      <c r="HK46" s="834"/>
      <c r="HL46" s="834"/>
      <c r="HM46" s="834"/>
      <c r="HN46" s="834"/>
      <c r="HO46" s="834"/>
      <c r="HP46" s="834"/>
      <c r="HQ46" s="834"/>
      <c r="HR46" s="834"/>
      <c r="HS46" s="834"/>
      <c r="HT46" s="834"/>
      <c r="HU46" s="834"/>
      <c r="HV46" s="834"/>
      <c r="HW46" s="834"/>
      <c r="HX46" s="834"/>
      <c r="HY46" s="834"/>
      <c r="HZ46" s="834"/>
      <c r="IA46" s="834"/>
      <c r="IB46" s="834"/>
      <c r="IC46" s="834"/>
      <c r="ID46" s="834"/>
      <c r="IE46" s="834"/>
      <c r="IF46" s="834"/>
      <c r="IG46" s="834"/>
      <c r="IH46" s="834"/>
      <c r="II46" s="834"/>
      <c r="IJ46" s="834"/>
      <c r="IK46" s="834"/>
      <c r="IL46" s="834"/>
      <c r="IM46" s="834"/>
      <c r="IN46" s="834"/>
      <c r="IO46" s="834"/>
      <c r="IP46" s="834"/>
      <c r="IQ46" s="834"/>
      <c r="IR46" s="834"/>
      <c r="IS46" s="834"/>
      <c r="IT46" s="834"/>
      <c r="IU46" s="834"/>
      <c r="IV46" s="834"/>
      <c r="IW46" s="834"/>
      <c r="IX46" s="834"/>
      <c r="IY46" s="834"/>
      <c r="IZ46" s="834"/>
      <c r="JA46" s="834"/>
      <c r="JB46" s="834"/>
      <c r="JC46" s="834"/>
      <c r="JD46" s="834"/>
      <c r="JE46" s="834"/>
      <c r="JF46" s="834"/>
      <c r="JG46" s="834"/>
      <c r="JH46" s="834"/>
    </row>
    <row r="47" spans="1:268" ht="11.45" customHeight="1">
      <c r="A47" s="14"/>
      <c r="B47" s="834"/>
      <c r="C47" s="609"/>
      <c r="D47" s="545"/>
      <c r="E47" s="545"/>
      <c r="F47" s="545"/>
      <c r="G47" s="545"/>
      <c r="H47" s="545"/>
      <c r="I47" s="609"/>
      <c r="J47" s="545"/>
      <c r="K47" s="609"/>
      <c r="L47" s="609"/>
      <c r="M47" s="545"/>
      <c r="N47" s="545"/>
      <c r="O47" s="545"/>
      <c r="P47" s="545"/>
      <c r="Q47" s="609"/>
      <c r="R47" s="843"/>
      <c r="S47" s="834"/>
      <c r="T47" s="788"/>
      <c r="U47" s="618"/>
      <c r="V47" s="609"/>
      <c r="W47" s="618"/>
      <c r="X47" s="674"/>
      <c r="Y47" s="834"/>
      <c r="Z47" s="552"/>
      <c r="AA47" s="618"/>
      <c r="AB47" s="545"/>
      <c r="AC47" s="618"/>
      <c r="AD47" s="843"/>
      <c r="AE47" s="834"/>
      <c r="AF47" s="545"/>
      <c r="AG47" s="545"/>
      <c r="AH47" s="545"/>
      <c r="AI47" s="618"/>
      <c r="AJ47" s="545"/>
      <c r="AK47" s="609"/>
      <c r="AL47" s="545"/>
      <c r="AM47" s="844"/>
      <c r="AN47" s="844"/>
      <c r="AO47" s="844"/>
      <c r="AP47" s="844"/>
      <c r="AQ47" s="834"/>
      <c r="AR47" s="841"/>
      <c r="AS47" s="834"/>
      <c r="AT47" s="834"/>
      <c r="AU47" s="834"/>
      <c r="AV47" s="834"/>
      <c r="AW47" s="834"/>
      <c r="AX47" s="841"/>
      <c r="AY47" s="842"/>
      <c r="AZ47" s="834"/>
      <c r="BA47" s="834"/>
      <c r="BB47" s="834"/>
      <c r="BC47" s="834"/>
      <c r="BD47" s="834"/>
      <c r="BE47" s="834"/>
      <c r="BF47" s="834"/>
      <c r="BG47" s="834"/>
      <c r="BH47" s="834"/>
      <c r="BI47" s="834"/>
      <c r="BJ47" s="834"/>
      <c r="BK47" s="834"/>
      <c r="BL47" s="834"/>
      <c r="BM47" s="834"/>
      <c r="BN47" s="834"/>
      <c r="BO47" s="834"/>
      <c r="BP47" s="834"/>
      <c r="BQ47" s="834"/>
      <c r="BR47" s="834"/>
      <c r="BS47" s="834"/>
      <c r="BT47" s="834"/>
      <c r="BU47" s="834"/>
      <c r="BV47" s="834"/>
      <c r="BW47" s="834"/>
      <c r="BX47" s="834"/>
      <c r="BY47" s="834"/>
      <c r="BZ47" s="834"/>
      <c r="CA47" s="834"/>
      <c r="CB47" s="834"/>
      <c r="CC47" s="834"/>
      <c r="CD47" s="834"/>
      <c r="CE47" s="834"/>
      <c r="CF47" s="834"/>
      <c r="CG47" s="834"/>
      <c r="CH47" s="834"/>
      <c r="CI47" s="834"/>
      <c r="CJ47" s="834"/>
      <c r="CK47" s="834"/>
      <c r="CL47" s="834"/>
      <c r="CM47" s="834"/>
      <c r="CN47" s="834"/>
      <c r="CO47" s="834"/>
      <c r="CP47" s="834"/>
      <c r="CQ47" s="834"/>
      <c r="CR47" s="834"/>
      <c r="CS47" s="834"/>
      <c r="CT47" s="834"/>
      <c r="CU47" s="834"/>
      <c r="CV47" s="834"/>
      <c r="CW47" s="834"/>
      <c r="CX47" s="834"/>
      <c r="CY47" s="834"/>
      <c r="CZ47" s="834"/>
      <c r="DA47" s="834"/>
      <c r="DB47" s="834"/>
      <c r="DC47" s="834"/>
      <c r="DD47" s="834"/>
      <c r="DE47" s="834"/>
      <c r="DF47" s="834"/>
      <c r="DG47" s="834"/>
      <c r="DH47" s="834"/>
      <c r="DI47" s="834"/>
      <c r="DJ47" s="834"/>
      <c r="DK47" s="834"/>
      <c r="DL47" s="834"/>
      <c r="DM47" s="834"/>
      <c r="DN47" s="834"/>
      <c r="DO47" s="834"/>
      <c r="DP47" s="834"/>
      <c r="DQ47" s="834"/>
      <c r="DR47" s="834"/>
      <c r="DS47" s="834"/>
      <c r="DT47" s="834"/>
      <c r="DU47" s="834"/>
      <c r="DV47" s="834"/>
      <c r="DW47" s="834"/>
      <c r="DX47" s="834"/>
      <c r="DY47" s="834"/>
      <c r="DZ47" s="834"/>
      <c r="EA47" s="834"/>
      <c r="EB47" s="834"/>
      <c r="EC47" s="834"/>
      <c r="ED47" s="834"/>
      <c r="EE47" s="834"/>
      <c r="EF47" s="834"/>
      <c r="EG47" s="834"/>
      <c r="EH47" s="834"/>
      <c r="EI47" s="834"/>
      <c r="EJ47" s="834"/>
      <c r="EK47" s="834"/>
      <c r="EL47" s="834"/>
      <c r="EM47" s="834"/>
      <c r="EN47" s="834"/>
      <c r="EO47" s="834"/>
      <c r="EP47" s="834"/>
      <c r="EQ47" s="834"/>
      <c r="ER47" s="834"/>
      <c r="ES47" s="834"/>
      <c r="ET47" s="834"/>
      <c r="EU47" s="834"/>
      <c r="EV47" s="834"/>
      <c r="EW47" s="834"/>
      <c r="EX47" s="834"/>
      <c r="EY47" s="834"/>
      <c r="EZ47" s="834"/>
      <c r="FA47" s="834"/>
      <c r="FB47" s="834"/>
      <c r="FC47" s="834"/>
      <c r="FD47" s="834"/>
      <c r="FE47" s="834"/>
      <c r="FF47" s="834"/>
      <c r="FG47" s="834"/>
      <c r="FH47" s="834"/>
      <c r="FI47" s="834"/>
      <c r="FJ47" s="834"/>
      <c r="FK47" s="834"/>
      <c r="FL47" s="834"/>
      <c r="FM47" s="834"/>
      <c r="FN47" s="834"/>
      <c r="FO47" s="834"/>
      <c r="FP47" s="834"/>
      <c r="FQ47" s="834"/>
      <c r="FR47" s="834"/>
      <c r="FS47" s="834"/>
      <c r="FT47" s="834"/>
      <c r="FU47" s="834"/>
      <c r="FV47" s="834"/>
      <c r="FW47" s="834"/>
      <c r="FX47" s="834"/>
      <c r="FY47" s="834"/>
      <c r="FZ47" s="834"/>
      <c r="GA47" s="834"/>
      <c r="GB47" s="834"/>
      <c r="GC47" s="834"/>
      <c r="GD47" s="834"/>
      <c r="GE47" s="834"/>
      <c r="GF47" s="834"/>
      <c r="GG47" s="834"/>
      <c r="GH47" s="834"/>
      <c r="GI47" s="834"/>
      <c r="GJ47" s="834"/>
      <c r="GK47" s="834"/>
      <c r="GL47" s="834"/>
      <c r="GM47" s="834"/>
      <c r="GN47" s="834"/>
      <c r="GO47" s="834"/>
      <c r="GP47" s="834"/>
      <c r="GQ47" s="834"/>
      <c r="GR47" s="834"/>
      <c r="GS47" s="834"/>
      <c r="GT47" s="834"/>
      <c r="GU47" s="834"/>
      <c r="GV47" s="834"/>
      <c r="GW47" s="834"/>
      <c r="GX47" s="834"/>
      <c r="GY47" s="834"/>
      <c r="GZ47" s="834"/>
      <c r="HA47" s="834"/>
      <c r="HB47" s="834"/>
      <c r="HC47" s="834"/>
      <c r="HD47" s="834"/>
      <c r="HE47" s="834"/>
      <c r="HF47" s="834"/>
      <c r="HG47" s="834"/>
      <c r="HH47" s="834"/>
      <c r="HI47" s="834"/>
      <c r="HJ47" s="834"/>
      <c r="HK47" s="834"/>
      <c r="HL47" s="834"/>
      <c r="HM47" s="834"/>
      <c r="HN47" s="834"/>
      <c r="HO47" s="834"/>
      <c r="HP47" s="834"/>
      <c r="HQ47" s="834"/>
      <c r="HR47" s="834"/>
      <c r="HS47" s="834"/>
      <c r="HT47" s="834"/>
      <c r="HU47" s="834"/>
      <c r="HV47" s="834"/>
      <c r="HW47" s="834"/>
      <c r="HX47" s="834"/>
      <c r="HY47" s="834"/>
      <c r="HZ47" s="834"/>
      <c r="IA47" s="834"/>
      <c r="IB47" s="834"/>
      <c r="IC47" s="834"/>
      <c r="ID47" s="834"/>
      <c r="IE47" s="834"/>
      <c r="IF47" s="834"/>
      <c r="IG47" s="834"/>
      <c r="IH47" s="834"/>
      <c r="II47" s="834"/>
      <c r="IJ47" s="834"/>
      <c r="IK47" s="834"/>
      <c r="IL47" s="834"/>
      <c r="IM47" s="834"/>
      <c r="IN47" s="834"/>
      <c r="IO47" s="834"/>
      <c r="IP47" s="834"/>
      <c r="IQ47" s="834"/>
      <c r="IR47" s="834"/>
      <c r="IS47" s="834"/>
      <c r="IT47" s="834"/>
      <c r="IU47" s="834"/>
      <c r="IV47" s="834"/>
      <c r="IW47" s="834"/>
      <c r="IX47" s="834"/>
      <c r="IY47" s="834"/>
      <c r="IZ47" s="834"/>
      <c r="JA47" s="834"/>
      <c r="JB47" s="834"/>
      <c r="JC47" s="834"/>
      <c r="JD47" s="834"/>
      <c r="JE47" s="834"/>
      <c r="JF47" s="834"/>
      <c r="JG47" s="834"/>
      <c r="JH47" s="834"/>
    </row>
    <row r="48" spans="1:268" ht="15">
      <c r="A48" s="14" t="s">
        <v>402</v>
      </c>
      <c r="B48" s="834"/>
      <c r="C48" s="609">
        <v>41.645074999999999</v>
      </c>
      <c r="D48" s="545">
        <v>5.9456669999999994</v>
      </c>
      <c r="E48" s="545">
        <v>65.621957999999992</v>
      </c>
      <c r="F48" s="545">
        <v>75.854165999999992</v>
      </c>
      <c r="G48" s="545">
        <v>86.6</v>
      </c>
      <c r="H48" s="545">
        <v>39.357942999999999</v>
      </c>
      <c r="I48" s="609">
        <v>183.849557</v>
      </c>
      <c r="J48" s="545">
        <v>98</v>
      </c>
      <c r="K48" s="609">
        <v>44.505865999999997</v>
      </c>
      <c r="L48" s="609">
        <v>85</v>
      </c>
      <c r="M48" s="545">
        <v>856.26749600000005</v>
      </c>
      <c r="N48" s="545">
        <v>420.52048199999996</v>
      </c>
      <c r="O48" s="545">
        <v>0</v>
      </c>
      <c r="P48" s="545">
        <v>420.52048199999996</v>
      </c>
      <c r="Q48" s="609">
        <v>19.105219999999999</v>
      </c>
      <c r="R48" s="273">
        <v>21.010763655168585</v>
      </c>
      <c r="S48" s="834"/>
      <c r="T48" s="609">
        <v>856.26749600000005</v>
      </c>
      <c r="U48" s="618"/>
      <c r="V48" s="609">
        <v>856.26749600000005</v>
      </c>
      <c r="W48" s="609">
        <v>37</v>
      </c>
      <c r="X48" s="666">
        <v>22.142364756756759</v>
      </c>
      <c r="Y48" s="834"/>
      <c r="Z48" s="609">
        <v>420.52048199999996</v>
      </c>
      <c r="AA48" s="618"/>
      <c r="AB48" s="545">
        <v>420.52048199999996</v>
      </c>
      <c r="AC48" s="609">
        <v>19.105219999999999</v>
      </c>
      <c r="AD48" s="273">
        <v>21.010763655168585</v>
      </c>
      <c r="AE48" s="834"/>
      <c r="AF48" s="545">
        <v>0</v>
      </c>
      <c r="AG48" s="545"/>
      <c r="AH48" s="545"/>
      <c r="AI48" s="618">
        <v>0</v>
      </c>
      <c r="AJ48" s="545"/>
      <c r="AK48" s="609">
        <v>19.105219999999999</v>
      </c>
      <c r="AL48" s="545">
        <v>0</v>
      </c>
      <c r="AM48" s="846" t="s">
        <v>384</v>
      </c>
      <c r="AN48" s="846" t="s">
        <v>384</v>
      </c>
      <c r="AO48" s="846" t="s">
        <v>384</v>
      </c>
      <c r="AP48" s="846" t="s">
        <v>384</v>
      </c>
      <c r="AQ48" s="834"/>
      <c r="AR48" s="841"/>
      <c r="AS48" s="834"/>
      <c r="AT48" s="841"/>
      <c r="AU48" s="834"/>
      <c r="AV48" s="834"/>
      <c r="AW48" s="834"/>
      <c r="AX48" s="852"/>
      <c r="AY48" s="842"/>
      <c r="AZ48" s="834"/>
      <c r="BA48" s="834"/>
      <c r="BB48" s="834"/>
      <c r="BC48" s="834"/>
      <c r="BD48" s="834"/>
      <c r="BE48" s="834"/>
      <c r="BF48" s="834"/>
      <c r="BG48" s="834"/>
      <c r="BH48" s="834"/>
      <c r="BI48" s="834"/>
      <c r="BJ48" s="834"/>
      <c r="BK48" s="834"/>
      <c r="BL48" s="834"/>
      <c r="BM48" s="834"/>
      <c r="BN48" s="834"/>
      <c r="BO48" s="834"/>
      <c r="BP48" s="834"/>
      <c r="BQ48" s="834"/>
      <c r="BR48" s="834"/>
      <c r="BS48" s="834"/>
      <c r="BT48" s="834"/>
      <c r="BU48" s="834"/>
      <c r="BV48" s="834"/>
      <c r="BW48" s="834"/>
      <c r="BX48" s="834"/>
      <c r="BY48" s="834"/>
      <c r="BZ48" s="834"/>
      <c r="CA48" s="834"/>
      <c r="CB48" s="834"/>
      <c r="CC48" s="834"/>
      <c r="CD48" s="834"/>
      <c r="CE48" s="834"/>
      <c r="CF48" s="834"/>
      <c r="CG48" s="834"/>
      <c r="CH48" s="834"/>
      <c r="CI48" s="834"/>
      <c r="CJ48" s="834"/>
      <c r="CK48" s="834"/>
      <c r="CL48" s="834"/>
      <c r="CM48" s="834"/>
      <c r="CN48" s="834"/>
      <c r="CO48" s="834"/>
      <c r="CP48" s="834"/>
      <c r="CQ48" s="834"/>
      <c r="CR48" s="834"/>
      <c r="CS48" s="834"/>
      <c r="CT48" s="834"/>
      <c r="CU48" s="834"/>
      <c r="CV48" s="834"/>
      <c r="CW48" s="834"/>
      <c r="CX48" s="834"/>
      <c r="CY48" s="834"/>
      <c r="CZ48" s="834"/>
      <c r="DA48" s="834"/>
      <c r="DB48" s="834"/>
      <c r="DC48" s="834"/>
      <c r="DD48" s="834"/>
      <c r="DE48" s="834"/>
      <c r="DF48" s="834"/>
      <c r="DG48" s="834"/>
      <c r="DH48" s="834"/>
      <c r="DI48" s="834"/>
      <c r="DJ48" s="834"/>
      <c r="DK48" s="834"/>
      <c r="DL48" s="834"/>
      <c r="DM48" s="834"/>
      <c r="DN48" s="834"/>
      <c r="DO48" s="834"/>
      <c r="DP48" s="834"/>
      <c r="DQ48" s="834"/>
      <c r="DR48" s="834"/>
      <c r="DS48" s="834"/>
      <c r="DT48" s="834"/>
      <c r="DU48" s="834"/>
      <c r="DV48" s="834"/>
      <c r="DW48" s="834"/>
      <c r="DX48" s="834"/>
      <c r="DY48" s="834"/>
      <c r="DZ48" s="834"/>
      <c r="EA48" s="834"/>
      <c r="EB48" s="834"/>
      <c r="EC48" s="834"/>
      <c r="ED48" s="834"/>
      <c r="EE48" s="834"/>
      <c r="EF48" s="834"/>
      <c r="EG48" s="834"/>
      <c r="EH48" s="834"/>
      <c r="EI48" s="834"/>
      <c r="EJ48" s="834"/>
      <c r="EK48" s="834"/>
      <c r="EL48" s="834"/>
      <c r="EM48" s="834"/>
      <c r="EN48" s="834"/>
      <c r="EO48" s="834"/>
      <c r="EP48" s="834"/>
      <c r="EQ48" s="834"/>
      <c r="ER48" s="834"/>
      <c r="ES48" s="834"/>
      <c r="ET48" s="834"/>
      <c r="EU48" s="834"/>
      <c r="EV48" s="834"/>
      <c r="EW48" s="834"/>
      <c r="EX48" s="834"/>
      <c r="EY48" s="834"/>
      <c r="EZ48" s="834"/>
      <c r="FA48" s="834"/>
      <c r="FB48" s="834"/>
      <c r="FC48" s="834"/>
      <c r="FD48" s="834"/>
      <c r="FE48" s="834"/>
      <c r="FF48" s="834"/>
      <c r="FG48" s="834"/>
      <c r="FH48" s="834"/>
      <c r="FI48" s="834"/>
      <c r="FJ48" s="834"/>
      <c r="FK48" s="834"/>
      <c r="FL48" s="834"/>
      <c r="FM48" s="834"/>
      <c r="FN48" s="834"/>
      <c r="FO48" s="834"/>
      <c r="FP48" s="834"/>
      <c r="FQ48" s="834"/>
      <c r="FR48" s="834"/>
      <c r="FS48" s="834"/>
      <c r="FT48" s="834"/>
      <c r="FU48" s="834"/>
      <c r="FV48" s="834"/>
      <c r="FW48" s="834"/>
      <c r="FX48" s="834"/>
      <c r="FY48" s="834"/>
      <c r="FZ48" s="834"/>
      <c r="GA48" s="834"/>
      <c r="GB48" s="834"/>
      <c r="GC48" s="834"/>
      <c r="GD48" s="834"/>
      <c r="GE48" s="834"/>
      <c r="GF48" s="834"/>
      <c r="GG48" s="834"/>
      <c r="GH48" s="834"/>
      <c r="GI48" s="834"/>
      <c r="GJ48" s="834"/>
      <c r="GK48" s="834"/>
      <c r="GL48" s="834"/>
      <c r="GM48" s="834"/>
      <c r="GN48" s="834"/>
      <c r="GO48" s="834"/>
      <c r="GP48" s="834"/>
      <c r="GQ48" s="834"/>
      <c r="GR48" s="834"/>
      <c r="GS48" s="834"/>
      <c r="GT48" s="834"/>
      <c r="GU48" s="834"/>
      <c r="GV48" s="834"/>
      <c r="GW48" s="834"/>
      <c r="GX48" s="834"/>
      <c r="GY48" s="834"/>
      <c r="GZ48" s="834"/>
      <c r="HA48" s="834"/>
      <c r="HB48" s="834"/>
      <c r="HC48" s="834"/>
      <c r="HD48" s="834"/>
      <c r="HE48" s="834"/>
      <c r="HF48" s="834"/>
      <c r="HG48" s="834"/>
      <c r="HH48" s="834"/>
      <c r="HI48" s="834"/>
      <c r="HJ48" s="834"/>
      <c r="HK48" s="834"/>
      <c r="HL48" s="834"/>
      <c r="HM48" s="834"/>
      <c r="HN48" s="834"/>
      <c r="HO48" s="834"/>
      <c r="HP48" s="834"/>
      <c r="HQ48" s="834"/>
      <c r="HR48" s="834"/>
      <c r="HS48" s="834"/>
      <c r="HT48" s="834"/>
      <c r="HU48" s="834"/>
      <c r="HV48" s="834"/>
      <c r="HW48" s="834"/>
      <c r="HX48" s="834"/>
      <c r="HY48" s="834"/>
      <c r="HZ48" s="834"/>
      <c r="IA48" s="834"/>
      <c r="IB48" s="834"/>
      <c r="IC48" s="834"/>
      <c r="ID48" s="834"/>
      <c r="IE48" s="834"/>
      <c r="IF48" s="834"/>
      <c r="IG48" s="834"/>
      <c r="IH48" s="834"/>
      <c r="II48" s="834"/>
      <c r="IJ48" s="834"/>
      <c r="IK48" s="834"/>
      <c r="IL48" s="834"/>
      <c r="IM48" s="834"/>
      <c r="IN48" s="834"/>
      <c r="IO48" s="834"/>
      <c r="IP48" s="834"/>
      <c r="IQ48" s="834"/>
      <c r="IR48" s="834"/>
      <c r="IS48" s="834"/>
      <c r="IT48" s="834"/>
      <c r="IU48" s="834"/>
      <c r="IV48" s="834"/>
      <c r="IW48" s="834"/>
      <c r="IX48" s="834"/>
      <c r="IY48" s="834"/>
      <c r="IZ48" s="834"/>
      <c r="JA48" s="834"/>
      <c r="JB48" s="834"/>
      <c r="JC48" s="834"/>
      <c r="JD48" s="834"/>
      <c r="JE48" s="834"/>
      <c r="JF48" s="834"/>
      <c r="JG48" s="834"/>
      <c r="JH48" s="834"/>
    </row>
    <row r="49" spans="1:51" ht="15.75" thickBot="1">
      <c r="A49" s="14"/>
      <c r="B49" s="834"/>
      <c r="C49" s="622"/>
      <c r="D49" s="834"/>
      <c r="E49" s="834"/>
      <c r="F49" s="834"/>
      <c r="G49" s="834"/>
      <c r="H49" s="834"/>
      <c r="I49" s="622"/>
      <c r="J49" s="834"/>
      <c r="K49" s="622"/>
      <c r="L49" s="622"/>
      <c r="M49" s="834"/>
      <c r="N49" s="13"/>
      <c r="O49" s="545"/>
      <c r="P49" s="545"/>
      <c r="Q49" s="622"/>
      <c r="R49" s="843"/>
      <c r="S49" s="834"/>
      <c r="T49" s="609"/>
      <c r="U49" s="618"/>
      <c r="V49" s="609"/>
      <c r="W49" s="609"/>
      <c r="X49" s="674"/>
      <c r="Y49" s="834"/>
      <c r="Z49" s="545"/>
      <c r="AA49" s="619"/>
      <c r="AB49" s="545"/>
      <c r="AC49" s="609"/>
      <c r="AD49" s="843"/>
      <c r="AE49" s="834"/>
      <c r="AF49" s="545"/>
      <c r="AG49" s="545"/>
      <c r="AH49" s="545"/>
      <c r="AI49" s="619"/>
      <c r="AJ49" s="545"/>
      <c r="AK49" s="609"/>
      <c r="AL49" s="545"/>
      <c r="AM49" s="844"/>
      <c r="AN49" s="844"/>
      <c r="AO49" s="844"/>
      <c r="AP49" s="844"/>
      <c r="AQ49" s="834"/>
      <c r="AR49" s="841"/>
      <c r="AS49" s="834"/>
      <c r="AT49" s="834"/>
      <c r="AU49" s="834"/>
      <c r="AV49" s="834"/>
      <c r="AW49" s="834"/>
      <c r="AX49" s="841"/>
      <c r="AY49" s="842"/>
    </row>
    <row r="50" spans="1:51" ht="16.5" thickBot="1">
      <c r="A50" s="19" t="s">
        <v>403</v>
      </c>
      <c r="B50" s="10"/>
      <c r="C50" s="620">
        <v>-18444.778543999997</v>
      </c>
      <c r="D50" s="11">
        <v>-18599.889486</v>
      </c>
      <c r="E50" s="11">
        <v>-18390.362118999998</v>
      </c>
      <c r="F50" s="11">
        <v>-18487.129911</v>
      </c>
      <c r="G50" s="11">
        <v>-18547.575855000003</v>
      </c>
      <c r="H50" s="11">
        <v>-18436.950867000003</v>
      </c>
      <c r="I50" s="620">
        <v>-18419.320467000001</v>
      </c>
      <c r="J50" s="11">
        <v>-18596.003999000004</v>
      </c>
      <c r="K50" s="620">
        <v>-6924.6365039999991</v>
      </c>
      <c r="L50" s="620">
        <v>-6933.5823699999992</v>
      </c>
      <c r="M50" s="11">
        <v>-6211.7548739999984</v>
      </c>
      <c r="N50" s="11">
        <v>-6425.8152060000002</v>
      </c>
      <c r="O50" s="11">
        <v>-10127.24968241364</v>
      </c>
      <c r="P50" s="11">
        <v>3701.4344764136395</v>
      </c>
      <c r="Q50" s="620">
        <v>-18365.729932999999</v>
      </c>
      <c r="R50" s="232">
        <v>0.65011925856244157</v>
      </c>
      <c r="S50" s="10"/>
      <c r="T50" s="620">
        <v>-6211.7548739999984</v>
      </c>
      <c r="U50" s="620">
        <v>-10259.24968241364</v>
      </c>
      <c r="V50" s="620">
        <v>4047.4948084136413</v>
      </c>
      <c r="W50" s="620">
        <v>-18359.771012000001</v>
      </c>
      <c r="X50" s="673">
        <v>0.66166490475616624</v>
      </c>
      <c r="Y50" s="10"/>
      <c r="Z50" s="11">
        <v>-6425.8152060000002</v>
      </c>
      <c r="AA50" s="620">
        <v>-10127.24968241364</v>
      </c>
      <c r="AB50" s="11">
        <v>3701.4344764136395</v>
      </c>
      <c r="AC50" s="620">
        <v>-18365.729932999999</v>
      </c>
      <c r="AD50" s="232">
        <v>0.65011925856244157</v>
      </c>
      <c r="AE50" s="835"/>
      <c r="AF50" s="11">
        <v>-10324.76414297635</v>
      </c>
      <c r="AG50" s="11"/>
      <c r="AH50" s="11"/>
      <c r="AI50" s="620">
        <v>-10127.24968241364</v>
      </c>
      <c r="AJ50" s="11"/>
      <c r="AK50" s="620">
        <v>-18365.729932999999</v>
      </c>
      <c r="AL50" s="11">
        <v>10127.24968241364</v>
      </c>
      <c r="AM50" s="232" t="s">
        <v>384</v>
      </c>
      <c r="AN50" s="232" t="s">
        <v>384</v>
      </c>
      <c r="AO50" s="232">
        <v>-0.44857897184817319</v>
      </c>
      <c r="AP50" s="232" t="s">
        <v>384</v>
      </c>
      <c r="AQ50" s="834"/>
      <c r="AR50" s="841"/>
      <c r="AS50" s="834"/>
      <c r="AT50" s="834"/>
      <c r="AU50" s="834"/>
      <c r="AV50" s="834"/>
      <c r="AW50" s="834"/>
      <c r="AX50" s="841"/>
      <c r="AY50" s="842"/>
    </row>
    <row r="51" spans="1:51" ht="3" customHeight="1">
      <c r="A51" s="14"/>
      <c r="B51" s="834"/>
      <c r="C51" s="834"/>
      <c r="D51" s="834"/>
      <c r="E51" s="834"/>
      <c r="F51" s="834"/>
      <c r="G51" s="834"/>
      <c r="H51" s="834"/>
      <c r="I51" s="834"/>
      <c r="J51" s="834"/>
      <c r="K51" s="834"/>
      <c r="L51" s="834"/>
      <c r="M51" s="834"/>
      <c r="N51" s="545"/>
      <c r="O51" s="545"/>
      <c r="P51" s="545"/>
      <c r="R51" s="843"/>
      <c r="S51" s="834"/>
      <c r="T51" s="609"/>
      <c r="U51" s="609"/>
      <c r="V51" s="609"/>
      <c r="W51" s="609"/>
      <c r="X51" s="674"/>
      <c r="Y51" s="834"/>
      <c r="Z51" s="545"/>
      <c r="AA51" s="545"/>
      <c r="AB51" s="545"/>
      <c r="AC51" s="609"/>
      <c r="AD51" s="843"/>
      <c r="AE51" s="834"/>
      <c r="AF51" s="545"/>
      <c r="AG51" s="545"/>
      <c r="AH51" s="545"/>
      <c r="AI51" s="545"/>
      <c r="AJ51" s="545"/>
      <c r="AK51" s="545"/>
      <c r="AL51" s="545"/>
      <c r="AM51" s="853"/>
      <c r="AN51" s="853"/>
      <c r="AO51" s="853"/>
      <c r="AP51" s="854"/>
      <c r="AQ51" s="834"/>
      <c r="AR51" s="841"/>
      <c r="AS51" s="834"/>
      <c r="AT51" s="834"/>
      <c r="AU51" s="834"/>
      <c r="AV51" s="834"/>
      <c r="AW51" s="834"/>
      <c r="AX51" s="841"/>
      <c r="AY51" s="834"/>
    </row>
    <row r="52" spans="1:51">
      <c r="A52" s="834" t="s">
        <v>404</v>
      </c>
      <c r="B52" s="834"/>
      <c r="C52" s="834"/>
      <c r="D52" s="834"/>
      <c r="E52" s="834"/>
      <c r="F52" s="834"/>
      <c r="G52" s="834"/>
      <c r="H52" s="834"/>
      <c r="I52" s="834"/>
      <c r="J52" s="834"/>
      <c r="K52" s="834"/>
      <c r="L52" s="834"/>
      <c r="M52" s="834"/>
      <c r="N52" s="13"/>
      <c r="O52" s="13"/>
      <c r="P52" s="13"/>
      <c r="Q52" s="13"/>
      <c r="R52" s="273"/>
      <c r="S52" s="834"/>
      <c r="T52" s="622">
        <v>-18365.7</v>
      </c>
      <c r="U52" s="622"/>
      <c r="V52" s="622"/>
      <c r="W52" s="622">
        <v>-17258.085677999999</v>
      </c>
      <c r="X52" s="666"/>
      <c r="Y52" s="834"/>
      <c r="Z52" s="13">
        <v>-18365.7</v>
      </c>
      <c r="AA52" s="13"/>
      <c r="AB52" s="13"/>
      <c r="AC52" s="622">
        <v>-17258.085677999999</v>
      </c>
      <c r="AD52" s="273"/>
      <c r="AE52" s="834"/>
      <c r="AF52" s="13"/>
      <c r="AG52" s="13"/>
      <c r="AH52" s="13"/>
      <c r="AI52" s="13"/>
      <c r="AJ52" s="13"/>
      <c r="AK52" s="13">
        <v>-17258.085677999999</v>
      </c>
      <c r="AL52" s="13"/>
      <c r="AM52" s="846" t="s">
        <v>384</v>
      </c>
      <c r="AN52" s="846"/>
      <c r="AO52" s="846"/>
      <c r="AP52" s="854"/>
      <c r="AQ52" s="834"/>
      <c r="AR52" s="841"/>
      <c r="AS52" s="834"/>
      <c r="AT52" s="834"/>
      <c r="AU52" s="834"/>
      <c r="AV52" s="834"/>
      <c r="AW52" s="834"/>
      <c r="AX52" s="841"/>
      <c r="AY52" s="834"/>
    </row>
    <row r="53" spans="1:51">
      <c r="A53" s="834"/>
      <c r="B53" s="834"/>
      <c r="C53" s="834"/>
      <c r="D53" s="834"/>
      <c r="E53" s="834"/>
      <c r="F53" s="834"/>
      <c r="G53" s="834"/>
      <c r="H53" s="834"/>
      <c r="I53" s="834"/>
      <c r="J53" s="834"/>
      <c r="K53" s="834"/>
      <c r="L53" s="834"/>
      <c r="M53" s="834"/>
      <c r="N53" s="545"/>
      <c r="O53" s="545"/>
      <c r="P53" s="545"/>
      <c r="R53" s="835"/>
      <c r="S53" s="834"/>
      <c r="T53" s="545"/>
      <c r="U53" s="545"/>
      <c r="V53" s="545"/>
      <c r="W53" s="545"/>
      <c r="X53" s="835"/>
      <c r="Y53" s="834"/>
      <c r="Z53" s="545"/>
      <c r="AA53" s="545"/>
      <c r="AB53" s="545"/>
      <c r="AC53" s="545"/>
      <c r="AD53" s="835"/>
      <c r="AE53" s="834"/>
      <c r="AF53" s="834"/>
      <c r="AG53" s="545"/>
      <c r="AH53" s="545"/>
      <c r="AK53" s="834"/>
      <c r="AL53" s="834"/>
      <c r="AM53" s="834"/>
      <c r="AN53" s="834"/>
      <c r="AO53" s="834"/>
      <c r="AP53" s="837"/>
      <c r="AQ53" s="834"/>
      <c r="AR53" s="834"/>
      <c r="AS53" s="834"/>
      <c r="AT53" s="834"/>
      <c r="AU53" s="834"/>
      <c r="AV53" s="834"/>
      <c r="AW53" s="834"/>
      <c r="AX53" s="834"/>
      <c r="AY53" s="834"/>
    </row>
    <row r="54" spans="1:51" hidden="1">
      <c r="A54" s="834"/>
      <c r="B54" s="834"/>
      <c r="C54" s="834"/>
      <c r="D54" s="834"/>
      <c r="E54" s="834"/>
      <c r="F54" s="834"/>
      <c r="G54" s="834"/>
      <c r="H54" s="834"/>
      <c r="I54" s="834"/>
      <c r="J54" s="834"/>
      <c r="K54" s="834"/>
      <c r="L54" s="834"/>
      <c r="M54" s="834"/>
      <c r="N54" s="835"/>
      <c r="O54" s="836"/>
      <c r="P54" s="835"/>
      <c r="R54" s="835"/>
      <c r="S54" s="834"/>
      <c r="T54" s="835"/>
      <c r="U54" s="836"/>
      <c r="V54" s="835"/>
      <c r="W54" s="835"/>
      <c r="X54" s="835"/>
      <c r="Y54" s="834"/>
      <c r="Z54" s="835"/>
      <c r="AA54" s="855">
        <v>-6425.8152060000002</v>
      </c>
      <c r="AB54" s="835"/>
      <c r="AC54" s="835"/>
      <c r="AD54" s="835"/>
      <c r="AE54" s="834"/>
      <c r="AF54" s="834"/>
      <c r="AG54" s="834"/>
      <c r="AH54" s="834"/>
      <c r="AK54" s="834"/>
      <c r="AL54" s="834"/>
      <c r="AM54" s="834"/>
      <c r="AN54" s="834"/>
      <c r="AO54"/>
      <c r="AP54" s="837"/>
      <c r="AQ54" s="834"/>
      <c r="AR54" s="834"/>
      <c r="AS54" s="834"/>
      <c r="AT54" s="834"/>
      <c r="AU54" s="834"/>
      <c r="AV54" s="834"/>
      <c r="AW54" s="834"/>
      <c r="AX54" s="834"/>
      <c r="AY54" s="834"/>
    </row>
    <row r="55" spans="1:51" hidden="1">
      <c r="A55" s="834"/>
      <c r="B55" s="834"/>
      <c r="C55" s="834"/>
      <c r="D55" s="834"/>
      <c r="E55" s="834"/>
      <c r="F55" s="834"/>
      <c r="G55" s="834"/>
      <c r="H55" s="834"/>
      <c r="I55" s="834"/>
      <c r="J55" s="834"/>
      <c r="K55" s="834"/>
      <c r="L55" s="834"/>
      <c r="M55" s="834"/>
      <c r="N55" s="835"/>
      <c r="O55" s="836"/>
      <c r="P55" s="835"/>
      <c r="R55" s="835"/>
      <c r="S55" s="834"/>
      <c r="T55" s="835"/>
      <c r="U55" s="836"/>
      <c r="V55" s="835"/>
      <c r="W55" s="836"/>
      <c r="X55" s="835"/>
      <c r="Y55" s="834"/>
      <c r="Z55" s="856"/>
      <c r="AA55" s="836"/>
      <c r="AB55" s="835"/>
      <c r="AC55" s="836"/>
      <c r="AD55" s="835"/>
      <c r="AE55" s="834"/>
      <c r="AF55" s="834"/>
      <c r="AG55" s="834"/>
      <c r="AH55" s="834"/>
      <c r="AK55" s="834"/>
      <c r="AL55" s="834"/>
      <c r="AM55" s="834"/>
      <c r="AN55" s="834"/>
      <c r="AO55" s="834"/>
      <c r="AP55" s="837"/>
      <c r="AQ55" s="834"/>
      <c r="AR55" s="834"/>
      <c r="AS55" s="834"/>
      <c r="AT55" s="834"/>
      <c r="AU55" s="834"/>
      <c r="AV55" s="834"/>
      <c r="AW55" s="834"/>
      <c r="AX55" s="834"/>
      <c r="AY55" s="834"/>
    </row>
    <row r="56" spans="1:51" hidden="1">
      <c r="A56" s="834"/>
      <c r="B56"/>
      <c r="C56"/>
      <c r="D56"/>
      <c r="E56"/>
      <c r="F56"/>
      <c r="G56"/>
      <c r="H56"/>
      <c r="I56"/>
      <c r="J56"/>
      <c r="K56"/>
      <c r="L56"/>
      <c r="M56"/>
      <c r="N56" s="836"/>
      <c r="O56"/>
      <c r="P56" s="835"/>
      <c r="R56" s="836"/>
      <c r="S56"/>
      <c r="T56" s="836"/>
      <c r="U56"/>
      <c r="V56" s="835"/>
      <c r="W56" s="836"/>
      <c r="X56" s="836"/>
      <c r="Y56"/>
      <c r="Z56" s="24"/>
      <c r="AA56"/>
      <c r="AB56" s="835"/>
      <c r="AC56" s="836"/>
      <c r="AD56" s="836"/>
      <c r="AE56" s="834"/>
      <c r="AF56" s="834"/>
      <c r="AG56" s="834"/>
      <c r="AH56" s="834"/>
      <c r="AI56" s="25"/>
      <c r="AJ56" s="25"/>
      <c r="AK56" s="834"/>
      <c r="AL56" s="834"/>
      <c r="AM56" s="834"/>
      <c r="AN56" s="834"/>
      <c r="AO56" s="834"/>
      <c r="AP56" s="837"/>
      <c r="AQ56" s="834"/>
      <c r="AR56" s="834"/>
      <c r="AS56" s="834"/>
      <c r="AT56" s="834"/>
      <c r="AU56" s="834"/>
      <c r="AV56" s="834"/>
      <c r="AW56" s="834"/>
      <c r="AX56" s="834"/>
      <c r="AY56" s="834"/>
    </row>
    <row r="57" spans="1:51" hidden="1">
      <c r="A57" s="834"/>
      <c r="B57" s="834"/>
      <c r="C57" s="834"/>
      <c r="D57" s="834"/>
      <c r="E57" s="834"/>
      <c r="F57" s="834"/>
      <c r="G57" s="834"/>
      <c r="H57" s="834"/>
      <c r="I57" s="834"/>
      <c r="J57" s="834"/>
      <c r="K57" s="834"/>
      <c r="L57" s="834"/>
      <c r="M57" s="834"/>
      <c r="N57" s="26"/>
      <c r="O57" s="836"/>
      <c r="P57"/>
      <c r="R57" s="835"/>
      <c r="S57" s="834"/>
      <c r="T57" s="26"/>
      <c r="U57" s="836"/>
      <c r="V57"/>
      <c r="W57" s="836"/>
      <c r="X57" s="835"/>
      <c r="Y57" s="834"/>
      <c r="Z57" s="545"/>
      <c r="AA57" s="836"/>
      <c r="AB57"/>
      <c r="AC57" s="836"/>
      <c r="AD57" s="835"/>
      <c r="AE57" s="834"/>
      <c r="AF57" s="841"/>
      <c r="AG57" s="841"/>
      <c r="AH57" s="841"/>
      <c r="AI57" s="25"/>
      <c r="AJ57" s="25"/>
      <c r="AK57" s="834"/>
      <c r="AL57" s="834"/>
      <c r="AM57" s="834"/>
      <c r="AN57" s="834"/>
      <c r="AO57" s="834"/>
      <c r="AP57" s="837"/>
      <c r="AQ57" s="834"/>
      <c r="AR57" s="834"/>
      <c r="AS57" s="834"/>
      <c r="AT57" s="834"/>
      <c r="AU57" s="834"/>
      <c r="AV57" s="834"/>
      <c r="AW57" s="834"/>
      <c r="AX57" s="834"/>
      <c r="AY57" s="834"/>
    </row>
    <row r="58" spans="1:51" hidden="1">
      <c r="A58" s="834"/>
      <c r="B58" s="834"/>
      <c r="C58" s="834"/>
      <c r="D58" s="834"/>
      <c r="E58" s="834"/>
      <c r="F58" s="834"/>
      <c r="G58" s="834"/>
      <c r="H58" s="834"/>
      <c r="I58" s="834"/>
      <c r="J58" s="834"/>
      <c r="K58" s="834"/>
      <c r="L58" s="834"/>
      <c r="M58" s="834"/>
      <c r="N58" s="836"/>
      <c r="O58" s="836"/>
      <c r="P58" s="835"/>
      <c r="R58" s="835"/>
      <c r="S58" s="834"/>
      <c r="T58" s="836"/>
      <c r="U58" s="836"/>
      <c r="V58" s="835"/>
      <c r="W58" s="835"/>
      <c r="X58" s="835"/>
      <c r="Y58" s="834"/>
      <c r="Z58" s="545"/>
      <c r="AA58" s="836"/>
      <c r="AB58" s="835"/>
      <c r="AC58" s="835"/>
      <c r="AD58" s="835"/>
      <c r="AE58" s="834"/>
      <c r="AF58" s="841"/>
      <c r="AG58" s="841"/>
      <c r="AH58" s="841"/>
      <c r="AK58" s="834"/>
      <c r="AL58" s="834"/>
      <c r="AM58" s="834"/>
      <c r="AN58" s="834"/>
      <c r="AO58" s="834"/>
      <c r="AP58" s="837"/>
      <c r="AQ58" s="834"/>
      <c r="AR58" s="834"/>
      <c r="AS58" s="834"/>
      <c r="AT58" s="834"/>
      <c r="AU58" s="834"/>
      <c r="AV58" s="834"/>
      <c r="AW58" s="834"/>
      <c r="AX58" s="834"/>
      <c r="AY58" s="834"/>
    </row>
    <row r="59" spans="1:51" hidden="1">
      <c r="A59" s="834"/>
      <c r="B59" s="834"/>
      <c r="C59" s="834"/>
      <c r="D59" s="834"/>
      <c r="E59" s="834"/>
      <c r="F59" s="834"/>
      <c r="G59" s="834"/>
      <c r="H59" s="834"/>
      <c r="I59" s="834"/>
      <c r="J59" s="834"/>
      <c r="K59" s="834"/>
      <c r="L59" s="834"/>
      <c r="M59" s="834"/>
      <c r="N59" s="836"/>
      <c r="O59" s="836"/>
      <c r="P59" s="835"/>
      <c r="R59" s="835"/>
      <c r="S59" s="834"/>
      <c r="T59" s="836"/>
      <c r="U59" s="836"/>
      <c r="V59" s="835"/>
      <c r="W59" s="836"/>
      <c r="X59" s="835"/>
      <c r="Y59" s="834"/>
      <c r="Z59" s="27"/>
      <c r="AA59" s="836"/>
      <c r="AB59" s="835"/>
      <c r="AC59" s="836"/>
      <c r="AD59" s="835"/>
      <c r="AE59" s="834"/>
      <c r="AF59" s="834"/>
      <c r="AG59" s="834"/>
      <c r="AH59" s="834"/>
      <c r="AI59"/>
      <c r="AJ59"/>
      <c r="AK59" s="834"/>
      <c r="AL59" s="834"/>
      <c r="AM59" s="834"/>
      <c r="AN59" s="834"/>
      <c r="AO59" s="834"/>
      <c r="AP59" s="837"/>
      <c r="AQ59" s="834"/>
      <c r="AR59" s="834"/>
      <c r="AS59" s="834"/>
      <c r="AT59" s="834"/>
      <c r="AU59" s="834"/>
      <c r="AV59" s="834"/>
      <c r="AW59" s="834"/>
      <c r="AX59" s="834"/>
      <c r="AY59" s="834"/>
    </row>
    <row r="60" spans="1:51" hidden="1">
      <c r="A60" s="834"/>
      <c r="B60" s="834"/>
      <c r="C60" s="834"/>
      <c r="D60" s="834"/>
      <c r="E60" s="834"/>
      <c r="F60" s="834"/>
      <c r="G60" s="834"/>
      <c r="H60" s="834"/>
      <c r="I60" s="834"/>
      <c r="J60" s="834"/>
      <c r="K60" s="834"/>
      <c r="L60" s="834"/>
      <c r="M60" s="834"/>
      <c r="N60"/>
      <c r="O60" s="835"/>
      <c r="P60" s="835"/>
      <c r="R60" s="835"/>
      <c r="S60" s="834"/>
      <c r="T60" s="23"/>
      <c r="U60" s="835"/>
      <c r="V60" s="835"/>
      <c r="W60" s="835"/>
      <c r="X60" s="835"/>
      <c r="Y60" s="834"/>
      <c r="Z60"/>
      <c r="AA60" s="835"/>
      <c r="AB60" s="835"/>
      <c r="AC60" s="835"/>
      <c r="AD60" s="835"/>
      <c r="AE60" s="834"/>
      <c r="AF60" s="841"/>
      <c r="AG60" s="834"/>
      <c r="AH60" s="834"/>
      <c r="AK60" s="848"/>
      <c r="AL60" s="848"/>
      <c r="AM60" s="848"/>
      <c r="AN60" s="848"/>
      <c r="AO60" s="834"/>
      <c r="AP60" s="837"/>
      <c r="AQ60" s="834"/>
      <c r="AR60" s="834"/>
      <c r="AS60" s="834"/>
      <c r="AT60" s="834"/>
      <c r="AU60" s="834"/>
      <c r="AV60" s="834"/>
      <c r="AW60" s="834"/>
      <c r="AX60" s="834"/>
      <c r="AY60" s="834"/>
    </row>
    <row r="61" spans="1:51" hidden="1">
      <c r="A61" s="834"/>
      <c r="B61" s="834"/>
      <c r="C61" s="834"/>
      <c r="D61" s="834"/>
      <c r="E61" s="834"/>
      <c r="F61" s="834"/>
      <c r="G61" s="834"/>
      <c r="H61" s="834"/>
      <c r="I61" s="834"/>
      <c r="J61" s="834"/>
      <c r="K61" s="834"/>
      <c r="L61" s="834"/>
      <c r="M61" s="834"/>
      <c r="N61" s="835"/>
      <c r="O61" s="835"/>
      <c r="P61" s="835"/>
      <c r="R61" s="835"/>
      <c r="S61" s="834"/>
      <c r="T61" s="835"/>
      <c r="U61" s="835"/>
      <c r="V61" s="835"/>
      <c r="W61" s="836"/>
      <c r="X61" s="835"/>
      <c r="Y61" s="834"/>
      <c r="Z61" s="836"/>
      <c r="AA61" s="835"/>
      <c r="AB61" s="835"/>
      <c r="AC61" s="836"/>
      <c r="AD61" s="835"/>
      <c r="AE61" s="834"/>
      <c r="AF61" s="834"/>
      <c r="AG61" s="834"/>
      <c r="AH61" s="834"/>
      <c r="AK61" s="834"/>
      <c r="AL61" s="834"/>
      <c r="AM61" s="834"/>
      <c r="AN61" s="834"/>
      <c r="AO61" s="834"/>
      <c r="AP61" s="837"/>
      <c r="AQ61" s="834"/>
      <c r="AR61" s="834"/>
      <c r="AS61" s="834"/>
      <c r="AT61" s="834"/>
      <c r="AU61" s="834"/>
      <c r="AV61" s="834"/>
      <c r="AW61" s="834"/>
      <c r="AX61" s="834"/>
      <c r="AY61" s="834"/>
    </row>
    <row r="62" spans="1:51" hidden="1">
      <c r="A62" s="834"/>
      <c r="B62" s="834"/>
      <c r="C62" s="834"/>
      <c r="D62" s="834"/>
      <c r="E62" s="834"/>
      <c r="F62" s="834"/>
      <c r="G62" s="834"/>
      <c r="H62" s="834"/>
      <c r="I62" s="834"/>
      <c r="J62" s="834"/>
      <c r="K62" s="834"/>
      <c r="L62" s="834"/>
      <c r="M62" s="834"/>
      <c r="N62" s="835"/>
      <c r="O62" s="835"/>
      <c r="P62" s="835"/>
      <c r="R62" s="835"/>
      <c r="S62" s="834"/>
      <c r="T62" s="835"/>
      <c r="U62" s="835"/>
      <c r="V62" s="835"/>
      <c r="W62" s="835"/>
      <c r="X62" s="835"/>
      <c r="Y62" s="834"/>
      <c r="Z62" s="835"/>
      <c r="AA62" s="835"/>
      <c r="AB62" s="835"/>
      <c r="AC62" s="835"/>
      <c r="AD62" s="835"/>
      <c r="AE62" s="834"/>
      <c r="AF62" s="834"/>
      <c r="AG62" s="834"/>
      <c r="AH62" s="834"/>
      <c r="AK62" s="834"/>
      <c r="AL62" s="834"/>
      <c r="AM62" s="834"/>
      <c r="AN62" s="834"/>
      <c r="AO62" s="834"/>
      <c r="AP62" s="837"/>
      <c r="AQ62" s="834"/>
      <c r="AR62" s="834"/>
      <c r="AS62" s="834"/>
      <c r="AT62" s="834"/>
      <c r="AU62" s="834"/>
      <c r="AV62" s="834"/>
      <c r="AW62" s="834"/>
      <c r="AX62" s="834"/>
      <c r="AY62" s="834"/>
    </row>
    <row r="63" spans="1:51" hidden="1">
      <c r="A63" s="834"/>
      <c r="B63" s="834"/>
      <c r="C63" s="834"/>
      <c r="D63" s="834"/>
      <c r="E63" s="834"/>
      <c r="F63" s="834"/>
      <c r="G63" s="834"/>
      <c r="H63" s="834"/>
      <c r="I63" s="834"/>
      <c r="J63" s="834"/>
      <c r="K63" s="834"/>
      <c r="L63" s="834"/>
      <c r="M63" s="834"/>
      <c r="N63" s="835"/>
      <c r="O63" s="835"/>
      <c r="P63" s="835"/>
      <c r="R63" s="835"/>
      <c r="S63" s="834"/>
      <c r="T63" s="835"/>
      <c r="U63" s="835"/>
      <c r="V63" s="835"/>
      <c r="W63" s="835"/>
      <c r="X63" s="835"/>
      <c r="Y63" s="834"/>
      <c r="Z63" s="835"/>
      <c r="AA63" s="835"/>
      <c r="AB63" s="835"/>
      <c r="AC63" s="835"/>
      <c r="AD63" s="835"/>
      <c r="AE63" s="834"/>
      <c r="AF63" s="834"/>
      <c r="AG63" s="834"/>
      <c r="AH63" s="834"/>
      <c r="AK63" s="834"/>
      <c r="AL63" s="834"/>
      <c r="AM63" s="834"/>
      <c r="AN63" s="834"/>
      <c r="AO63" s="834"/>
      <c r="AP63" s="837"/>
      <c r="AQ63" s="834"/>
      <c r="AR63" s="834"/>
      <c r="AS63" s="834"/>
      <c r="AT63" s="834"/>
      <c r="AU63" s="834"/>
      <c r="AV63" s="834"/>
      <c r="AW63" s="834"/>
      <c r="AX63" s="834"/>
      <c r="AY63" s="834"/>
    </row>
    <row r="64" spans="1:51">
      <c r="A64" s="834"/>
      <c r="B64" s="834"/>
      <c r="C64" s="834"/>
      <c r="D64" s="834"/>
      <c r="E64" s="834"/>
      <c r="F64" s="834"/>
      <c r="G64" s="834"/>
      <c r="H64" s="834"/>
      <c r="I64" s="834"/>
      <c r="J64" s="834"/>
      <c r="K64" s="834"/>
      <c r="L64" s="834"/>
      <c r="M64" s="834"/>
      <c r="N64" s="545"/>
      <c r="O64" s="545"/>
      <c r="P64" s="835"/>
      <c r="R64" s="835"/>
      <c r="S64" s="834"/>
      <c r="T64" s="835"/>
      <c r="U64" s="835"/>
      <c r="V64" s="835"/>
      <c r="W64" s="835"/>
      <c r="X64" s="835"/>
      <c r="Y64" s="834"/>
      <c r="Z64" s="836"/>
      <c r="AA64" s="836"/>
      <c r="AB64" s="835"/>
      <c r="AC64" s="835"/>
      <c r="AD64" s="835"/>
      <c r="AE64" s="834"/>
      <c r="AF64" s="834"/>
      <c r="AG64" s="834"/>
      <c r="AH64" s="834"/>
      <c r="AK64" s="834"/>
      <c r="AL64" s="834"/>
      <c r="AM64" s="834"/>
      <c r="AN64" s="834"/>
      <c r="AO64" s="834"/>
      <c r="AP64" s="837"/>
      <c r="AQ64" s="834"/>
      <c r="AR64" s="834"/>
      <c r="AS64" s="834"/>
      <c r="AT64" s="834"/>
      <c r="AU64" s="834"/>
      <c r="AV64" s="834"/>
      <c r="AW64" s="834"/>
      <c r="AX64" s="834"/>
      <c r="AY64" s="834"/>
    </row>
    <row r="65" spans="6:36" s="2" customFormat="1">
      <c r="F65" s="841"/>
      <c r="G65" s="834"/>
      <c r="H65" s="834"/>
      <c r="I65" s="834"/>
      <c r="J65" s="834"/>
      <c r="K65" s="834"/>
      <c r="L65" s="834"/>
      <c r="M65" s="834"/>
      <c r="N65" s="857"/>
      <c r="O65" s="545"/>
      <c r="P65" s="835"/>
      <c r="Q65" s="23"/>
      <c r="R65" s="835"/>
      <c r="S65" s="834"/>
      <c r="T65" s="835"/>
      <c r="U65" s="835"/>
      <c r="V65" s="835"/>
      <c r="W65" s="835"/>
      <c r="X65" s="835"/>
      <c r="Y65" s="834"/>
      <c r="Z65" s="836"/>
      <c r="AA65" s="835"/>
      <c r="AB65" s="835"/>
      <c r="AC65" s="835"/>
      <c r="AD65" s="835"/>
      <c r="AE65" s="834"/>
      <c r="AF65" s="834"/>
      <c r="AG65" s="834"/>
      <c r="AH65" s="834"/>
      <c r="AI65" s="4"/>
      <c r="AJ65" s="4"/>
    </row>
    <row r="66" spans="6:36" s="2" customFormat="1">
      <c r="F66" s="834"/>
      <c r="G66" s="834"/>
      <c r="H66" s="834"/>
      <c r="I66" s="834"/>
      <c r="J66" s="834"/>
      <c r="K66" s="834"/>
      <c r="L66" s="834"/>
      <c r="M66" s="834"/>
      <c r="N66" s="836"/>
      <c r="O66" s="545"/>
      <c r="P66" s="835"/>
      <c r="Q66"/>
      <c r="R66" s="835"/>
      <c r="S66" s="834"/>
      <c r="T66" s="835"/>
      <c r="U66" s="835"/>
      <c r="V66" s="835"/>
      <c r="W66" s="835"/>
      <c r="X66" s="835"/>
      <c r="Y66" s="834"/>
      <c r="Z66" s="858"/>
      <c r="AA66" s="835"/>
      <c r="AB66" s="835"/>
      <c r="AC66" s="835"/>
      <c r="AD66" s="835"/>
      <c r="AE66" s="834"/>
      <c r="AF66" s="834"/>
      <c r="AG66" s="834"/>
      <c r="AH66" s="834"/>
      <c r="AI66" s="25"/>
      <c r="AJ66" s="25"/>
    </row>
    <row r="67" spans="6:36" s="2" customFormat="1">
      <c r="F67" s="834"/>
      <c r="G67" s="834"/>
      <c r="H67" s="834"/>
      <c r="I67" s="834"/>
      <c r="J67" s="834"/>
      <c r="K67" s="834"/>
      <c r="L67" s="834"/>
      <c r="M67" s="834"/>
      <c r="N67" s="835"/>
      <c r="O67" s="545"/>
      <c r="P67" s="835"/>
      <c r="Q67"/>
      <c r="R67" s="835"/>
      <c r="S67" s="834"/>
      <c r="T67" s="835"/>
      <c r="U67" s="835"/>
      <c r="V67" s="835"/>
      <c r="W67" s="835"/>
      <c r="X67" s="835"/>
      <c r="Y67" s="834"/>
      <c r="Z67" s="835"/>
      <c r="AA67" s="835"/>
      <c r="AB67" s="835"/>
      <c r="AC67" s="835"/>
      <c r="AD67" s="835"/>
      <c r="AE67" s="834"/>
      <c r="AF67" s="834"/>
      <c r="AG67" s="834"/>
      <c r="AH67" s="834"/>
      <c r="AI67" s="25"/>
      <c r="AJ67" s="25"/>
    </row>
    <row r="68" spans="6:36" s="2" customFormat="1">
      <c r="F68" s="834"/>
      <c r="G68" s="834"/>
      <c r="H68" s="834"/>
      <c r="I68" s="834"/>
      <c r="J68" s="834"/>
      <c r="K68" s="834"/>
      <c r="L68" s="834"/>
      <c r="M68" s="834"/>
      <c r="N68" s="835"/>
      <c r="O68" s="835"/>
      <c r="P68" s="835"/>
      <c r="Q68"/>
      <c r="R68" s="835"/>
      <c r="S68" s="834"/>
      <c r="T68" s="835"/>
      <c r="U68" s="835"/>
      <c r="V68" s="835"/>
      <c r="W68" s="835"/>
      <c r="X68" s="835"/>
      <c r="Y68" s="834"/>
      <c r="Z68" s="855"/>
      <c r="AA68" s="835"/>
      <c r="AB68" s="835"/>
      <c r="AC68" s="835"/>
      <c r="AD68" s="835"/>
      <c r="AE68" s="834"/>
      <c r="AF68" s="834"/>
      <c r="AG68" s="834"/>
      <c r="AH68" s="834"/>
      <c r="AI68" s="4"/>
      <c r="AJ68" s="4"/>
    </row>
    <row r="69" spans="6:36">
      <c r="F69" s="834"/>
      <c r="G69" s="834"/>
      <c r="H69" s="834"/>
      <c r="I69" s="834"/>
      <c r="J69" s="834"/>
      <c r="K69" s="834"/>
      <c r="L69" s="834"/>
      <c r="M69" s="834"/>
      <c r="N69" s="836"/>
      <c r="O69" s="835"/>
      <c r="P69" s="835"/>
      <c r="R69" s="835"/>
      <c r="S69" s="834"/>
      <c r="T69" s="835"/>
      <c r="U69" s="835"/>
      <c r="V69" s="835"/>
      <c r="W69" s="835"/>
      <c r="X69" s="835"/>
      <c r="Y69" s="834"/>
      <c r="Z69" s="835"/>
      <c r="AA69" s="835"/>
      <c r="AB69" s="835"/>
      <c r="AC69" s="835"/>
      <c r="AD69" s="835"/>
      <c r="AE69" s="834"/>
      <c r="AF69" s="834"/>
      <c r="AG69" s="834"/>
      <c r="AH69" s="834"/>
    </row>
  </sheetData>
  <mergeCells count="4">
    <mergeCell ref="Z5:AD5"/>
    <mergeCell ref="AH5:AP5"/>
    <mergeCell ref="T5:X5"/>
    <mergeCell ref="N5:R5"/>
  </mergeCells>
  <printOptions horizontalCentered="1"/>
  <pageMargins left="0.23622047244094491" right="0.23622047244094491" top="0.74803149606299213" bottom="0.74803149606299213" header="0.31496062992125984" footer="0.31496062992125984"/>
  <pageSetup paperSize="9" scale="63" orientation="landscape" horizontalDpi="300" verticalDpi="300" r:id="rId1"/>
  <headerFooter alignWithMargins="0">
    <oddFooter>&amp;C&amp;F&amp;R&amp;P/&amp;N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tabColor rgb="FF00B050"/>
    <pageSetUpPr fitToPage="1"/>
  </sheetPr>
  <dimension ref="A2:BE78"/>
  <sheetViews>
    <sheetView showGridLines="0" view="pageBreakPreview" topLeftCell="A7" zoomScale="69" zoomScaleNormal="85" zoomScaleSheetLayoutView="69" workbookViewId="0">
      <selection activeCell="AA15" sqref="AA15"/>
    </sheetView>
  </sheetViews>
  <sheetFormatPr defaultColWidth="11.42578125" defaultRowHeight="12.75" outlineLevelRow="1" outlineLevelCol="1"/>
  <cols>
    <col min="1" max="1" width="1.28515625" style="28" customWidth="1"/>
    <col min="2" max="2" width="32" style="28" customWidth="1"/>
    <col min="3" max="3" width="1.42578125" style="28" customWidth="1"/>
    <col min="4" max="11" width="10.28515625" style="28" hidden="1" customWidth="1" outlineLevel="1"/>
    <col min="12" max="12" width="10.85546875" style="28" hidden="1" customWidth="1" outlineLevel="1"/>
    <col min="13" max="14" width="10.28515625" style="28" hidden="1" customWidth="1" outlineLevel="1"/>
    <col min="15" max="15" width="11.140625" style="28" customWidth="1" collapsed="1"/>
    <col min="16" max="16" width="7" style="28" bestFit="1" customWidth="1"/>
    <col min="17" max="18" width="7.28515625" style="28" bestFit="1" customWidth="1"/>
    <col min="19" max="19" width="5.85546875" style="28" bestFit="1" customWidth="1"/>
    <col min="20" max="20" width="2.140625" style="28" customWidth="1"/>
    <col min="21" max="24" width="11.42578125" style="28" hidden="1" customWidth="1" outlineLevel="1"/>
    <col min="25" max="25" width="10.5703125" style="28" hidden="1" customWidth="1" outlineLevel="1"/>
    <col min="26" max="26" width="3" style="28" hidden="1" customWidth="1" outlineLevel="1"/>
    <col min="27" max="27" width="9.5703125" style="474" bestFit="1" customWidth="1" collapsed="1"/>
    <col min="28" max="28" width="9.5703125" style="28" bestFit="1" customWidth="1"/>
    <col min="29" max="29" width="9.140625" style="28" bestFit="1" customWidth="1"/>
    <col min="30" max="30" width="9.5703125" style="28" bestFit="1" customWidth="1"/>
    <col min="31" max="31" width="7.5703125" style="28" customWidth="1"/>
    <col min="32" max="32" width="1.140625" style="28" customWidth="1"/>
    <col min="33" max="34" width="9.5703125" style="28" bestFit="1" customWidth="1"/>
    <col min="35" max="35" width="9.5703125" hidden="1" customWidth="1" outlineLevel="1"/>
    <col min="36" max="36" width="7.140625" hidden="1" customWidth="1" outlineLevel="1"/>
    <col min="37" max="37" width="6.85546875" hidden="1" customWidth="1" outlineLevel="1"/>
    <col min="38" max="38" width="9.5703125" style="29" bestFit="1" customWidth="1" collapsed="1"/>
    <col min="39" max="39" width="8.7109375" style="29" hidden="1" customWidth="1" outlineLevel="1"/>
    <col min="40" max="40" width="9.5703125" bestFit="1" customWidth="1" collapsed="1"/>
    <col min="41" max="41" width="8.42578125" bestFit="1" customWidth="1"/>
    <col min="42" max="43" width="10" hidden="1" customWidth="1"/>
    <col min="44" max="44" width="9.140625" style="29" customWidth="1"/>
    <col min="45" max="45" width="10.28515625" style="29" hidden="1" customWidth="1"/>
    <col min="46" max="46" width="10.42578125" style="29" hidden="1" customWidth="1"/>
    <col min="47" max="47" width="2.85546875" style="28" customWidth="1"/>
    <col min="48" max="48" width="20.5703125" style="28" bestFit="1" customWidth="1"/>
    <col min="49" max="49" width="6" style="28" bestFit="1" customWidth="1"/>
    <col min="50" max="50" width="12.7109375" style="28" bestFit="1" customWidth="1"/>
    <col min="51" max="51" width="12.28515625" style="28" bestFit="1" customWidth="1"/>
    <col min="52" max="16384" width="11.42578125" style="28"/>
  </cols>
  <sheetData>
    <row r="2" spans="1:57" ht="21" thickBot="1">
      <c r="A2" s="930"/>
      <c r="B2" s="931" t="s">
        <v>405</v>
      </c>
      <c r="C2" s="932"/>
      <c r="D2" s="932"/>
      <c r="E2" s="932"/>
      <c r="F2" s="932"/>
      <c r="G2" s="932"/>
      <c r="H2" s="932"/>
      <c r="I2" s="932"/>
      <c r="J2" s="932"/>
      <c r="K2" s="932"/>
      <c r="L2" s="932"/>
      <c r="M2" s="932"/>
      <c r="N2" s="932"/>
      <c r="O2" s="933"/>
      <c r="P2" s="934"/>
      <c r="Q2" s="934"/>
      <c r="R2" s="934"/>
      <c r="S2" s="934"/>
      <c r="T2" s="934"/>
      <c r="U2" s="934"/>
      <c r="V2" s="934"/>
      <c r="W2" s="934"/>
      <c r="X2" s="934"/>
      <c r="Y2" s="934"/>
      <c r="Z2" s="934"/>
      <c r="AA2" s="859">
        <v>-0.79344379190526249</v>
      </c>
      <c r="AB2" s="934"/>
      <c r="AC2" s="934"/>
      <c r="AD2" s="933"/>
      <c r="AE2" s="934"/>
      <c r="AF2" s="934"/>
      <c r="AG2" s="934"/>
      <c r="AH2" s="934"/>
      <c r="AI2" s="935"/>
      <c r="AJ2" s="935"/>
      <c r="AK2" s="935"/>
      <c r="AL2" s="933"/>
      <c r="AM2" s="934"/>
      <c r="AN2" s="935"/>
      <c r="AO2" s="935"/>
      <c r="AP2" s="935"/>
      <c r="AQ2" s="935"/>
      <c r="AR2" s="936"/>
      <c r="AS2" s="435"/>
      <c r="AT2" s="435"/>
      <c r="AU2" s="199"/>
      <c r="AV2" s="199"/>
      <c r="AW2" s="199"/>
      <c r="AX2" s="199"/>
      <c r="AY2" s="199"/>
      <c r="AZ2" s="199"/>
      <c r="BA2" s="199"/>
      <c r="BB2" s="199"/>
      <c r="BC2" s="199"/>
      <c r="BD2" s="199"/>
      <c r="BE2" s="199"/>
    </row>
    <row r="3" spans="1:57">
      <c r="A3" s="199"/>
      <c r="B3" s="199"/>
      <c r="C3" s="199"/>
      <c r="D3" s="199"/>
      <c r="E3" s="199"/>
      <c r="F3" s="199"/>
      <c r="G3" s="199"/>
      <c r="H3" s="199"/>
      <c r="I3" s="199"/>
      <c r="J3" s="199"/>
      <c r="K3" s="199"/>
      <c r="L3" s="199"/>
      <c r="M3" s="199"/>
      <c r="N3" s="199"/>
      <c r="O3"/>
      <c r="P3"/>
      <c r="Q3"/>
      <c r="R3"/>
      <c r="S3" s="23"/>
      <c r="T3"/>
      <c r="U3"/>
      <c r="V3"/>
      <c r="W3"/>
      <c r="X3"/>
      <c r="Y3"/>
      <c r="Z3"/>
      <c r="AA3" s="475"/>
      <c r="AB3"/>
      <c r="AC3"/>
      <c r="AD3"/>
      <c r="AE3"/>
      <c r="AF3"/>
      <c r="AG3"/>
      <c r="AH3"/>
      <c r="AL3"/>
      <c r="AM3"/>
      <c r="AR3"/>
      <c r="AS3"/>
      <c r="AT3"/>
      <c r="AU3" s="199"/>
      <c r="AV3" s="199"/>
      <c r="AW3" s="199"/>
      <c r="AX3" s="199"/>
      <c r="AY3" s="199"/>
      <c r="AZ3" s="199"/>
      <c r="BA3" s="199"/>
      <c r="BB3" s="199"/>
      <c r="BC3" s="199"/>
      <c r="BD3" s="199"/>
      <c r="BE3" s="199"/>
    </row>
    <row r="4" spans="1:57" s="29" customFormat="1" ht="24.75" customHeight="1">
      <c r="A4" s="726"/>
      <c r="B4" s="726"/>
      <c r="C4" s="726"/>
      <c r="D4" s="726"/>
      <c r="E4" s="726"/>
      <c r="F4" s="726"/>
      <c r="G4" s="726"/>
      <c r="H4" s="726"/>
      <c r="I4" s="726"/>
      <c r="J4" s="726"/>
      <c r="K4" s="726"/>
      <c r="L4" s="726"/>
      <c r="M4" s="726"/>
      <c r="N4" s="726"/>
      <c r="O4" s="904" t="s">
        <v>406</v>
      </c>
      <c r="P4" s="904"/>
      <c r="Q4" s="904"/>
      <c r="R4" s="904"/>
      <c r="S4" s="904"/>
      <c r="T4" s="1"/>
      <c r="U4" s="904" t="s">
        <v>407</v>
      </c>
      <c r="V4" s="904"/>
      <c r="W4" s="904"/>
      <c r="X4" s="904"/>
      <c r="Y4" s="904"/>
      <c r="Z4" s="1"/>
      <c r="AA4" s="904" t="s">
        <v>356</v>
      </c>
      <c r="AB4" s="904"/>
      <c r="AC4" s="904"/>
      <c r="AD4" s="904"/>
      <c r="AE4" s="904"/>
      <c r="AF4" s="1"/>
      <c r="AG4" s="1"/>
      <c r="AH4" s="1"/>
      <c r="AI4" s="1"/>
      <c r="AJ4" s="1"/>
      <c r="AK4" s="905" t="s">
        <v>408</v>
      </c>
      <c r="AL4" s="905"/>
      <c r="AM4" s="905"/>
      <c r="AN4" s="905"/>
      <c r="AO4" s="905"/>
      <c r="AP4" s="905"/>
      <c r="AQ4" s="905"/>
      <c r="AR4" s="905"/>
      <c r="AS4" s="1"/>
      <c r="AT4" s="1"/>
      <c r="AU4" s="726"/>
      <c r="AV4" s="726"/>
      <c r="AW4" s="726"/>
      <c r="AX4" s="726"/>
      <c r="AY4" s="726"/>
      <c r="AZ4" s="726"/>
      <c r="BA4" s="726"/>
      <c r="BB4" s="726"/>
      <c r="BC4" s="726"/>
      <c r="BD4" s="726"/>
      <c r="BE4" s="726"/>
    </row>
    <row r="5" spans="1:57" ht="37.9" customHeight="1">
      <c r="A5" s="199"/>
      <c r="B5" s="199"/>
      <c r="C5" s="199"/>
      <c r="D5" s="7" t="s">
        <v>358</v>
      </c>
      <c r="E5" s="7" t="s">
        <v>359</v>
      </c>
      <c r="F5" s="7" t="s">
        <v>360</v>
      </c>
      <c r="G5" s="7" t="s">
        <v>361</v>
      </c>
      <c r="H5" s="7" t="s">
        <v>362</v>
      </c>
      <c r="I5" s="7" t="s">
        <v>363</v>
      </c>
      <c r="J5" s="7" t="s">
        <v>364</v>
      </c>
      <c r="K5" s="7" t="s">
        <v>365</v>
      </c>
      <c r="L5" s="7" t="s">
        <v>366</v>
      </c>
      <c r="M5" s="7" t="s">
        <v>367</v>
      </c>
      <c r="N5" s="7" t="s">
        <v>368</v>
      </c>
      <c r="O5" s="7">
        <v>2023</v>
      </c>
      <c r="P5" s="7" t="s">
        <v>369</v>
      </c>
      <c r="Q5" s="7" t="s">
        <v>370</v>
      </c>
      <c r="R5" s="7" t="s">
        <v>371</v>
      </c>
      <c r="S5" s="7" t="s">
        <v>372</v>
      </c>
      <c r="T5" s="7"/>
      <c r="U5" s="7">
        <v>2023</v>
      </c>
      <c r="V5" s="7" t="s">
        <v>369</v>
      </c>
      <c r="W5" s="7" t="s">
        <v>370</v>
      </c>
      <c r="X5" s="7" t="s">
        <v>373</v>
      </c>
      <c r="Y5" s="7" t="s">
        <v>372</v>
      </c>
      <c r="Z5" s="7"/>
      <c r="AA5" s="600">
        <v>2023</v>
      </c>
      <c r="AB5" s="7" t="s">
        <v>369</v>
      </c>
      <c r="AC5" s="7" t="s">
        <v>370</v>
      </c>
      <c r="AD5" s="7" t="s">
        <v>371</v>
      </c>
      <c r="AE5" s="7" t="s">
        <v>372</v>
      </c>
      <c r="AF5" s="31"/>
      <c r="AG5" s="7" t="s">
        <v>409</v>
      </c>
      <c r="AH5" s="7" t="s">
        <v>410</v>
      </c>
      <c r="AI5" s="7" t="s">
        <v>374</v>
      </c>
      <c r="AJ5" s="7" t="s">
        <v>375</v>
      </c>
      <c r="AK5" s="7" t="s">
        <v>376</v>
      </c>
      <c r="AL5" s="7" t="s">
        <v>369</v>
      </c>
      <c r="AM5" s="7" t="s">
        <v>411</v>
      </c>
      <c r="AN5" s="7" t="s">
        <v>371</v>
      </c>
      <c r="AO5" s="7" t="s">
        <v>378</v>
      </c>
      <c r="AP5" s="7" t="s">
        <v>379</v>
      </c>
      <c r="AQ5" s="7" t="s">
        <v>380</v>
      </c>
      <c r="AR5" s="7" t="s">
        <v>381</v>
      </c>
      <c r="AS5" s="6" t="s">
        <v>382</v>
      </c>
      <c r="AT5" s="6" t="s">
        <v>412</v>
      </c>
      <c r="AU5" s="199"/>
      <c r="AV5" s="199"/>
      <c r="AW5" s="199"/>
      <c r="AX5" s="199"/>
      <c r="AY5" s="199"/>
      <c r="AZ5" s="199"/>
      <c r="BA5" s="199"/>
      <c r="BB5" s="199"/>
      <c r="BC5" s="199"/>
      <c r="BD5" s="199"/>
      <c r="BE5" s="199"/>
    </row>
    <row r="6" spans="1:57" ht="13.5" thickBot="1">
      <c r="A6" s="199"/>
      <c r="B6" s="199"/>
      <c r="C6" s="199"/>
      <c r="D6" s="199"/>
      <c r="E6" s="199"/>
      <c r="F6" s="199"/>
      <c r="G6" s="199"/>
      <c r="H6" s="199"/>
      <c r="I6" s="199"/>
      <c r="J6" s="199"/>
      <c r="K6" s="199"/>
      <c r="L6" s="199"/>
      <c r="M6" s="199"/>
      <c r="N6" s="199"/>
      <c r="O6" s="860"/>
      <c r="P6" s="860"/>
      <c r="Q6" s="860"/>
      <c r="R6" s="860"/>
      <c r="S6" s="860"/>
      <c r="T6" s="199"/>
      <c r="U6" s="32"/>
      <c r="V6" s="32"/>
      <c r="W6" s="32"/>
      <c r="X6" s="32"/>
      <c r="Y6" s="32"/>
      <c r="Z6" s="199"/>
      <c r="AA6" s="861"/>
      <c r="AB6" s="860"/>
      <c r="AC6" s="860"/>
      <c r="AD6" s="862"/>
      <c r="AE6" s="860"/>
      <c r="AF6" s="199"/>
      <c r="AG6"/>
      <c r="AH6"/>
      <c r="AK6" s="860"/>
      <c r="AL6" s="860"/>
      <c r="AM6" s="860"/>
      <c r="AN6" s="860"/>
      <c r="AO6" s="860"/>
      <c r="AP6" s="860"/>
      <c r="AQ6" s="860"/>
      <c r="AR6" s="860"/>
      <c r="AS6" s="860"/>
      <c r="AT6" s="860"/>
      <c r="AU6" s="199"/>
      <c r="AV6" s="199"/>
      <c r="AW6" s="199"/>
      <c r="AX6" s="199"/>
      <c r="AY6" s="199"/>
      <c r="AZ6" s="199"/>
      <c r="BA6" s="199"/>
      <c r="BB6" s="199"/>
      <c r="BC6" s="199"/>
      <c r="BD6" s="199"/>
      <c r="BE6" s="199"/>
    </row>
    <row r="7" spans="1:57" ht="32.25" customHeight="1" thickBot="1">
      <c r="A7" s="199"/>
      <c r="B7" s="33" t="s">
        <v>413</v>
      </c>
      <c r="C7" s="34"/>
      <c r="D7" s="631">
        <v>308.61503763140473</v>
      </c>
      <c r="E7" s="631">
        <v>300.96134573983107</v>
      </c>
      <c r="F7" s="35">
        <v>317.29534372897194</v>
      </c>
      <c r="G7" s="631">
        <v>317.89999999999998</v>
      </c>
      <c r="H7" s="631">
        <v>345.6352471576958</v>
      </c>
      <c r="I7" s="631">
        <v>328.56499809239239</v>
      </c>
      <c r="J7" s="631">
        <v>354.14007475697861</v>
      </c>
      <c r="K7" s="35">
        <v>373.72891441965987</v>
      </c>
      <c r="L7" s="35">
        <v>365.64251297605546</v>
      </c>
      <c r="M7" s="631">
        <v>394.72369351132966</v>
      </c>
      <c r="N7" s="35">
        <v>368.20351205630959</v>
      </c>
      <c r="O7" s="35">
        <v>374.8905717156839</v>
      </c>
      <c r="P7" s="35">
        <v>575.53449441564123</v>
      </c>
      <c r="Q7" s="35">
        <v>-200.64392269995733</v>
      </c>
      <c r="R7" s="710">
        <v>315.53341538390481</v>
      </c>
      <c r="S7" s="210">
        <v>0.18811686318407861</v>
      </c>
      <c r="T7" s="34"/>
      <c r="U7" s="631">
        <v>3775.410680070629</v>
      </c>
      <c r="V7" s="631">
        <v>4580.7293718229093</v>
      </c>
      <c r="W7" s="631">
        <v>-805.3186917522803</v>
      </c>
      <c r="X7" s="631">
        <v>3545.3163586798432</v>
      </c>
      <c r="Y7" s="665">
        <v>6.4900927903783767E-2</v>
      </c>
      <c r="Z7"/>
      <c r="AA7" s="35">
        <v>4150.3012517863126</v>
      </c>
      <c r="AB7" s="631">
        <v>5156.2638662385507</v>
      </c>
      <c r="AC7" s="35">
        <v>-1005.9626144522381</v>
      </c>
      <c r="AD7" s="631">
        <v>3860.8497740637481</v>
      </c>
      <c r="AE7" s="210">
        <v>7.4970924708604114E-2</v>
      </c>
      <c r="AF7" s="34"/>
      <c r="AG7" s="35">
        <v>4718.9949540324606</v>
      </c>
      <c r="AH7" s="35">
        <v>4718.6894547713382</v>
      </c>
      <c r="AI7" s="35">
        <v>5156.1148158828046</v>
      </c>
      <c r="AJ7" s="35"/>
      <c r="AK7" s="35"/>
      <c r="AL7" s="35">
        <v>5156.2638662385507</v>
      </c>
      <c r="AM7" s="35"/>
      <c r="AN7" s="631">
        <v>3860.8497740637481</v>
      </c>
      <c r="AO7" s="293">
        <v>1295.4140921748026</v>
      </c>
      <c r="AP7" s="210">
        <v>-2.8906657923766232E-5</v>
      </c>
      <c r="AQ7" s="210">
        <v>0.33548703462132412</v>
      </c>
      <c r="AR7" s="210">
        <v>0.33552564020415399</v>
      </c>
      <c r="AS7" s="210" t="s">
        <v>384</v>
      </c>
      <c r="AT7" s="436">
        <v>3860.2940545883735</v>
      </c>
      <c r="AU7" s="248"/>
      <c r="AV7" s="248"/>
      <c r="AW7" s="550"/>
      <c r="AX7" s="863"/>
      <c r="AY7" s="864"/>
      <c r="AZ7" s="199"/>
      <c r="BA7" s="199"/>
      <c r="BB7" s="199"/>
      <c r="BC7" s="199"/>
      <c r="BD7" s="199"/>
      <c r="BE7" s="199"/>
    </row>
    <row r="8" spans="1:57" ht="33" customHeight="1">
      <c r="A8" s="199"/>
      <c r="B8" s="199" t="s">
        <v>414</v>
      </c>
      <c r="C8" s="199"/>
      <c r="D8" s="632">
        <v>302.51503763140471</v>
      </c>
      <c r="E8" s="632">
        <v>296.0613457398311</v>
      </c>
      <c r="F8" s="639">
        <v>312.39534372897197</v>
      </c>
      <c r="G8" s="632">
        <v>314.1281893598595</v>
      </c>
      <c r="H8" s="632">
        <v>336.75726389769579</v>
      </c>
      <c r="I8" s="632">
        <v>320.67886609239241</v>
      </c>
      <c r="J8" s="632">
        <v>346.22284975697863</v>
      </c>
      <c r="K8" s="639">
        <v>365.92891441965986</v>
      </c>
      <c r="L8" s="639">
        <v>358.24251297605548</v>
      </c>
      <c r="M8" s="632">
        <v>389.92369351132965</v>
      </c>
      <c r="N8" s="639">
        <v>363.20351205630959</v>
      </c>
      <c r="O8" s="639">
        <v>366.3821297156839</v>
      </c>
      <c r="P8" s="626">
        <v>562.3545549802858</v>
      </c>
      <c r="Q8" s="272">
        <v>-195.9724252646019</v>
      </c>
      <c r="R8" s="636">
        <v>309.58559638390483</v>
      </c>
      <c r="S8" s="273">
        <v>0.18345987021097687</v>
      </c>
      <c r="T8" s="34"/>
      <c r="U8" s="632">
        <v>3706.0575291704886</v>
      </c>
      <c r="V8" s="632">
        <v>4483.4152393604454</v>
      </c>
      <c r="W8" s="632">
        <v>-777.35771018995683</v>
      </c>
      <c r="X8" s="632">
        <v>3492.7381666798433</v>
      </c>
      <c r="Y8" s="666">
        <v>6.1075108499594188E-2</v>
      </c>
      <c r="Z8" s="199"/>
      <c r="AA8" s="639">
        <v>4072.4396588861723</v>
      </c>
      <c r="AB8" s="632">
        <v>5045.7697943407311</v>
      </c>
      <c r="AC8" s="639">
        <v>-973.33013545455879</v>
      </c>
      <c r="AD8" s="632">
        <v>3802.3237630637482</v>
      </c>
      <c r="AE8" s="273">
        <v>7.1039688531093548E-2</v>
      </c>
      <c r="AF8" s="199"/>
      <c r="AG8" s="639">
        <v>4619.8687197803074</v>
      </c>
      <c r="AH8" s="639">
        <v>4643.7486264430281</v>
      </c>
      <c r="AI8" s="626">
        <v>5080.4430052426642</v>
      </c>
      <c r="AJ8" s="639"/>
      <c r="AK8" s="639"/>
      <c r="AL8" s="626">
        <v>5045.7697943407311</v>
      </c>
      <c r="AM8" s="639"/>
      <c r="AN8" s="632">
        <v>3802.3237630637482</v>
      </c>
      <c r="AO8" s="289">
        <v>1243.4460312769829</v>
      </c>
      <c r="AP8" s="273">
        <v>6.8717385681809073E-3</v>
      </c>
      <c r="AQ8" s="273">
        <v>0.33614161281969923</v>
      </c>
      <c r="AR8" s="273">
        <v>0.32702266002594893</v>
      </c>
      <c r="AS8" s="273" t="s">
        <v>384</v>
      </c>
      <c r="AT8" s="273"/>
      <c r="AU8" s="199"/>
      <c r="AV8" s="248"/>
      <c r="AW8" s="550"/>
      <c r="AX8" s="863"/>
      <c r="AY8" s="248"/>
      <c r="AZ8" s="248"/>
      <c r="BA8" s="248"/>
      <c r="BB8" s="248"/>
      <c r="BC8" s="248"/>
      <c r="BD8" s="248"/>
      <c r="BE8" s="248"/>
    </row>
    <row r="9" spans="1:57" ht="28.5" customHeight="1">
      <c r="A9" s="199"/>
      <c r="B9" s="865" t="s">
        <v>415</v>
      </c>
      <c r="C9" s="199"/>
      <c r="D9" s="633">
        <v>6.1</v>
      </c>
      <c r="E9" s="633">
        <v>4.9000000000000004</v>
      </c>
      <c r="F9" s="866">
        <v>4.9000000000000004</v>
      </c>
      <c r="G9" s="633">
        <v>3.7718106401404841</v>
      </c>
      <c r="H9" s="633">
        <v>8.8779832599999988</v>
      </c>
      <c r="I9" s="633">
        <v>7.8861319999999999</v>
      </c>
      <c r="J9" s="633">
        <v>7.9172250000000002</v>
      </c>
      <c r="K9" s="866">
        <v>7.8</v>
      </c>
      <c r="L9" s="866">
        <v>7.4</v>
      </c>
      <c r="M9" s="633">
        <v>4.8000000000000007</v>
      </c>
      <c r="N9" s="866">
        <v>5</v>
      </c>
      <c r="O9" s="866">
        <v>8.5084420000000005</v>
      </c>
      <c r="P9" s="627">
        <v>13.179939435355397</v>
      </c>
      <c r="Q9" s="866">
        <v>-4.6714974353553966</v>
      </c>
      <c r="R9" s="711">
        <v>5.947819</v>
      </c>
      <c r="S9" s="859">
        <v>0.43051461384416712</v>
      </c>
      <c r="T9" s="34"/>
      <c r="U9" s="633">
        <v>69.353150900140491</v>
      </c>
      <c r="V9" s="633">
        <v>97.31413246246467</v>
      </c>
      <c r="W9" s="633">
        <v>-27.960981562324179</v>
      </c>
      <c r="X9" s="633">
        <v>52.578192000000001</v>
      </c>
      <c r="Y9" s="667">
        <v>0.31904784592327728</v>
      </c>
      <c r="Z9" s="199"/>
      <c r="AA9" s="866">
        <v>77.861592900140494</v>
      </c>
      <c r="AB9" s="633">
        <v>110.49407189782006</v>
      </c>
      <c r="AC9" s="866">
        <v>-32.63247899767957</v>
      </c>
      <c r="AD9" s="633">
        <v>58.526011000000004</v>
      </c>
      <c r="AE9" s="859">
        <v>0.33037587168106319</v>
      </c>
      <c r="AF9" s="199"/>
      <c r="AG9" s="866">
        <v>99.126234252153353</v>
      </c>
      <c r="AH9" s="866">
        <v>74.940828328310289</v>
      </c>
      <c r="AI9" s="627">
        <v>75.671810640140478</v>
      </c>
      <c r="AJ9" s="866"/>
      <c r="AK9" s="866"/>
      <c r="AL9" s="627">
        <v>110.49407189782006</v>
      </c>
      <c r="AM9" s="866"/>
      <c r="AN9" s="633">
        <v>58.526011000000004</v>
      </c>
      <c r="AO9" s="867">
        <v>51.96806089782006</v>
      </c>
      <c r="AP9" s="859">
        <v>-0.31515049323081912</v>
      </c>
      <c r="AQ9" s="859">
        <v>0.29296033246039044</v>
      </c>
      <c r="AR9" s="859">
        <v>0.88794811076087266</v>
      </c>
      <c r="AS9" s="859" t="s">
        <v>384</v>
      </c>
      <c r="AT9" s="273"/>
      <c r="AU9" s="199"/>
      <c r="AV9" s="248"/>
      <c r="AW9" s="550"/>
      <c r="AX9" s="863"/>
      <c r="AY9" s="199"/>
      <c r="AZ9" s="199"/>
      <c r="BA9" s="199"/>
      <c r="BB9" s="199"/>
      <c r="BC9" s="199"/>
      <c r="BD9" s="199"/>
      <c r="BE9" s="199"/>
    </row>
    <row r="10" spans="1:57" hidden="1">
      <c r="A10" s="199"/>
      <c r="B10" s="199"/>
      <c r="C10" s="199"/>
      <c r="D10" s="272"/>
      <c r="E10" s="272"/>
      <c r="F10" s="199"/>
      <c r="G10" s="272"/>
      <c r="H10" s="272"/>
      <c r="I10" s="272"/>
      <c r="J10" s="272"/>
      <c r="K10" s="199"/>
      <c r="L10" s="199"/>
      <c r="M10" s="272"/>
      <c r="N10" s="199"/>
      <c r="O10" s="272"/>
      <c r="P10" s="628"/>
      <c r="Q10" s="272"/>
      <c r="R10" s="712"/>
      <c r="S10" s="668"/>
      <c r="T10" s="34"/>
      <c r="U10" s="23"/>
      <c r="V10"/>
      <c r="W10"/>
      <c r="X10" s="23"/>
      <c r="Y10" s="668"/>
      <c r="Z10" s="199"/>
      <c r="AA10" s="23"/>
      <c r="AB10"/>
      <c r="AC10"/>
      <c r="AD10" s="23"/>
      <c r="AE10" s="668"/>
      <c r="AF10" s="199"/>
      <c r="AG10" s="639"/>
      <c r="AH10" s="639"/>
      <c r="AI10" s="628">
        <v>0</v>
      </c>
      <c r="AJ10" s="639"/>
      <c r="AK10" s="639"/>
      <c r="AL10" s="628">
        <v>0</v>
      </c>
      <c r="AM10"/>
      <c r="AN10" s="23"/>
      <c r="AO10" s="868"/>
      <c r="AP10" s="668"/>
      <c r="AQ10" s="668"/>
      <c r="AR10" s="668"/>
      <c r="AS10" s="668"/>
      <c r="AT10" s="668"/>
      <c r="AU10" s="248"/>
      <c r="AV10" s="248"/>
      <c r="AW10" s="550"/>
      <c r="AX10" s="863"/>
      <c r="AY10" s="199"/>
      <c r="AZ10" s="199"/>
      <c r="BA10" s="199"/>
      <c r="BB10" s="199"/>
      <c r="BC10" s="199"/>
      <c r="BD10" s="199"/>
      <c r="BE10" s="199"/>
    </row>
    <row r="11" spans="1:57" s="20" customFormat="1" ht="33" customHeight="1">
      <c r="B11" s="20" t="s">
        <v>416</v>
      </c>
      <c r="D11" s="614">
        <v>-56.293099106235289</v>
      </c>
      <c r="E11" s="614">
        <v>-54.923423413445377</v>
      </c>
      <c r="F11" s="37">
        <v>-55.856001112000001</v>
      </c>
      <c r="G11" s="614">
        <v>-58.488376042532423</v>
      </c>
      <c r="H11" s="614">
        <v>-62.998653440695136</v>
      </c>
      <c r="I11" s="614">
        <v>-64.257157547282077</v>
      </c>
      <c r="J11" s="614">
        <v>-68.224514896859546</v>
      </c>
      <c r="K11" s="37">
        <v>-70.586470445080977</v>
      </c>
      <c r="L11" s="37">
        <v>-71.468690094486078</v>
      </c>
      <c r="M11" s="614">
        <v>-82.125007089836004</v>
      </c>
      <c r="N11" s="37">
        <v>-86.509989615216341</v>
      </c>
      <c r="O11" s="37">
        <v>-81.918077451677846</v>
      </c>
      <c r="P11" s="468">
        <v>-96.750103349012136</v>
      </c>
      <c r="Q11" s="38">
        <v>-14.83202589733429</v>
      </c>
      <c r="R11" s="713">
        <v>-71.378209391253904</v>
      </c>
      <c r="S11" s="211">
        <v>0.14766226486084144</v>
      </c>
      <c r="T11" s="34"/>
      <c r="U11" s="614">
        <v>-731.73138280366925</v>
      </c>
      <c r="V11" s="614">
        <v>-790.36484694549142</v>
      </c>
      <c r="W11" s="614">
        <v>-58.633464141822174</v>
      </c>
      <c r="X11" s="614">
        <v>-697.97246326973755</v>
      </c>
      <c r="Y11" s="669">
        <v>4.8367122358644155E-2</v>
      </c>
      <c r="AA11" s="819">
        <v>-813.64946025534709</v>
      </c>
      <c r="AB11" s="614">
        <v>-887.11495029450361</v>
      </c>
      <c r="AC11" s="37">
        <v>-73.465490039156521</v>
      </c>
      <c r="AD11" s="614">
        <v>-769.35067266099145</v>
      </c>
      <c r="AE11" s="211">
        <v>5.7579448707228975E-2</v>
      </c>
      <c r="AG11" s="37">
        <v>-1285.1414716433337</v>
      </c>
      <c r="AH11" s="37">
        <v>-1314.6027607552312</v>
      </c>
      <c r="AI11" s="468">
        <v>-922.94241671151929</v>
      </c>
      <c r="AJ11" s="37"/>
      <c r="AK11" s="37"/>
      <c r="AL11" s="468">
        <v>-887.11495029450361</v>
      </c>
      <c r="AM11" s="37"/>
      <c r="AN11" s="614">
        <v>-769.35067266099145</v>
      </c>
      <c r="AO11" s="256">
        <v>-117.76427763351217</v>
      </c>
      <c r="AP11" s="211">
        <v>-4.0386498283138783E-2</v>
      </c>
      <c r="AQ11" s="211">
        <v>0.1996381487771921</v>
      </c>
      <c r="AR11" s="211">
        <v>-0.15306970126664732</v>
      </c>
      <c r="AS11" s="211" t="s">
        <v>384</v>
      </c>
      <c r="AT11" s="211"/>
      <c r="AV11" s="248"/>
      <c r="AW11" s="550"/>
      <c r="AX11" s="863"/>
    </row>
    <row r="12" spans="1:57" ht="13.5" thickBot="1">
      <c r="A12" s="199"/>
      <c r="B12" s="199"/>
      <c r="C12" s="199"/>
      <c r="D12" s="272"/>
      <c r="E12" s="272"/>
      <c r="F12" s="199"/>
      <c r="G12" s="272"/>
      <c r="H12" s="272"/>
      <c r="I12" s="272"/>
      <c r="J12" s="272"/>
      <c r="K12" s="199"/>
      <c r="L12" s="199"/>
      <c r="M12" s="272"/>
      <c r="N12" s="199"/>
      <c r="O12" s="272"/>
      <c r="P12" s="628"/>
      <c r="Q12" s="272"/>
      <c r="R12" s="712"/>
      <c r="S12" s="273"/>
      <c r="T12" s="34"/>
      <c r="U12" s="272"/>
      <c r="V12" s="272"/>
      <c r="W12" s="272"/>
      <c r="X12" s="272"/>
      <c r="Y12" s="666"/>
      <c r="Z12" s="199"/>
      <c r="AA12" s="272"/>
      <c r="AB12" s="272"/>
      <c r="AC12" s="272"/>
      <c r="AD12" s="272"/>
      <c r="AE12" s="273"/>
      <c r="AF12" s="199"/>
      <c r="AG12" s="639"/>
      <c r="AH12" s="639"/>
      <c r="AI12" s="628"/>
      <c r="AJ12" s="639"/>
      <c r="AK12" s="639"/>
      <c r="AL12" s="628"/>
      <c r="AM12" s="272"/>
      <c r="AN12" s="272"/>
      <c r="AO12" s="289"/>
      <c r="AP12" s="273"/>
      <c r="AQ12" s="273"/>
      <c r="AR12" s="273"/>
      <c r="AS12" s="273"/>
      <c r="AT12" s="273"/>
      <c r="AU12" s="199"/>
      <c r="AV12" s="248"/>
      <c r="AW12" s="550"/>
      <c r="AX12" s="863"/>
      <c r="AY12" s="199"/>
      <c r="AZ12" s="199"/>
      <c r="BA12" s="199"/>
      <c r="BB12" s="199"/>
      <c r="BC12" s="199"/>
      <c r="BD12" s="199"/>
      <c r="BE12" s="199"/>
    </row>
    <row r="13" spans="1:57" ht="31.5" customHeight="1" thickBot="1">
      <c r="A13" s="199"/>
      <c r="B13" s="33" t="s">
        <v>417</v>
      </c>
      <c r="C13" s="34"/>
      <c r="D13" s="631">
        <v>252.32193852516946</v>
      </c>
      <c r="E13" s="631">
        <v>246.03792232638568</v>
      </c>
      <c r="F13" s="35">
        <v>261.43934261697194</v>
      </c>
      <c r="G13" s="631">
        <v>259.41162395746755</v>
      </c>
      <c r="H13" s="631">
        <v>282.63659371700066</v>
      </c>
      <c r="I13" s="631">
        <v>264.30784054511031</v>
      </c>
      <c r="J13" s="631">
        <v>285.91555986011906</v>
      </c>
      <c r="K13" s="35">
        <v>303.1424439745789</v>
      </c>
      <c r="L13" s="35">
        <v>294.17382288156938</v>
      </c>
      <c r="M13" s="631">
        <v>312.59868642149365</v>
      </c>
      <c r="N13" s="35">
        <v>281.69352244109325</v>
      </c>
      <c r="O13" s="35">
        <v>292.97249426400606</v>
      </c>
      <c r="P13" s="35">
        <v>478.7843910666291</v>
      </c>
      <c r="Q13" s="36">
        <v>-185.81189680262304</v>
      </c>
      <c r="R13" s="710">
        <v>244.15520599265091</v>
      </c>
      <c r="S13" s="210">
        <v>0.19994367137444757</v>
      </c>
      <c r="T13" s="34"/>
      <c r="U13" s="631">
        <v>3043.67929726696</v>
      </c>
      <c r="V13" s="631">
        <v>3790.3645248774183</v>
      </c>
      <c r="W13" s="631">
        <v>-746.68522761045824</v>
      </c>
      <c r="X13" s="631">
        <v>2847.3438954101057</v>
      </c>
      <c r="Y13" s="665">
        <v>6.8953877391960017E-2</v>
      </c>
      <c r="Z13" s="34"/>
      <c r="AA13" s="35">
        <v>3336.6517915309655</v>
      </c>
      <c r="AB13" s="631">
        <v>4269.1489159440471</v>
      </c>
      <c r="AC13" s="35">
        <v>-932.49712441308156</v>
      </c>
      <c r="AD13" s="631">
        <v>3091.4991014027564</v>
      </c>
      <c r="AE13" s="210">
        <v>7.9298968586784202E-2</v>
      </c>
      <c r="AF13" s="34"/>
      <c r="AG13" s="35">
        <v>3433.8534823891268</v>
      </c>
      <c r="AH13" s="35">
        <v>3404.0866940161072</v>
      </c>
      <c r="AI13" s="35">
        <v>4233.1723991712852</v>
      </c>
      <c r="AJ13" s="35"/>
      <c r="AK13" s="35"/>
      <c r="AL13" s="35">
        <v>4269.1489159440471</v>
      </c>
      <c r="AM13" s="35"/>
      <c r="AN13" s="631">
        <v>3091.4991014027564</v>
      </c>
      <c r="AO13" s="293">
        <v>1177.6498145412907</v>
      </c>
      <c r="AP13" s="210">
        <v>-8.4270934280132881E-3</v>
      </c>
      <c r="AQ13" s="210">
        <v>0.36929439741725911</v>
      </c>
      <c r="AR13" s="210">
        <v>0.38093163734284641</v>
      </c>
      <c r="AS13" s="210" t="s">
        <v>384</v>
      </c>
      <c r="AT13" s="436"/>
      <c r="AU13" s="199"/>
      <c r="AV13" s="248"/>
      <c r="AW13" s="550"/>
      <c r="AX13" s="863"/>
      <c r="AY13" s="199"/>
      <c r="AZ13" s="199"/>
      <c r="BA13" s="199"/>
      <c r="BB13" s="199"/>
      <c r="BC13" s="199"/>
      <c r="BD13" s="199"/>
      <c r="BE13" s="199"/>
    </row>
    <row r="14" spans="1:57" customFormat="1" ht="19.5" customHeight="1">
      <c r="B14" s="39" t="s">
        <v>418</v>
      </c>
      <c r="C14" s="40"/>
      <c r="D14" s="634">
        <v>0.81759443888969174</v>
      </c>
      <c r="E14" s="634">
        <v>0.81750671908237516</v>
      </c>
      <c r="F14" s="151">
        <v>0.82396211537314201</v>
      </c>
      <c r="G14" s="629">
        <v>0.81601643270672408</v>
      </c>
      <c r="H14" s="629">
        <v>0.81773081895217692</v>
      </c>
      <c r="I14" s="629">
        <v>0.80443091041239589</v>
      </c>
      <c r="J14" s="629">
        <v>0.80735161095880714</v>
      </c>
      <c r="K14" s="151">
        <v>0.81112922302335033</v>
      </c>
      <c r="L14" s="151">
        <v>0.80453944068816119</v>
      </c>
      <c r="M14" s="629">
        <v>0.79194305170971757</v>
      </c>
      <c r="N14" s="151">
        <v>0.76504843983675441</v>
      </c>
      <c r="O14" s="818">
        <v>0.78148802975550868</v>
      </c>
      <c r="P14" s="629">
        <v>0.83189521342722361</v>
      </c>
      <c r="Q14" s="42">
        <v>-5.0407183671714932</v>
      </c>
      <c r="R14" s="629">
        <v>0.7737855773392206</v>
      </c>
      <c r="S14" s="42">
        <v>0.77024524162880859</v>
      </c>
      <c r="T14" s="41"/>
      <c r="U14" s="634">
        <v>0.80618495713160931</v>
      </c>
      <c r="V14" s="634">
        <v>0.827458733579154</v>
      </c>
      <c r="W14" s="670">
        <v>-2.127377644754469</v>
      </c>
      <c r="X14" s="634">
        <v>0.8031282986746946</v>
      </c>
      <c r="Y14" s="670">
        <v>0.30566584569147182</v>
      </c>
      <c r="Z14" s="41"/>
      <c r="AA14" s="151">
        <v>0.80395412022075552</v>
      </c>
      <c r="AB14" s="634">
        <v>0.82795392685331171</v>
      </c>
      <c r="AC14" s="42">
        <v>-2.3999806632556187</v>
      </c>
      <c r="AD14" s="634">
        <v>0.80073022321943144</v>
      </c>
      <c r="AE14" s="42">
        <v>0.32238970013240831</v>
      </c>
      <c r="AF14" s="41"/>
      <c r="AG14" s="151">
        <v>0.72766627551801921</v>
      </c>
      <c r="AH14" s="151">
        <v>0.72140511187360279</v>
      </c>
      <c r="AI14" s="638">
        <v>0.82100041413575509</v>
      </c>
      <c r="AJ14" s="41"/>
      <c r="AK14" s="151"/>
      <c r="AL14" s="638">
        <v>0.82795392685331171</v>
      </c>
      <c r="AM14" s="151"/>
      <c r="AN14" s="634">
        <v>0.80073022321943144</v>
      </c>
      <c r="AO14" s="294">
        <v>2.722370363388027</v>
      </c>
      <c r="AP14" s="294">
        <v>-0.69535127175566203</v>
      </c>
      <c r="AQ14" s="294">
        <v>2.0270190916323649</v>
      </c>
      <c r="AR14" s="294">
        <v>2.722370363388027</v>
      </c>
      <c r="AS14" s="294">
        <v>-80.073022321943142</v>
      </c>
      <c r="AT14" s="294"/>
      <c r="AV14" s="248"/>
      <c r="AW14" s="550"/>
      <c r="AX14" s="863"/>
    </row>
    <row r="15" spans="1:57" s="20" customFormat="1" ht="31.5" customHeight="1">
      <c r="B15" s="20" t="s">
        <v>419</v>
      </c>
      <c r="D15" s="614">
        <v>-287.71886214061681</v>
      </c>
      <c r="E15" s="614">
        <v>-248.08204120242809</v>
      </c>
      <c r="F15" s="37">
        <v>-311.60065561553199</v>
      </c>
      <c r="G15" s="614">
        <v>-311.83250508158113</v>
      </c>
      <c r="H15" s="614">
        <v>-334.98142958207228</v>
      </c>
      <c r="I15" s="614">
        <v>-311.15525952768098</v>
      </c>
      <c r="J15" s="614">
        <v>-286.45675964069852</v>
      </c>
      <c r="K15" s="37">
        <v>-291.39330216888607</v>
      </c>
      <c r="L15" s="37">
        <v>-283.96736293555614</v>
      </c>
      <c r="M15" s="614">
        <v>-102.59179430893738</v>
      </c>
      <c r="N15" s="37">
        <v>-255.06108366700906</v>
      </c>
      <c r="O15" s="37">
        <v>-268.18970689549081</v>
      </c>
      <c r="P15" s="468">
        <v>-290.03838635673134</v>
      </c>
      <c r="Q15" s="38">
        <v>-21.848679461240522</v>
      </c>
      <c r="R15" s="713">
        <v>-293.65090936905347</v>
      </c>
      <c r="S15" s="211">
        <v>-8.6705682363692693E-2</v>
      </c>
      <c r="T15" s="34"/>
      <c r="U15" s="614">
        <v>-3024.8410558709979</v>
      </c>
      <c r="V15" s="614">
        <v>-3194.340349330545</v>
      </c>
      <c r="W15" s="614">
        <v>-169.49929345954706</v>
      </c>
      <c r="X15" s="614">
        <v>-2960.8785175437238</v>
      </c>
      <c r="Y15" s="669">
        <v>2.1602554089364068E-2</v>
      </c>
      <c r="AA15" s="37">
        <v>-3293.0307627664893</v>
      </c>
      <c r="AB15" s="614">
        <v>-3484.3787356872763</v>
      </c>
      <c r="AC15" s="37">
        <v>-191.34797292078702</v>
      </c>
      <c r="AD15" s="614">
        <v>-3254.5294269127776</v>
      </c>
      <c r="AE15" s="211">
        <v>1.1830077655875959E-2</v>
      </c>
      <c r="AG15" s="37">
        <v>-3384.7689864518784</v>
      </c>
      <c r="AH15" s="37">
        <v>-3358.687854142901</v>
      </c>
      <c r="AI15" s="468">
        <v>-3339.0882013385008</v>
      </c>
      <c r="AJ15" s="37"/>
      <c r="AK15" s="37"/>
      <c r="AL15" s="468">
        <v>-3484.3787356872763</v>
      </c>
      <c r="AM15" s="37"/>
      <c r="AN15" s="614">
        <v>-3254.5294269127776</v>
      </c>
      <c r="AO15" s="256">
        <v>-229.8493087744987</v>
      </c>
      <c r="AP15" s="208">
        <v>4.1697687125885174E-2</v>
      </c>
      <c r="AQ15" s="208">
        <v>2.5981874284644269E-2</v>
      </c>
      <c r="AR15" s="211">
        <v>-7.0624437091826309E-2</v>
      </c>
      <c r="AS15" s="211" t="s">
        <v>384</v>
      </c>
      <c r="AT15" s="208"/>
      <c r="AV15" s="248"/>
      <c r="AW15" s="550"/>
      <c r="AX15" s="863"/>
    </row>
    <row r="16" spans="1:57" ht="21.75" customHeight="1" thickBot="1">
      <c r="A16" s="199"/>
      <c r="B16" s="199"/>
      <c r="C16" s="199"/>
      <c r="D16" s="272"/>
      <c r="E16" s="272"/>
      <c r="F16" s="199"/>
      <c r="G16" s="272"/>
      <c r="H16" s="272"/>
      <c r="I16" s="272"/>
      <c r="J16" s="272"/>
      <c r="K16" s="199"/>
      <c r="L16" s="199"/>
      <c r="M16" s="272"/>
      <c r="N16" s="199"/>
      <c r="O16" s="272"/>
      <c r="P16" s="628"/>
      <c r="Q16" s="272"/>
      <c r="R16" s="712"/>
      <c r="S16" s="846"/>
      <c r="T16" s="34"/>
      <c r="U16" s="641"/>
      <c r="V16" s="637"/>
      <c r="W16" s="671"/>
      <c r="X16" s="641"/>
      <c r="Y16" s="672"/>
      <c r="Z16" s="199"/>
      <c r="AA16" s="239"/>
      <c r="AB16" s="637"/>
      <c r="AC16" s="869"/>
      <c r="AD16" s="641"/>
      <c r="AE16" s="846"/>
      <c r="AF16" s="199"/>
      <c r="AG16" s="639"/>
      <c r="AH16" s="639"/>
      <c r="AI16" s="628"/>
      <c r="AJ16" s="639"/>
      <c r="AK16" s="639"/>
      <c r="AL16" s="628"/>
      <c r="AM16" s="869"/>
      <c r="AN16" s="641"/>
      <c r="AO16" s="289"/>
      <c r="AP16" s="846"/>
      <c r="AQ16" s="846"/>
      <c r="AR16" s="846"/>
      <c r="AS16" s="846"/>
      <c r="AT16" s="846"/>
      <c r="AU16" s="199"/>
      <c r="AV16" s="248"/>
      <c r="AW16" s="550"/>
      <c r="AX16" s="863"/>
      <c r="AY16" s="199"/>
      <c r="AZ16" s="199"/>
      <c r="BA16" s="199"/>
      <c r="BB16" s="199"/>
      <c r="BC16" s="199"/>
      <c r="BD16" s="199"/>
      <c r="BE16" s="199"/>
    </row>
    <row r="17" spans="2:52" ht="31.5" customHeight="1" thickBot="1">
      <c r="B17" s="33" t="s">
        <v>383</v>
      </c>
      <c r="C17" s="34"/>
      <c r="D17" s="36">
        <v>-35.396923615447349</v>
      </c>
      <c r="E17" s="36">
        <v>-2.0441188760424041</v>
      </c>
      <c r="F17" s="36">
        <v>-50.161312998560049</v>
      </c>
      <c r="G17" s="36">
        <v>-52.420881124113578</v>
      </c>
      <c r="H17" s="36">
        <v>-52.344835865071616</v>
      </c>
      <c r="I17" s="36">
        <v>-46.847418982570673</v>
      </c>
      <c r="J17" s="784">
        <v>-0.54119978057946128</v>
      </c>
      <c r="K17" s="36">
        <v>11.74914180569283</v>
      </c>
      <c r="L17" s="36">
        <v>10.20645994601324</v>
      </c>
      <c r="M17" s="36">
        <v>210.00689211255627</v>
      </c>
      <c r="N17" s="36">
        <v>26.632438774084193</v>
      </c>
      <c r="O17" s="36">
        <v>24.782787368515244</v>
      </c>
      <c r="P17" s="36">
        <v>188.74600470989776</v>
      </c>
      <c r="Q17" s="36">
        <v>-163.96321734138252</v>
      </c>
      <c r="R17" s="714">
        <v>-49.49570337640256</v>
      </c>
      <c r="S17" s="210" t="s">
        <v>384</v>
      </c>
      <c r="T17" s="34"/>
      <c r="U17" s="36">
        <v>18.838241395962086</v>
      </c>
      <c r="V17" s="36">
        <v>596.02417554687349</v>
      </c>
      <c r="W17" s="36">
        <v>-577.18593415091141</v>
      </c>
      <c r="X17" s="36">
        <v>-113.53462213361809</v>
      </c>
      <c r="Y17" s="665" t="s">
        <v>384</v>
      </c>
      <c r="Z17" s="34"/>
      <c r="AA17" s="36">
        <v>43.62102876447625</v>
      </c>
      <c r="AB17" s="36">
        <v>784.77018025677125</v>
      </c>
      <c r="AC17" s="36">
        <v>-741.149151492295</v>
      </c>
      <c r="AD17" s="36">
        <v>-163.03032551002116</v>
      </c>
      <c r="AE17" s="210" t="s">
        <v>384</v>
      </c>
      <c r="AF17" s="34"/>
      <c r="AG17" s="36">
        <v>49.084495937248448</v>
      </c>
      <c r="AH17" s="36">
        <v>45.398839873206271</v>
      </c>
      <c r="AI17" s="36">
        <v>894.08419783278373</v>
      </c>
      <c r="AJ17" s="36"/>
      <c r="AK17" s="36"/>
      <c r="AL17" s="36">
        <v>784.77018025677125</v>
      </c>
      <c r="AM17" s="36"/>
      <c r="AN17" s="36">
        <v>-163.03032551002116</v>
      </c>
      <c r="AO17" s="293">
        <v>947.80050576679241</v>
      </c>
      <c r="AP17" s="209">
        <v>0.13929430593329339</v>
      </c>
      <c r="AQ17" s="209" t="s">
        <v>384</v>
      </c>
      <c r="AR17" s="209" t="s">
        <v>384</v>
      </c>
      <c r="AS17" s="209" t="s">
        <v>384</v>
      </c>
      <c r="AT17" s="437"/>
      <c r="AU17" s="199"/>
      <c r="AV17" s="248"/>
      <c r="AW17" s="550"/>
      <c r="AX17" s="863"/>
      <c r="AY17" s="199"/>
      <c r="AZ17" s="199"/>
    </row>
    <row r="18" spans="2:52" customFormat="1" ht="25.5" customHeight="1">
      <c r="B18" s="39" t="s">
        <v>420</v>
      </c>
      <c r="C18" s="40"/>
      <c r="D18" s="634">
        <v>-0.11469604296380323</v>
      </c>
      <c r="E18" s="634">
        <v>-3.3533432918406271E-3</v>
      </c>
      <c r="F18" s="151">
        <v>-5.4118937423513529E-2</v>
      </c>
      <c r="G18" s="725">
        <v>-4.2112846864084938E-2</v>
      </c>
      <c r="H18" s="725">
        <v>-3.291285608798096E-2</v>
      </c>
      <c r="I18" s="725">
        <v>-2.4412768741584819E-2</v>
      </c>
      <c r="J18" s="725">
        <v>-2.3808759505198316E-4</v>
      </c>
      <c r="K18" s="151">
        <v>4.4389300212865348E-3</v>
      </c>
      <c r="L18" s="151">
        <v>3.3880550822597087E-3</v>
      </c>
      <c r="M18" s="638">
        <v>6.1636079568048639E-2</v>
      </c>
      <c r="N18" s="151">
        <v>7.0541832481085115E-3</v>
      </c>
      <c r="O18" s="818">
        <v>5.9713225293823178E-3</v>
      </c>
      <c r="P18" s="629">
        <v>0.32794907436701543</v>
      </c>
      <c r="Q18" s="42">
        <v>-32.197775183763312</v>
      </c>
      <c r="R18" s="629">
        <v>-1.2819898797643638E-2</v>
      </c>
      <c r="S18" s="42"/>
      <c r="T18" s="41"/>
      <c r="U18" s="634">
        <v>4.9897197927113099E-3</v>
      </c>
      <c r="V18" s="634">
        <v>0.13011556177344846</v>
      </c>
      <c r="W18" s="670">
        <v>-12.512584198073714</v>
      </c>
      <c r="X18" s="634">
        <v>-3.2023833883161434E-2</v>
      </c>
      <c r="Y18" s="670">
        <v>3.7013553675872743</v>
      </c>
      <c r="Z18" s="41"/>
      <c r="AA18" s="151">
        <v>1.0510328315493127E-2</v>
      </c>
      <c r="AB18" s="634">
        <v>0.15219744384983427</v>
      </c>
      <c r="AC18" s="42">
        <v>-14.168711553434116</v>
      </c>
      <c r="AD18" s="634">
        <v>-4.2226539505685855E-2</v>
      </c>
      <c r="AE18" s="42">
        <v>5.2736867821178981</v>
      </c>
      <c r="AF18" s="41"/>
      <c r="AG18" s="151">
        <v>1.0401472435418673E-2</v>
      </c>
      <c r="AH18" s="151">
        <v>9.6210696440938472E-3</v>
      </c>
      <c r="AI18" s="629">
        <v>0.17340269364806668</v>
      </c>
      <c r="AJ18" s="41"/>
      <c r="AK18" s="151"/>
      <c r="AL18" s="629">
        <v>0.15219744384983427</v>
      </c>
      <c r="AM18" s="151"/>
      <c r="AN18" s="634">
        <v>-4.2226539505685855E-2</v>
      </c>
      <c r="AO18" s="294">
        <v>19.442398335552014</v>
      </c>
      <c r="AP18" s="294">
        <v>2.1205249798232408</v>
      </c>
      <c r="AQ18" s="294">
        <v>21.562923315375254</v>
      </c>
      <c r="AR18" s="294">
        <v>19.442398335552014</v>
      </c>
      <c r="AS18" s="294">
        <v>4.2226539505685858</v>
      </c>
      <c r="AT18" s="294"/>
      <c r="AV18" s="248"/>
      <c r="AW18" s="550"/>
      <c r="AX18" s="863"/>
    </row>
    <row r="19" spans="2:52" ht="35.25" customHeight="1">
      <c r="B19" s="199" t="s">
        <v>421</v>
      </c>
      <c r="C19" s="199"/>
      <c r="D19" s="632">
        <v>-186</v>
      </c>
      <c r="E19" s="632">
        <v>-190.20876600000003</v>
      </c>
      <c r="F19" s="639">
        <v>-190.25876600000004</v>
      </c>
      <c r="G19" s="632">
        <v>16.602384999999998</v>
      </c>
      <c r="H19" s="632">
        <v>-138.86209599999998</v>
      </c>
      <c r="I19" s="632">
        <v>-140.47943699999999</v>
      </c>
      <c r="J19" s="632">
        <v>-139.10884300000001</v>
      </c>
      <c r="K19" s="639">
        <v>-139.36394099999998</v>
      </c>
      <c r="L19" s="639">
        <v>-140.702066</v>
      </c>
      <c r="M19" s="632">
        <v>-139.74901699999998</v>
      </c>
      <c r="N19" s="639">
        <v>-139.74901699999998</v>
      </c>
      <c r="O19" s="632">
        <v>-142.79901699999996</v>
      </c>
      <c r="P19" s="626">
        <v>-206.89399017063187</v>
      </c>
      <c r="Q19" s="272">
        <v>-64.094973170631903</v>
      </c>
      <c r="R19" s="636">
        <v>-166.207168</v>
      </c>
      <c r="S19" s="273">
        <v>-0.14083719301444342</v>
      </c>
      <c r="T19" s="34"/>
      <c r="U19" s="272">
        <v>-1527.8795640000003</v>
      </c>
      <c r="V19" s="272">
        <v>-2195.9767552578046</v>
      </c>
      <c r="W19" s="272">
        <v>-668.0971912578043</v>
      </c>
      <c r="X19" s="272">
        <v>-2088.4550879999997</v>
      </c>
      <c r="Y19" s="666">
        <v>-0.26841636538941915</v>
      </c>
      <c r="Z19" s="199"/>
      <c r="AA19" s="272">
        <v>-1670.6785810000003</v>
      </c>
      <c r="AB19" s="272">
        <v>-2402.8707454284363</v>
      </c>
      <c r="AC19" s="272">
        <v>-732.19216442843594</v>
      </c>
      <c r="AD19" s="272">
        <v>-2254.6622559999996</v>
      </c>
      <c r="AE19" s="273">
        <v>-0.25901159849814748</v>
      </c>
      <c r="AF19" s="199"/>
      <c r="AG19" s="272">
        <v>-744.4631390234</v>
      </c>
      <c r="AH19" s="272">
        <v>-739.62520975999985</v>
      </c>
      <c r="AI19" s="639">
        <v>-2011.065147</v>
      </c>
      <c r="AJ19" s="272"/>
      <c r="AK19" s="272"/>
      <c r="AL19" s="639">
        <v>-2402.8707454284363</v>
      </c>
      <c r="AM19" s="272"/>
      <c r="AN19" s="272">
        <v>-2254.6622559999996</v>
      </c>
      <c r="AO19" s="289">
        <v>-148.20848942843668</v>
      </c>
      <c r="AP19" s="273">
        <v>0.1630572926878664</v>
      </c>
      <c r="AQ19" s="273">
        <v>-0.10804150748155317</v>
      </c>
      <c r="AR19" s="273">
        <v>-6.5734230940368787E-2</v>
      </c>
      <c r="AS19" s="273" t="s">
        <v>384</v>
      </c>
      <c r="AT19" s="273"/>
      <c r="AU19" s="248"/>
      <c r="AV19" s="248"/>
      <c r="AW19" s="550"/>
      <c r="AX19" s="863"/>
      <c r="AY19" s="199"/>
      <c r="AZ19" s="199"/>
    </row>
    <row r="20" spans="2:52" ht="23.25" hidden="1" customHeight="1">
      <c r="B20" s="199" t="s">
        <v>422</v>
      </c>
      <c r="C20" s="199"/>
      <c r="D20" s="635"/>
      <c r="E20" s="635"/>
      <c r="F20" s="856"/>
      <c r="G20" s="632"/>
      <c r="H20" s="632"/>
      <c r="I20" s="632"/>
      <c r="J20" s="632"/>
      <c r="K20" s="856"/>
      <c r="L20" s="856"/>
      <c r="M20" s="632"/>
      <c r="N20" s="856"/>
      <c r="O20" s="639"/>
      <c r="P20" s="626"/>
      <c r="Q20" s="856">
        <v>0</v>
      </c>
      <c r="R20" s="636"/>
      <c r="S20" s="273" t="s">
        <v>384</v>
      </c>
      <c r="T20" s="34"/>
      <c r="U20" s="272">
        <v>0</v>
      </c>
      <c r="V20" s="272"/>
      <c r="W20" s="272">
        <v>0</v>
      </c>
      <c r="X20" s="272">
        <v>0</v>
      </c>
      <c r="Y20" s="666" t="s">
        <v>384</v>
      </c>
      <c r="Z20" s="199"/>
      <c r="AA20" s="272">
        <v>0</v>
      </c>
      <c r="AB20" s="272"/>
      <c r="AC20" s="272">
        <v>0</v>
      </c>
      <c r="AD20" s="272">
        <v>0</v>
      </c>
      <c r="AE20" s="273" t="s">
        <v>384</v>
      </c>
      <c r="AF20" s="199"/>
      <c r="AG20" s="272"/>
      <c r="AH20" s="272"/>
      <c r="AI20" s="630"/>
      <c r="AJ20" s="272"/>
      <c r="AK20" s="272"/>
      <c r="AL20" s="630"/>
      <c r="AM20" s="856"/>
      <c r="AN20" s="272">
        <v>0</v>
      </c>
      <c r="AO20" s="289">
        <v>0</v>
      </c>
      <c r="AP20" s="273" t="s">
        <v>384</v>
      </c>
      <c r="AQ20" s="273" t="s">
        <v>384</v>
      </c>
      <c r="AR20" s="273" t="s">
        <v>384</v>
      </c>
      <c r="AS20" s="273" t="s">
        <v>384</v>
      </c>
      <c r="AT20" s="273"/>
      <c r="AU20" s="199"/>
      <c r="AV20" s="248"/>
      <c r="AW20" s="550"/>
      <c r="AX20" s="863"/>
      <c r="AY20" s="199"/>
      <c r="AZ20" s="199"/>
    </row>
    <row r="21" spans="2:52" ht="35.25" customHeight="1">
      <c r="B21" s="199" t="s">
        <v>423</v>
      </c>
      <c r="C21" s="199"/>
      <c r="D21" s="636">
        <v>0</v>
      </c>
      <c r="E21" s="636">
        <v>0</v>
      </c>
      <c r="F21" s="639">
        <v>0</v>
      </c>
      <c r="G21" s="632">
        <v>0</v>
      </c>
      <c r="H21" s="632">
        <v>0</v>
      </c>
      <c r="I21" s="632">
        <v>0</v>
      </c>
      <c r="J21" s="632">
        <v>0</v>
      </c>
      <c r="K21" s="639">
        <v>0</v>
      </c>
      <c r="L21" s="639">
        <v>0</v>
      </c>
      <c r="M21" s="632">
        <v>0</v>
      </c>
      <c r="N21" s="639">
        <v>0</v>
      </c>
      <c r="O21" s="632">
        <v>-15.688708</v>
      </c>
      <c r="P21" s="626"/>
      <c r="Q21" s="870">
        <v>15.688708</v>
      </c>
      <c r="R21" s="636"/>
      <c r="S21" s="273" t="s">
        <v>384</v>
      </c>
      <c r="T21" s="34"/>
      <c r="U21" s="272">
        <v>0</v>
      </c>
      <c r="V21" s="272"/>
      <c r="W21" s="272">
        <v>0</v>
      </c>
      <c r="X21" s="272">
        <v>-61.099999999999994</v>
      </c>
      <c r="Y21" s="666" t="s">
        <v>384</v>
      </c>
      <c r="Z21" s="199"/>
      <c r="AA21" s="272">
        <v>-15.688708</v>
      </c>
      <c r="AB21" s="272"/>
      <c r="AC21" s="272">
        <v>15.688708</v>
      </c>
      <c r="AD21" s="272">
        <v>-61.099999999999994</v>
      </c>
      <c r="AE21" s="273">
        <v>0.74322900163666117</v>
      </c>
      <c r="AF21" s="199"/>
      <c r="AG21" s="272"/>
      <c r="AH21" s="272"/>
      <c r="AI21" s="626">
        <v>0</v>
      </c>
      <c r="AJ21" s="272"/>
      <c r="AK21" s="272"/>
      <c r="AL21" s="626">
        <v>0</v>
      </c>
      <c r="AM21" s="870"/>
      <c r="AN21" s="272">
        <v>-61.099999999999994</v>
      </c>
      <c r="AO21" s="871">
        <v>61.099999999999994</v>
      </c>
      <c r="AP21" s="273" t="s">
        <v>384</v>
      </c>
      <c r="AQ21" s="273" t="s">
        <v>384</v>
      </c>
      <c r="AR21" s="273" t="s">
        <v>384</v>
      </c>
      <c r="AS21" s="273" t="s">
        <v>384</v>
      </c>
      <c r="AT21" s="273"/>
      <c r="AU21" s="199"/>
      <c r="AV21" s="248"/>
      <c r="AW21" s="550"/>
      <c r="AX21" s="863"/>
      <c r="AY21" s="199"/>
      <c r="AZ21" s="199"/>
    </row>
    <row r="22" spans="2:52" ht="23.25" hidden="1" customHeight="1" outlineLevel="1">
      <c r="B22" s="199" t="s">
        <v>424</v>
      </c>
      <c r="C22" s="199"/>
      <c r="D22" s="632"/>
      <c r="E22" s="632"/>
      <c r="F22" s="856"/>
      <c r="G22" s="632"/>
      <c r="H22" s="632"/>
      <c r="I22" s="632"/>
      <c r="J22" s="632"/>
      <c r="K22" s="856"/>
      <c r="L22" s="856"/>
      <c r="M22" s="632"/>
      <c r="N22" s="856"/>
      <c r="O22" s="632"/>
      <c r="P22" s="626"/>
      <c r="Q22" s="856">
        <v>0</v>
      </c>
      <c r="R22" s="636"/>
      <c r="S22" s="273" t="s">
        <v>384</v>
      </c>
      <c r="T22" s="34"/>
      <c r="U22" s="272">
        <v>0</v>
      </c>
      <c r="V22" s="272"/>
      <c r="W22" s="272">
        <v>0</v>
      </c>
      <c r="X22" s="272">
        <v>0</v>
      </c>
      <c r="Y22" s="666" t="s">
        <v>384</v>
      </c>
      <c r="Z22" s="199"/>
      <c r="AA22" s="272">
        <v>0</v>
      </c>
      <c r="AB22" s="272"/>
      <c r="AC22" s="272">
        <v>0</v>
      </c>
      <c r="AD22" s="272">
        <v>0</v>
      </c>
      <c r="AE22" s="273" t="s">
        <v>384</v>
      </c>
      <c r="AF22" s="199"/>
      <c r="AG22"/>
      <c r="AH22"/>
      <c r="AI22" s="640"/>
      <c r="AK22" s="856"/>
      <c r="AL22" s="640"/>
      <c r="AM22" s="856"/>
      <c r="AN22" s="272">
        <v>0</v>
      </c>
      <c r="AO22" s="289">
        <v>0</v>
      </c>
      <c r="AP22" s="273"/>
      <c r="AQ22" s="273"/>
      <c r="AR22" s="273" t="s">
        <v>384</v>
      </c>
      <c r="AS22" s="273" t="s">
        <v>384</v>
      </c>
      <c r="AT22" s="273"/>
      <c r="AU22" s="199"/>
      <c r="AV22" s="248"/>
      <c r="AW22" s="550"/>
      <c r="AX22" s="863"/>
      <c r="AY22" s="199"/>
      <c r="AZ22" s="199"/>
    </row>
    <row r="23" spans="2:52" ht="23.25" customHeight="1" outlineLevel="1">
      <c r="B23" s="199" t="s">
        <v>277</v>
      </c>
      <c r="C23" s="199"/>
      <c r="D23" s="636">
        <v>0</v>
      </c>
      <c r="E23" s="636">
        <v>0</v>
      </c>
      <c r="F23" s="639">
        <v>-0.20799999999999999</v>
      </c>
      <c r="G23" s="632">
        <v>-0.20799999999999999</v>
      </c>
      <c r="H23" s="632">
        <v>-0.20799999999999999</v>
      </c>
      <c r="I23" s="632">
        <v>0.23</v>
      </c>
      <c r="J23" s="632">
        <v>0.23</v>
      </c>
      <c r="K23" s="639">
        <v>0.23</v>
      </c>
      <c r="L23" s="639">
        <v>-0.69</v>
      </c>
      <c r="M23" s="632">
        <v>0.23</v>
      </c>
      <c r="N23" s="639">
        <v>-0.36599999999999999</v>
      </c>
      <c r="O23" s="632">
        <v>16.860000000000003</v>
      </c>
      <c r="P23" s="626">
        <v>-0.1</v>
      </c>
      <c r="Q23" s="872">
        <v>-16.960000000000004</v>
      </c>
      <c r="R23" s="636">
        <v>3.4</v>
      </c>
      <c r="S23" s="273">
        <v>3.9588235294117657</v>
      </c>
      <c r="T23" s="34"/>
      <c r="U23" s="272">
        <v>-0.7599999999999999</v>
      </c>
      <c r="V23" s="272">
        <v>0</v>
      </c>
      <c r="W23" s="272">
        <v>0.7599999999999999</v>
      </c>
      <c r="X23" s="272">
        <v>-0.38000000000000006</v>
      </c>
      <c r="Y23" s="666">
        <v>0.99999999999999933</v>
      </c>
      <c r="Z23" s="199"/>
      <c r="AA23" s="642">
        <v>16.100000000000001</v>
      </c>
      <c r="AB23" s="272">
        <v>0</v>
      </c>
      <c r="AC23" s="272">
        <v>-16.100000000000001</v>
      </c>
      <c r="AD23" s="272">
        <v>3.02</v>
      </c>
      <c r="AE23" s="273">
        <v>4.3311258278145699</v>
      </c>
      <c r="AF23" s="199"/>
      <c r="AG23"/>
      <c r="AH23"/>
      <c r="AI23" s="626">
        <v>-0.97066666666666679</v>
      </c>
      <c r="AK23" s="856"/>
      <c r="AL23" s="626">
        <v>-0.4</v>
      </c>
      <c r="AM23" s="870"/>
      <c r="AN23" s="272">
        <v>3.02</v>
      </c>
      <c r="AO23" s="289">
        <v>-3.42</v>
      </c>
      <c r="AP23" s="273"/>
      <c r="AQ23" s="273"/>
      <c r="AR23" s="273" t="s">
        <v>384</v>
      </c>
      <c r="AS23" s="273" t="s">
        <v>384</v>
      </c>
      <c r="AT23" s="273"/>
      <c r="AU23" s="199"/>
      <c r="AV23" s="248"/>
      <c r="AW23" s="550"/>
      <c r="AX23" s="863"/>
      <c r="AY23" s="199"/>
      <c r="AZ23" s="199"/>
    </row>
    <row r="24" spans="2:52" ht="15" customHeight="1" thickBot="1">
      <c r="B24" s="199"/>
      <c r="C24" s="199"/>
      <c r="D24" s="272"/>
      <c r="E24" s="272"/>
      <c r="F24" s="199"/>
      <c r="G24" s="272"/>
      <c r="H24" s="272"/>
      <c r="I24" s="272"/>
      <c r="J24" s="272"/>
      <c r="K24" s="199"/>
      <c r="L24" s="199"/>
      <c r="M24" s="272"/>
      <c r="N24" s="199"/>
      <c r="O24" s="272"/>
      <c r="P24" s="626"/>
      <c r="Q24" s="272"/>
      <c r="R24" s="712"/>
      <c r="S24" s="273"/>
      <c r="T24" s="34"/>
      <c r="U24" s="272"/>
      <c r="V24" s="272"/>
      <c r="W24" s="272"/>
      <c r="X24" s="272"/>
      <c r="Y24" s="666"/>
      <c r="Z24" s="199"/>
      <c r="AA24" s="272"/>
      <c r="AB24" s="272"/>
      <c r="AC24" s="272"/>
      <c r="AD24" s="272"/>
      <c r="AE24" s="273"/>
      <c r="AF24" s="199"/>
      <c r="AG24" s="639"/>
      <c r="AH24" s="639"/>
      <c r="AI24" s="628"/>
      <c r="AJ24" s="639"/>
      <c r="AK24" s="639"/>
      <c r="AL24" s="628"/>
      <c r="AM24" s="272"/>
      <c r="AN24" s="272"/>
      <c r="AO24" s="289"/>
      <c r="AP24" s="273"/>
      <c r="AQ24" s="273"/>
      <c r="AR24" s="273"/>
      <c r="AS24" s="273"/>
      <c r="AT24" s="273"/>
      <c r="AU24" s="199"/>
      <c r="AV24" s="248"/>
      <c r="AW24" s="550"/>
      <c r="AX24" s="863"/>
      <c r="AY24" s="199"/>
      <c r="AZ24" s="199"/>
    </row>
    <row r="25" spans="2:52" ht="26.25" customHeight="1" thickBot="1">
      <c r="B25" s="33" t="s">
        <v>279</v>
      </c>
      <c r="C25" s="34"/>
      <c r="D25" s="631">
        <v>-221.39692361544735</v>
      </c>
      <c r="E25" s="631">
        <v>-192.25288487604243</v>
      </c>
      <c r="F25" s="35">
        <v>-240.62807899856008</v>
      </c>
      <c r="G25" s="631">
        <v>-36.026496124113578</v>
      </c>
      <c r="H25" s="631">
        <v>-191.41493186507159</v>
      </c>
      <c r="I25" s="631">
        <v>-187.09685598257067</v>
      </c>
      <c r="J25" s="631">
        <v>-139.42004278057948</v>
      </c>
      <c r="K25" s="35">
        <v>-127.38479919430715</v>
      </c>
      <c r="L25" s="35">
        <v>-131.18560605398676</v>
      </c>
      <c r="M25" s="631">
        <v>70.487875112556296</v>
      </c>
      <c r="N25" s="35">
        <v>-113.48257822591579</v>
      </c>
      <c r="O25" s="35">
        <v>-116.84493763148471</v>
      </c>
      <c r="P25" s="35">
        <v>-18.247985460734107</v>
      </c>
      <c r="Q25" s="35">
        <v>-98.596952170750598</v>
      </c>
      <c r="R25" s="710">
        <v>-212.30287137640255</v>
      </c>
      <c r="S25" s="210">
        <v>0.44963091231901242</v>
      </c>
      <c r="T25" s="34"/>
      <c r="U25" s="631">
        <v>-1509.8013226040382</v>
      </c>
      <c r="V25" s="631">
        <v>-1600.2525797109311</v>
      </c>
      <c r="W25" s="631">
        <v>90.451257106892854</v>
      </c>
      <c r="X25" s="631">
        <v>-2263.4697101336178</v>
      </c>
      <c r="Y25" s="665">
        <v>0.33297038796471845</v>
      </c>
      <c r="Z25" s="34"/>
      <c r="AA25" s="35">
        <v>-1626.6462602355241</v>
      </c>
      <c r="AB25" s="631">
        <v>-1618.5005651716651</v>
      </c>
      <c r="AC25" s="35">
        <v>-8.145695063858966</v>
      </c>
      <c r="AD25" s="631">
        <v>-2475.7725815100207</v>
      </c>
      <c r="AE25" s="210">
        <v>0.34297428108546157</v>
      </c>
      <c r="AF25" s="34"/>
      <c r="AG25" s="35">
        <v>-695.37864308615156</v>
      </c>
      <c r="AH25" s="35">
        <v>-694.22636988679358</v>
      </c>
      <c r="AI25" s="36">
        <v>-1117.9516158338831</v>
      </c>
      <c r="AJ25" s="35"/>
      <c r="AK25" s="35"/>
      <c r="AL25" s="36">
        <v>-1618.5005651716651</v>
      </c>
      <c r="AM25" s="35"/>
      <c r="AN25" s="631">
        <v>-2475.7725815100207</v>
      </c>
      <c r="AO25" s="293">
        <v>857.27201633835557</v>
      </c>
      <c r="AP25" s="210">
        <v>0.30926708344071019</v>
      </c>
      <c r="AQ25" s="210">
        <v>-0.54844333272645618</v>
      </c>
      <c r="AR25" s="210">
        <v>0.34626444397226863</v>
      </c>
      <c r="AS25" s="210" t="s">
        <v>384</v>
      </c>
      <c r="AT25" s="436"/>
      <c r="AU25" s="199"/>
      <c r="AV25" s="248"/>
      <c r="AW25" s="550"/>
      <c r="AX25" s="863"/>
      <c r="AY25" s="199"/>
      <c r="AZ25" s="199"/>
    </row>
    <row r="26" spans="2:52" customFormat="1" ht="25.5" customHeight="1">
      <c r="B26" s="39" t="s">
        <v>425</v>
      </c>
      <c r="C26" s="40"/>
      <c r="D26" s="634">
        <v>-0.71738864481345654</v>
      </c>
      <c r="E26" s="634">
        <v>-0.31538768581026083</v>
      </c>
      <c r="F26" s="151">
        <v>-0.25961313951325743</v>
      </c>
      <c r="G26" s="725">
        <v>-2.8942251289752616E-2</v>
      </c>
      <c r="H26" s="725">
        <v>-0.12035594345553427</v>
      </c>
      <c r="I26" s="725">
        <v>-9.7498482874359221E-2</v>
      </c>
      <c r="J26" s="725">
        <v>-6.1334434859030888E-2</v>
      </c>
      <c r="K26" s="241">
        <v>-4.8127107387978534E-2</v>
      </c>
      <c r="L26" s="241">
        <v>-4.3547328031610273E-2</v>
      </c>
      <c r="M26" s="629">
        <v>2.0687874742185343E-2</v>
      </c>
      <c r="N26" s="241">
        <v>-3.0058340096604484E-2</v>
      </c>
      <c r="O26" s="818">
        <v>-2.8153362983275976E-2</v>
      </c>
      <c r="P26" s="629">
        <v>-3.1706154257985661E-2</v>
      </c>
      <c r="Q26" s="42">
        <v>0.35527912747096851</v>
      </c>
      <c r="R26" s="629">
        <v>-5.4988638201517635E-2</v>
      </c>
      <c r="S26" s="42"/>
      <c r="T26" s="41"/>
      <c r="U26" s="634">
        <v>-0.39990386491564234</v>
      </c>
      <c r="V26" s="634">
        <v>-0.349344492943513</v>
      </c>
      <c r="W26" s="670">
        <v>-5.0559371972129341</v>
      </c>
      <c r="X26" s="634">
        <v>-0.63843941728699716</v>
      </c>
      <c r="Y26" s="670">
        <v>23.853555237135481</v>
      </c>
      <c r="Z26" s="41"/>
      <c r="AA26" s="151">
        <v>-0.39193450343764963</v>
      </c>
      <c r="AB26" s="634">
        <v>-0.31389017458339408</v>
      </c>
      <c r="AC26" s="42">
        <v>-7.8044328854255554</v>
      </c>
      <c r="AD26" s="634">
        <v>-0.64125068997547119</v>
      </c>
      <c r="AE26" s="42">
        <v>24.931618653782156</v>
      </c>
      <c r="AF26" s="41"/>
      <c r="AG26" s="151">
        <v>-0.14735736101856578</v>
      </c>
      <c r="AH26" s="151">
        <v>-0.14712270780710551</v>
      </c>
      <c r="AI26" s="629">
        <v>-0.21682054332656922</v>
      </c>
      <c r="AJ26" s="41"/>
      <c r="AK26" s="151"/>
      <c r="AL26" s="629">
        <v>-0.31389017458339408</v>
      </c>
      <c r="AM26" s="151"/>
      <c r="AN26" s="634">
        <v>-0.64125068997547119</v>
      </c>
      <c r="AO26" s="294">
        <v>32.736051539207708</v>
      </c>
      <c r="AP26" s="294">
        <v>9.7069631256824849</v>
      </c>
      <c r="AQ26" s="294">
        <v>42.4430146648902</v>
      </c>
      <c r="AR26" s="294">
        <v>32.736051539207708</v>
      </c>
      <c r="AS26" s="294">
        <v>64.125068997547118</v>
      </c>
      <c r="AT26" s="294"/>
      <c r="AV26" s="248"/>
      <c r="AW26" s="550"/>
      <c r="AX26" s="863"/>
      <c r="AZ26" s="27"/>
    </row>
    <row r="27" spans="2:52" ht="3.75" customHeight="1">
      <c r="B27" s="199"/>
      <c r="C27" s="199"/>
      <c r="D27" s="632"/>
      <c r="E27" s="632"/>
      <c r="F27" s="199"/>
      <c r="G27" s="632"/>
      <c r="H27" s="632"/>
      <c r="I27" s="632"/>
      <c r="J27" s="632"/>
      <c r="K27" s="199"/>
      <c r="L27" s="199"/>
      <c r="M27" s="632"/>
      <c r="N27" s="199"/>
      <c r="O27" s="639"/>
      <c r="P27" s="626"/>
      <c r="Q27" s="272"/>
      <c r="R27" s="636"/>
      <c r="S27" s="869"/>
      <c r="T27" s="34"/>
      <c r="U27" s="272"/>
      <c r="V27" s="272"/>
      <c r="W27" s="272"/>
      <c r="X27" s="272"/>
      <c r="Y27" s="671"/>
      <c r="Z27" s="199"/>
      <c r="AA27" s="272"/>
      <c r="AB27" s="272"/>
      <c r="AC27" s="272"/>
      <c r="AD27" s="272"/>
      <c r="AE27" s="869"/>
      <c r="AF27" s="199"/>
      <c r="AG27" s="639"/>
      <c r="AH27" s="639"/>
      <c r="AI27" s="626"/>
      <c r="AJ27" s="639"/>
      <c r="AK27" s="639"/>
      <c r="AL27" s="626"/>
      <c r="AM27" s="272"/>
      <c r="AN27" s="272"/>
      <c r="AO27" s="289"/>
      <c r="AP27" s="869"/>
      <c r="AQ27" s="869"/>
      <c r="AR27" s="869"/>
      <c r="AS27" s="869"/>
      <c r="AT27" s="869"/>
      <c r="AU27" s="199"/>
      <c r="AV27" s="248"/>
      <c r="AW27" s="550"/>
      <c r="AX27" s="863"/>
      <c r="AY27" s="199"/>
      <c r="AZ27" s="199"/>
    </row>
    <row r="28" spans="2:52" ht="22.5" customHeight="1">
      <c r="B28" s="199" t="s">
        <v>287</v>
      </c>
      <c r="C28" s="199"/>
      <c r="D28" s="272">
        <v>-117.271371</v>
      </c>
      <c r="E28" s="272">
        <v>-119</v>
      </c>
      <c r="F28" s="639">
        <v>-162.4</v>
      </c>
      <c r="G28" s="272">
        <v>-113.269087</v>
      </c>
      <c r="H28" s="272">
        <v>-135.191778</v>
      </c>
      <c r="I28" s="272">
        <v>-121.9</v>
      </c>
      <c r="J28" s="272">
        <v>-126.86121399999999</v>
      </c>
      <c r="K28" s="639">
        <v>-90.833975000000009</v>
      </c>
      <c r="L28" s="639">
        <v>-44.94</v>
      </c>
      <c r="M28" s="272">
        <v>-49.44</v>
      </c>
      <c r="N28" s="639">
        <v>-49.44</v>
      </c>
      <c r="O28" s="272">
        <v>-41.67</v>
      </c>
      <c r="P28" s="626">
        <v>-41.676591999999999</v>
      </c>
      <c r="Q28" s="272">
        <v>6.5919999999977108E-3</v>
      </c>
      <c r="R28" s="712">
        <v>-140.885198</v>
      </c>
      <c r="S28" s="273">
        <v>0.70422726736700891</v>
      </c>
      <c r="T28" s="34"/>
      <c r="U28" s="272">
        <v>-1130.5474250000002</v>
      </c>
      <c r="V28" s="272">
        <v>-479.042689</v>
      </c>
      <c r="W28" s="272">
        <v>-651.50473600000021</v>
      </c>
      <c r="X28" s="272">
        <v>-1517.692724</v>
      </c>
      <c r="Y28" s="666">
        <v>0.25508806418973107</v>
      </c>
      <c r="Z28" s="199"/>
      <c r="AA28" s="272">
        <v>-1172.2174250000003</v>
      </c>
      <c r="AB28" s="272">
        <v>-520.71928100000002</v>
      </c>
      <c r="AC28" s="272">
        <v>-651.49814400000025</v>
      </c>
      <c r="AD28" s="272">
        <v>-1658.5779219999999</v>
      </c>
      <c r="AE28" s="273">
        <v>0.29323946167902726</v>
      </c>
      <c r="AF28" s="199"/>
      <c r="AG28" s="272">
        <v>-629.15731367247872</v>
      </c>
      <c r="AH28" s="272">
        <v>-596.0236258563724</v>
      </c>
      <c r="AI28" s="626">
        <v>-1054.088532</v>
      </c>
      <c r="AJ28" s="272"/>
      <c r="AK28" s="272"/>
      <c r="AL28" s="626">
        <v>-520.71928100000002</v>
      </c>
      <c r="AM28" s="272"/>
      <c r="AN28" s="272">
        <v>-1658.5779219999999</v>
      </c>
      <c r="AO28" s="289">
        <v>1137.8586409999998</v>
      </c>
      <c r="AP28" s="273">
        <v>-1.0242932621502061</v>
      </c>
      <c r="AQ28" s="273">
        <v>-0.36446246026902074</v>
      </c>
      <c r="AR28" s="273">
        <v>0.6860447289856062</v>
      </c>
      <c r="AS28" s="273" t="s">
        <v>384</v>
      </c>
      <c r="AT28" s="273"/>
      <c r="AU28" s="199"/>
      <c r="AV28" s="248"/>
      <c r="AW28" s="550"/>
      <c r="AX28" s="873"/>
      <c r="AY28" s="199"/>
      <c r="AZ28" s="874"/>
    </row>
    <row r="29" spans="2:52" hidden="1">
      <c r="B29" s="199" t="s">
        <v>426</v>
      </c>
      <c r="C29" s="199"/>
      <c r="D29" s="272">
        <v>-116.89928684527779</v>
      </c>
      <c r="E29" s="272">
        <v>0</v>
      </c>
      <c r="F29" s="639">
        <v>0</v>
      </c>
      <c r="G29" s="272">
        <v>0</v>
      </c>
      <c r="H29" s="272">
        <v>0</v>
      </c>
      <c r="I29" s="272">
        <v>0</v>
      </c>
      <c r="J29" s="272">
        <v>0</v>
      </c>
      <c r="K29" s="639">
        <v>0</v>
      </c>
      <c r="L29" s="639">
        <v>0</v>
      </c>
      <c r="M29" s="272">
        <v>0</v>
      </c>
      <c r="N29" s="639">
        <v>0</v>
      </c>
      <c r="O29" s="272">
        <v>0</v>
      </c>
      <c r="P29" s="626"/>
      <c r="Q29" s="272">
        <v>0</v>
      </c>
      <c r="R29" s="712">
        <v>0</v>
      </c>
      <c r="S29" s="273" t="s">
        <v>384</v>
      </c>
      <c r="T29" s="34"/>
      <c r="U29" s="272">
        <v>-116.89928684527779</v>
      </c>
      <c r="V29" s="272"/>
      <c r="W29" s="272">
        <v>-116.89928684527779</v>
      </c>
      <c r="X29" s="272">
        <v>-116.89928684527779</v>
      </c>
      <c r="Y29" s="666">
        <v>0</v>
      </c>
      <c r="Z29" s="199"/>
      <c r="AA29" s="272">
        <v>-116.89928684527779</v>
      </c>
      <c r="AB29" s="272"/>
      <c r="AC29" s="272">
        <v>-116.89928684527779</v>
      </c>
      <c r="AD29" s="272">
        <v>-116.89928684527779</v>
      </c>
      <c r="AE29" s="273">
        <v>0</v>
      </c>
      <c r="AF29" s="199"/>
      <c r="AG29" s="639"/>
      <c r="AH29" s="639"/>
      <c r="AI29" s="628"/>
      <c r="AJ29" s="639"/>
      <c r="AK29" s="272"/>
      <c r="AL29" s="628"/>
      <c r="AM29" s="272"/>
      <c r="AN29" s="272">
        <v>-116.89928684527779</v>
      </c>
      <c r="AO29" s="289">
        <v>116.89928684527779</v>
      </c>
      <c r="AP29" s="273" t="s">
        <v>384</v>
      </c>
      <c r="AQ29" s="273" t="s">
        <v>384</v>
      </c>
      <c r="AR29" s="273" t="s">
        <v>384</v>
      </c>
      <c r="AS29" s="273" t="s">
        <v>384</v>
      </c>
      <c r="AT29" s="273"/>
      <c r="AU29" s="199"/>
      <c r="AV29" s="248"/>
      <c r="AW29" s="550"/>
      <c r="AX29" s="863"/>
      <c r="AY29" s="199"/>
      <c r="AZ29" s="199"/>
    </row>
    <row r="30" spans="2:52" ht="30.75" customHeight="1">
      <c r="B30" s="20" t="s">
        <v>427</v>
      </c>
      <c r="C30" s="20"/>
      <c r="D30" s="614">
        <v>-338.66829461544734</v>
      </c>
      <c r="E30" s="614">
        <v>-311.25288487604246</v>
      </c>
      <c r="F30" s="37">
        <v>-403.02807899856009</v>
      </c>
      <c r="G30" s="614">
        <v>-149.29558312411359</v>
      </c>
      <c r="H30" s="614">
        <v>-326.60670986507159</v>
      </c>
      <c r="I30" s="614">
        <v>-308.99685598257065</v>
      </c>
      <c r="J30" s="614">
        <v>-266.2812567805795</v>
      </c>
      <c r="K30" s="37">
        <v>-218.21877419430717</v>
      </c>
      <c r="L30" s="37">
        <v>-176.12560605398676</v>
      </c>
      <c r="M30" s="614">
        <v>21.047875112556298</v>
      </c>
      <c r="N30" s="37">
        <v>-162.9225782259158</v>
      </c>
      <c r="O30" s="37">
        <v>-158.51493763148471</v>
      </c>
      <c r="P30" s="626">
        <v>-59.924577460734106</v>
      </c>
      <c r="Q30" s="38">
        <v>-98.590360170750614</v>
      </c>
      <c r="R30" s="713">
        <v>-353.18806937640255</v>
      </c>
      <c r="S30" s="211">
        <v>0.5511883005805871</v>
      </c>
      <c r="T30" s="34"/>
      <c r="U30" s="38">
        <v>-2640.3487476040382</v>
      </c>
      <c r="V30" s="38">
        <v>-2079.2952687109309</v>
      </c>
      <c r="W30" s="38">
        <v>-561.05347889310724</v>
      </c>
      <c r="X30" s="38">
        <v>-3781.1624341336178</v>
      </c>
      <c r="Y30" s="669">
        <v>0.30170978010125493</v>
      </c>
      <c r="Z30" s="20"/>
      <c r="AA30" s="38">
        <v>-2798.8636852355244</v>
      </c>
      <c r="AB30" s="38">
        <v>-2139.2198461716653</v>
      </c>
      <c r="AC30" s="38">
        <v>-659.6438390638591</v>
      </c>
      <c r="AD30" s="38">
        <v>-4134.3505035100206</v>
      </c>
      <c r="AE30" s="211">
        <v>0.32302215720236638</v>
      </c>
      <c r="AF30" s="20"/>
      <c r="AG30" s="38"/>
      <c r="AH30" s="38"/>
      <c r="AI30" s="468">
        <v>-2172.0401478338827</v>
      </c>
      <c r="AJ30" s="38"/>
      <c r="AK30" s="38"/>
      <c r="AL30" s="468">
        <v>-2139.2198461716653</v>
      </c>
      <c r="AM30" s="38"/>
      <c r="AN30" s="38">
        <v>-4134.3505035100206</v>
      </c>
      <c r="AO30" s="256">
        <v>1995.1306573383554</v>
      </c>
      <c r="AP30" s="211">
        <v>-1.5342182675124549E-2</v>
      </c>
      <c r="AQ30" s="211">
        <v>-0.47463570251485854</v>
      </c>
      <c r="AR30" s="211">
        <v>0.48257414451060943</v>
      </c>
      <c r="AS30" s="211" t="s">
        <v>384</v>
      </c>
      <c r="AT30" s="211"/>
      <c r="AU30" s="199"/>
      <c r="AV30" s="248"/>
      <c r="AW30" s="550"/>
      <c r="AX30" s="863"/>
      <c r="AY30" s="199"/>
      <c r="AZ30" s="199"/>
    </row>
    <row r="31" spans="2:52" ht="1.5" customHeight="1">
      <c r="B31" s="199"/>
      <c r="C31" s="199"/>
      <c r="D31" s="632"/>
      <c r="E31" s="632"/>
      <c r="F31" s="199"/>
      <c r="G31" s="632"/>
      <c r="H31" s="632"/>
      <c r="I31" s="632"/>
      <c r="J31" s="632"/>
      <c r="K31" s="199"/>
      <c r="L31" s="199"/>
      <c r="M31" s="632"/>
      <c r="N31" s="199"/>
      <c r="O31" s="639"/>
      <c r="P31" s="626"/>
      <c r="Q31" s="272"/>
      <c r="R31" s="636"/>
      <c r="S31" s="273"/>
      <c r="T31" s="34"/>
      <c r="U31" s="272"/>
      <c r="V31" s="38">
        <v>0</v>
      </c>
      <c r="W31" s="272"/>
      <c r="X31" s="272"/>
      <c r="Y31" s="666"/>
      <c r="Z31" s="199"/>
      <c r="AA31" s="272"/>
      <c r="AB31" s="38">
        <v>0</v>
      </c>
      <c r="AC31" s="272"/>
      <c r="AD31" s="272"/>
      <c r="AE31" s="273"/>
      <c r="AF31" s="199"/>
      <c r="AG31" s="639"/>
      <c r="AH31" s="639"/>
      <c r="AI31" s="626"/>
      <c r="AJ31" s="639"/>
      <c r="AK31" s="639"/>
      <c r="AL31" s="626"/>
      <c r="AM31" s="272"/>
      <c r="AN31" s="272"/>
      <c r="AO31" s="289"/>
      <c r="AP31" s="273" t="s">
        <v>384</v>
      </c>
      <c r="AQ31" s="273" t="s">
        <v>384</v>
      </c>
      <c r="AR31" s="273"/>
      <c r="AS31" s="273"/>
      <c r="AT31" s="273"/>
      <c r="AU31" s="199"/>
      <c r="AV31" s="248"/>
      <c r="AW31" s="550"/>
      <c r="AX31" s="863"/>
      <c r="AY31" s="199"/>
      <c r="AZ31" s="199"/>
    </row>
    <row r="32" spans="2:52" ht="24.75" customHeight="1" thickBot="1">
      <c r="B32" s="199" t="s">
        <v>293</v>
      </c>
      <c r="C32" s="639"/>
      <c r="D32" s="632">
        <v>-5.3441685435000004</v>
      </c>
      <c r="E32" s="632">
        <v>-5.3441685435000004</v>
      </c>
      <c r="F32" s="639">
        <v>9.6</v>
      </c>
      <c r="G32" s="632">
        <v>-1</v>
      </c>
      <c r="H32" s="632">
        <v>-1</v>
      </c>
      <c r="I32" s="632">
        <v>-1.5</v>
      </c>
      <c r="J32" s="632">
        <v>-1.5</v>
      </c>
      <c r="K32" s="639">
        <v>-1.5</v>
      </c>
      <c r="L32" s="639">
        <v>1</v>
      </c>
      <c r="M32" s="632">
        <v>-1.5</v>
      </c>
      <c r="N32" s="639">
        <v>23.9</v>
      </c>
      <c r="O32" s="632">
        <v>1.4</v>
      </c>
      <c r="P32" s="626">
        <v>-5.4693237718170495</v>
      </c>
      <c r="Q32" s="272">
        <v>-6.869323771817049</v>
      </c>
      <c r="R32" s="636">
        <v>-10.5441685435</v>
      </c>
      <c r="S32" s="273" t="s">
        <v>384</v>
      </c>
      <c r="T32" s="43"/>
      <c r="U32" s="272">
        <v>15.811662912999997</v>
      </c>
      <c r="V32" s="272">
        <v>-60.16256148998756</v>
      </c>
      <c r="W32" s="272">
        <v>-75.974224402987559</v>
      </c>
      <c r="X32" s="272">
        <v>-59.585853978500005</v>
      </c>
      <c r="Y32" s="666" t="s">
        <v>384</v>
      </c>
      <c r="Z32" s="199"/>
      <c r="AA32" s="272">
        <v>17.211662912999998</v>
      </c>
      <c r="AB32" s="272">
        <v>-65.631885261804612</v>
      </c>
      <c r="AC32" s="272">
        <v>-82.84354817480461</v>
      </c>
      <c r="AD32" s="272">
        <v>-70.130022522000004</v>
      </c>
      <c r="AE32" s="273" t="s">
        <v>384</v>
      </c>
      <c r="AF32" s="199"/>
      <c r="AG32" s="639">
        <v>-86.438090456855093</v>
      </c>
      <c r="AH32" s="639">
        <v>-12.181055619667061</v>
      </c>
      <c r="AI32" s="626">
        <v>-10.088337087000001</v>
      </c>
      <c r="AJ32" s="639"/>
      <c r="AK32" s="272"/>
      <c r="AL32" s="626">
        <v>-65.631885261804612</v>
      </c>
      <c r="AM32" s="272"/>
      <c r="AN32" s="642">
        <v>-70.130022522000004</v>
      </c>
      <c r="AO32" s="289">
        <v>4.4981372601953922</v>
      </c>
      <c r="AP32" s="273">
        <v>0.84628908575827477</v>
      </c>
      <c r="AQ32" s="273">
        <v>-0.85614809857168861</v>
      </c>
      <c r="AR32" s="273">
        <v>6.413996600078542E-2</v>
      </c>
      <c r="AS32" s="273" t="s">
        <v>384</v>
      </c>
      <c r="AT32" s="273"/>
      <c r="AU32" s="199"/>
      <c r="AV32" s="248"/>
      <c r="AW32" s="550"/>
      <c r="AX32" s="863"/>
      <c r="AY32" s="199"/>
      <c r="AZ32" s="199"/>
    </row>
    <row r="33" spans="2:50" ht="30.75" hidden="1" customHeight="1" outlineLevel="1">
      <c r="B33" s="199" t="s">
        <v>295</v>
      </c>
      <c r="C33" s="639"/>
      <c r="D33" s="632">
        <v>0</v>
      </c>
      <c r="E33" s="632">
        <v>0</v>
      </c>
      <c r="F33" s="639">
        <v>0</v>
      </c>
      <c r="G33" s="632">
        <v>0</v>
      </c>
      <c r="H33" s="632">
        <v>0</v>
      </c>
      <c r="I33" s="632">
        <v>0</v>
      </c>
      <c r="J33" s="632">
        <v>0</v>
      </c>
      <c r="K33" s="639">
        <v>0</v>
      </c>
      <c r="L33" s="639">
        <v>0</v>
      </c>
      <c r="M33" s="632">
        <v>0</v>
      </c>
      <c r="N33" s="639">
        <v>0</v>
      </c>
      <c r="O33" s="639">
        <v>0</v>
      </c>
      <c r="P33" s="626"/>
      <c r="Q33" s="272"/>
      <c r="R33" s="636">
        <v>0</v>
      </c>
      <c r="S33" s="273"/>
      <c r="T33" s="43"/>
      <c r="U33" s="272"/>
      <c r="V33" s="272">
        <v>0</v>
      </c>
      <c r="W33" s="272"/>
      <c r="X33" s="272"/>
      <c r="Y33" s="666" t="s">
        <v>384</v>
      </c>
      <c r="Z33" s="199"/>
      <c r="AA33" s="272"/>
      <c r="AB33" s="272">
        <v>0</v>
      </c>
      <c r="AC33" s="272"/>
      <c r="AD33" s="272"/>
      <c r="AE33" s="273" t="s">
        <v>384</v>
      </c>
      <c r="AF33" s="199"/>
      <c r="AG33" s="639"/>
      <c r="AH33" s="639"/>
      <c r="AI33" s="626" t="e">
        <v>#REF!</v>
      </c>
      <c r="AJ33" s="639"/>
      <c r="AK33" s="639"/>
      <c r="AL33" s="626" t="e">
        <v>#REF!</v>
      </c>
      <c r="AM33" s="272"/>
      <c r="AN33" s="272"/>
      <c r="AO33" s="289"/>
      <c r="AP33" s="273"/>
      <c r="AQ33" s="273"/>
      <c r="AR33" s="273"/>
      <c r="AS33" s="273"/>
      <c r="AT33" s="273"/>
      <c r="AU33" s="199"/>
      <c r="AV33" s="248"/>
      <c r="AW33" s="550"/>
      <c r="AX33" s="863"/>
    </row>
    <row r="34" spans="2:50" ht="9" hidden="1" customHeight="1" outlineLevel="1" thickBot="1">
      <c r="B34" s="199"/>
      <c r="C34" s="199"/>
      <c r="D34" s="272"/>
      <c r="E34" s="272"/>
      <c r="F34" s="199"/>
      <c r="G34" s="272"/>
      <c r="H34" s="272"/>
      <c r="I34" s="272"/>
      <c r="J34" s="272"/>
      <c r="K34" s="199"/>
      <c r="L34" s="199"/>
      <c r="M34" s="272"/>
      <c r="N34" s="199"/>
      <c r="O34" s="272"/>
      <c r="P34" s="628"/>
      <c r="Q34" s="272"/>
      <c r="R34" s="712"/>
      <c r="S34" s="273"/>
      <c r="T34" s="34"/>
      <c r="U34" s="272"/>
      <c r="V34" s="272" t="e">
        <v>#REF!</v>
      </c>
      <c r="W34" s="272"/>
      <c r="X34" s="272"/>
      <c r="Y34" s="666"/>
      <c r="Z34" s="199"/>
      <c r="AA34" s="272"/>
      <c r="AB34" s="272" t="e">
        <v>#REF!</v>
      </c>
      <c r="AC34" s="272"/>
      <c r="AD34" s="272"/>
      <c r="AE34" s="273"/>
      <c r="AF34" s="199"/>
      <c r="AG34" s="639"/>
      <c r="AH34" s="639"/>
      <c r="AI34" s="628">
        <v>0</v>
      </c>
      <c r="AJ34" s="639"/>
      <c r="AK34" s="639"/>
      <c r="AL34" s="628">
        <v>0</v>
      </c>
      <c r="AM34" s="272"/>
      <c r="AN34" s="272"/>
      <c r="AO34" s="289"/>
      <c r="AP34" s="273"/>
      <c r="AQ34" s="273"/>
      <c r="AR34" s="273"/>
      <c r="AS34" s="273"/>
      <c r="AT34" s="273"/>
      <c r="AU34" s="199"/>
      <c r="AV34" s="248"/>
      <c r="AW34" s="550"/>
      <c r="AX34" s="863"/>
    </row>
    <row r="35" spans="2:50" ht="21.75" customHeight="1" collapsed="1" thickBot="1">
      <c r="B35" s="33" t="s">
        <v>428</v>
      </c>
      <c r="C35" s="34"/>
      <c r="D35" s="36">
        <v>-344.01246315894736</v>
      </c>
      <c r="E35" s="36">
        <v>-316.59705341954248</v>
      </c>
      <c r="F35" s="36">
        <v>-393.42807899856007</v>
      </c>
      <c r="G35" s="36">
        <v>-150.29558312411359</v>
      </c>
      <c r="H35" s="36">
        <v>-327.60670986507159</v>
      </c>
      <c r="I35" s="36">
        <v>-310.49685598257065</v>
      </c>
      <c r="J35" s="36">
        <v>-267.7812567805795</v>
      </c>
      <c r="K35" s="36">
        <v>-219.71877419430717</v>
      </c>
      <c r="L35" s="36">
        <v>-175.12560605398676</v>
      </c>
      <c r="M35" s="36">
        <v>19.547875112556298</v>
      </c>
      <c r="N35" s="36">
        <v>-139.02257822591579</v>
      </c>
      <c r="O35" s="36">
        <v>-157.11493763148471</v>
      </c>
      <c r="P35" s="36">
        <v>-65.393901232551158</v>
      </c>
      <c r="Q35" s="36">
        <v>-91.721036398933549</v>
      </c>
      <c r="R35" s="714">
        <v>-363.73223791990256</v>
      </c>
      <c r="S35" s="210">
        <v>0.5680478075575941</v>
      </c>
      <c r="T35" s="34"/>
      <c r="U35" s="36">
        <v>-2624.5370846910382</v>
      </c>
      <c r="V35" s="36">
        <v>-2139.4578302009186</v>
      </c>
      <c r="W35" s="36">
        <v>-485.07925449011964</v>
      </c>
      <c r="X35" s="36">
        <v>-3840.7482881121177</v>
      </c>
      <c r="Y35" s="665">
        <v>0.31665996107724526</v>
      </c>
      <c r="Z35" s="34"/>
      <c r="AA35" s="36">
        <v>-2781.6520223225243</v>
      </c>
      <c r="AB35" s="36">
        <v>-2204.8517314334699</v>
      </c>
      <c r="AC35" s="36">
        <v>-576.80029088905439</v>
      </c>
      <c r="AD35" s="36">
        <v>-4204.4805260320209</v>
      </c>
      <c r="AE35" s="210">
        <v>0.33840768078245598</v>
      </c>
      <c r="AF35" s="34"/>
      <c r="AG35" s="36">
        <v>-1410.9740472154854</v>
      </c>
      <c r="AH35" s="36">
        <v>-1302.4310513628329</v>
      </c>
      <c r="AI35" s="36">
        <v>-2182.1284849208828</v>
      </c>
      <c r="AJ35" s="36"/>
      <c r="AK35" s="36"/>
      <c r="AL35" s="36">
        <v>-2204.8517314334699</v>
      </c>
      <c r="AM35" s="36"/>
      <c r="AN35" s="36">
        <v>-4204.4805260320209</v>
      </c>
      <c r="AO35" s="293">
        <v>1999.6287945985509</v>
      </c>
      <c r="AP35" s="210">
        <v>1.0306020213800893E-2</v>
      </c>
      <c r="AQ35" s="210">
        <v>-0.48099926461539189</v>
      </c>
      <c r="AR35" s="210">
        <v>0.4755947333369388</v>
      </c>
      <c r="AS35" s="210" t="s">
        <v>384</v>
      </c>
      <c r="AT35" s="436"/>
      <c r="AU35" s="199"/>
      <c r="AV35" s="248"/>
      <c r="AW35" s="550"/>
      <c r="AX35" s="863"/>
    </row>
    <row r="36" spans="2:50" ht="6" customHeight="1">
      <c r="B36" s="199"/>
      <c r="C36" s="199"/>
      <c r="D36" s="199"/>
      <c r="E36" s="199"/>
      <c r="F36" s="199"/>
      <c r="G36" s="199"/>
      <c r="H36" s="199"/>
      <c r="I36" s="199"/>
      <c r="J36" s="199"/>
      <c r="K36" s="199"/>
      <c r="L36" s="199"/>
      <c r="M36" s="199"/>
      <c r="N36" s="199"/>
      <c r="O36" s="875"/>
      <c r="P36" s="199"/>
      <c r="Q36" s="199"/>
      <c r="R36" s="789"/>
      <c r="S36" s="199"/>
      <c r="T36" s="199"/>
      <c r="U36" s="199"/>
      <c r="V36" s="199"/>
      <c r="W36" s="199"/>
      <c r="X36" s="199"/>
      <c r="Y36" s="199"/>
      <c r="Z36" s="199"/>
      <c r="AA36" s="642"/>
      <c r="AB36" s="726"/>
      <c r="AC36" s="726"/>
      <c r="AD36" s="726"/>
      <c r="AE36" s="199"/>
      <c r="AF36" s="199"/>
      <c r="AG36" s="199"/>
      <c r="AH36" s="199"/>
      <c r="AI36" s="726"/>
      <c r="AJ36" s="726"/>
      <c r="AK36" s="726"/>
      <c r="AL36" s="726"/>
      <c r="AM36" s="726"/>
      <c r="AO36" s="199"/>
      <c r="AP36" s="199"/>
      <c r="AQ36" s="199"/>
      <c r="AR36" s="199"/>
      <c r="AS36" s="199"/>
      <c r="AT36" s="199"/>
      <c r="AU36" s="199"/>
      <c r="AV36" s="726"/>
      <c r="AW36" s="550"/>
      <c r="AX36" s="863"/>
    </row>
    <row r="37" spans="2:50">
      <c r="B37" s="199"/>
      <c r="C37" s="199"/>
      <c r="D37" s="199"/>
      <c r="E37" s="199"/>
      <c r="F37" s="199"/>
      <c r="G37" s="199"/>
      <c r="H37" s="199"/>
      <c r="I37" s="199"/>
      <c r="J37" s="199"/>
      <c r="K37" s="199"/>
      <c r="L37" s="199"/>
      <c r="M37" s="199"/>
      <c r="N37" s="199"/>
      <c r="O37" s="248"/>
      <c r="P37" s="199"/>
      <c r="Q37" s="199"/>
      <c r="R37" s="199"/>
      <c r="S37" s="199"/>
      <c r="T37" s="199"/>
      <c r="U37" s="199"/>
      <c r="V37" s="199"/>
      <c r="W37" s="199"/>
      <c r="X37" s="199"/>
      <c r="Y37" s="199"/>
      <c r="Z37" s="199"/>
      <c r="AA37" s="642"/>
      <c r="AB37" s="876"/>
      <c r="AC37"/>
      <c r="AD37" s="876"/>
      <c r="AE37" s="42"/>
      <c r="AF37" s="199"/>
      <c r="AG37" s="199"/>
      <c r="AH37" s="199"/>
      <c r="AL37" s="726"/>
      <c r="AM37" s="726"/>
      <c r="AR37" s="726"/>
      <c r="AS37" s="726"/>
      <c r="AT37" s="726"/>
      <c r="AU37" s="199"/>
      <c r="AV37" s="199"/>
      <c r="AW37" s="239"/>
      <c r="AX37" s="199"/>
    </row>
    <row r="38" spans="2:50" s="44" customFormat="1" hidden="1" outlineLevel="1">
      <c r="B38" s="44" t="s">
        <v>429</v>
      </c>
      <c r="O38"/>
      <c r="AA38" s="78"/>
      <c r="AB38" s="45"/>
      <c r="AC38" s="45"/>
      <c r="AD38" s="45"/>
      <c r="AE38" s="45"/>
      <c r="AF38" s="45" t="e">
        <v>#REF!</v>
      </c>
      <c r="AG38" s="45"/>
      <c r="AH38" s="45"/>
      <c r="AI38"/>
      <c r="AJ38"/>
      <c r="AK38"/>
      <c r="AL38" s="45" t="e">
        <v>#REF!</v>
      </c>
      <c r="AM38" s="45"/>
      <c r="AN38"/>
      <c r="AO38"/>
      <c r="AP38"/>
      <c r="AQ38"/>
      <c r="AR38"/>
      <c r="AS38"/>
      <c r="AT38"/>
      <c r="AW38" s="239"/>
    </row>
    <row r="39" spans="2:50" s="44" customFormat="1" hidden="1" outlineLevel="1">
      <c r="O39" s="45"/>
      <c r="P39" s="45">
        <v>0</v>
      </c>
      <c r="Q39" s="45">
        <v>0</v>
      </c>
      <c r="R39" s="45" t="e">
        <v>#REF!</v>
      </c>
      <c r="S39" s="45"/>
      <c r="T39" s="45" t="e">
        <v>#REF!</v>
      </c>
      <c r="U39" s="45"/>
      <c r="V39" s="45"/>
      <c r="W39" s="45"/>
      <c r="X39" s="45"/>
      <c r="Y39" s="45"/>
      <c r="Z39" s="45"/>
      <c r="AA39" s="476"/>
      <c r="AB39" s="45"/>
      <c r="AC39" s="45"/>
      <c r="AD39" s="45"/>
      <c r="AE39" s="45"/>
      <c r="AF39" s="45"/>
      <c r="AG39" s="45"/>
      <c r="AH39" s="45"/>
      <c r="AI39"/>
      <c r="AJ39"/>
      <c r="AK39"/>
      <c r="AL39" s="45" t="e">
        <v>#REF!</v>
      </c>
      <c r="AM39" s="45" t="e">
        <v>#REF!</v>
      </c>
      <c r="AN39"/>
      <c r="AO39"/>
      <c r="AP39"/>
      <c r="AQ39"/>
      <c r="AW39" s="239"/>
    </row>
    <row r="40" spans="2:50" s="44" customFormat="1" hidden="1" outlineLevel="1">
      <c r="B40" s="44" t="s">
        <v>430</v>
      </c>
      <c r="O40" s="46"/>
      <c r="P40" s="46" t="e">
        <v>#REF!</v>
      </c>
      <c r="Q40" s="46" t="e">
        <v>#REF!</v>
      </c>
      <c r="R40" s="46" t="e">
        <v>#REF!</v>
      </c>
      <c r="S40" s="46"/>
      <c r="T40" s="46" t="e">
        <v>#REF!</v>
      </c>
      <c r="U40" s="46"/>
      <c r="V40" s="46"/>
      <c r="W40" s="46"/>
      <c r="X40" s="46"/>
      <c r="Y40" s="46"/>
      <c r="Z40" s="46"/>
      <c r="AA40" s="477"/>
      <c r="AB40" s="46"/>
      <c r="AC40" s="46"/>
      <c r="AD40" s="46"/>
      <c r="AE40" s="46"/>
      <c r="AF40" s="46"/>
      <c r="AG40" s="46"/>
      <c r="AH40" s="46"/>
      <c r="AI40"/>
      <c r="AJ40"/>
      <c r="AK40"/>
      <c r="AL40" s="46" t="e">
        <v>#REF!</v>
      </c>
      <c r="AM40" s="46" t="e">
        <v>#REF!</v>
      </c>
      <c r="AN40"/>
      <c r="AO40"/>
      <c r="AP40"/>
      <c r="AQ40"/>
      <c r="AR40" s="46"/>
      <c r="AS40" s="46"/>
      <c r="AT40" s="46"/>
      <c r="AW40" s="239"/>
    </row>
    <row r="41" spans="2:50" hidden="1" outlineLevel="1">
      <c r="B41" s="199"/>
      <c r="C41" s="199"/>
      <c r="D41" s="199"/>
      <c r="E41" s="199"/>
      <c r="F41" s="199"/>
      <c r="G41" s="199"/>
      <c r="H41" s="199"/>
      <c r="I41" s="199"/>
      <c r="J41" s="199"/>
      <c r="K41" s="199"/>
      <c r="L41" s="199"/>
      <c r="M41" s="199"/>
      <c r="N41" s="199"/>
      <c r="O41" s="199"/>
      <c r="P41" s="199"/>
      <c r="Q41" s="199"/>
      <c r="R41" s="199"/>
      <c r="S41" s="199"/>
      <c r="T41" s="199"/>
      <c r="U41" s="199"/>
      <c r="V41" s="199"/>
      <c r="W41" s="199"/>
      <c r="X41" s="199"/>
      <c r="Y41" s="199"/>
      <c r="Z41" s="199"/>
      <c r="AA41" s="863"/>
      <c r="AB41" s="199"/>
      <c r="AC41" s="199"/>
      <c r="AD41" s="248"/>
      <c r="AE41" s="199"/>
      <c r="AF41" s="199"/>
      <c r="AG41" s="199"/>
      <c r="AH41" s="199"/>
      <c r="AL41" s="199"/>
      <c r="AM41" s="199"/>
      <c r="AR41" s="726"/>
      <c r="AS41" s="726"/>
      <c r="AT41" s="726"/>
      <c r="AU41" s="199"/>
      <c r="AV41" s="199"/>
      <c r="AW41" s="239"/>
      <c r="AX41" s="199"/>
    </row>
    <row r="42" spans="2:50" hidden="1" outlineLevel="1">
      <c r="B42" s="199"/>
      <c r="C42" s="199"/>
      <c r="D42" s="199"/>
      <c r="E42" s="199"/>
      <c r="F42" s="199"/>
      <c r="G42" s="199"/>
      <c r="H42" s="199"/>
      <c r="I42" s="199"/>
      <c r="J42" s="199"/>
      <c r="K42" s="199"/>
      <c r="L42" s="199"/>
      <c r="M42" s="199"/>
      <c r="N42" s="199"/>
      <c r="O42" s="877"/>
      <c r="P42" s="877">
        <v>-5.7553449441564126</v>
      </c>
      <c r="Q42" s="877">
        <v>2.0064392269995732</v>
      </c>
      <c r="R42" s="877">
        <v>-3.155334153839048</v>
      </c>
      <c r="S42" s="877"/>
      <c r="T42" s="877">
        <v>0</v>
      </c>
      <c r="U42" s="877"/>
      <c r="V42" s="877"/>
      <c r="W42" s="877"/>
      <c r="X42" s="877"/>
      <c r="Y42" s="877"/>
      <c r="Z42" s="877"/>
      <c r="AA42" s="878"/>
      <c r="AB42" s="877"/>
      <c r="AC42" s="877"/>
      <c r="AD42" s="877"/>
      <c r="AE42" s="199"/>
      <c r="AF42" s="199"/>
      <c r="AG42" s="199"/>
      <c r="AH42" s="199"/>
      <c r="AL42" s="877">
        <v>-51.56263866238551</v>
      </c>
      <c r="AM42" s="877">
        <v>-38.608497740637482</v>
      </c>
      <c r="AR42" s="199"/>
      <c r="AS42" s="199"/>
      <c r="AT42" s="199"/>
      <c r="AU42" s="199"/>
      <c r="AV42" s="199"/>
      <c r="AW42" s="239"/>
      <c r="AX42" s="199"/>
    </row>
    <row r="43" spans="2:50" hidden="1" outlineLevel="1">
      <c r="B43" s="199"/>
      <c r="C43" s="199"/>
      <c r="D43" s="199"/>
      <c r="E43" s="199"/>
      <c r="F43" s="199"/>
      <c r="G43" s="199"/>
      <c r="H43" s="199"/>
      <c r="I43" s="199"/>
      <c r="J43" s="199"/>
      <c r="K43" s="199"/>
      <c r="L43" s="199"/>
      <c r="M43" s="199"/>
      <c r="N43" s="199"/>
      <c r="O43" s="879"/>
      <c r="P43" s="879">
        <v>-6.3308794385720546</v>
      </c>
      <c r="Q43" s="879">
        <v>2.2070831496995309</v>
      </c>
      <c r="R43" s="879">
        <v>-3.4708675692229534</v>
      </c>
      <c r="S43" s="879"/>
      <c r="T43" s="879">
        <v>0</v>
      </c>
      <c r="U43" s="879"/>
      <c r="V43" s="879"/>
      <c r="W43" s="879"/>
      <c r="X43" s="879"/>
      <c r="Y43" s="879"/>
      <c r="Z43" s="879"/>
      <c r="AA43" s="880"/>
      <c r="AB43" s="879"/>
      <c r="AC43" s="879"/>
      <c r="AD43" s="879"/>
      <c r="AE43" s="199"/>
      <c r="AF43" s="199"/>
      <c r="AG43" s="199"/>
      <c r="AH43" s="199"/>
      <c r="AL43" s="879">
        <v>-56.718902528624064</v>
      </c>
      <c r="AM43" s="879">
        <v>-42.469347514701234</v>
      </c>
      <c r="AR43" s="726"/>
      <c r="AS43" s="726"/>
      <c r="AT43" s="726"/>
      <c r="AU43" s="199"/>
      <c r="AV43" s="199"/>
      <c r="AW43" s="239"/>
      <c r="AX43" s="199"/>
    </row>
    <row r="44" spans="2:50" hidden="1" outlineLevel="1">
      <c r="B44" s="199"/>
      <c r="C44" s="199"/>
      <c r="D44" s="199"/>
      <c r="E44" s="199"/>
      <c r="F44" s="199"/>
      <c r="G44" s="199"/>
      <c r="H44" s="199"/>
      <c r="I44" s="199"/>
      <c r="J44" s="199"/>
      <c r="K44" s="199"/>
      <c r="L44" s="199"/>
      <c r="M44" s="199"/>
      <c r="N44" s="199"/>
      <c r="O44" s="248"/>
      <c r="P44" s="199"/>
      <c r="Q44" s="199"/>
      <c r="R44" s="248"/>
      <c r="S44" s="199"/>
      <c r="T44" s="199"/>
      <c r="U44" s="199"/>
      <c r="V44" s="199"/>
      <c r="W44" s="199"/>
      <c r="X44" s="199"/>
      <c r="Y44" s="199"/>
      <c r="Z44" s="199"/>
      <c r="AA44" s="642"/>
      <c r="AB44" s="726"/>
      <c r="AC44" s="726"/>
      <c r="AD44" s="272"/>
      <c r="AE44" s="199"/>
      <c r="AF44" s="199"/>
      <c r="AG44" s="199"/>
      <c r="AH44" s="199"/>
      <c r="AL44" s="726"/>
      <c r="AM44" s="726"/>
      <c r="AR44" s="199"/>
      <c r="AS44" s="199"/>
      <c r="AT44" s="199"/>
      <c r="AU44" s="199"/>
      <c r="AV44" s="199"/>
      <c r="AW44" s="239"/>
      <c r="AX44" s="199"/>
    </row>
    <row r="45" spans="2:50" hidden="1" collapsed="1">
      <c r="B45" s="199"/>
      <c r="C45" s="199"/>
      <c r="D45" s="199"/>
      <c r="E45" s="199"/>
      <c r="F45" s="199"/>
      <c r="G45" s="199"/>
      <c r="H45" s="199"/>
      <c r="I45" s="199"/>
      <c r="J45" s="199"/>
      <c r="K45" s="199"/>
      <c r="L45" s="199"/>
      <c r="M45" s="199"/>
      <c r="N45" s="199"/>
      <c r="O45"/>
      <c r="P45"/>
      <c r="Q45"/>
      <c r="R45"/>
      <c r="S45"/>
      <c r="T45"/>
      <c r="U45"/>
      <c r="V45"/>
      <c r="W45"/>
      <c r="X45"/>
      <c r="Y45"/>
      <c r="Z45"/>
      <c r="AA45" s="78"/>
      <c r="AB45"/>
      <c r="AC45"/>
      <c r="AD45"/>
      <c r="AE45"/>
      <c r="AF45" s="199"/>
      <c r="AG45" s="199"/>
      <c r="AH45" s="199"/>
      <c r="AL45"/>
      <c r="AM45"/>
      <c r="AR45" s="199"/>
      <c r="AS45" s="199"/>
      <c r="AT45" s="199"/>
      <c r="AU45" s="199"/>
      <c r="AV45" s="199"/>
      <c r="AW45" s="239"/>
      <c r="AX45" s="199"/>
    </row>
    <row r="46" spans="2:50" hidden="1">
      <c r="B46" s="199"/>
      <c r="C46" s="199"/>
      <c r="D46" s="199"/>
      <c r="E46" s="199"/>
      <c r="F46" s="199"/>
      <c r="G46" s="199"/>
      <c r="H46" s="199"/>
      <c r="I46" s="199"/>
      <c r="J46" s="199"/>
      <c r="K46" s="199"/>
      <c r="L46" s="199"/>
      <c r="M46" s="199"/>
      <c r="N46" s="199"/>
      <c r="O46" s="199"/>
      <c r="P46" s="248"/>
      <c r="Q46" s="199"/>
      <c r="R46" s="199"/>
      <c r="S46" s="199"/>
      <c r="T46" s="199"/>
      <c r="U46" s="199"/>
      <c r="V46" s="199"/>
      <c r="W46" s="199"/>
      <c r="X46" s="199"/>
      <c r="Y46" s="199"/>
      <c r="Z46" s="199"/>
      <c r="AA46" s="78"/>
      <c r="AB46" s="47"/>
      <c r="AC46" s="199"/>
      <c r="AD46" s="26"/>
      <c r="AE46" s="199"/>
      <c r="AF46" s="199"/>
      <c r="AG46" s="199"/>
      <c r="AH46" s="199"/>
      <c r="AL46" s="199"/>
      <c r="AM46" s="199"/>
      <c r="AR46" s="199"/>
      <c r="AS46" s="199"/>
      <c r="AT46" s="199"/>
      <c r="AU46" s="199"/>
      <c r="AV46" s="199"/>
      <c r="AW46" s="239"/>
      <c r="AX46" s="199"/>
    </row>
    <row r="47" spans="2:50" hidden="1">
      <c r="B47" s="199"/>
      <c r="C47" s="199"/>
      <c r="D47" s="199"/>
      <c r="E47" s="199"/>
      <c r="F47" s="199"/>
      <c r="G47" s="199"/>
      <c r="H47" s="199"/>
      <c r="I47" s="199"/>
      <c r="J47" s="199"/>
      <c r="K47" s="199"/>
      <c r="L47" s="199"/>
      <c r="M47" s="199"/>
      <c r="N47" s="199"/>
      <c r="O47" s="199"/>
      <c r="P47" s="199"/>
      <c r="Q47" s="199"/>
      <c r="R47" s="199"/>
      <c r="S47" s="199"/>
      <c r="T47" s="199"/>
      <c r="U47" s="876"/>
      <c r="V47" s="199"/>
      <c r="W47" s="199"/>
      <c r="X47" s="199"/>
      <c r="Y47" s="199"/>
      <c r="Z47" s="199"/>
      <c r="AA47" s="78"/>
      <c r="AB47" s="30"/>
      <c r="AC47" s="726"/>
      <c r="AD47" s="272"/>
      <c r="AE47" s="199"/>
      <c r="AF47" s="199"/>
      <c r="AG47" s="199"/>
      <c r="AH47" s="199"/>
      <c r="AL47" s="726"/>
      <c r="AM47" s="726"/>
      <c r="AN47" s="23"/>
      <c r="AR47" s="199"/>
      <c r="AS47" s="199"/>
      <c r="AT47" s="199"/>
      <c r="AU47" s="199"/>
      <c r="AV47" s="199"/>
      <c r="AW47" s="239"/>
      <c r="AX47" s="199"/>
    </row>
    <row r="48" spans="2:50" hidden="1">
      <c r="B48" s="199"/>
      <c r="C48" s="199"/>
      <c r="D48" s="199"/>
      <c r="E48" s="199"/>
      <c r="F48" s="199"/>
      <c r="G48" s="199"/>
      <c r="H48" s="199"/>
      <c r="I48" s="199"/>
      <c r="J48" s="199"/>
      <c r="K48" s="199"/>
      <c r="L48" s="199"/>
      <c r="M48" s="199"/>
      <c r="N48" s="199"/>
      <c r="O48" s="199"/>
      <c r="P48" s="199"/>
      <c r="Q48" s="199"/>
      <c r="R48" s="726"/>
      <c r="S48" s="726"/>
      <c r="T48" s="726"/>
      <c r="U48" s="726"/>
      <c r="V48" s="726"/>
      <c r="W48" s="726"/>
      <c r="X48" s="726"/>
      <c r="Y48" s="726"/>
      <c r="Z48" s="726"/>
      <c r="AA48" s="475"/>
      <c r="AB48" s="30"/>
      <c r="AC48" s="726"/>
      <c r="AD48" s="23"/>
      <c r="AE48" s="199"/>
      <c r="AF48" s="199"/>
      <c r="AG48" s="199"/>
      <c r="AH48" s="199"/>
      <c r="AL48" s="726"/>
      <c r="AM48" s="726"/>
      <c r="AR48" s="199"/>
      <c r="AS48" s="199"/>
      <c r="AT48" s="199"/>
      <c r="AU48" s="199"/>
      <c r="AV48" s="199"/>
      <c r="AW48" s="239"/>
      <c r="AX48" s="199"/>
    </row>
    <row r="49" spans="15:49" hidden="1">
      <c r="O49" s="248"/>
      <c r="P49" s="248"/>
      <c r="Q49" s="248"/>
      <c r="R49" s="248"/>
      <c r="S49" s="248"/>
      <c r="T49" s="248"/>
      <c r="U49" s="248"/>
      <c r="V49" s="248"/>
      <c r="W49" s="248"/>
      <c r="X49" s="248"/>
      <c r="Y49" s="248"/>
      <c r="Z49" s="248"/>
      <c r="AA49" s="475"/>
      <c r="AB49"/>
      <c r="AC49" s="248"/>
      <c r="AD49" s="248"/>
      <c r="AE49" s="248"/>
      <c r="AF49" s="248"/>
      <c r="AG49" s="248"/>
      <c r="AH49" s="248"/>
      <c r="AL49" s="881"/>
      <c r="AM49"/>
      <c r="AR49" s="199"/>
      <c r="AS49" s="199"/>
      <c r="AT49" s="199"/>
      <c r="AU49" s="199"/>
      <c r="AV49" s="199"/>
      <c r="AW49" s="239"/>
    </row>
    <row r="50" spans="15:49">
      <c r="O50" s="874"/>
      <c r="P50" s="199"/>
      <c r="Q50" s="199"/>
      <c r="R50" s="272"/>
      <c r="S50" s="272"/>
      <c r="T50" s="272"/>
      <c r="U50" s="274"/>
      <c r="V50" s="272"/>
      <c r="W50" s="272"/>
      <c r="X50" s="272"/>
      <c r="Y50" s="272"/>
      <c r="Z50" s="272"/>
      <c r="AA50" s="882"/>
      <c r="AB50" s="272"/>
      <c r="AC50" s="272"/>
      <c r="AD50" s="272"/>
      <c r="AE50" s="199"/>
      <c r="AF50" s="199"/>
      <c r="AG50" s="199"/>
      <c r="AH50" s="199"/>
      <c r="AL50" s="726"/>
      <c r="AM50" s="726"/>
      <c r="AN50" s="23"/>
      <c r="AR50" s="199"/>
      <c r="AS50" s="199"/>
      <c r="AT50" s="199"/>
      <c r="AU50" s="199"/>
      <c r="AV50" s="199"/>
      <c r="AW50" s="239"/>
    </row>
    <row r="51" spans="15:49">
      <c r="O51" s="875"/>
      <c r="P51" s="199"/>
      <c r="Q51" s="199"/>
      <c r="R51" s="199"/>
      <c r="S51" s="199"/>
      <c r="T51" s="199"/>
      <c r="U51" s="199"/>
      <c r="V51" s="199"/>
      <c r="W51" s="199"/>
      <c r="X51" s="199"/>
      <c r="Y51" s="199"/>
      <c r="Z51" s="199"/>
      <c r="AA51" s="78"/>
      <c r="AB51" s="272"/>
      <c r="AC51" s="726"/>
      <c r="AD51" s="280"/>
      <c r="AE51" s="199"/>
      <c r="AF51" s="199"/>
      <c r="AG51" s="199"/>
      <c r="AH51" s="199"/>
      <c r="AL51" s="726"/>
      <c r="AM51" s="726"/>
      <c r="AR51" s="199"/>
      <c r="AS51" s="199"/>
      <c r="AT51" s="199"/>
      <c r="AU51" s="199"/>
      <c r="AV51" s="199"/>
      <c r="AW51" s="239"/>
    </row>
    <row r="52" spans="15:49">
      <c r="O52" s="869"/>
      <c r="P52" s="199"/>
      <c r="Q52" s="199"/>
      <c r="R52" s="248"/>
      <c r="S52" s="248"/>
      <c r="T52" s="248"/>
      <c r="U52" s="248"/>
      <c r="V52" s="248"/>
      <c r="W52" s="248"/>
      <c r="X52" s="248"/>
      <c r="Y52" s="248"/>
      <c r="Z52" s="248"/>
      <c r="AA52" s="883"/>
      <c r="AB52" s="248"/>
      <c r="AC52" s="248"/>
      <c r="AD52" s="248"/>
      <c r="AE52" s="199"/>
      <c r="AF52" s="199"/>
      <c r="AG52" s="199"/>
      <c r="AH52" s="199"/>
      <c r="AL52" s="869"/>
      <c r="AM52" s="726"/>
      <c r="AR52" s="199"/>
      <c r="AS52" s="199"/>
      <c r="AT52" s="199"/>
      <c r="AU52" s="199"/>
      <c r="AV52" s="199"/>
      <c r="AW52" s="199"/>
    </row>
    <row r="53" spans="15:49">
      <c r="O53" s="248"/>
      <c r="P53" s="199"/>
      <c r="Q53" s="199"/>
      <c r="R53" s="726"/>
      <c r="S53" s="199"/>
      <c r="T53" s="199"/>
      <c r="U53" s="199"/>
      <c r="V53" s="199"/>
      <c r="W53" s="199"/>
      <c r="X53" s="199"/>
      <c r="Y53" s="199"/>
      <c r="Z53" s="199"/>
      <c r="AA53" s="642"/>
      <c r="AB53" s="726"/>
      <c r="AC53" s="726"/>
      <c r="AD53" s="272"/>
      <c r="AE53" s="199"/>
      <c r="AF53" s="199"/>
      <c r="AG53" s="199"/>
      <c r="AH53" s="199"/>
      <c r="AL53" s="726"/>
      <c r="AM53" s="726"/>
      <c r="AR53" s="199"/>
      <c r="AS53" s="199"/>
      <c r="AT53" s="199"/>
      <c r="AU53" s="199"/>
      <c r="AV53" s="199"/>
      <c r="AW53" s="199"/>
    </row>
    <row r="54" spans="15:49">
      <c r="O54" s="199"/>
      <c r="P54" s="199"/>
      <c r="Q54" s="199"/>
      <c r="R54" s="726"/>
      <c r="S54" s="199"/>
      <c r="T54" s="199"/>
      <c r="U54" s="199"/>
      <c r="V54" s="199"/>
      <c r="W54" s="199"/>
      <c r="X54" s="199"/>
      <c r="Y54" s="199"/>
      <c r="Z54" s="199"/>
      <c r="AA54" s="642"/>
      <c r="AB54" s="272"/>
      <c r="AC54" s="726"/>
      <c r="AD54" s="726"/>
      <c r="AE54" s="199"/>
      <c r="AF54" s="199"/>
      <c r="AG54" s="199"/>
      <c r="AH54" s="199"/>
      <c r="AL54" s="884"/>
      <c r="AM54" s="726"/>
      <c r="AR54" s="199"/>
      <c r="AS54" s="199"/>
      <c r="AT54" s="199"/>
      <c r="AU54" s="199"/>
      <c r="AV54" s="199"/>
      <c r="AW54" s="199"/>
    </row>
    <row r="55" spans="15:49">
      <c r="O55" s="199"/>
      <c r="P55" s="199"/>
      <c r="Q55" s="199"/>
      <c r="R55" s="272"/>
      <c r="S55" s="199"/>
      <c r="T55" s="199"/>
      <c r="U55" s="199"/>
      <c r="V55" s="199"/>
      <c r="W55" s="199"/>
      <c r="X55" s="199"/>
      <c r="Y55" s="199"/>
      <c r="Z55" s="199"/>
      <c r="AA55" s="642"/>
      <c r="AB55" s="726"/>
      <c r="AC55" s="726"/>
      <c r="AD55" s="726"/>
      <c r="AE55" s="199"/>
      <c r="AF55" s="199"/>
      <c r="AG55" s="199"/>
      <c r="AH55" s="199"/>
      <c r="AL55" s="272"/>
      <c r="AM55" s="726"/>
      <c r="AR55" s="199"/>
      <c r="AS55" s="199"/>
      <c r="AT55" s="199"/>
      <c r="AU55" s="199"/>
      <c r="AV55" s="199"/>
      <c r="AW55" s="199"/>
    </row>
    <row r="56" spans="15:49">
      <c r="O56" s="199"/>
      <c r="P56" s="199"/>
      <c r="Q56" s="199"/>
      <c r="R56" s="199"/>
      <c r="S56" s="199"/>
      <c r="T56" s="199"/>
      <c r="U56" s="199"/>
      <c r="V56" s="199"/>
      <c r="W56" s="199"/>
      <c r="X56" s="199"/>
      <c r="Y56" s="199"/>
      <c r="Z56" s="199"/>
      <c r="AA56" s="642"/>
      <c r="AB56" s="726"/>
      <c r="AC56" s="726"/>
      <c r="AD56" s="272"/>
      <c r="AE56" s="199"/>
      <c r="AF56" s="199"/>
      <c r="AG56" s="199"/>
      <c r="AH56" s="199"/>
      <c r="AL56" s="726"/>
      <c r="AM56" s="726"/>
      <c r="AR56" s="199"/>
      <c r="AS56" s="199"/>
      <c r="AT56" s="199"/>
      <c r="AU56" s="199"/>
      <c r="AV56" s="199"/>
      <c r="AW56" s="199"/>
    </row>
    <row r="57" spans="15:49">
      <c r="O57" s="199"/>
      <c r="P57" s="199"/>
      <c r="Q57" s="199"/>
      <c r="R57" s="199"/>
      <c r="S57" s="199"/>
      <c r="T57" s="199"/>
      <c r="U57" s="199"/>
      <c r="V57" s="199"/>
      <c r="W57" s="199"/>
      <c r="X57" s="199"/>
      <c r="Y57" s="199"/>
      <c r="Z57" s="199"/>
      <c r="AA57" s="642"/>
      <c r="AB57" s="726"/>
      <c r="AC57" s="726"/>
      <c r="AD57" s="726"/>
      <c r="AE57" s="199"/>
      <c r="AF57" s="199"/>
      <c r="AG57" s="199"/>
      <c r="AH57" s="199"/>
      <c r="AL57" s="726"/>
      <c r="AM57" s="726"/>
      <c r="AR57" s="199"/>
      <c r="AS57" s="199"/>
      <c r="AT57" s="199"/>
      <c r="AU57" s="199"/>
      <c r="AV57" s="199"/>
      <c r="AW57" s="199"/>
    </row>
    <row r="58" spans="15:49">
      <c r="O58" s="199"/>
      <c r="P58" s="199"/>
      <c r="Q58" s="199"/>
      <c r="R58" s="248"/>
      <c r="S58" s="199"/>
      <c r="T58" s="199"/>
      <c r="U58" s="199"/>
      <c r="V58" s="199"/>
      <c r="W58" s="199"/>
      <c r="X58" s="199"/>
      <c r="Y58" s="199"/>
      <c r="Z58" s="199"/>
      <c r="AA58" s="642"/>
      <c r="AB58" s="726"/>
      <c r="AC58" s="726"/>
      <c r="AD58" s="726"/>
      <c r="AE58" s="199"/>
      <c r="AF58" s="199"/>
      <c r="AG58" s="199"/>
      <c r="AH58" s="199"/>
      <c r="AL58" s="726"/>
      <c r="AM58" s="726"/>
      <c r="AR58" s="199"/>
      <c r="AS58" s="199"/>
      <c r="AT58" s="199"/>
      <c r="AU58" s="199"/>
      <c r="AV58" s="199"/>
      <c r="AW58" s="199"/>
    </row>
    <row r="59" spans="15:49">
      <c r="O59" s="199"/>
      <c r="P59" s="199"/>
      <c r="Q59" s="199"/>
      <c r="R59" s="199"/>
      <c r="S59" s="199"/>
      <c r="T59" s="199"/>
      <c r="U59" s="199"/>
      <c r="V59" s="199"/>
      <c r="W59" s="199"/>
      <c r="X59" s="199"/>
      <c r="Y59" s="199"/>
      <c r="Z59" s="199"/>
      <c r="AA59" s="642"/>
      <c r="AB59" s="726"/>
      <c r="AC59" s="726"/>
      <c r="AD59" s="726"/>
      <c r="AE59" s="199"/>
      <c r="AF59" s="199"/>
      <c r="AG59" s="199"/>
      <c r="AH59" s="199"/>
      <c r="AL59" s="726"/>
      <c r="AM59" s="726"/>
      <c r="AR59" s="199"/>
      <c r="AS59" s="199"/>
      <c r="AT59" s="199"/>
      <c r="AU59" s="199"/>
      <c r="AV59" s="199"/>
      <c r="AW59" s="199"/>
    </row>
    <row r="60" spans="15:49">
      <c r="O60" s="199"/>
      <c r="P60" s="199"/>
      <c r="Q60" s="199"/>
      <c r="R60" s="199"/>
      <c r="S60" s="199"/>
      <c r="T60" s="199"/>
      <c r="U60" s="199"/>
      <c r="V60" s="199"/>
      <c r="W60" s="199"/>
      <c r="X60" s="199"/>
      <c r="Y60" s="199"/>
      <c r="Z60" s="199"/>
      <c r="AA60" s="642"/>
      <c r="AB60" s="726"/>
      <c r="AC60" s="726"/>
      <c r="AD60" s="726"/>
      <c r="AE60" s="199"/>
      <c r="AF60" s="199"/>
      <c r="AG60" s="199"/>
      <c r="AH60" s="199"/>
      <c r="AL60" s="726"/>
      <c r="AM60" s="726"/>
      <c r="AR60" s="726"/>
      <c r="AS60" s="726"/>
      <c r="AT60" s="726"/>
      <c r="AU60" s="199"/>
      <c r="AV60" s="199"/>
      <c r="AW60" s="199"/>
    </row>
    <row r="61" spans="15:49">
      <c r="O61" s="199"/>
      <c r="P61" s="199"/>
      <c r="Q61" s="199"/>
      <c r="R61" s="199"/>
      <c r="S61" s="199"/>
      <c r="T61" s="199"/>
      <c r="U61" s="199"/>
      <c r="V61" s="199"/>
      <c r="W61" s="199"/>
      <c r="X61" s="199"/>
      <c r="Y61" s="199"/>
      <c r="Z61" s="199"/>
      <c r="AA61" s="642"/>
      <c r="AB61" s="726"/>
      <c r="AC61" s="726"/>
      <c r="AD61" s="726"/>
      <c r="AE61" s="199"/>
      <c r="AF61" s="199"/>
      <c r="AG61" s="199"/>
      <c r="AH61" s="199"/>
      <c r="AL61" s="726"/>
      <c r="AM61" s="726"/>
      <c r="AR61" s="726"/>
      <c r="AS61" s="726"/>
      <c r="AT61" s="726"/>
      <c r="AU61" s="199"/>
      <c r="AV61" s="199"/>
      <c r="AW61" s="199"/>
    </row>
    <row r="62" spans="15:49">
      <c r="O62" s="199"/>
      <c r="P62" s="199"/>
      <c r="Q62" s="199"/>
      <c r="R62" s="199"/>
      <c r="S62" s="199"/>
      <c r="T62" s="199"/>
      <c r="U62" s="199"/>
      <c r="V62" s="199"/>
      <c r="W62" s="199"/>
      <c r="X62" s="199"/>
      <c r="Y62" s="199"/>
      <c r="Z62" s="199"/>
      <c r="AA62" s="642"/>
      <c r="AB62" s="726"/>
      <c r="AC62" s="726"/>
      <c r="AD62" s="726"/>
      <c r="AE62" s="199"/>
      <c r="AF62" s="199"/>
      <c r="AG62" s="199"/>
      <c r="AH62" s="199"/>
      <c r="AL62" s="726"/>
      <c r="AM62" s="726"/>
      <c r="AR62" s="726"/>
      <c r="AS62" s="726"/>
      <c r="AT62" s="726"/>
      <c r="AU62" s="199"/>
      <c r="AV62" s="199"/>
      <c r="AW62" s="199"/>
    </row>
    <row r="63" spans="15:49">
      <c r="O63" s="199"/>
      <c r="P63" s="199"/>
      <c r="Q63" s="199"/>
      <c r="R63" s="199"/>
      <c r="S63" s="199"/>
      <c r="T63" s="199"/>
      <c r="U63" s="199"/>
      <c r="V63" s="199"/>
      <c r="W63" s="199"/>
      <c r="X63" s="199"/>
      <c r="Y63" s="199"/>
      <c r="Z63" s="199"/>
      <c r="AA63" s="885"/>
      <c r="AB63" s="726"/>
      <c r="AC63" s="726"/>
      <c r="AD63" s="726"/>
      <c r="AE63" s="199"/>
      <c r="AF63" s="199"/>
      <c r="AG63" s="199"/>
      <c r="AH63" s="199"/>
      <c r="AL63" s="726"/>
      <c r="AM63" s="726"/>
      <c r="AR63" s="726"/>
      <c r="AS63" s="726"/>
      <c r="AT63" s="726"/>
      <c r="AU63" s="199"/>
      <c r="AV63" s="199"/>
      <c r="AW63" s="199"/>
    </row>
    <row r="64" spans="15:49">
      <c r="O64" s="199"/>
      <c r="P64" s="199"/>
      <c r="Q64" s="199"/>
      <c r="R64" s="199"/>
      <c r="S64" s="199"/>
      <c r="T64" s="199"/>
      <c r="U64" s="199"/>
      <c r="V64" s="199"/>
      <c r="W64" s="199"/>
      <c r="X64" s="199"/>
      <c r="Y64" s="199"/>
      <c r="Z64" s="199"/>
      <c r="AA64" s="642"/>
      <c r="AB64"/>
      <c r="AC64" s="726"/>
      <c r="AD64" s="726"/>
      <c r="AE64" s="199"/>
      <c r="AF64" s="199"/>
      <c r="AG64" s="199"/>
      <c r="AH64" s="199"/>
      <c r="AL64" s="726"/>
      <c r="AM64" s="726"/>
      <c r="AR64" s="726"/>
      <c r="AS64" s="726"/>
      <c r="AT64" s="726"/>
      <c r="AU64" s="199"/>
      <c r="AV64" s="199"/>
      <c r="AW64" s="199"/>
    </row>
    <row r="65" spans="27:30" s="28" customFormat="1">
      <c r="AA65" s="642"/>
      <c r="AB65" s="726"/>
      <c r="AC65" s="726"/>
      <c r="AD65" s="726"/>
    </row>
    <row r="66" spans="27:30" s="28" customFormat="1">
      <c r="AA66" s="642"/>
      <c r="AB66" s="726"/>
      <c r="AC66" s="726"/>
      <c r="AD66" s="726"/>
    </row>
    <row r="67" spans="27:30" s="28" customFormat="1">
      <c r="AA67" s="642"/>
      <c r="AB67" s="726"/>
      <c r="AC67" s="726"/>
      <c r="AD67" s="726"/>
    </row>
    <row r="68" spans="27:30" s="28" customFormat="1">
      <c r="AA68" s="642"/>
      <c r="AB68" s="726"/>
      <c r="AC68" s="726"/>
      <c r="AD68" s="726"/>
    </row>
    <row r="69" spans="27:30" s="28" customFormat="1">
      <c r="AA69" s="642"/>
      <c r="AB69" s="726"/>
      <c r="AC69" s="726"/>
      <c r="AD69" s="726"/>
    </row>
    <row r="70" spans="27:30" s="28" customFormat="1">
      <c r="AA70" s="642"/>
      <c r="AB70" s="726"/>
      <c r="AC70" s="726"/>
      <c r="AD70" s="726"/>
    </row>
    <row r="71" spans="27:30" s="28" customFormat="1">
      <c r="AA71" s="642"/>
      <c r="AB71" s="726"/>
      <c r="AC71" s="726"/>
      <c r="AD71" s="726"/>
    </row>
    <row r="72" spans="27:30" s="28" customFormat="1">
      <c r="AA72" s="642"/>
      <c r="AB72" s="726"/>
      <c r="AC72" s="726"/>
      <c r="AD72" s="726"/>
    </row>
    <row r="73" spans="27:30" s="28" customFormat="1">
      <c r="AA73" s="642"/>
      <c r="AB73" s="726"/>
      <c r="AC73" s="726"/>
      <c r="AD73" s="726"/>
    </row>
    <row r="74" spans="27:30" s="28" customFormat="1">
      <c r="AA74" s="642"/>
      <c r="AB74" s="726"/>
      <c r="AC74" s="726"/>
      <c r="AD74" s="726"/>
    </row>
    <row r="75" spans="27:30" s="28" customFormat="1">
      <c r="AA75" s="642"/>
      <c r="AB75" s="726"/>
      <c r="AC75" s="726"/>
      <c r="AD75" s="726"/>
    </row>
    <row r="76" spans="27:30" s="28" customFormat="1">
      <c r="AA76" s="642"/>
      <c r="AB76" s="726"/>
      <c r="AC76" s="726"/>
      <c r="AD76" s="726"/>
    </row>
    <row r="77" spans="27:30" s="28" customFormat="1">
      <c r="AA77" s="642"/>
      <c r="AB77" s="726"/>
      <c r="AC77" s="726"/>
      <c r="AD77" s="726"/>
    </row>
    <row r="78" spans="27:30" s="28" customFormat="1">
      <c r="AA78" s="642"/>
      <c r="AB78" s="726"/>
      <c r="AC78" s="726"/>
      <c r="AD78" s="726"/>
    </row>
  </sheetData>
  <mergeCells count="4">
    <mergeCell ref="O4:S4"/>
    <mergeCell ref="U4:Y4"/>
    <mergeCell ref="AA4:AE4"/>
    <mergeCell ref="AK4:AR4"/>
  </mergeCells>
  <phoneticPr fontId="4" type="noConversion"/>
  <pageMargins left="0.23622047244094491" right="0.23622047244094491" top="0.74803149606299213" bottom="0.74803149606299213" header="0.31496062992125984" footer="0.31496062992125984"/>
  <pageSetup paperSize="9" scale="72" orientation="landscape" r:id="rId1"/>
  <headerFooter alignWithMargins="0">
    <oddFooter>&amp;C&amp;F&amp;R&amp;P/&amp;N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tabColor rgb="FF00B050"/>
  </sheetPr>
  <dimension ref="B1:BD74"/>
  <sheetViews>
    <sheetView showGridLines="0" view="pageBreakPreview" topLeftCell="A32" zoomScale="71" zoomScaleSheetLayoutView="71" workbookViewId="0">
      <selection activeCell="AX6" sqref="AX6"/>
    </sheetView>
  </sheetViews>
  <sheetFormatPr defaultColWidth="11.42578125" defaultRowHeight="12.75" outlineLevelRow="1" outlineLevelCol="1"/>
  <cols>
    <col min="1" max="1" width="1.7109375" customWidth="1"/>
    <col min="2" max="2" width="2.85546875" customWidth="1"/>
    <col min="3" max="3" width="56.85546875" customWidth="1"/>
    <col min="4" max="4" width="2.42578125" customWidth="1"/>
    <col min="5" max="7" width="9.5703125" hidden="1" customWidth="1" outlineLevel="1"/>
    <col min="8" max="12" width="9.85546875" hidden="1" customWidth="1" outlineLevel="1"/>
    <col min="13" max="13" width="11.28515625" hidden="1" customWidth="1" outlineLevel="1"/>
    <col min="14" max="14" width="9.85546875" hidden="1" customWidth="1" outlineLevel="1"/>
    <col min="15" max="15" width="10.85546875" hidden="1" customWidth="1" outlineLevel="1"/>
    <col min="16" max="16" width="9.5703125" customWidth="1" collapsed="1"/>
    <col min="17" max="17" width="7.42578125" bestFit="1" customWidth="1"/>
    <col min="18" max="18" width="9" bestFit="1" customWidth="1"/>
    <col min="19" max="19" width="8.7109375" bestFit="1" customWidth="1"/>
    <col min="20" max="20" width="11.28515625" bestFit="1" customWidth="1"/>
    <col min="21" max="21" width="2.140625" customWidth="1"/>
    <col min="22" max="26" width="11.42578125" hidden="1" customWidth="1" outlineLevel="1"/>
    <col min="27" max="27" width="1.140625" hidden="1" customWidth="1" outlineLevel="1"/>
    <col min="28" max="28" width="12.7109375" bestFit="1" customWidth="1" collapsed="1"/>
    <col min="29" max="31" width="9" bestFit="1" customWidth="1"/>
    <col min="32" max="32" width="9.140625" bestFit="1" customWidth="1"/>
    <col min="33" max="33" width="1.7109375" customWidth="1"/>
    <col min="34" max="35" width="9.42578125" hidden="1" customWidth="1"/>
    <col min="36" max="36" width="9.28515625" hidden="1" customWidth="1" outlineLevel="1"/>
    <col min="37" max="37" width="9.42578125" hidden="1" customWidth="1" outlineLevel="1"/>
    <col min="38" max="38" width="10.140625" hidden="1" customWidth="1" outlineLevel="1"/>
    <col min="39" max="39" width="9.5703125" customWidth="1" collapsed="1"/>
    <col min="40" max="40" width="9.28515625" hidden="1" customWidth="1" outlineLevel="1"/>
    <col min="41" max="41" width="11" customWidth="1" collapsed="1"/>
    <col min="42" max="42" width="10.42578125" customWidth="1"/>
    <col min="43" max="44" width="10.42578125" hidden="1" customWidth="1"/>
    <col min="45" max="45" width="9.5703125" style="237" customWidth="1"/>
    <col min="46" max="46" width="9.7109375" hidden="1" customWidth="1"/>
    <col min="47" max="47" width="8.7109375" hidden="1" customWidth="1"/>
    <col min="48" max="48" width="4" customWidth="1"/>
    <col min="49" max="49" width="9" style="199" bestFit="1" customWidth="1"/>
    <col min="50" max="50" width="15.7109375" customWidth="1"/>
    <col min="51" max="51" width="19.5703125" customWidth="1"/>
    <col min="52" max="52" width="14.5703125" customWidth="1"/>
    <col min="53" max="65" width="11.42578125" customWidth="1"/>
  </cols>
  <sheetData>
    <row r="1" spans="2:56" ht="6.75" customHeight="1">
      <c r="AE1" s="23"/>
    </row>
    <row r="2" spans="2:56" ht="21" customHeight="1" thickBot="1">
      <c r="B2" s="931" t="s">
        <v>431</v>
      </c>
      <c r="C2" s="934"/>
      <c r="O2" s="937">
        <v>-32.574656040065321</v>
      </c>
      <c r="P2" s="794"/>
      <c r="Q2" s="933"/>
      <c r="R2" s="933"/>
      <c r="S2" s="933"/>
      <c r="T2" s="933"/>
      <c r="U2" s="934"/>
      <c r="V2" s="933"/>
      <c r="W2" s="933"/>
      <c r="X2" s="934"/>
      <c r="Y2" s="934"/>
      <c r="Z2" s="934"/>
      <c r="AA2" s="934"/>
      <c r="AB2" s="938"/>
      <c r="AC2" s="933"/>
      <c r="AD2" s="933"/>
      <c r="AE2" s="933"/>
      <c r="AF2" s="934"/>
      <c r="AG2" s="934"/>
      <c r="AH2" s="934"/>
      <c r="AI2" s="934"/>
      <c r="AJ2" s="935"/>
      <c r="AK2" s="935"/>
      <c r="AL2" s="939"/>
      <c r="AM2" s="935"/>
      <c r="AN2" s="935"/>
      <c r="AO2" s="939"/>
      <c r="AP2" s="935"/>
      <c r="AQ2" s="935"/>
      <c r="AR2" s="935"/>
      <c r="AS2" s="940"/>
      <c r="AT2" s="928"/>
      <c r="AU2" s="941"/>
      <c r="AX2" s="23"/>
    </row>
    <row r="3" spans="2:56" ht="25.5" customHeight="1">
      <c r="E3" s="23"/>
      <c r="F3" s="23"/>
      <c r="G3" s="23"/>
      <c r="H3" s="23"/>
      <c r="I3" s="23"/>
      <c r="J3" s="23"/>
      <c r="K3" s="23"/>
      <c r="L3" s="23"/>
      <c r="M3" s="23"/>
      <c r="N3" s="23"/>
      <c r="O3" s="23"/>
      <c r="P3" s="904" t="s">
        <v>406</v>
      </c>
      <c r="Q3" s="904"/>
      <c r="R3" s="904"/>
      <c r="S3" s="904"/>
      <c r="T3" s="904"/>
      <c r="U3" s="1"/>
      <c r="V3" s="904" t="s">
        <v>407</v>
      </c>
      <c r="W3" s="904"/>
      <c r="X3" s="904"/>
      <c r="Y3" s="904"/>
      <c r="Z3" s="904"/>
      <c r="AA3" s="1"/>
      <c r="AB3" s="904" t="s">
        <v>356</v>
      </c>
      <c r="AC3" s="904"/>
      <c r="AD3" s="904"/>
      <c r="AE3" s="904"/>
      <c r="AF3" s="904"/>
      <c r="AJ3" s="23"/>
      <c r="AK3" s="23"/>
      <c r="AL3" s="23"/>
      <c r="AM3" s="23"/>
    </row>
    <row r="4" spans="2:56" hidden="1">
      <c r="O4" s="48"/>
      <c r="P4" s="48"/>
      <c r="Q4" s="48"/>
      <c r="R4" s="48"/>
      <c r="S4" s="48"/>
      <c r="T4" s="48"/>
      <c r="U4" s="48"/>
      <c r="V4" s="48"/>
      <c r="W4" s="48"/>
      <c r="X4" s="48"/>
      <c r="Y4" s="23"/>
      <c r="Z4" s="48"/>
      <c r="AA4" s="48"/>
      <c r="AB4" s="49"/>
      <c r="AD4" s="48"/>
      <c r="AE4" s="23"/>
      <c r="AF4" s="48"/>
      <c r="AJ4" s="23"/>
      <c r="AM4" s="48"/>
      <c r="AO4" s="48"/>
      <c r="AT4" s="48"/>
      <c r="AU4" s="48"/>
    </row>
    <row r="5" spans="2:56" s="1" customFormat="1" ht="15" hidden="1" customHeight="1">
      <c r="B5" s="50"/>
      <c r="C5" s="50"/>
      <c r="D5" s="50"/>
      <c r="E5" s="50"/>
      <c r="F5" s="50"/>
      <c r="G5" s="50"/>
      <c r="H5" s="50"/>
      <c r="I5" s="50"/>
      <c r="J5" s="50"/>
      <c r="K5" s="50"/>
      <c r="L5" s="50"/>
      <c r="M5" s="50"/>
      <c r="N5" s="50"/>
      <c r="O5" s="50" t="s">
        <v>406</v>
      </c>
      <c r="P5" s="904" t="s">
        <v>406</v>
      </c>
      <c r="Q5" s="904"/>
      <c r="R5" s="904"/>
      <c r="S5" s="904"/>
      <c r="T5" s="904"/>
      <c r="V5" s="904" t="s">
        <v>407</v>
      </c>
      <c r="W5" s="904"/>
      <c r="X5" s="904"/>
      <c r="Y5" s="904"/>
      <c r="Z5" s="904"/>
      <c r="AB5" s="904" t="s">
        <v>356</v>
      </c>
      <c r="AC5" s="904"/>
      <c r="AD5" s="904"/>
      <c r="AE5" s="904"/>
      <c r="AF5" s="904"/>
      <c r="AL5" s="922" t="s">
        <v>408</v>
      </c>
      <c r="AM5" s="922"/>
      <c r="AN5" s="922"/>
      <c r="AO5" s="922"/>
      <c r="AP5" s="922"/>
      <c r="AQ5" s="922"/>
      <c r="AR5" s="922"/>
      <c r="AS5" s="922"/>
      <c r="AT5" s="922"/>
      <c r="AU5" s="922"/>
      <c r="AV5" s="50"/>
      <c r="AW5" s="726"/>
    </row>
    <row r="6" spans="2:56" ht="38.25">
      <c r="B6" s="51"/>
      <c r="C6" s="52"/>
      <c r="D6" s="51"/>
      <c r="E6" s="7" t="s">
        <v>358</v>
      </c>
      <c r="F6" s="7" t="s">
        <v>359</v>
      </c>
      <c r="G6" s="7" t="s">
        <v>360</v>
      </c>
      <c r="H6" s="7" t="s">
        <v>361</v>
      </c>
      <c r="I6" s="7" t="s">
        <v>362</v>
      </c>
      <c r="J6" s="7" t="s">
        <v>363</v>
      </c>
      <c r="K6" s="7" t="s">
        <v>364</v>
      </c>
      <c r="L6" s="7" t="s">
        <v>365</v>
      </c>
      <c r="M6" s="7" t="s">
        <v>366</v>
      </c>
      <c r="N6" s="7" t="s">
        <v>367</v>
      </c>
      <c r="O6" s="7" t="s">
        <v>368</v>
      </c>
      <c r="P6" s="7">
        <v>2023</v>
      </c>
      <c r="Q6" s="7" t="s">
        <v>369</v>
      </c>
      <c r="R6" s="7" t="s">
        <v>370</v>
      </c>
      <c r="S6" s="7" t="s">
        <v>371</v>
      </c>
      <c r="T6" s="7" t="s">
        <v>372</v>
      </c>
      <c r="U6" s="7"/>
      <c r="V6" s="7">
        <v>2023</v>
      </c>
      <c r="W6" s="7" t="s">
        <v>369</v>
      </c>
      <c r="X6" s="7" t="s">
        <v>370</v>
      </c>
      <c r="Y6" s="7" t="s">
        <v>373</v>
      </c>
      <c r="Z6" s="7" t="s">
        <v>372</v>
      </c>
      <c r="AA6" s="7"/>
      <c r="AB6" s="7">
        <v>2023</v>
      </c>
      <c r="AC6" s="7" t="s">
        <v>369</v>
      </c>
      <c r="AD6" s="7" t="s">
        <v>370</v>
      </c>
      <c r="AE6" s="7" t="s">
        <v>371</v>
      </c>
      <c r="AF6" s="7" t="s">
        <v>372</v>
      </c>
      <c r="AG6" s="31"/>
      <c r="AH6" s="7" t="s">
        <v>409</v>
      </c>
      <c r="AI6" s="7" t="s">
        <v>410</v>
      </c>
      <c r="AJ6" s="7" t="s">
        <v>374</v>
      </c>
      <c r="AK6" s="7" t="s">
        <v>375</v>
      </c>
      <c r="AL6" s="7" t="s">
        <v>376</v>
      </c>
      <c r="AM6" s="7" t="s">
        <v>369</v>
      </c>
      <c r="AN6" s="7" t="s">
        <v>411</v>
      </c>
      <c r="AO6" s="7" t="s">
        <v>371</v>
      </c>
      <c r="AP6" s="7" t="s">
        <v>378</v>
      </c>
      <c r="AQ6" s="7" t="s">
        <v>379</v>
      </c>
      <c r="AR6" s="7" t="s">
        <v>380</v>
      </c>
      <c r="AS6" s="291" t="s">
        <v>381</v>
      </c>
      <c r="AT6" s="7" t="s">
        <v>382</v>
      </c>
      <c r="AU6" s="7">
        <v>0</v>
      </c>
      <c r="AV6" s="51"/>
    </row>
    <row r="7" spans="2:56" ht="15" thickBot="1">
      <c r="B7" s="51"/>
      <c r="C7" s="51"/>
      <c r="D7" s="51"/>
      <c r="E7" s="51"/>
      <c r="F7" s="51"/>
      <c r="G7" s="51"/>
      <c r="H7" s="51"/>
      <c r="I7" s="51"/>
      <c r="J7" s="51"/>
      <c r="K7" s="51"/>
      <c r="L7" s="51"/>
      <c r="M7" s="51"/>
      <c r="N7" s="51"/>
      <c r="O7" s="51"/>
      <c r="P7" s="51"/>
      <c r="Q7" s="52"/>
      <c r="R7" s="51"/>
      <c r="S7" s="51"/>
      <c r="T7" s="51"/>
      <c r="U7" s="51"/>
      <c r="V7" s="51"/>
      <c r="W7" s="51"/>
      <c r="X7" s="51"/>
      <c r="Y7" s="51"/>
      <c r="Z7" s="51"/>
      <c r="AA7" s="51"/>
      <c r="AB7" s="52"/>
      <c r="AC7" s="52"/>
      <c r="AD7" s="51"/>
      <c r="AE7" s="51"/>
      <c r="AF7" s="51"/>
      <c r="AG7" s="51"/>
      <c r="AH7" s="51"/>
      <c r="AI7" s="51"/>
      <c r="AJ7" s="51"/>
      <c r="AK7" s="51"/>
      <c r="AL7" s="51"/>
      <c r="AM7" s="51"/>
      <c r="AN7" s="53"/>
      <c r="AO7" s="51"/>
      <c r="AP7" s="53"/>
      <c r="AQ7" s="53"/>
      <c r="AR7" s="53"/>
      <c r="AS7" s="227"/>
      <c r="AT7" s="51"/>
      <c r="AU7" s="51"/>
      <c r="AV7" s="51"/>
    </row>
    <row r="8" spans="2:56" s="60" customFormat="1" ht="16.5" thickBot="1">
      <c r="B8" s="54" t="s">
        <v>432</v>
      </c>
      <c r="C8" s="54"/>
      <c r="D8" s="55"/>
      <c r="E8" s="276">
        <v>287.74386214061678</v>
      </c>
      <c r="F8" s="276">
        <v>248.10704120242809</v>
      </c>
      <c r="G8" s="276">
        <v>311.75865561553201</v>
      </c>
      <c r="H8" s="276">
        <v>311.83250508158113</v>
      </c>
      <c r="I8" s="276">
        <v>334.98142958207228</v>
      </c>
      <c r="J8" s="276">
        <v>311.31525952768101</v>
      </c>
      <c r="K8" s="56">
        <v>286.61675964069855</v>
      </c>
      <c r="L8" s="56">
        <v>291.55330216888609</v>
      </c>
      <c r="M8" s="56">
        <v>283.89436293555616</v>
      </c>
      <c r="N8" s="276">
        <v>102.75179430893738</v>
      </c>
      <c r="O8" s="56">
        <v>255.04608366700907</v>
      </c>
      <c r="P8" s="276">
        <v>251.31970689549084</v>
      </c>
      <c r="Q8" s="276">
        <v>290.03838635673134</v>
      </c>
      <c r="R8" s="276">
        <v>-38.718679461240498</v>
      </c>
      <c r="S8" s="276">
        <v>290.05090936905344</v>
      </c>
      <c r="T8" s="57">
        <v>-0.13353242904086882</v>
      </c>
      <c r="U8" s="55"/>
      <c r="V8" s="276">
        <v>3025.6010558709982</v>
      </c>
      <c r="W8" s="276">
        <v>3188.8941175530936</v>
      </c>
      <c r="X8" s="276">
        <v>-163.29306168209541</v>
      </c>
      <c r="Y8" s="276">
        <v>2961.4385175437237</v>
      </c>
      <c r="Z8" s="677">
        <v>2.1666003851564808E-2</v>
      </c>
      <c r="AA8" s="55"/>
      <c r="AB8" s="276">
        <v>3276.9207627664891</v>
      </c>
      <c r="AC8" s="276">
        <v>3478.9325039098248</v>
      </c>
      <c r="AD8" s="276">
        <v>-202.01174114333571</v>
      </c>
      <c r="AE8" s="276">
        <v>3251.4894269127776</v>
      </c>
      <c r="AF8" s="57">
        <v>7.8214419654005773E-3</v>
      </c>
      <c r="AG8"/>
      <c r="AH8" s="276"/>
      <c r="AI8" s="276"/>
      <c r="AJ8" s="276">
        <v>3339.2962013385013</v>
      </c>
      <c r="AK8" s="276"/>
      <c r="AL8" s="56"/>
      <c r="AM8" s="56">
        <v>3484.3787356872763</v>
      </c>
      <c r="AN8" s="276"/>
      <c r="AO8" s="276">
        <v>3251.4894269127776</v>
      </c>
      <c r="AP8" s="285">
        <v>232.88930877449866</v>
      </c>
      <c r="AQ8" s="57">
        <v>-4.1637992122620981E-2</v>
      </c>
      <c r="AR8" s="57">
        <v>2.7005093019507154E-2</v>
      </c>
      <c r="AS8" s="57">
        <v>7.1625423981655834E-2</v>
      </c>
      <c r="AT8" s="57" t="s">
        <v>384</v>
      </c>
      <c r="AU8" s="57"/>
      <c r="AW8" s="275"/>
      <c r="AX8" s="158"/>
      <c r="AY8" s="754"/>
      <c r="AZ8" s="62"/>
      <c r="BA8" s="63"/>
      <c r="BB8" s="63"/>
      <c r="BC8" s="62"/>
      <c r="BD8" s="62"/>
    </row>
    <row r="9" spans="2:56" s="60" customFormat="1" ht="38.25" hidden="1" customHeight="1" thickBot="1">
      <c r="B9" s="54" t="s">
        <v>433</v>
      </c>
      <c r="C9" s="54"/>
      <c r="D9" s="55"/>
      <c r="E9" s="276">
        <v>287.74386214061678</v>
      </c>
      <c r="F9" s="276">
        <v>248.10704120242809</v>
      </c>
      <c r="G9" s="276">
        <v>311.75865561553201</v>
      </c>
      <c r="H9" s="276">
        <v>311.83250508158113</v>
      </c>
      <c r="I9" s="276">
        <v>334.98142958207228</v>
      </c>
      <c r="J9" s="276">
        <v>311.31525952768101</v>
      </c>
      <c r="K9" s="56">
        <v>286.61675964069855</v>
      </c>
      <c r="L9" s="56">
        <v>291.55330216888609</v>
      </c>
      <c r="M9" s="56">
        <v>283.89436293555616</v>
      </c>
      <c r="N9" s="276">
        <v>102.75179430893738</v>
      </c>
      <c r="O9" s="56">
        <v>255.04608366700907</v>
      </c>
      <c r="P9" s="276">
        <v>251.31970689549084</v>
      </c>
      <c r="Q9" s="761"/>
      <c r="R9" s="276">
        <v>251.31970689549084</v>
      </c>
      <c r="S9" s="276">
        <v>290.05090936905344</v>
      </c>
      <c r="T9" s="57">
        <v>-0.13353242904086882</v>
      </c>
      <c r="U9" s="55"/>
      <c r="V9" s="276"/>
      <c r="W9" s="276"/>
      <c r="X9" s="276"/>
      <c r="Y9" s="276"/>
      <c r="Z9" s="677"/>
      <c r="AA9" s="55"/>
      <c r="AB9" s="276"/>
      <c r="AC9" s="276"/>
      <c r="AD9" s="276"/>
      <c r="AE9" s="276"/>
      <c r="AF9" s="57"/>
      <c r="AG9"/>
      <c r="AH9" s="59"/>
      <c r="AI9" s="59"/>
      <c r="AJ9" s="59"/>
      <c r="AK9" s="59"/>
      <c r="AL9" s="56"/>
      <c r="AM9" s="645"/>
      <c r="AN9" s="276"/>
      <c r="AO9" s="276"/>
      <c r="AP9" s="285"/>
      <c r="AQ9" s="57"/>
      <c r="AR9" s="57"/>
      <c r="AS9" s="57" t="s">
        <v>384</v>
      </c>
      <c r="AT9" s="57"/>
      <c r="AU9" s="57"/>
      <c r="AW9" s="275"/>
      <c r="AX9" s="158"/>
      <c r="AY9" s="62"/>
      <c r="AZ9" s="62"/>
      <c r="BA9" s="63"/>
      <c r="BB9" s="63"/>
      <c r="BC9" s="62"/>
      <c r="BD9" s="62"/>
    </row>
    <row r="10" spans="2:56" s="68" customFormat="1" ht="8.25" customHeight="1">
      <c r="B10" s="64"/>
      <c r="C10" s="64"/>
      <c r="D10" s="64"/>
      <c r="E10" s="277"/>
      <c r="F10" s="277"/>
      <c r="G10" s="277"/>
      <c r="H10" s="277"/>
      <c r="I10" s="277"/>
      <c r="J10" s="277"/>
      <c r="K10" s="64"/>
      <c r="L10" s="64"/>
      <c r="M10" s="64"/>
      <c r="N10" s="277"/>
      <c r="O10" s="65"/>
      <c r="P10" s="277"/>
      <c r="Q10" s="277"/>
      <c r="R10" s="277"/>
      <c r="S10" s="277"/>
      <c r="T10" s="234"/>
      <c r="U10" s="65"/>
      <c r="V10" s="277"/>
      <c r="W10" s="277"/>
      <c r="X10" s="277"/>
      <c r="Y10" s="277"/>
      <c r="Z10" s="678"/>
      <c r="AA10" s="65"/>
      <c r="AB10" s="277"/>
      <c r="AC10" s="277"/>
      <c r="AD10" s="277"/>
      <c r="AE10" s="277"/>
      <c r="AF10" s="234"/>
      <c r="AG10"/>
      <c r="AH10" s="65"/>
      <c r="AI10" s="65"/>
      <c r="AJ10" s="65"/>
      <c r="AK10" s="65"/>
      <c r="AL10" s="65"/>
      <c r="AM10" s="650"/>
      <c r="AN10" s="277"/>
      <c r="AO10" s="277"/>
      <c r="AP10" s="286"/>
      <c r="AQ10" s="234"/>
      <c r="AR10" s="234"/>
      <c r="AS10" s="234"/>
      <c r="AT10" s="234"/>
      <c r="AU10" s="66"/>
      <c r="AV10" s="64"/>
      <c r="AW10" s="275"/>
      <c r="AX10" s="158"/>
      <c r="AY10" s="46"/>
      <c r="AZ10" s="46"/>
      <c r="BA10" s="67"/>
      <c r="BB10" s="67"/>
      <c r="BC10" s="46"/>
      <c r="BD10" s="46"/>
    </row>
    <row r="11" spans="2:56" s="68" customFormat="1" ht="22.5" hidden="1" customHeight="1" outlineLevel="1">
      <c r="B11" s="64"/>
      <c r="C11" s="64"/>
      <c r="D11" s="64"/>
      <c r="E11" s="277"/>
      <c r="F11" s="277"/>
      <c r="G11" s="277"/>
      <c r="H11" s="277"/>
      <c r="I11" s="277"/>
      <c r="J11" s="277"/>
      <c r="K11" s="64"/>
      <c r="L11" s="64"/>
      <c r="M11" s="64"/>
      <c r="N11" s="277"/>
      <c r="O11" s="65"/>
      <c r="P11" s="277"/>
      <c r="Q11" s="65"/>
      <c r="R11" s="277"/>
      <c r="S11" s="277"/>
      <c r="T11" s="234"/>
      <c r="U11" s="65"/>
      <c r="V11" s="277"/>
      <c r="W11" s="277"/>
      <c r="X11" s="277"/>
      <c r="Y11" s="277"/>
      <c r="Z11" s="678"/>
      <c r="AA11" s="65"/>
      <c r="AB11" s="277"/>
      <c r="AC11" s="277"/>
      <c r="AD11" s="277"/>
      <c r="AE11" s="277"/>
      <c r="AF11" s="234"/>
      <c r="AG11"/>
      <c r="AH11" s="65"/>
      <c r="AI11" s="65"/>
      <c r="AJ11" s="65"/>
      <c r="AK11" s="65"/>
      <c r="AL11" s="65"/>
      <c r="AM11" s="646"/>
      <c r="AN11" s="277"/>
      <c r="AO11" s="277"/>
      <c r="AP11" s="286"/>
      <c r="AQ11" s="234"/>
      <c r="AR11" s="234"/>
      <c r="AS11" s="234"/>
      <c r="AT11" s="234"/>
      <c r="AU11" s="66"/>
      <c r="AV11" s="64"/>
      <c r="AW11" s="275"/>
      <c r="AX11" s="158"/>
      <c r="AY11" s="46"/>
      <c r="AZ11" s="46"/>
      <c r="BA11" s="67"/>
      <c r="BB11" s="67"/>
      <c r="BC11" s="46"/>
      <c r="BD11" s="46"/>
    </row>
    <row r="12" spans="2:56" ht="6.75" customHeight="1" collapsed="1">
      <c r="B12" s="51"/>
      <c r="C12" s="51"/>
      <c r="D12" s="51"/>
      <c r="E12" s="278"/>
      <c r="F12" s="278"/>
      <c r="G12" s="278"/>
      <c r="H12" s="278"/>
      <c r="I12" s="278"/>
      <c r="J12" s="278"/>
      <c r="K12" s="51"/>
      <c r="L12" s="51"/>
      <c r="M12" s="51"/>
      <c r="N12" s="278"/>
      <c r="O12" s="69"/>
      <c r="P12" s="278"/>
      <c r="Q12" s="65"/>
      <c r="R12" s="278"/>
      <c r="S12" s="278"/>
      <c r="T12" s="233"/>
      <c r="U12" s="51"/>
      <c r="V12" s="257"/>
      <c r="W12" s="257"/>
      <c r="X12" s="257"/>
      <c r="Y12" s="257"/>
      <c r="Z12" s="675"/>
      <c r="AA12" s="51"/>
      <c r="AB12" s="257"/>
      <c r="AC12" s="257"/>
      <c r="AD12" s="257"/>
      <c r="AE12" s="257"/>
      <c r="AF12" s="233"/>
      <c r="AH12" s="70"/>
      <c r="AI12" s="70"/>
      <c r="AJ12" s="70"/>
      <c r="AK12" s="70"/>
      <c r="AL12" s="70"/>
      <c r="AM12" s="646"/>
      <c r="AN12" s="257"/>
      <c r="AO12" s="257"/>
      <c r="AP12" s="287"/>
      <c r="AQ12" s="233"/>
      <c r="AR12" s="233"/>
      <c r="AS12" s="233"/>
      <c r="AT12" s="233"/>
      <c r="AU12" s="15"/>
      <c r="AV12" s="51"/>
      <c r="AW12" s="275"/>
      <c r="AX12" s="158"/>
      <c r="AY12" s="248"/>
      <c r="AZ12" s="248"/>
      <c r="BA12" s="876"/>
      <c r="BB12" s="876"/>
      <c r="BC12" s="248"/>
      <c r="BD12" s="248"/>
    </row>
    <row r="13" spans="2:56" s="28" customFormat="1" ht="15">
      <c r="B13" s="71" t="s">
        <v>213</v>
      </c>
      <c r="C13" s="71"/>
      <c r="D13" s="72"/>
      <c r="E13" s="279">
        <v>48.1</v>
      </c>
      <c r="F13" s="279">
        <v>48.1</v>
      </c>
      <c r="G13" s="279">
        <v>47.45</v>
      </c>
      <c r="H13" s="279">
        <v>45.383620000000001</v>
      </c>
      <c r="I13" s="279">
        <v>45.659320000000001</v>
      </c>
      <c r="J13" s="279">
        <v>44.510135000000005</v>
      </c>
      <c r="K13" s="61">
        <v>44.560135000000002</v>
      </c>
      <c r="L13" s="61">
        <v>44.560135000000002</v>
      </c>
      <c r="M13" s="61">
        <v>44.560135000000002</v>
      </c>
      <c r="N13" s="279">
        <v>44.560135000000002</v>
      </c>
      <c r="O13" s="61">
        <v>44.560135000000002</v>
      </c>
      <c r="P13" s="279">
        <v>44.560135000000002</v>
      </c>
      <c r="Q13" s="279">
        <v>48.3</v>
      </c>
      <c r="R13" s="279">
        <v>-3.7398649999999947</v>
      </c>
      <c r="S13" s="279">
        <v>52.014591194444449</v>
      </c>
      <c r="T13" s="230">
        <v>-0.14331471272316065</v>
      </c>
      <c r="U13" s="72"/>
      <c r="V13" s="279">
        <v>502.00375000000003</v>
      </c>
      <c r="W13" s="279">
        <v>531.30000000000007</v>
      </c>
      <c r="X13" s="279">
        <v>-29.296250000000043</v>
      </c>
      <c r="Y13" s="279">
        <v>585.97553313888898</v>
      </c>
      <c r="Z13" s="679">
        <v>-0.14330254147144705</v>
      </c>
      <c r="AA13" s="72"/>
      <c r="AB13" s="279">
        <v>546.56388500000003</v>
      </c>
      <c r="AC13" s="279">
        <v>579.6</v>
      </c>
      <c r="AD13" s="279">
        <v>-33.036114999999995</v>
      </c>
      <c r="AE13" s="279">
        <v>637.99012433333337</v>
      </c>
      <c r="AF13" s="230">
        <v>-0.14330353377941241</v>
      </c>
      <c r="AG13"/>
      <c r="AH13" s="61"/>
      <c r="AI13" s="61"/>
      <c r="AJ13" s="61">
        <v>552.23361999999986</v>
      </c>
      <c r="AK13" s="61"/>
      <c r="AL13" s="61"/>
      <c r="AM13" s="61">
        <v>579.6</v>
      </c>
      <c r="AN13" s="279"/>
      <c r="AO13" s="279">
        <v>637.99012433333337</v>
      </c>
      <c r="AP13" s="288">
        <v>-58.390124333333347</v>
      </c>
      <c r="AQ13" s="230">
        <v>-4.7215976535541992E-2</v>
      </c>
      <c r="AR13" s="230">
        <v>-0.13441666424373666</v>
      </c>
      <c r="AS13" s="230">
        <v>-9.1521987733506061E-2</v>
      </c>
      <c r="AT13" s="230" t="s">
        <v>384</v>
      </c>
      <c r="AU13" s="73"/>
      <c r="AV13" s="51"/>
      <c r="AW13" s="275"/>
      <c r="AX13" s="158"/>
      <c r="AY13" s="248"/>
      <c r="AZ13" s="248"/>
      <c r="BA13" s="876"/>
      <c r="BB13" s="876"/>
      <c r="BC13" s="248"/>
      <c r="BD13" s="248"/>
    </row>
    <row r="14" spans="2:56" ht="23.25" customHeight="1">
      <c r="B14" t="s">
        <v>434</v>
      </c>
      <c r="E14" s="751">
        <v>44.9</v>
      </c>
      <c r="F14" s="751">
        <v>44.9</v>
      </c>
      <c r="G14" s="751">
        <v>44.25</v>
      </c>
      <c r="H14" s="751">
        <v>42.823484999999998</v>
      </c>
      <c r="I14" s="751">
        <v>43.099184999999999</v>
      </c>
      <c r="J14" s="751">
        <v>41.95</v>
      </c>
      <c r="K14" s="751">
        <v>42</v>
      </c>
      <c r="L14" s="751">
        <v>42</v>
      </c>
      <c r="M14" s="751">
        <v>42</v>
      </c>
      <c r="N14" s="280">
        <v>42</v>
      </c>
      <c r="O14" s="751">
        <v>42</v>
      </c>
      <c r="P14" s="280">
        <v>42</v>
      </c>
      <c r="Q14" s="272">
        <v>45</v>
      </c>
      <c r="R14" s="280">
        <v>-3</v>
      </c>
      <c r="S14" s="280">
        <v>48.2</v>
      </c>
      <c r="T14" s="273">
        <v>-0.12863070539419097</v>
      </c>
      <c r="U14" s="199"/>
      <c r="V14" s="280">
        <v>471.92267000000004</v>
      </c>
      <c r="W14" s="280">
        <v>495</v>
      </c>
      <c r="X14" s="280">
        <v>-23.077329999999961</v>
      </c>
      <c r="Y14" s="280">
        <v>544.01503000000002</v>
      </c>
      <c r="Z14" s="666">
        <v>-0.13251905926202068</v>
      </c>
      <c r="AA14" s="199"/>
      <c r="AB14" s="280">
        <v>513.92267000000004</v>
      </c>
      <c r="AC14" s="280">
        <v>540</v>
      </c>
      <c r="AD14" s="280">
        <v>-26.077329999999961</v>
      </c>
      <c r="AE14" s="280">
        <v>592.21503000000007</v>
      </c>
      <c r="AF14" s="273">
        <v>-0.13220258864419576</v>
      </c>
      <c r="AG14" s="199"/>
      <c r="AH14" s="272"/>
      <c r="AI14" s="272"/>
      <c r="AJ14" s="272">
        <v>520.87348500000007</v>
      </c>
      <c r="AK14" s="272"/>
      <c r="AL14" s="272"/>
      <c r="AM14" s="70">
        <v>540</v>
      </c>
      <c r="AN14" s="280"/>
      <c r="AO14" s="280">
        <v>592.21503000000007</v>
      </c>
      <c r="AP14" s="289">
        <v>-52.21503000000007</v>
      </c>
      <c r="AQ14" s="273">
        <v>-3.5419472222222081E-2</v>
      </c>
      <c r="AR14" s="273">
        <v>-0.12046561026997238</v>
      </c>
      <c r="AS14" s="273">
        <v>-8.8169038870898109E-2</v>
      </c>
      <c r="AT14" s="273" t="s">
        <v>384</v>
      </c>
      <c r="AU14" s="274"/>
      <c r="AW14" s="275"/>
      <c r="AX14" s="274"/>
    </row>
    <row r="15" spans="2:56" s="199" customFormat="1" ht="21" hidden="1" customHeight="1">
      <c r="B15" s="199" t="s">
        <v>435</v>
      </c>
      <c r="E15" s="280"/>
      <c r="F15" s="280"/>
      <c r="G15" s="280"/>
      <c r="H15" s="280"/>
      <c r="I15" s="280"/>
      <c r="J15" s="280"/>
      <c r="K15" s="272"/>
      <c r="L15" s="272"/>
      <c r="M15" s="272"/>
      <c r="N15" s="280"/>
      <c r="O15" s="272"/>
      <c r="P15" s="280"/>
      <c r="Q15" s="642"/>
      <c r="R15" s="280">
        <v>0</v>
      </c>
      <c r="S15" s="280"/>
      <c r="T15" s="273" t="s">
        <v>384</v>
      </c>
      <c r="V15" s="280">
        <v>0</v>
      </c>
      <c r="W15" s="280"/>
      <c r="X15" s="280">
        <v>0</v>
      </c>
      <c r="Y15" s="280">
        <v>0</v>
      </c>
      <c r="Z15" s="666" t="s">
        <v>384</v>
      </c>
      <c r="AB15" s="280">
        <v>0</v>
      </c>
      <c r="AC15" s="280"/>
      <c r="AD15" s="280">
        <v>0</v>
      </c>
      <c r="AE15" s="280">
        <v>0</v>
      </c>
      <c r="AF15" s="273" t="s">
        <v>384</v>
      </c>
      <c r="AH15" s="272"/>
      <c r="AI15" s="272"/>
      <c r="AJ15" s="272"/>
      <c r="AK15" s="272"/>
      <c r="AL15" s="272"/>
      <c r="AM15" s="647"/>
      <c r="AN15" s="280"/>
      <c r="AO15" s="280">
        <v>0</v>
      </c>
      <c r="AP15" s="289">
        <v>0</v>
      </c>
      <c r="AQ15" s="273" t="s">
        <v>384</v>
      </c>
      <c r="AR15" s="273" t="s">
        <v>384</v>
      </c>
      <c r="AS15" s="273" t="s">
        <v>384</v>
      </c>
      <c r="AT15" s="273" t="s">
        <v>384</v>
      </c>
      <c r="AU15" s="274"/>
      <c r="AW15" s="275"/>
      <c r="AX15" s="158"/>
    </row>
    <row r="16" spans="2:56" ht="14.25">
      <c r="B16" t="s">
        <v>436</v>
      </c>
      <c r="E16" s="280">
        <v>3.2</v>
      </c>
      <c r="F16" s="280">
        <v>3.2</v>
      </c>
      <c r="G16" s="280">
        <v>3.2</v>
      </c>
      <c r="H16" s="280">
        <v>2.5601349999999998</v>
      </c>
      <c r="I16" s="280">
        <v>2.5601349999999998</v>
      </c>
      <c r="J16" s="280">
        <v>2.5601349999999998</v>
      </c>
      <c r="K16" s="272">
        <v>2.5601349999999998</v>
      </c>
      <c r="L16" s="272">
        <v>2.5601349999999998</v>
      </c>
      <c r="M16" s="272">
        <v>2.5601349999999998</v>
      </c>
      <c r="N16" s="280">
        <v>2.5601349999999998</v>
      </c>
      <c r="O16" s="272">
        <v>2.5601349999999998</v>
      </c>
      <c r="P16" s="280">
        <v>2.5601349999999998</v>
      </c>
      <c r="Q16" s="272">
        <v>3.3</v>
      </c>
      <c r="R16" s="280">
        <v>-0.73986499999999999</v>
      </c>
      <c r="S16" s="280">
        <v>3.8145911944444451</v>
      </c>
      <c r="T16" s="273">
        <v>-0.32885730881763431</v>
      </c>
      <c r="U16" s="199"/>
      <c r="V16" s="280">
        <v>30.081079999999993</v>
      </c>
      <c r="W16" s="280">
        <v>36.299999999999997</v>
      </c>
      <c r="X16" s="280">
        <v>-6.2189200000000042</v>
      </c>
      <c r="Y16" s="280">
        <v>41.960503138888903</v>
      </c>
      <c r="Z16" s="666">
        <v>-0.28310964479067668</v>
      </c>
      <c r="AA16" s="199"/>
      <c r="AB16" s="280">
        <v>32.641214999999995</v>
      </c>
      <c r="AC16" s="280">
        <v>39.599999999999994</v>
      </c>
      <c r="AD16" s="280">
        <v>-6.9587849999999989</v>
      </c>
      <c r="AE16" s="280">
        <v>45.77509433333335</v>
      </c>
      <c r="AF16" s="273">
        <v>-0.28692195012625643</v>
      </c>
      <c r="AG16" s="199"/>
      <c r="AH16" s="272"/>
      <c r="AI16" s="272"/>
      <c r="AJ16" s="272">
        <v>31.360134999999993</v>
      </c>
      <c r="AK16" s="272"/>
      <c r="AL16" s="272"/>
      <c r="AM16" s="70">
        <v>39.599999999999994</v>
      </c>
      <c r="AN16" s="280"/>
      <c r="AO16" s="280">
        <v>45.77509433333335</v>
      </c>
      <c r="AP16" s="289">
        <v>-6.1750943333333552</v>
      </c>
      <c r="AQ16" s="273">
        <v>-0.20807739898989908</v>
      </c>
      <c r="AR16" s="273">
        <v>-0.31490834794056133</v>
      </c>
      <c r="AS16" s="273">
        <v>-0.13490074511625116</v>
      </c>
      <c r="AT16" s="273" t="s">
        <v>384</v>
      </c>
      <c r="AU16" s="274"/>
      <c r="AW16" s="275"/>
      <c r="AX16" s="158"/>
    </row>
    <row r="17" spans="2:56" ht="11.25" customHeight="1">
      <c r="B17" s="51"/>
      <c r="C17" s="51"/>
      <c r="D17" s="51"/>
      <c r="E17" s="257"/>
      <c r="F17" s="257"/>
      <c r="G17" s="257"/>
      <c r="H17" s="257"/>
      <c r="I17" s="257"/>
      <c r="J17" s="257"/>
      <c r="K17" s="51"/>
      <c r="L17" s="51"/>
      <c r="M17" s="51"/>
      <c r="N17" s="257"/>
      <c r="O17" s="70"/>
      <c r="P17" s="257"/>
      <c r="Q17" s="70"/>
      <c r="R17" s="257"/>
      <c r="S17" s="257"/>
      <c r="T17" s="227"/>
      <c r="U17" s="51"/>
      <c r="V17" s="257"/>
      <c r="W17" s="257"/>
      <c r="X17" s="257"/>
      <c r="Y17" s="257"/>
      <c r="Z17" s="227"/>
      <c r="AA17" s="51"/>
      <c r="AB17" s="257"/>
      <c r="AC17" s="257"/>
      <c r="AD17" s="257"/>
      <c r="AE17" s="257"/>
      <c r="AF17" s="227"/>
      <c r="AG17" s="51"/>
      <c r="AH17" s="70"/>
      <c r="AI17" s="70"/>
      <c r="AJ17" s="70"/>
      <c r="AK17" s="70"/>
      <c r="AL17" s="70"/>
      <c r="AM17" s="647"/>
      <c r="AN17" s="257"/>
      <c r="AO17" s="257"/>
      <c r="AP17" s="91"/>
      <c r="AQ17" s="227"/>
      <c r="AR17" s="227"/>
      <c r="AS17" s="227"/>
      <c r="AT17" s="227"/>
      <c r="AU17" s="51"/>
      <c r="AV17" s="51"/>
      <c r="AW17" s="275"/>
      <c r="AX17" s="158"/>
      <c r="AY17" s="248"/>
      <c r="AZ17" s="248"/>
      <c r="BA17" s="876"/>
      <c r="BB17" s="876"/>
      <c r="BC17" s="248"/>
      <c r="BD17" s="248"/>
    </row>
    <row r="18" spans="2:56" s="28" customFormat="1" ht="15">
      <c r="B18" s="71" t="s">
        <v>216</v>
      </c>
      <c r="C18" s="71"/>
      <c r="D18" s="72"/>
      <c r="E18" s="279">
        <v>1.0249999999999999</v>
      </c>
      <c r="F18" s="279">
        <v>2</v>
      </c>
      <c r="G18" s="279">
        <v>2</v>
      </c>
      <c r="H18" s="279">
        <v>2.81494</v>
      </c>
      <c r="I18" s="279">
        <v>9.4519159999999989</v>
      </c>
      <c r="J18" s="279">
        <v>7.5439999999999996</v>
      </c>
      <c r="K18" s="61">
        <v>4.3</v>
      </c>
      <c r="L18" s="61">
        <v>4.3</v>
      </c>
      <c r="M18" s="61">
        <v>4.4450000000000003</v>
      </c>
      <c r="N18" s="61">
        <v>39.5</v>
      </c>
      <c r="O18" s="61">
        <v>22.306932999999997</v>
      </c>
      <c r="P18" s="279">
        <v>5.8000000000000007</v>
      </c>
      <c r="Q18" s="61">
        <v>4</v>
      </c>
      <c r="R18" s="279">
        <v>1.8000000000000007</v>
      </c>
      <c r="S18" s="279">
        <v>5.9379650000000002</v>
      </c>
      <c r="T18" s="230">
        <v>-2.3234390906648916E-2</v>
      </c>
      <c r="U18" s="72"/>
      <c r="V18" s="279">
        <v>99.687788999999995</v>
      </c>
      <c r="W18" s="279">
        <v>31</v>
      </c>
      <c r="X18" s="279">
        <v>68.687788999999995</v>
      </c>
      <c r="Y18" s="279">
        <v>29.233500000000003</v>
      </c>
      <c r="Z18" s="679">
        <v>2.4100531581918001</v>
      </c>
      <c r="AA18" s="72"/>
      <c r="AB18" s="279">
        <v>105.48778899999999</v>
      </c>
      <c r="AC18" s="279">
        <v>35</v>
      </c>
      <c r="AD18" s="279">
        <v>70.487788999999992</v>
      </c>
      <c r="AE18" s="279">
        <v>35.171465000000005</v>
      </c>
      <c r="AF18" s="230">
        <v>1.9992435344959323</v>
      </c>
      <c r="AG18"/>
      <c r="AH18" s="61"/>
      <c r="AI18" s="61"/>
      <c r="AJ18" s="61">
        <v>32.839939999999999</v>
      </c>
      <c r="AK18" s="61"/>
      <c r="AL18" s="61"/>
      <c r="AM18" s="61">
        <v>34</v>
      </c>
      <c r="AN18" s="279"/>
      <c r="AO18" s="279">
        <v>35.171465000000005</v>
      </c>
      <c r="AP18" s="288">
        <v>-1.1714650000000049</v>
      </c>
      <c r="AQ18" s="230">
        <v>-3.4119411764705898E-2</v>
      </c>
      <c r="AR18" s="230">
        <v>-6.6290244094182715E-2</v>
      </c>
      <c r="AS18" s="230">
        <v>-3.3307256322703815E-2</v>
      </c>
      <c r="AT18" s="230" t="s">
        <v>384</v>
      </c>
      <c r="AU18" s="73"/>
      <c r="AV18" s="51"/>
      <c r="AW18" s="275"/>
      <c r="AX18" s="158"/>
      <c r="AY18" s="248"/>
      <c r="AZ18" s="248"/>
      <c r="BA18" s="876"/>
      <c r="BB18" s="876"/>
      <c r="BC18" s="248"/>
      <c r="BD18" s="248"/>
    </row>
    <row r="19" spans="2:56" s="28" customFormat="1" ht="12" customHeight="1">
      <c r="B19" s="51"/>
      <c r="C19" s="51"/>
      <c r="D19" s="51"/>
      <c r="E19" s="257"/>
      <c r="F19" s="257"/>
      <c r="G19" s="257"/>
      <c r="H19" s="257"/>
      <c r="I19" s="257"/>
      <c r="J19" s="257"/>
      <c r="K19" s="51"/>
      <c r="L19" s="51"/>
      <c r="M19" s="51"/>
      <c r="N19" s="257"/>
      <c r="O19" s="70"/>
      <c r="P19" s="257"/>
      <c r="Q19" s="70"/>
      <c r="R19" s="257"/>
      <c r="S19" s="257"/>
      <c r="T19" s="227"/>
      <c r="U19" s="51"/>
      <c r="V19" s="257"/>
      <c r="W19" s="257"/>
      <c r="X19" s="257"/>
      <c r="Y19" s="257"/>
      <c r="Z19" s="227"/>
      <c r="AA19" s="51"/>
      <c r="AB19" s="257"/>
      <c r="AC19" s="257"/>
      <c r="AD19" s="257"/>
      <c r="AE19" s="257"/>
      <c r="AF19" s="227"/>
      <c r="AG19" s="51"/>
      <c r="AH19" s="70"/>
      <c r="AI19" s="70"/>
      <c r="AJ19" s="70"/>
      <c r="AK19" s="70"/>
      <c r="AL19" s="70"/>
      <c r="AM19" s="647"/>
      <c r="AN19" s="257"/>
      <c r="AO19" s="257"/>
      <c r="AP19" s="91"/>
      <c r="AQ19" s="227"/>
      <c r="AR19" s="227"/>
      <c r="AS19" s="227"/>
      <c r="AT19" s="227"/>
      <c r="AU19" s="51"/>
      <c r="AV19" s="51"/>
      <c r="AW19" s="275"/>
      <c r="AX19" s="158"/>
      <c r="AY19" s="248"/>
      <c r="AZ19" s="248"/>
      <c r="BA19" s="876"/>
      <c r="BB19" s="876"/>
      <c r="BC19" s="248"/>
      <c r="BD19" s="248"/>
    </row>
    <row r="20" spans="2:56" s="28" customFormat="1" ht="15">
      <c r="B20" s="71" t="s">
        <v>437</v>
      </c>
      <c r="C20" s="71"/>
      <c r="D20" s="72"/>
      <c r="E20" s="643">
        <v>189</v>
      </c>
      <c r="F20" s="643">
        <v>182.3</v>
      </c>
      <c r="G20" s="643">
        <v>188.59200000000001</v>
      </c>
      <c r="H20" s="643">
        <v>192.26334782000001</v>
      </c>
      <c r="I20" s="643">
        <v>199.72595399999997</v>
      </c>
      <c r="J20" s="643">
        <v>184.90100999999999</v>
      </c>
      <c r="K20" s="74">
        <v>166.203193</v>
      </c>
      <c r="L20" s="74">
        <v>169.3921178649255</v>
      </c>
      <c r="M20" s="74">
        <v>164.64851394968198</v>
      </c>
      <c r="N20" s="643">
        <v>-58.057537448799998</v>
      </c>
      <c r="O20" s="74">
        <v>150.1546870512</v>
      </c>
      <c r="P20" s="281">
        <v>137.17647099999999</v>
      </c>
      <c r="Q20" s="281">
        <v>172.95999999999998</v>
      </c>
      <c r="R20" s="281">
        <v>-35.783528999999987</v>
      </c>
      <c r="S20" s="643">
        <v>190.94</v>
      </c>
      <c r="T20" s="230">
        <v>-0.28157289724520795</v>
      </c>
      <c r="U20" s="72"/>
      <c r="V20" s="643">
        <v>1729.1232862370075</v>
      </c>
      <c r="W20" s="279">
        <v>1934.379398</v>
      </c>
      <c r="X20" s="643">
        <v>-205.25611176299253</v>
      </c>
      <c r="Y20" s="643">
        <v>1725.4892542849466</v>
      </c>
      <c r="Z20" s="679">
        <v>2.1060878490182233E-3</v>
      </c>
      <c r="AA20" s="72"/>
      <c r="AB20" s="281">
        <v>1866.2997572370077</v>
      </c>
      <c r="AC20" s="279">
        <v>2107.3393980000001</v>
      </c>
      <c r="AD20" s="281">
        <v>-241.03964076299235</v>
      </c>
      <c r="AE20" s="643">
        <v>1916.4292542849466</v>
      </c>
      <c r="AF20" s="230">
        <v>-2.6157760290840049E-2</v>
      </c>
      <c r="AG20"/>
      <c r="AH20" s="74"/>
      <c r="AI20" s="74"/>
      <c r="AJ20" s="74">
        <v>1871.0525277306158</v>
      </c>
      <c r="AK20" s="74"/>
      <c r="AL20" s="74"/>
      <c r="AM20" s="61">
        <v>2113.0027980000004</v>
      </c>
      <c r="AN20" s="281"/>
      <c r="AO20" s="643">
        <v>1916.4292542849466</v>
      </c>
      <c r="AP20" s="288">
        <v>196.5735437150538</v>
      </c>
      <c r="AQ20" s="230">
        <v>-0.11450541878051246</v>
      </c>
      <c r="AR20" s="230">
        <v>-2.3677746753694606E-2</v>
      </c>
      <c r="AS20" s="230">
        <v>0.10257281518508177</v>
      </c>
      <c r="AT20" s="230" t="s">
        <v>384</v>
      </c>
      <c r="AU20" s="73"/>
      <c r="AV20" s="51"/>
      <c r="AW20" s="275"/>
      <c r="AX20" s="158"/>
      <c r="AY20" s="248"/>
      <c r="AZ20" s="248"/>
      <c r="BA20" s="876"/>
      <c r="BB20" s="876"/>
      <c r="BC20" s="248"/>
      <c r="BD20" s="248"/>
    </row>
    <row r="21" spans="2:56" s="28" customFormat="1" ht="18.75" customHeight="1">
      <c r="B21" s="51"/>
      <c r="C21" s="51" t="s">
        <v>219</v>
      </c>
      <c r="D21" s="51"/>
      <c r="E21" s="257">
        <v>56</v>
      </c>
      <c r="F21" s="257">
        <v>55</v>
      </c>
      <c r="G21" s="257">
        <v>56</v>
      </c>
      <c r="H21" s="257">
        <v>58.114149820000002</v>
      </c>
      <c r="I21" s="257">
        <v>61.58393199999999</v>
      </c>
      <c r="J21" s="257">
        <v>51.999975999999997</v>
      </c>
      <c r="K21" s="272">
        <v>52.636172000000002</v>
      </c>
      <c r="L21" s="272">
        <v>49</v>
      </c>
      <c r="M21" s="272">
        <v>46.921260000000004</v>
      </c>
      <c r="N21" s="70">
        <v>48.25</v>
      </c>
      <c r="O21" s="70">
        <v>51.4</v>
      </c>
      <c r="P21" s="257">
        <v>49.981136999999997</v>
      </c>
      <c r="Q21" s="70">
        <v>66</v>
      </c>
      <c r="R21" s="257">
        <v>-16.018863000000003</v>
      </c>
      <c r="S21" s="257">
        <v>56</v>
      </c>
      <c r="T21" s="233">
        <v>-0.10747969642857147</v>
      </c>
      <c r="U21" s="51"/>
      <c r="V21" s="544">
        <v>586.90548981999996</v>
      </c>
      <c r="W21" s="280">
        <v>686</v>
      </c>
      <c r="X21" s="257">
        <v>-99.094510180000043</v>
      </c>
      <c r="Y21" s="544">
        <v>571.13928445161298</v>
      </c>
      <c r="Z21" s="675">
        <v>2.7604834403091472E-2</v>
      </c>
      <c r="AA21" s="51"/>
      <c r="AB21" s="544">
        <v>636.88662681999995</v>
      </c>
      <c r="AC21" s="280">
        <v>752</v>
      </c>
      <c r="AD21" s="257">
        <v>-115.11337318000005</v>
      </c>
      <c r="AE21" s="544">
        <v>627.13928445161298</v>
      </c>
      <c r="AF21" s="233">
        <v>1.5542547899722647E-2</v>
      </c>
      <c r="AG21" s="199"/>
      <c r="AH21" s="70"/>
      <c r="AI21" s="70"/>
      <c r="AJ21" s="70">
        <v>709.11414981999997</v>
      </c>
      <c r="AK21" s="70"/>
      <c r="AL21" s="70"/>
      <c r="AM21" s="70">
        <v>752</v>
      </c>
      <c r="AN21" s="257"/>
      <c r="AO21" s="544">
        <v>627.13928445161298</v>
      </c>
      <c r="AP21" s="287" t="s">
        <v>384</v>
      </c>
      <c r="AQ21" s="233">
        <v>-5.7029056090425523E-2</v>
      </c>
      <c r="AR21" s="233">
        <v>0.13071237506683686</v>
      </c>
      <c r="AS21" s="233">
        <v>0.19909566924605682</v>
      </c>
      <c r="AT21" s="233" t="s">
        <v>384</v>
      </c>
      <c r="AU21" s="15"/>
      <c r="AV21" s="51"/>
      <c r="AW21" s="275"/>
      <c r="AX21" s="158"/>
      <c r="AY21" s="248"/>
      <c r="AZ21" s="876"/>
      <c r="BA21" s="876"/>
      <c r="BB21" s="876"/>
      <c r="BC21" s="248"/>
      <c r="BD21" s="248"/>
    </row>
    <row r="22" spans="2:56" s="28" customFormat="1" ht="18.75" customHeight="1">
      <c r="B22" s="51"/>
      <c r="C22" s="51" t="s">
        <v>221</v>
      </c>
      <c r="D22" s="51"/>
      <c r="E22" s="257">
        <v>129</v>
      </c>
      <c r="F22" s="257">
        <v>124</v>
      </c>
      <c r="G22" s="257">
        <v>129.792</v>
      </c>
      <c r="H22" s="257">
        <v>130.43619799999999</v>
      </c>
      <c r="I22" s="257">
        <v>130.45604</v>
      </c>
      <c r="J22" s="257">
        <v>125.200034</v>
      </c>
      <c r="K22" s="272">
        <v>108.514892</v>
      </c>
      <c r="L22" s="272">
        <v>115.3921178649255</v>
      </c>
      <c r="M22" s="272">
        <v>115.64520394968199</v>
      </c>
      <c r="N22" s="70">
        <v>-109.2886664488</v>
      </c>
      <c r="O22" s="70">
        <v>93.429355051200005</v>
      </c>
      <c r="P22" s="257">
        <v>81.122401999999994</v>
      </c>
      <c r="Q22" s="70">
        <v>102.46</v>
      </c>
      <c r="R22" s="257">
        <v>-21.337598</v>
      </c>
      <c r="S22" s="257">
        <v>129.94</v>
      </c>
      <c r="T22" s="233">
        <v>-0.37569338156072041</v>
      </c>
      <c r="U22" s="51"/>
      <c r="V22" s="257">
        <v>1092.5771744170077</v>
      </c>
      <c r="W22" s="280">
        <v>1196.8200000000002</v>
      </c>
      <c r="X22" s="257">
        <v>-104.24282558299251</v>
      </c>
      <c r="Y22" s="257">
        <v>1103.9057320000002</v>
      </c>
      <c r="Z22" s="675">
        <v>-1.0262250892082991E-2</v>
      </c>
      <c r="AA22" s="51"/>
      <c r="AB22" s="257">
        <v>1173.6995764170076</v>
      </c>
      <c r="AC22" s="280">
        <v>1299.2800000000002</v>
      </c>
      <c r="AD22" s="257">
        <v>-125.58042358299258</v>
      </c>
      <c r="AE22" s="257">
        <v>1233.8457320000002</v>
      </c>
      <c r="AF22" s="233">
        <v>-4.8746900867014165E-2</v>
      </c>
      <c r="AG22" s="199"/>
      <c r="AH22" s="70"/>
      <c r="AI22" s="70"/>
      <c r="AJ22" s="70">
        <v>1110.228198</v>
      </c>
      <c r="AK22" s="70"/>
      <c r="AL22" s="70"/>
      <c r="AM22" s="70">
        <v>1304.2800000000002</v>
      </c>
      <c r="AN22" s="257"/>
      <c r="AO22" s="257">
        <v>1233.8457320000002</v>
      </c>
      <c r="AP22" s="287">
        <v>70.434267999999975</v>
      </c>
      <c r="AQ22" s="233">
        <v>-0.14878078480080981</v>
      </c>
      <c r="AR22" s="233">
        <v>-0.10018880869298186</v>
      </c>
      <c r="AS22" s="233">
        <v>5.7085149442329008E-2</v>
      </c>
      <c r="AT22" s="233" t="s">
        <v>384</v>
      </c>
      <c r="AU22" s="15"/>
      <c r="AV22" s="51"/>
      <c r="AW22" s="275"/>
      <c r="AX22" s="158"/>
      <c r="AY22" s="199"/>
      <c r="AZ22" s="248"/>
      <c r="BA22" s="876"/>
      <c r="BB22" s="876"/>
      <c r="BC22" s="248"/>
      <c r="BD22" s="248"/>
    </row>
    <row r="23" spans="2:56" s="28" customFormat="1" ht="35.25" hidden="1" customHeight="1" outlineLevel="1">
      <c r="B23" s="51"/>
      <c r="C23" s="51" t="s">
        <v>227</v>
      </c>
      <c r="D23" s="51"/>
      <c r="E23" s="644" t="e">
        <v>#DIV/0!</v>
      </c>
      <c r="F23" s="644" t="e">
        <v>#DIV/0!</v>
      </c>
      <c r="G23" s="644" t="e">
        <v>#DIV/0!</v>
      </c>
      <c r="H23" s="644" t="e">
        <v>#DIV/0!</v>
      </c>
      <c r="I23" s="644" t="e">
        <v>#DIV/0!</v>
      </c>
      <c r="J23" s="644" t="e">
        <v>#DIV/0!</v>
      </c>
      <c r="K23" s="272" t="e">
        <v>#DIV/0!</v>
      </c>
      <c r="L23" s="272" t="e">
        <v>#DIV/0!</v>
      </c>
      <c r="M23" s="272" t="e">
        <v>#DIV/0!</v>
      </c>
      <c r="N23" s="644" t="e">
        <v>#DIV/0!</v>
      </c>
      <c r="O23" s="75" t="e">
        <v>#DIV/0!</v>
      </c>
      <c r="P23" s="644" t="e">
        <v>#DIV/0!</v>
      </c>
      <c r="Q23" s="75"/>
      <c r="R23" s="257" t="e">
        <v>#DIV/0!</v>
      </c>
      <c r="S23" s="644" t="e">
        <v>#DIV/0!</v>
      </c>
      <c r="T23" s="233" t="e">
        <v>#DIV/0!</v>
      </c>
      <c r="U23" s="51"/>
      <c r="V23" s="257" t="e">
        <v>#DIV/0!</v>
      </c>
      <c r="W23" s="280"/>
      <c r="X23" s="644" t="e">
        <v>#DIV/0!</v>
      </c>
      <c r="Y23" s="257" t="e">
        <v>#DIV/0!</v>
      </c>
      <c r="Z23" s="675"/>
      <c r="AA23" s="51"/>
      <c r="AB23" s="257" t="e">
        <v>#DIV/0!</v>
      </c>
      <c r="AC23" s="280"/>
      <c r="AD23" s="282" t="e">
        <v>#DIV/0!</v>
      </c>
      <c r="AE23" s="257" t="e">
        <v>#DIV/0!</v>
      </c>
      <c r="AF23" s="233"/>
      <c r="AG23" s="199"/>
      <c r="AH23" s="70"/>
      <c r="AI23" s="70"/>
      <c r="AJ23" s="70" t="e">
        <v>#DIV/0!</v>
      </c>
      <c r="AK23" s="70"/>
      <c r="AL23" s="70"/>
      <c r="AM23" s="70"/>
      <c r="AN23" s="257"/>
      <c r="AO23" s="257" t="e">
        <v>#DIV/0!</v>
      </c>
      <c r="AP23" s="287" t="e">
        <v>#DIV/0!</v>
      </c>
      <c r="AQ23" s="233" t="e">
        <v>#DIV/0!</v>
      </c>
      <c r="AR23" s="233" t="e">
        <v>#DIV/0!</v>
      </c>
      <c r="AS23" s="233"/>
      <c r="AT23" s="233"/>
      <c r="AU23" s="15"/>
      <c r="AV23" s="51"/>
      <c r="AW23" s="275"/>
      <c r="AX23" s="158"/>
      <c r="AY23" s="199"/>
      <c r="AZ23" s="248"/>
      <c r="BA23" s="876"/>
      <c r="BB23" s="876"/>
      <c r="BC23" s="248"/>
      <c r="BD23" s="248"/>
    </row>
    <row r="24" spans="2:56" s="28" customFormat="1" ht="35.25" hidden="1" customHeight="1" outlineLevel="1">
      <c r="B24" s="51"/>
      <c r="C24" s="51" t="s">
        <v>438</v>
      </c>
      <c r="D24" s="51"/>
      <c r="E24" s="644" t="e">
        <v>#DIV/0!</v>
      </c>
      <c r="F24" s="644" t="e">
        <v>#DIV/0!</v>
      </c>
      <c r="G24" s="644" t="e">
        <v>#DIV/0!</v>
      </c>
      <c r="H24" s="644" t="e">
        <v>#DIV/0!</v>
      </c>
      <c r="I24" s="644" t="e">
        <v>#DIV/0!</v>
      </c>
      <c r="J24" s="644" t="e">
        <v>#DIV/0!</v>
      </c>
      <c r="K24" s="272" t="e">
        <v>#DIV/0!</v>
      </c>
      <c r="L24" s="272" t="e">
        <v>#DIV/0!</v>
      </c>
      <c r="M24" s="272" t="e">
        <v>#DIV/0!</v>
      </c>
      <c r="N24" s="644" t="e">
        <v>#DIV/0!</v>
      </c>
      <c r="O24" s="75" t="e">
        <v>#DIV/0!</v>
      </c>
      <c r="P24" s="644" t="e">
        <v>#DIV/0!</v>
      </c>
      <c r="Q24" s="75"/>
      <c r="R24" s="257" t="e">
        <v>#DIV/0!</v>
      </c>
      <c r="S24" s="644" t="e">
        <v>#DIV/0!</v>
      </c>
      <c r="T24" s="233" t="e">
        <v>#DIV/0!</v>
      </c>
      <c r="U24" s="51"/>
      <c r="V24" s="257" t="e">
        <v>#DIV/0!</v>
      </c>
      <c r="W24" s="280"/>
      <c r="X24" s="644" t="e">
        <v>#DIV/0!</v>
      </c>
      <c r="Y24" s="257" t="e">
        <v>#DIV/0!</v>
      </c>
      <c r="Z24" s="675"/>
      <c r="AA24" s="51"/>
      <c r="AB24" s="257" t="e">
        <v>#DIV/0!</v>
      </c>
      <c r="AC24" s="280"/>
      <c r="AD24" s="282" t="e">
        <v>#DIV/0!</v>
      </c>
      <c r="AE24" s="257" t="e">
        <v>#DIV/0!</v>
      </c>
      <c r="AF24" s="233"/>
      <c r="AG24" s="199"/>
      <c r="AH24" s="70"/>
      <c r="AI24" s="70"/>
      <c r="AJ24" s="70" t="e">
        <v>#DIV/0!</v>
      </c>
      <c r="AK24" s="70"/>
      <c r="AL24" s="70"/>
      <c r="AM24" s="70"/>
      <c r="AN24" s="257"/>
      <c r="AO24" s="257" t="e">
        <v>#DIV/0!</v>
      </c>
      <c r="AP24" s="287" t="e">
        <v>#DIV/0!</v>
      </c>
      <c r="AQ24" s="233" t="e">
        <v>#DIV/0!</v>
      </c>
      <c r="AR24" s="233" t="e">
        <v>#DIV/0!</v>
      </c>
      <c r="AS24" s="233"/>
      <c r="AT24" s="233"/>
      <c r="AU24" s="15"/>
      <c r="AV24" s="51"/>
      <c r="AW24" s="275"/>
      <c r="AX24" s="158"/>
      <c r="AY24" s="199"/>
      <c r="AZ24" s="248"/>
      <c r="BA24" s="876"/>
      <c r="BB24" s="876"/>
      <c r="BC24" s="248"/>
      <c r="BD24" s="248"/>
    </row>
    <row r="25" spans="2:56" s="385" customFormat="1" ht="35.25" hidden="1" customHeight="1" outlineLevel="1">
      <c r="C25" s="385" t="s">
        <v>439</v>
      </c>
      <c r="E25" s="387" t="e">
        <v>#DIV/0!</v>
      </c>
      <c r="F25" s="387" t="e">
        <v>#DIV/0!</v>
      </c>
      <c r="G25" s="387" t="e">
        <v>#DIV/0!</v>
      </c>
      <c r="H25" s="387" t="e">
        <v>#DIV/0!</v>
      </c>
      <c r="I25" s="387" t="e">
        <v>#DIV/0!</v>
      </c>
      <c r="J25" s="387" t="e">
        <v>#DIV/0!</v>
      </c>
      <c r="K25" s="386" t="e">
        <v>#DIV/0!</v>
      </c>
      <c r="L25" s="386" t="e">
        <v>#DIV/0!</v>
      </c>
      <c r="M25" s="386" t="e">
        <v>#DIV/0!</v>
      </c>
      <c r="N25" s="387" t="e">
        <v>#DIV/0!</v>
      </c>
      <c r="O25" s="386" t="e">
        <v>#DIV/0!</v>
      </c>
      <c r="P25" s="387" t="e">
        <v>#DIV/0!</v>
      </c>
      <c r="Q25" s="75"/>
      <c r="R25" s="257" t="e">
        <v>#DIV/0!</v>
      </c>
      <c r="S25" s="387" t="e">
        <v>#DIV/0!</v>
      </c>
      <c r="T25" s="234" t="e">
        <v>#DIV/0!</v>
      </c>
      <c r="V25" s="387" t="e">
        <v>#DIV/0!</v>
      </c>
      <c r="W25" s="387"/>
      <c r="X25" s="387" t="e">
        <v>#DIV/0!</v>
      </c>
      <c r="Y25" s="387" t="e">
        <v>#DIV/0!</v>
      </c>
      <c r="Z25" s="680"/>
      <c r="AB25" s="387" t="e">
        <v>#DIV/0!</v>
      </c>
      <c r="AC25" s="387"/>
      <c r="AD25" s="387" t="e">
        <v>#DIV/0!</v>
      </c>
      <c r="AE25" s="387" t="e">
        <v>#DIV/0!</v>
      </c>
      <c r="AF25" s="388"/>
      <c r="AH25" s="386"/>
      <c r="AI25" s="386"/>
      <c r="AJ25" s="386" t="e">
        <v>#DIV/0!</v>
      </c>
      <c r="AK25" s="386"/>
      <c r="AL25" s="386"/>
      <c r="AM25" s="70"/>
      <c r="AN25" s="387"/>
      <c r="AO25" s="387" t="e">
        <v>#DIV/0!</v>
      </c>
      <c r="AP25" s="389" t="e">
        <v>#DIV/0!</v>
      </c>
      <c r="AQ25" s="388" t="e">
        <v>#DIV/0!</v>
      </c>
      <c r="AR25" s="388" t="e">
        <v>#DIV/0!</v>
      </c>
      <c r="AS25" s="388" t="e">
        <v>#DIV/0!</v>
      </c>
      <c r="AT25" s="388"/>
      <c r="AU25" s="390"/>
      <c r="AW25" s="727"/>
      <c r="AX25" s="158"/>
      <c r="AZ25" s="391"/>
      <c r="BA25" s="392"/>
      <c r="BB25" s="392"/>
      <c r="BC25" s="391"/>
      <c r="BD25" s="391"/>
    </row>
    <row r="26" spans="2:56" s="28" customFormat="1" ht="19.5" customHeight="1" collapsed="1">
      <c r="B26" s="51"/>
      <c r="C26" s="51" t="s">
        <v>229</v>
      </c>
      <c r="D26" s="51"/>
      <c r="E26" s="257">
        <v>2</v>
      </c>
      <c r="F26" s="257">
        <v>1.5</v>
      </c>
      <c r="G26" s="257">
        <v>1</v>
      </c>
      <c r="H26" s="257">
        <v>2.9129999999999998</v>
      </c>
      <c r="I26" s="257">
        <v>3.773415</v>
      </c>
      <c r="J26" s="257">
        <v>4.601</v>
      </c>
      <c r="K26" s="272">
        <v>3.6109999999999998</v>
      </c>
      <c r="L26" s="272">
        <v>3</v>
      </c>
      <c r="M26" s="272">
        <v>1.2770499999999998</v>
      </c>
      <c r="N26" s="257">
        <v>1.5</v>
      </c>
      <c r="O26" s="70">
        <v>1.9303999999999999</v>
      </c>
      <c r="P26" s="257">
        <v>2.6779999999999999</v>
      </c>
      <c r="Q26" s="70">
        <v>1.5</v>
      </c>
      <c r="R26" s="257">
        <v>1.1779999999999999</v>
      </c>
      <c r="S26" s="257">
        <v>2</v>
      </c>
      <c r="T26" s="233">
        <v>0.33899999999999997</v>
      </c>
      <c r="U26" s="51"/>
      <c r="V26" s="257">
        <v>27.105864999999998</v>
      </c>
      <c r="W26" s="280">
        <v>18.559398000000002</v>
      </c>
      <c r="X26" s="257">
        <v>8.5464669999999963</v>
      </c>
      <c r="Y26" s="257">
        <v>20.307464</v>
      </c>
      <c r="Z26" s="675">
        <v>0.3347735098779443</v>
      </c>
      <c r="AA26" s="51"/>
      <c r="AB26" s="257">
        <v>29.783864999999999</v>
      </c>
      <c r="AC26" s="280">
        <v>20.059398000000002</v>
      </c>
      <c r="AD26" s="257">
        <v>9.7244669999999971</v>
      </c>
      <c r="AE26" s="257">
        <v>22.307464</v>
      </c>
      <c r="AF26" s="233">
        <v>0.33515244045670101</v>
      </c>
      <c r="AG26"/>
      <c r="AH26" s="70"/>
      <c r="AI26" s="70"/>
      <c r="AJ26" s="70">
        <v>22.092331999999999</v>
      </c>
      <c r="AK26" s="70"/>
      <c r="AL26" s="70"/>
      <c r="AM26" s="70">
        <v>20.722798000000001</v>
      </c>
      <c r="AN26" s="257"/>
      <c r="AO26" s="257">
        <v>22.307464</v>
      </c>
      <c r="AP26" s="287">
        <v>-1.5846659999999986</v>
      </c>
      <c r="AQ26" s="233">
        <v>6.6088276303228888E-2</v>
      </c>
      <c r="AR26" s="233">
        <v>-9.6439469766711472E-3</v>
      </c>
      <c r="AS26" s="233">
        <v>-7.1037478755989425E-2</v>
      </c>
      <c r="AT26" s="233" t="s">
        <v>384</v>
      </c>
      <c r="AU26" s="15"/>
      <c r="AV26" s="51"/>
      <c r="AW26" s="275"/>
      <c r="AX26" s="158"/>
      <c r="AY26" s="248"/>
      <c r="AZ26" s="248"/>
      <c r="BA26" s="876"/>
      <c r="BB26" s="876"/>
      <c r="BC26" s="248"/>
      <c r="BD26" s="248"/>
    </row>
    <row r="27" spans="2:56" s="28" customFormat="1" ht="19.5" customHeight="1">
      <c r="B27" s="51"/>
      <c r="C27" s="51" t="s">
        <v>231</v>
      </c>
      <c r="D27" s="51"/>
      <c r="E27" s="257">
        <v>2</v>
      </c>
      <c r="F27" s="257">
        <v>1.8</v>
      </c>
      <c r="G27" s="257">
        <v>1.8</v>
      </c>
      <c r="H27" s="257">
        <v>0.79999999999999993</v>
      </c>
      <c r="I27" s="257">
        <v>3.9125669999999997</v>
      </c>
      <c r="J27" s="257">
        <v>3.1</v>
      </c>
      <c r="K27" s="272">
        <v>1.4411289999999999</v>
      </c>
      <c r="L27" s="272">
        <v>2</v>
      </c>
      <c r="M27" s="272">
        <v>0.80499999999999994</v>
      </c>
      <c r="N27" s="257">
        <v>1.4811289999999999</v>
      </c>
      <c r="O27" s="70">
        <v>3.3949319999999998</v>
      </c>
      <c r="P27" s="257">
        <v>3.3949319999999998</v>
      </c>
      <c r="Q27" s="70">
        <v>3</v>
      </c>
      <c r="R27" s="257">
        <v>0.39493199999999984</v>
      </c>
      <c r="S27" s="257">
        <v>3</v>
      </c>
      <c r="T27" s="233">
        <v>0.13164399999999987</v>
      </c>
      <c r="U27" s="51"/>
      <c r="V27" s="280">
        <v>22.534756999999999</v>
      </c>
      <c r="W27" s="280">
        <v>33</v>
      </c>
      <c r="X27" s="257">
        <v>-10.465243000000001</v>
      </c>
      <c r="Y27" s="280">
        <v>30.136773833333329</v>
      </c>
      <c r="Z27" s="675">
        <v>-0.25225051876405502</v>
      </c>
      <c r="AA27" s="51"/>
      <c r="AB27" s="280">
        <v>25.929689</v>
      </c>
      <c r="AC27" s="280">
        <v>36</v>
      </c>
      <c r="AD27" s="257">
        <v>-10.070311</v>
      </c>
      <c r="AE27" s="280">
        <v>33.136773833333329</v>
      </c>
      <c r="AF27" s="233">
        <v>-0.21749506664657547</v>
      </c>
      <c r="AG27" s="199"/>
      <c r="AH27" s="70"/>
      <c r="AI27" s="70"/>
      <c r="AJ27" s="70">
        <v>30.4</v>
      </c>
      <c r="AK27" s="70"/>
      <c r="AL27" s="70"/>
      <c r="AM27" s="70">
        <v>36</v>
      </c>
      <c r="AN27" s="257"/>
      <c r="AO27" s="280">
        <v>33.136773833333329</v>
      </c>
      <c r="AP27" s="287">
        <v>2.8632261666666707</v>
      </c>
      <c r="AQ27" s="233">
        <v>-0.15555555555555556</v>
      </c>
      <c r="AR27" s="233">
        <v>-8.2590231840262152E-2</v>
      </c>
      <c r="AS27" s="233" t="s">
        <v>384</v>
      </c>
      <c r="AT27" s="233" t="s">
        <v>384</v>
      </c>
      <c r="AU27" s="15"/>
      <c r="AV27" s="51"/>
      <c r="AW27" s="275"/>
      <c r="AX27" s="158"/>
      <c r="AY27" s="248"/>
      <c r="AZ27" s="248"/>
      <c r="BA27" s="876"/>
      <c r="BB27" s="876"/>
      <c r="BC27" s="248"/>
      <c r="BD27" s="248"/>
    </row>
    <row r="28" spans="2:56" s="28" customFormat="1" ht="10.5" customHeight="1">
      <c r="B28" s="51"/>
      <c r="C28" s="51"/>
      <c r="D28" s="51"/>
      <c r="E28" s="278"/>
      <c r="F28" s="278"/>
      <c r="G28" s="278"/>
      <c r="H28" s="278"/>
      <c r="I28" s="278"/>
      <c r="J28" s="278"/>
      <c r="K28" s="51"/>
      <c r="L28" s="51"/>
      <c r="M28" s="51"/>
      <c r="N28" s="278"/>
      <c r="O28" s="69"/>
      <c r="P28" s="278"/>
      <c r="Q28" s="70"/>
      <c r="R28" s="278"/>
      <c r="S28" s="278"/>
      <c r="T28" s="233"/>
      <c r="U28" s="51"/>
      <c r="V28" s="278"/>
      <c r="W28" s="278"/>
      <c r="X28" s="257"/>
      <c r="Y28" s="278"/>
      <c r="Z28" s="675"/>
      <c r="AA28" s="51"/>
      <c r="AB28" s="278"/>
      <c r="AC28" s="278"/>
      <c r="AD28" s="257"/>
      <c r="AE28" s="278"/>
      <c r="AF28" s="233"/>
      <c r="AG28"/>
      <c r="AH28" s="70"/>
      <c r="AI28" s="70"/>
      <c r="AJ28" s="70"/>
      <c r="AK28" s="70"/>
      <c r="AL28" s="70"/>
      <c r="AM28" s="648"/>
      <c r="AN28" s="257"/>
      <c r="AO28" s="278"/>
      <c r="AP28" s="287"/>
      <c r="AQ28" s="233"/>
      <c r="AR28" s="233"/>
      <c r="AS28" s="233"/>
      <c r="AT28" s="233"/>
      <c r="AU28" s="15"/>
      <c r="AV28" s="51"/>
      <c r="AW28" s="275"/>
      <c r="AX28" s="158"/>
      <c r="AY28" s="248"/>
      <c r="AZ28" s="248"/>
      <c r="BA28" s="876"/>
      <c r="BB28" s="876"/>
      <c r="BC28" s="248"/>
      <c r="BD28" s="248"/>
    </row>
    <row r="29" spans="2:56" s="28" customFormat="1" ht="15">
      <c r="B29" s="71" t="s">
        <v>440</v>
      </c>
      <c r="C29" s="71"/>
      <c r="D29" s="72"/>
      <c r="E29" s="279">
        <v>9.736654140616805</v>
      </c>
      <c r="F29" s="279">
        <v>11.865216202428094</v>
      </c>
      <c r="G29" s="279">
        <v>14.019702615532001</v>
      </c>
      <c r="H29" s="279">
        <v>13.504578409420503</v>
      </c>
      <c r="I29" s="279">
        <v>18.976445322133582</v>
      </c>
      <c r="J29" s="279">
        <v>15.186914825400848</v>
      </c>
      <c r="K29" s="61">
        <v>14.009978716292803</v>
      </c>
      <c r="L29" s="61">
        <v>14.542288602166305</v>
      </c>
      <c r="M29" s="61">
        <v>13.690928441552263</v>
      </c>
      <c r="N29" s="279">
        <v>15.123514376732347</v>
      </c>
      <c r="O29" s="61">
        <v>20.260288572080956</v>
      </c>
      <c r="P29" s="279">
        <v>15.295245177596072</v>
      </c>
      <c r="Q29" s="61">
        <v>13.890659176213362</v>
      </c>
      <c r="R29" s="279">
        <v>1.4045860013827109</v>
      </c>
      <c r="S29" s="279">
        <v>12.207099432043245</v>
      </c>
      <c r="T29" s="230">
        <v>0.25297948646560076</v>
      </c>
      <c r="U29" s="72"/>
      <c r="V29" s="279">
        <v>160.91651022435647</v>
      </c>
      <c r="W29" s="279">
        <v>155.93479042145773</v>
      </c>
      <c r="X29" s="279">
        <v>4.9817198028987377</v>
      </c>
      <c r="Y29" s="279">
        <v>181.05985094196166</v>
      </c>
      <c r="Z29" s="679">
        <v>-0.11125238761000689</v>
      </c>
      <c r="AA29" s="72"/>
      <c r="AB29" s="279">
        <v>176.21175540195256</v>
      </c>
      <c r="AC29" s="279">
        <v>169.82544959767108</v>
      </c>
      <c r="AD29" s="279">
        <v>6.3863058042814771</v>
      </c>
      <c r="AE29" s="279">
        <v>193.26695037400492</v>
      </c>
      <c r="AF29" s="230">
        <v>-8.8246826159607772E-2</v>
      </c>
      <c r="AG29"/>
      <c r="AH29" s="61"/>
      <c r="AI29" s="61"/>
      <c r="AJ29" s="61">
        <v>168.00707176681087</v>
      </c>
      <c r="AK29" s="61"/>
      <c r="AL29" s="61"/>
      <c r="AM29" s="61">
        <v>170.74219750415455</v>
      </c>
      <c r="AN29" s="279"/>
      <c r="AO29" s="279">
        <v>193.26695037400492</v>
      </c>
      <c r="AP29" s="288">
        <v>-22.524752869850374</v>
      </c>
      <c r="AQ29" s="230">
        <v>-1.6019037925742552E-2</v>
      </c>
      <c r="AR29" s="230">
        <v>-0.13069942149090585</v>
      </c>
      <c r="AS29" s="230">
        <v>-0.11654736014751144</v>
      </c>
      <c r="AT29" s="230" t="s">
        <v>384</v>
      </c>
      <c r="AU29" s="73"/>
      <c r="AV29" s="51"/>
      <c r="AW29" s="275"/>
      <c r="AX29" s="158"/>
      <c r="AY29" s="248"/>
      <c r="AZ29" s="248"/>
      <c r="BA29" s="876"/>
      <c r="BB29" s="876"/>
      <c r="BC29" s="248"/>
      <c r="BD29" s="248"/>
    </row>
    <row r="30" spans="2:56" s="28" customFormat="1" ht="23.25" customHeight="1">
      <c r="B30" s="51"/>
      <c r="C30" s="51" t="s">
        <v>441</v>
      </c>
      <c r="D30" s="51"/>
      <c r="E30" s="257">
        <v>3</v>
      </c>
      <c r="F30" s="257">
        <v>3.4</v>
      </c>
      <c r="G30" s="257">
        <v>3.5</v>
      </c>
      <c r="H30" s="257">
        <v>5.8653779999999998</v>
      </c>
      <c r="I30" s="257">
        <v>3.6</v>
      </c>
      <c r="J30" s="257">
        <v>3.7763779999999998</v>
      </c>
      <c r="K30" s="272">
        <v>3.9093779999999998</v>
      </c>
      <c r="L30" s="272">
        <v>4</v>
      </c>
      <c r="M30" s="272">
        <v>4.790165</v>
      </c>
      <c r="N30" s="257">
        <v>6.7313779999999994</v>
      </c>
      <c r="O30" s="70">
        <v>6.4</v>
      </c>
      <c r="P30" s="257">
        <v>7.1153779999999998</v>
      </c>
      <c r="Q30" s="70">
        <v>4</v>
      </c>
      <c r="R30" s="257">
        <v>3.1153779999999998</v>
      </c>
      <c r="S30" s="257">
        <v>4</v>
      </c>
      <c r="T30" s="233">
        <v>0.77884449999999994</v>
      </c>
      <c r="U30" s="51"/>
      <c r="V30" s="651">
        <v>48.972676999999997</v>
      </c>
      <c r="W30" s="280">
        <v>44.3</v>
      </c>
      <c r="X30" s="257">
        <v>4.6726770000000002</v>
      </c>
      <c r="Y30" s="651">
        <v>76.198791999999997</v>
      </c>
      <c r="Z30" s="675">
        <v>-0.35730376145595588</v>
      </c>
      <c r="AA30" s="51"/>
      <c r="AB30" s="651">
        <v>56.088054999999997</v>
      </c>
      <c r="AC30" s="280">
        <v>48.3</v>
      </c>
      <c r="AD30" s="257">
        <v>7.7880549999999999</v>
      </c>
      <c r="AE30" s="651">
        <v>80.198791999999997</v>
      </c>
      <c r="AF30" s="233">
        <v>-0.30063715922304668</v>
      </c>
      <c r="AG30" s="199"/>
      <c r="AH30" s="70"/>
      <c r="AI30" s="70"/>
      <c r="AJ30" s="70">
        <v>47.765377999999998</v>
      </c>
      <c r="AK30" s="70"/>
      <c r="AL30" s="70"/>
      <c r="AM30" s="70">
        <v>48.3</v>
      </c>
      <c r="AN30" s="257"/>
      <c r="AO30" s="651">
        <v>80.198791999999997</v>
      </c>
      <c r="AP30" s="287">
        <v>-31.898792</v>
      </c>
      <c r="AQ30" s="233">
        <v>-1.106877846790888E-2</v>
      </c>
      <c r="AR30" s="233">
        <v>-0.40441274975812602</v>
      </c>
      <c r="AS30" s="233">
        <v>-0.39774653962368911</v>
      </c>
      <c r="AT30" s="233" t="s">
        <v>384</v>
      </c>
      <c r="AU30" s="15"/>
      <c r="AV30" s="51"/>
      <c r="AW30" s="275"/>
      <c r="AX30" s="158"/>
      <c r="AY30" s="248"/>
      <c r="AZ30" s="248"/>
      <c r="BA30" s="876"/>
      <c r="BB30" s="876"/>
      <c r="BC30" s="248"/>
      <c r="BD30" s="248"/>
    </row>
    <row r="31" spans="2:56" s="28" customFormat="1" ht="23.25" customHeight="1">
      <c r="B31" s="51"/>
      <c r="C31" s="51" t="s">
        <v>442</v>
      </c>
      <c r="D31" s="51"/>
      <c r="E31" s="257">
        <v>2.9400351406168044</v>
      </c>
      <c r="F31" s="257">
        <v>2.8652162024280927</v>
      </c>
      <c r="G31" s="257">
        <v>3.0197026155320024</v>
      </c>
      <c r="H31" s="257">
        <v>3.0208644094205042</v>
      </c>
      <c r="I31" s="257">
        <v>3.2829163221335809</v>
      </c>
      <c r="J31" s="257">
        <v>3.1167368254008472</v>
      </c>
      <c r="K31" s="272">
        <v>3.3566007162928027</v>
      </c>
      <c r="L31" s="272">
        <v>3.5422886021663049</v>
      </c>
      <c r="M31" s="272">
        <v>3.4630934415522621</v>
      </c>
      <c r="N31" s="257">
        <v>3.7405203767323463</v>
      </c>
      <c r="O31" s="70">
        <v>3.4852885720809557</v>
      </c>
      <c r="P31" s="257">
        <v>2.8453671775960725</v>
      </c>
      <c r="Q31" s="70">
        <v>5.3906591762133607</v>
      </c>
      <c r="R31" s="257">
        <v>-2.5452919986172882</v>
      </c>
      <c r="S31" s="257">
        <v>3.003775432043247</v>
      </c>
      <c r="T31" s="233">
        <v>-5.2736383937803555E-2</v>
      </c>
      <c r="U31" s="51"/>
      <c r="V31" s="257">
        <v>35.833263224356507</v>
      </c>
      <c r="W31" s="280">
        <v>43.142299088124396</v>
      </c>
      <c r="X31" s="257">
        <v>-7.3090358637678889</v>
      </c>
      <c r="Y31" s="257">
        <v>33.809003275294998</v>
      </c>
      <c r="Z31" s="675">
        <v>5.9873399182420739E-2</v>
      </c>
      <c r="AA31" s="51"/>
      <c r="AB31" s="257">
        <v>38.678630401952582</v>
      </c>
      <c r="AC31" s="280">
        <v>48.532958264337758</v>
      </c>
      <c r="AD31" s="257">
        <v>-9.8543278623851762</v>
      </c>
      <c r="AE31" s="257">
        <v>36.812778707338246</v>
      </c>
      <c r="AF31" s="233">
        <v>5.0684891500526685E-2</v>
      </c>
      <c r="AG31" s="199"/>
      <c r="AH31" s="70"/>
      <c r="AI31" s="70"/>
      <c r="AJ31" s="70">
        <v>48.893837766810854</v>
      </c>
      <c r="AK31" s="70"/>
      <c r="AL31" s="70"/>
      <c r="AM31" s="70">
        <v>48.280373837487879</v>
      </c>
      <c r="AN31" s="257"/>
      <c r="AO31" s="257">
        <v>36.812778707338246</v>
      </c>
      <c r="AP31" s="287">
        <v>11.467595130149633</v>
      </c>
      <c r="AQ31" s="233">
        <v>1.2706279603134307E-2</v>
      </c>
      <c r="AR31" s="233">
        <v>0.32817569017316184</v>
      </c>
      <c r="AS31" s="233">
        <v>0.31151126138336549</v>
      </c>
      <c r="AT31" s="233" t="s">
        <v>384</v>
      </c>
      <c r="AU31" s="15"/>
      <c r="AV31" s="51"/>
      <c r="AW31" s="275"/>
      <c r="AX31" s="158"/>
      <c r="AY31" s="248"/>
      <c r="AZ31" s="248"/>
      <c r="BA31" s="876"/>
      <c r="BB31" s="876"/>
      <c r="BC31" s="248"/>
      <c r="BD31" s="248"/>
    </row>
    <row r="32" spans="2:56" s="28" customFormat="1" ht="23.25" customHeight="1">
      <c r="B32" s="51"/>
      <c r="C32" s="51" t="s">
        <v>240</v>
      </c>
      <c r="D32" s="51"/>
      <c r="E32" s="257">
        <v>2</v>
      </c>
      <c r="F32" s="257">
        <v>4</v>
      </c>
      <c r="G32" s="257">
        <v>5</v>
      </c>
      <c r="H32" s="257">
        <v>3.1297999999999995</v>
      </c>
      <c r="I32" s="257">
        <v>9.9426400000000008</v>
      </c>
      <c r="J32" s="257">
        <v>2.6937999999999995</v>
      </c>
      <c r="K32" s="272">
        <v>4</v>
      </c>
      <c r="L32" s="272">
        <v>4</v>
      </c>
      <c r="M32" s="272">
        <v>4.6369999999999996</v>
      </c>
      <c r="N32" s="257">
        <v>3</v>
      </c>
      <c r="O32" s="70">
        <v>8.875</v>
      </c>
      <c r="P32" s="257">
        <v>1.7344999999999999</v>
      </c>
      <c r="Q32" s="70">
        <v>3</v>
      </c>
      <c r="R32" s="257">
        <v>-1.2655000000000001</v>
      </c>
      <c r="S32" s="257">
        <v>4.040762</v>
      </c>
      <c r="T32" s="233">
        <v>-0.57074927946758558</v>
      </c>
      <c r="U32" s="51"/>
      <c r="V32" s="651">
        <v>51.278239999999997</v>
      </c>
      <c r="W32" s="280">
        <v>31.334495</v>
      </c>
      <c r="X32" s="257">
        <v>19.943744999999996</v>
      </c>
      <c r="Y32" s="651">
        <v>47.760367000000002</v>
      </c>
      <c r="Z32" s="675">
        <v>7.3656741373030021E-2</v>
      </c>
      <c r="AA32" s="51"/>
      <c r="AB32" s="651">
        <v>53.012739999999994</v>
      </c>
      <c r="AC32" s="280">
        <v>34.334495000000004</v>
      </c>
      <c r="AD32" s="257">
        <v>18.67824499999999</v>
      </c>
      <c r="AE32" s="651">
        <v>51.801129000000003</v>
      </c>
      <c r="AF32" s="233">
        <v>2.3389663958868434E-2</v>
      </c>
      <c r="AG32" s="199"/>
      <c r="AH32" s="70"/>
      <c r="AI32" s="70"/>
      <c r="AJ32" s="70">
        <v>36.226542999999999</v>
      </c>
      <c r="AK32" s="70"/>
      <c r="AL32" s="70"/>
      <c r="AM32" s="70">
        <v>36.465619000000004</v>
      </c>
      <c r="AN32" s="257"/>
      <c r="AO32" s="651">
        <v>51.801129000000003</v>
      </c>
      <c r="AP32" s="287">
        <v>-15.335509999999999</v>
      </c>
      <c r="AQ32" s="233">
        <v>-6.5562029812247236E-3</v>
      </c>
      <c r="AR32" s="233">
        <v>-0.30066113037806574</v>
      </c>
      <c r="AS32" s="233">
        <v>-0.2960458641741186</v>
      </c>
      <c r="AT32" s="233" t="s">
        <v>384</v>
      </c>
      <c r="AU32" s="15"/>
      <c r="AV32" s="51"/>
      <c r="AW32" s="275"/>
      <c r="AX32" s="158"/>
      <c r="AY32" s="248"/>
      <c r="AZ32" s="248"/>
      <c r="BA32" s="876"/>
      <c r="BB32" s="876"/>
      <c r="BC32" s="248"/>
      <c r="BD32" s="248"/>
    </row>
    <row r="33" spans="2:56" s="28" customFormat="1" ht="23.25" customHeight="1">
      <c r="B33" s="51"/>
      <c r="C33" s="51" t="s">
        <v>242</v>
      </c>
      <c r="D33" s="51"/>
      <c r="E33" s="257">
        <v>0.92357</v>
      </c>
      <c r="F33" s="257">
        <v>0.8</v>
      </c>
      <c r="G33" s="257">
        <v>2.2999999999999998</v>
      </c>
      <c r="H33" s="257">
        <v>0.74053599999999997</v>
      </c>
      <c r="I33" s="257">
        <v>0.89338899999999999</v>
      </c>
      <c r="J33" s="257">
        <v>3.8</v>
      </c>
      <c r="K33" s="272">
        <v>1</v>
      </c>
      <c r="L33" s="272">
        <v>2</v>
      </c>
      <c r="M33" s="272">
        <v>0.10495399999999999</v>
      </c>
      <c r="N33" s="257">
        <v>0.73261599999999993</v>
      </c>
      <c r="O33" s="70">
        <v>1</v>
      </c>
      <c r="P33" s="257">
        <v>1.7</v>
      </c>
      <c r="Q33" s="70">
        <v>1</v>
      </c>
      <c r="R33" s="257">
        <v>0.7</v>
      </c>
      <c r="S33" s="257">
        <v>1.1625619999999999</v>
      </c>
      <c r="T33" s="233">
        <v>0.46228760272570413</v>
      </c>
      <c r="U33" s="51"/>
      <c r="V33" s="651">
        <v>14.295064999999997</v>
      </c>
      <c r="W33" s="280">
        <v>28.545638</v>
      </c>
      <c r="X33" s="257">
        <v>-14.250573000000003</v>
      </c>
      <c r="Y33" s="651">
        <v>14.391122000000001</v>
      </c>
      <c r="Z33" s="675">
        <v>-6.674740162719961E-3</v>
      </c>
      <c r="AA33" s="51"/>
      <c r="AB33" s="651">
        <v>15.995064999999997</v>
      </c>
      <c r="AC33" s="280">
        <v>29.545638</v>
      </c>
      <c r="AD33" s="257">
        <v>-13.550573000000004</v>
      </c>
      <c r="AE33" s="651">
        <v>15.553684000000001</v>
      </c>
      <c r="AF33" s="233">
        <v>2.8377907124768509E-2</v>
      </c>
      <c r="AG33"/>
      <c r="AH33" s="70"/>
      <c r="AI33" s="70"/>
      <c r="AJ33" s="70">
        <v>26.730763999999997</v>
      </c>
      <c r="AK33" s="70"/>
      <c r="AL33" s="70"/>
      <c r="AM33" s="70">
        <v>28.545638</v>
      </c>
      <c r="AN33" s="257"/>
      <c r="AO33" s="651">
        <v>15.553684000000001</v>
      </c>
      <c r="AP33" s="287">
        <v>12.991954</v>
      </c>
      <c r="AQ33" s="233">
        <v>-6.3577979935148132E-2</v>
      </c>
      <c r="AR33" s="233">
        <v>0.71861303084208195</v>
      </c>
      <c r="AS33" s="233">
        <v>0.83529754108415721</v>
      </c>
      <c r="AT33" s="233" t="s">
        <v>384</v>
      </c>
      <c r="AU33" s="15"/>
      <c r="AV33" s="51"/>
      <c r="AW33" s="275"/>
      <c r="AX33" s="158"/>
      <c r="AY33" s="248"/>
      <c r="AZ33" s="248"/>
      <c r="BA33" s="876"/>
      <c r="BB33" s="876"/>
      <c r="BC33" s="248"/>
      <c r="BD33" s="248"/>
    </row>
    <row r="34" spans="2:56" s="28" customFormat="1" ht="23.25" customHeight="1">
      <c r="B34" s="51"/>
      <c r="C34" s="51" t="s">
        <v>244</v>
      </c>
      <c r="D34" s="51"/>
      <c r="E34" s="257">
        <v>0.87304899999999996</v>
      </c>
      <c r="F34" s="257">
        <v>0.8</v>
      </c>
      <c r="G34" s="257">
        <v>0.2</v>
      </c>
      <c r="H34" s="257">
        <v>0.748</v>
      </c>
      <c r="I34" s="257">
        <v>1.2574999999999998</v>
      </c>
      <c r="J34" s="257">
        <v>1.8</v>
      </c>
      <c r="K34" s="272">
        <v>1.744</v>
      </c>
      <c r="L34" s="272">
        <v>1</v>
      </c>
      <c r="M34" s="272">
        <v>0.695716</v>
      </c>
      <c r="N34" s="257">
        <v>0.91899999999999993</v>
      </c>
      <c r="O34" s="70">
        <v>0.5</v>
      </c>
      <c r="P34" s="257">
        <v>1.9</v>
      </c>
      <c r="Q34" s="70">
        <v>0.5</v>
      </c>
      <c r="R34" s="257">
        <v>1.4</v>
      </c>
      <c r="S34" s="257">
        <v>0</v>
      </c>
      <c r="T34" s="233" t="s">
        <v>384</v>
      </c>
      <c r="U34" s="51"/>
      <c r="V34" s="280">
        <v>10.537265000000001</v>
      </c>
      <c r="W34" s="280">
        <v>8.6123583333333329</v>
      </c>
      <c r="X34" s="257">
        <v>1.9249066666666685</v>
      </c>
      <c r="Y34" s="280">
        <v>8.9005666666666663</v>
      </c>
      <c r="Z34" s="675">
        <v>0.18388698097873935</v>
      </c>
      <c r="AA34" s="51"/>
      <c r="AB34" s="280">
        <v>12.437265000000002</v>
      </c>
      <c r="AC34" s="280">
        <v>9.1123583333333329</v>
      </c>
      <c r="AD34" s="257">
        <v>3.3249066666666689</v>
      </c>
      <c r="AE34" s="280">
        <v>8.9005666666666663</v>
      </c>
      <c r="AF34" s="233">
        <v>0.39735653535168192</v>
      </c>
      <c r="AG34"/>
      <c r="AH34" s="70"/>
      <c r="AI34" s="70"/>
      <c r="AJ34" s="70">
        <v>8.390549</v>
      </c>
      <c r="AK34" s="70"/>
      <c r="AL34" s="70"/>
      <c r="AM34" s="70">
        <v>9.1505666666666663</v>
      </c>
      <c r="AN34" s="257"/>
      <c r="AO34" s="280">
        <v>8.9005666666666663</v>
      </c>
      <c r="AP34" s="287">
        <v>0.25</v>
      </c>
      <c r="AQ34" s="233">
        <v>-8.305689629421853E-2</v>
      </c>
      <c r="AR34" s="233">
        <v>-5.730170738192697E-2</v>
      </c>
      <c r="AS34" s="233">
        <v>2.8088099259597765E-2</v>
      </c>
      <c r="AT34" s="233" t="s">
        <v>384</v>
      </c>
      <c r="AU34" s="15"/>
      <c r="AV34" s="51"/>
      <c r="AW34" s="275"/>
      <c r="AX34" s="158"/>
      <c r="AY34" s="248"/>
      <c r="AZ34" s="248"/>
      <c r="BA34" s="876"/>
      <c r="BB34" s="876"/>
      <c r="BC34" s="248"/>
      <c r="BD34" s="248"/>
    </row>
    <row r="35" spans="2:56" s="28" customFormat="1" ht="3" customHeight="1">
      <c r="B35" s="51"/>
      <c r="C35" s="51"/>
      <c r="D35" s="51"/>
      <c r="E35" s="257"/>
      <c r="F35" s="257"/>
      <c r="G35" s="722"/>
      <c r="H35" s="724"/>
      <c r="I35" s="724"/>
      <c r="J35" s="257"/>
      <c r="K35" s="51"/>
      <c r="L35" s="51"/>
      <c r="M35" s="51"/>
      <c r="N35" s="257"/>
      <c r="O35" s="70"/>
      <c r="P35" s="257"/>
      <c r="Q35" s="70"/>
      <c r="R35" s="257"/>
      <c r="S35" s="257"/>
      <c r="T35" s="233"/>
      <c r="U35" s="51"/>
      <c r="V35" s="257"/>
      <c r="W35" s="257"/>
      <c r="X35" s="257"/>
      <c r="Y35" s="257"/>
      <c r="Z35" s="675"/>
      <c r="AA35" s="51"/>
      <c r="AB35" s="257"/>
      <c r="AC35" s="257"/>
      <c r="AD35" s="257"/>
      <c r="AE35" s="257"/>
      <c r="AF35" s="233"/>
      <c r="AG35"/>
      <c r="AH35" s="70"/>
      <c r="AI35" s="70"/>
      <c r="AJ35" s="70"/>
      <c r="AK35" s="70"/>
      <c r="AL35" s="70"/>
      <c r="AM35" s="647"/>
      <c r="AN35" s="257"/>
      <c r="AO35" s="257"/>
      <c r="AP35" s="287"/>
      <c r="AQ35" s="233"/>
      <c r="AR35" s="233"/>
      <c r="AS35" s="233"/>
      <c r="AT35" s="233"/>
      <c r="AU35" s="15"/>
      <c r="AV35" s="51"/>
      <c r="AW35" s="275"/>
      <c r="AX35" s="158"/>
      <c r="AY35" s="248"/>
      <c r="AZ35" s="248"/>
      <c r="BA35" s="876"/>
      <c r="BB35" s="876"/>
      <c r="BC35" s="248"/>
      <c r="BD35" s="248"/>
    </row>
    <row r="36" spans="2:56" s="28" customFormat="1" ht="15">
      <c r="B36" s="71" t="s">
        <v>443</v>
      </c>
      <c r="C36" s="71"/>
      <c r="D36" s="72"/>
      <c r="E36" s="279">
        <v>20.442207999999997</v>
      </c>
      <c r="F36" s="279">
        <v>37.401825000000002</v>
      </c>
      <c r="G36" s="279">
        <v>39.333953000000001</v>
      </c>
      <c r="H36" s="279">
        <v>37.444018852160561</v>
      </c>
      <c r="I36" s="279">
        <v>39.367794259938712</v>
      </c>
      <c r="J36" s="279">
        <v>37.133199702280123</v>
      </c>
      <c r="K36" s="61">
        <v>39.383452924405702</v>
      </c>
      <c r="L36" s="61">
        <v>40.598760701794284</v>
      </c>
      <c r="M36" s="61">
        <v>39.730445544321924</v>
      </c>
      <c r="N36" s="279">
        <v>42.965682381005031</v>
      </c>
      <c r="O36" s="61">
        <v>39.979040043728133</v>
      </c>
      <c r="P36" s="279">
        <v>40.147855717894743</v>
      </c>
      <c r="Q36" s="61">
        <v>23.70923787774365</v>
      </c>
      <c r="R36" s="279">
        <v>16.438617840151093</v>
      </c>
      <c r="S36" s="279">
        <v>18.003615526315791</v>
      </c>
      <c r="T36" s="230">
        <v>1.2299885075423229</v>
      </c>
      <c r="U36" s="72"/>
      <c r="V36" s="279">
        <v>413.78038040963446</v>
      </c>
      <c r="W36" s="279">
        <v>239.82714680111818</v>
      </c>
      <c r="X36" s="279">
        <v>173.95323360851629</v>
      </c>
      <c r="Y36" s="279">
        <v>182.08882413780489</v>
      </c>
      <c r="Z36" s="681">
        <v>1.2724095362189023</v>
      </c>
      <c r="AA36" s="72"/>
      <c r="AB36" s="279">
        <v>453.9282361275292</v>
      </c>
      <c r="AC36" s="279">
        <v>263.53638467886185</v>
      </c>
      <c r="AD36" s="279">
        <v>190.39185144866735</v>
      </c>
      <c r="AE36" s="279">
        <v>200.09243966412066</v>
      </c>
      <c r="AF36" s="235">
        <v>1.2685926409288757</v>
      </c>
      <c r="AG36"/>
      <c r="AH36" s="61"/>
      <c r="AI36" s="61"/>
      <c r="AJ36" s="61">
        <v>528.90817517440769</v>
      </c>
      <c r="AK36" s="61"/>
      <c r="AL36" s="61"/>
      <c r="AM36" s="61">
        <v>263.53638467886185</v>
      </c>
      <c r="AN36" s="279"/>
      <c r="AO36" s="279">
        <v>200.09243966412066</v>
      </c>
      <c r="AP36" s="288">
        <v>63.443945014741189</v>
      </c>
      <c r="AQ36" s="230">
        <v>1.0069645252928567</v>
      </c>
      <c r="AR36" s="230">
        <v>1.6433191382055412</v>
      </c>
      <c r="AS36" s="230" t="s">
        <v>384</v>
      </c>
      <c r="AT36" s="230" t="s">
        <v>384</v>
      </c>
      <c r="AU36" s="73"/>
      <c r="AV36" s="51"/>
      <c r="AW36" s="275"/>
      <c r="AX36" s="158"/>
      <c r="AY36" s="248"/>
      <c r="AZ36" s="248"/>
      <c r="BA36" s="876"/>
      <c r="BB36" s="876"/>
      <c r="BC36" s="248"/>
      <c r="BD36" s="248"/>
    </row>
    <row r="37" spans="2:56" ht="16.5" customHeight="1" outlineLevel="1">
      <c r="C37" s="76" t="s">
        <v>444</v>
      </c>
      <c r="D37" s="76"/>
      <c r="E37" s="598">
        <v>1.9918079999999998</v>
      </c>
      <c r="F37" s="598">
        <v>1.951425</v>
      </c>
      <c r="G37" s="598">
        <v>1.883553</v>
      </c>
      <c r="H37" s="598">
        <v>2.111634</v>
      </c>
      <c r="I37" s="598">
        <v>2.6164719000000001</v>
      </c>
      <c r="J37" s="598">
        <v>2.1332429999999998</v>
      </c>
      <c r="K37" s="77">
        <v>2.1749489999999998</v>
      </c>
      <c r="L37" s="77">
        <v>2.2067009999999998</v>
      </c>
      <c r="M37" s="77">
        <v>1.716907</v>
      </c>
      <c r="N37" s="598">
        <v>3.2936709999999993</v>
      </c>
      <c r="O37" s="77">
        <v>1.9089309999999999</v>
      </c>
      <c r="P37" s="598">
        <v>1.765984</v>
      </c>
      <c r="Q37" s="77">
        <v>5.7092378777436501</v>
      </c>
      <c r="R37" s="283">
        <v>-3.9432538777436501</v>
      </c>
      <c r="S37" s="598">
        <v>2.0036155263157909</v>
      </c>
      <c r="T37" s="233">
        <v>-0.11860135998883137</v>
      </c>
      <c r="U37" s="76"/>
      <c r="V37" s="283">
        <v>23.9892939</v>
      </c>
      <c r="W37" s="280">
        <v>49.827146801118161</v>
      </c>
      <c r="X37" s="283">
        <v>-25.837852901118161</v>
      </c>
      <c r="Y37" s="283">
        <v>23.837624137804873</v>
      </c>
      <c r="Z37" s="682">
        <v>6.3626207594484896E-3</v>
      </c>
      <c r="AA37" s="76"/>
      <c r="AB37" s="283">
        <v>25.755277899999999</v>
      </c>
      <c r="AC37" s="280">
        <v>55.536384678861808</v>
      </c>
      <c r="AD37" s="283">
        <v>-29.781106778861808</v>
      </c>
      <c r="AE37" s="283">
        <v>25.841239664120664</v>
      </c>
      <c r="AF37" s="236">
        <v>-3.3265340687202993E-3</v>
      </c>
      <c r="AH37" s="886"/>
      <c r="AI37" s="886"/>
      <c r="AJ37" s="886">
        <v>35.712457387266795</v>
      </c>
      <c r="AK37" s="886"/>
      <c r="AL37" s="77"/>
      <c r="AM37" s="70">
        <v>55.536384678861808</v>
      </c>
      <c r="AN37" s="283"/>
      <c r="AO37" s="283">
        <v>25.841239664120664</v>
      </c>
      <c r="AP37" s="290">
        <v>29.695145014741144</v>
      </c>
      <c r="AQ37" s="292">
        <v>-0.35695386738309542</v>
      </c>
      <c r="AR37" s="292">
        <v>0.38199474372941356</v>
      </c>
      <c r="AS37" s="292">
        <v>1.1491377890810495</v>
      </c>
      <c r="AT37" s="292" t="s">
        <v>384</v>
      </c>
      <c r="AU37" s="22"/>
      <c r="AW37" s="275"/>
      <c r="AX37" s="158"/>
      <c r="AY37" s="248"/>
    </row>
    <row r="38" spans="2:56" ht="16.5" customHeight="1" outlineLevel="1">
      <c r="C38" s="76" t="s">
        <v>445</v>
      </c>
      <c r="D38" s="76"/>
      <c r="E38" s="598">
        <v>18.450399999999998</v>
      </c>
      <c r="F38" s="598">
        <v>35.450400000000002</v>
      </c>
      <c r="G38" s="598">
        <v>37.450400000000002</v>
      </c>
      <c r="H38" s="598">
        <v>35.332384852160558</v>
      </c>
      <c r="I38" s="598">
        <v>36.751322359938712</v>
      </c>
      <c r="J38" s="598">
        <v>34.999956702280123</v>
      </c>
      <c r="K38" s="77">
        <v>37.208503924405704</v>
      </c>
      <c r="L38" s="77">
        <v>38.392059701794281</v>
      </c>
      <c r="M38" s="77">
        <v>38.013538544321925</v>
      </c>
      <c r="N38" s="598">
        <v>39.672011381005035</v>
      </c>
      <c r="O38" s="77">
        <v>38.070109043728131</v>
      </c>
      <c r="P38" s="598">
        <v>38.38187171789474</v>
      </c>
      <c r="Q38" s="77">
        <v>18</v>
      </c>
      <c r="R38" s="283">
        <v>20.38187171789474</v>
      </c>
      <c r="S38" s="598">
        <v>16</v>
      </c>
      <c r="T38" s="233">
        <v>1.3988669823684212</v>
      </c>
      <c r="U38" s="76"/>
      <c r="V38" s="283">
        <v>389.79108650963445</v>
      </c>
      <c r="W38" s="280">
        <v>190</v>
      </c>
      <c r="X38" s="283">
        <v>199.79108650963445</v>
      </c>
      <c r="Y38" s="283">
        <v>158.25120000000001</v>
      </c>
      <c r="Z38" s="682">
        <v>1.4631161502069774</v>
      </c>
      <c r="AA38" s="76"/>
      <c r="AB38" s="283">
        <v>428.17295822752919</v>
      </c>
      <c r="AC38" s="280">
        <v>208</v>
      </c>
      <c r="AD38" s="283">
        <v>220.17295822752919</v>
      </c>
      <c r="AE38" s="283">
        <v>174.25120000000001</v>
      </c>
      <c r="AF38" s="236">
        <v>1.4572166976613601</v>
      </c>
      <c r="AH38" s="886"/>
      <c r="AI38" s="886"/>
      <c r="AJ38" s="886">
        <v>493.19571778714089</v>
      </c>
      <c r="AK38" s="886"/>
      <c r="AL38" s="77"/>
      <c r="AM38" s="70">
        <v>208</v>
      </c>
      <c r="AN38" s="283"/>
      <c r="AO38" s="283">
        <v>174.25120000000001</v>
      </c>
      <c r="AP38" s="290">
        <v>33.748799999999989</v>
      </c>
      <c r="AQ38" s="292">
        <v>1.3711332585920237</v>
      </c>
      <c r="AR38" s="292">
        <v>1.8303720019554577</v>
      </c>
      <c r="AS38" s="292">
        <v>0.19367901053192171</v>
      </c>
      <c r="AT38" s="292" t="s">
        <v>384</v>
      </c>
      <c r="AU38" s="22"/>
      <c r="AW38" s="275"/>
      <c r="AX38" s="158"/>
      <c r="AY38" s="248"/>
    </row>
    <row r="39" spans="2:56" ht="13.5" customHeight="1">
      <c r="C39" s="76"/>
      <c r="D39" s="76"/>
      <c r="E39" s="598"/>
      <c r="F39" s="598"/>
      <c r="G39" s="598"/>
      <c r="H39" s="598"/>
      <c r="I39" s="598"/>
      <c r="J39" s="598"/>
      <c r="K39" s="76"/>
      <c r="L39" s="76"/>
      <c r="M39" s="76"/>
      <c r="N39" s="598"/>
      <c r="O39" s="77"/>
      <c r="P39" s="598"/>
      <c r="Q39" s="744"/>
      <c r="R39" s="283"/>
      <c r="S39" s="598"/>
      <c r="T39" s="292"/>
      <c r="U39" s="76"/>
      <c r="V39" s="283"/>
      <c r="W39" s="283"/>
      <c r="X39" s="284"/>
      <c r="Y39" s="283"/>
      <c r="Z39" s="683"/>
      <c r="AA39" s="76"/>
      <c r="AB39" s="283"/>
      <c r="AC39" s="283"/>
      <c r="AD39" s="284"/>
      <c r="AE39" s="283"/>
      <c r="AF39" s="214"/>
      <c r="AH39" s="886"/>
      <c r="AI39" s="886"/>
      <c r="AJ39" s="886"/>
      <c r="AK39" s="886"/>
      <c r="AL39" s="76"/>
      <c r="AM39" s="649"/>
      <c r="AN39" s="284"/>
      <c r="AO39" s="283"/>
      <c r="AP39" s="26"/>
      <c r="AQ39" s="237"/>
      <c r="AR39" s="237"/>
      <c r="AT39" s="237"/>
      <c r="AW39" s="275"/>
      <c r="AX39" s="158"/>
      <c r="AY39" s="248"/>
    </row>
    <row r="40" spans="2:56" s="28" customFormat="1" ht="15">
      <c r="B40" s="71" t="s">
        <v>446</v>
      </c>
      <c r="C40" s="71"/>
      <c r="D40" s="72"/>
      <c r="E40" s="279">
        <v>18</v>
      </c>
      <c r="F40" s="279">
        <v>18</v>
      </c>
      <c r="G40" s="279">
        <v>18</v>
      </c>
      <c r="H40" s="279">
        <v>18</v>
      </c>
      <c r="I40" s="279">
        <v>18</v>
      </c>
      <c r="J40" s="279">
        <v>16</v>
      </c>
      <c r="K40" s="61">
        <v>16</v>
      </c>
      <c r="L40" s="61">
        <v>16</v>
      </c>
      <c r="M40" s="61">
        <v>16</v>
      </c>
      <c r="N40" s="279">
        <v>16</v>
      </c>
      <c r="O40" s="61">
        <v>16</v>
      </c>
      <c r="P40" s="279">
        <v>16</v>
      </c>
      <c r="Q40" s="61">
        <v>25.045155969440984</v>
      </c>
      <c r="R40" s="279">
        <v>-9.0451559694409838</v>
      </c>
      <c r="S40" s="279">
        <v>24.662737216250001</v>
      </c>
      <c r="T40" s="230">
        <v>-0.35124800383236543</v>
      </c>
      <c r="U40" s="72"/>
      <c r="V40" s="279">
        <v>186</v>
      </c>
      <c r="W40" s="279">
        <v>275.49671566385086</v>
      </c>
      <c r="X40" s="279">
        <v>-89.496715663850864</v>
      </c>
      <c r="Y40" s="279">
        <v>271.29010937875006</v>
      </c>
      <c r="Z40" s="681">
        <v>-0.31438709495920447</v>
      </c>
      <c r="AA40" s="72"/>
      <c r="AB40" s="279">
        <v>202</v>
      </c>
      <c r="AC40" s="279">
        <v>300.54187163329186</v>
      </c>
      <c r="AD40" s="279">
        <v>-98.541871633291862</v>
      </c>
      <c r="AE40" s="279">
        <v>295.95284659500004</v>
      </c>
      <c r="AF40" s="235">
        <v>-0.31745883736530112</v>
      </c>
      <c r="AG40"/>
      <c r="AH40" s="61"/>
      <c r="AI40" s="61"/>
      <c r="AJ40" s="61">
        <v>216</v>
      </c>
      <c r="AK40" s="61"/>
      <c r="AL40" s="61"/>
      <c r="AM40" s="61">
        <v>300.54187163329186</v>
      </c>
      <c r="AN40" s="279"/>
      <c r="AO40" s="279">
        <v>295.95284659500004</v>
      </c>
      <c r="AP40" s="288">
        <v>4.5890250382918225</v>
      </c>
      <c r="AQ40" s="230">
        <v>-0.28129814715616797</v>
      </c>
      <c r="AR40" s="230">
        <v>-0.27015400431141112</v>
      </c>
      <c r="AS40" s="230">
        <v>1.5505933094036806E-2</v>
      </c>
      <c r="AT40" s="230" t="s">
        <v>384</v>
      </c>
      <c r="AU40" s="73"/>
      <c r="AV40" s="51"/>
      <c r="AW40" s="275"/>
      <c r="AX40" s="158"/>
      <c r="AY40" s="248"/>
      <c r="AZ40" s="248"/>
      <c r="BA40" s="876"/>
      <c r="BB40" s="876"/>
      <c r="BC40" s="248"/>
      <c r="BD40" s="248"/>
    </row>
    <row r="41" spans="2:56" ht="9" customHeight="1">
      <c r="B41" s="51"/>
      <c r="C41" s="51"/>
      <c r="D41" s="51"/>
      <c r="E41" s="257"/>
      <c r="F41" s="257"/>
      <c r="G41" s="257"/>
      <c r="H41" s="257"/>
      <c r="I41" s="257"/>
      <c r="J41" s="257"/>
      <c r="K41" s="51"/>
      <c r="L41" s="51"/>
      <c r="M41" s="51"/>
      <c r="N41" s="257"/>
      <c r="O41" s="51"/>
      <c r="P41" s="257"/>
      <c r="Q41" s="51"/>
      <c r="R41" s="257"/>
      <c r="S41" s="257"/>
      <c r="T41" s="228"/>
      <c r="U41" s="51"/>
      <c r="V41" s="91"/>
      <c r="W41" s="91"/>
      <c r="X41" s="91"/>
      <c r="Y41" s="91"/>
      <c r="Z41" s="227"/>
      <c r="AA41" s="51"/>
      <c r="AB41" s="91"/>
      <c r="AC41" s="91"/>
      <c r="AD41" s="91"/>
      <c r="AE41" s="91"/>
      <c r="AF41" s="227"/>
      <c r="AG41" s="51"/>
      <c r="AH41" s="51"/>
      <c r="AI41" s="51"/>
      <c r="AJ41" s="51"/>
      <c r="AK41" s="51"/>
      <c r="AL41" s="51"/>
      <c r="AM41" s="52"/>
      <c r="AN41" s="91"/>
      <c r="AO41" s="91"/>
      <c r="AP41" s="91"/>
      <c r="AQ41" s="227"/>
      <c r="AR41" s="227"/>
      <c r="AS41" s="227"/>
      <c r="AT41" s="227"/>
      <c r="AU41" s="51"/>
      <c r="AV41" s="51"/>
      <c r="AW41" s="275"/>
      <c r="AX41" s="158"/>
      <c r="AY41" s="248"/>
    </row>
    <row r="42" spans="2:56" s="28" customFormat="1" ht="15">
      <c r="B42" s="71" t="s">
        <v>447</v>
      </c>
      <c r="C42" s="71"/>
      <c r="D42" s="72"/>
      <c r="E42" s="279">
        <v>2.0249999999999999</v>
      </c>
      <c r="F42" s="279">
        <v>-50.975000000000001</v>
      </c>
      <c r="G42" s="279">
        <v>2.9579999999999997</v>
      </c>
      <c r="H42" s="279">
        <v>3</v>
      </c>
      <c r="I42" s="279">
        <v>3</v>
      </c>
      <c r="J42" s="279">
        <v>6.04</v>
      </c>
      <c r="K42" s="61">
        <v>2.16</v>
      </c>
      <c r="L42" s="61">
        <v>2.16</v>
      </c>
      <c r="M42" s="61">
        <v>0.81933999999999996</v>
      </c>
      <c r="N42" s="279">
        <v>2.66</v>
      </c>
      <c r="O42" s="61">
        <v>-38.215000000000003</v>
      </c>
      <c r="P42" s="279">
        <v>-7.66</v>
      </c>
      <c r="Q42" s="61">
        <v>1.8833333333333333</v>
      </c>
      <c r="R42" s="279">
        <v>-9.543333333333333</v>
      </c>
      <c r="S42" s="279">
        <v>-13.969999999999999</v>
      </c>
      <c r="T42" s="230">
        <v>0.45168217609162487</v>
      </c>
      <c r="U42" s="72"/>
      <c r="V42" s="279">
        <v>-64.367659999999987</v>
      </c>
      <c r="W42" s="279">
        <v>18.206066666666665</v>
      </c>
      <c r="X42" s="279">
        <v>-82.573726666666659</v>
      </c>
      <c r="Y42" s="279">
        <v>-20.264902338628055</v>
      </c>
      <c r="Z42" s="681">
        <v>-2.1763123712323655</v>
      </c>
      <c r="AA42" s="72"/>
      <c r="AB42" s="279">
        <v>-72.027659999999997</v>
      </c>
      <c r="AC42" s="279">
        <v>20.089399999999998</v>
      </c>
      <c r="AD42" s="279">
        <v>-92.117059999999995</v>
      </c>
      <c r="AE42" s="279">
        <v>-34.234902338628054</v>
      </c>
      <c r="AF42" s="235">
        <v>-1.1039247983695715</v>
      </c>
      <c r="AG42"/>
      <c r="AH42" s="61"/>
      <c r="AI42" s="61"/>
      <c r="AJ42" s="61">
        <v>-29.402133333333335</v>
      </c>
      <c r="AK42" s="61"/>
      <c r="AL42" s="61"/>
      <c r="AM42" s="61">
        <v>19.95548387096774</v>
      </c>
      <c r="AN42" s="279"/>
      <c r="AO42" s="279">
        <v>-34.234902338628054</v>
      </c>
      <c r="AP42" s="288">
        <v>54.190386209595793</v>
      </c>
      <c r="AQ42" s="230" t="s">
        <v>384</v>
      </c>
      <c r="AR42" s="230">
        <v>-0.14116497127674843</v>
      </c>
      <c r="AS42" s="230" t="s">
        <v>384</v>
      </c>
      <c r="AT42" s="230" t="s">
        <v>384</v>
      </c>
      <c r="AU42" s="73"/>
      <c r="AV42" s="51"/>
      <c r="AW42" s="275"/>
      <c r="AX42" s="158"/>
      <c r="AY42" s="248"/>
      <c r="AZ42" s="248"/>
      <c r="BA42" s="876"/>
      <c r="BB42" s="876"/>
      <c r="BC42" s="248"/>
      <c r="BD42" s="248"/>
    </row>
    <row r="43" spans="2:56" s="28" customFormat="1" ht="14.25">
      <c r="B43" s="51"/>
      <c r="C43" s="51" t="s">
        <v>448</v>
      </c>
      <c r="D43" s="51"/>
      <c r="E43" s="280">
        <v>2</v>
      </c>
      <c r="F43" s="280">
        <v>2</v>
      </c>
      <c r="G43" s="280">
        <v>2.8</v>
      </c>
      <c r="H43" s="280">
        <v>3</v>
      </c>
      <c r="I43" s="280">
        <v>3</v>
      </c>
      <c r="J43" s="280">
        <v>2</v>
      </c>
      <c r="K43" s="77">
        <v>2</v>
      </c>
      <c r="L43" s="77">
        <v>2</v>
      </c>
      <c r="M43" s="77">
        <v>0.89233999999999991</v>
      </c>
      <c r="N43" s="77">
        <v>2.5</v>
      </c>
      <c r="O43" s="77">
        <v>3</v>
      </c>
      <c r="P43" s="283">
        <v>10.100000000000001</v>
      </c>
      <c r="Q43" s="77">
        <v>1.8</v>
      </c>
      <c r="R43" s="283">
        <v>8.3000000000000007</v>
      </c>
      <c r="S43" s="280">
        <v>-10.37</v>
      </c>
      <c r="T43" s="233" t="s">
        <v>384</v>
      </c>
      <c r="U43" s="712"/>
      <c r="V43" s="283">
        <v>25.192340000000002</v>
      </c>
      <c r="W43" s="280">
        <v>17.289399999999997</v>
      </c>
      <c r="X43" s="283">
        <v>7.9029400000000045</v>
      </c>
      <c r="Y43" s="283">
        <v>17.575097661371945</v>
      </c>
      <c r="Z43" s="682">
        <v>0.43341109593774174</v>
      </c>
      <c r="AA43" s="712"/>
      <c r="AB43" s="283">
        <v>35.292340000000003</v>
      </c>
      <c r="AC43" s="280">
        <v>19.089399999999998</v>
      </c>
      <c r="AD43" s="283">
        <v>16.202940000000005</v>
      </c>
      <c r="AE43" s="283">
        <v>7.205097661371946</v>
      </c>
      <c r="AF43" s="236">
        <v>3.8982458890473772</v>
      </c>
      <c r="AG43" s="51"/>
      <c r="AH43" s="77"/>
      <c r="AI43" s="77"/>
      <c r="AJ43" s="77">
        <v>22.723199999999999</v>
      </c>
      <c r="AK43" s="77"/>
      <c r="AL43" s="77"/>
      <c r="AM43" s="70">
        <v>18.95548387096774</v>
      </c>
      <c r="AN43" s="283"/>
      <c r="AO43" s="283">
        <v>7.205097661371946</v>
      </c>
      <c r="AP43" s="289">
        <v>11.750386209595794</v>
      </c>
      <c r="AQ43" s="273">
        <v>0.19876654981110242</v>
      </c>
      <c r="AR43" s="273">
        <v>2.1537671060066104</v>
      </c>
      <c r="AS43" s="273">
        <v>1.6308434336139679</v>
      </c>
      <c r="AT43" s="273" t="s">
        <v>384</v>
      </c>
      <c r="AU43" s="274"/>
      <c r="AV43" s="51"/>
      <c r="AW43" s="275"/>
      <c r="AX43" s="158"/>
      <c r="AY43" s="199"/>
      <c r="AZ43" s="199"/>
      <c r="BA43" s="199"/>
      <c r="BB43" s="199"/>
      <c r="BC43" s="248"/>
      <c r="BD43" s="248"/>
    </row>
    <row r="44" spans="2:56" ht="14.25">
      <c r="C44" s="51" t="s">
        <v>449</v>
      </c>
      <c r="E44" s="280">
        <v>0</v>
      </c>
      <c r="F44" s="280">
        <v>-53</v>
      </c>
      <c r="G44" s="723">
        <v>0</v>
      </c>
      <c r="H44" s="280">
        <v>0</v>
      </c>
      <c r="I44" s="280">
        <v>0</v>
      </c>
      <c r="J44" s="280">
        <v>3.88</v>
      </c>
      <c r="K44" s="77">
        <v>0</v>
      </c>
      <c r="L44" s="77">
        <v>0</v>
      </c>
      <c r="M44" s="77">
        <v>0</v>
      </c>
      <c r="N44" s="280">
        <v>0</v>
      </c>
      <c r="O44" s="77">
        <v>-41.2</v>
      </c>
      <c r="P44" s="280">
        <v>-0.89</v>
      </c>
      <c r="Q44" s="77">
        <v>0</v>
      </c>
      <c r="R44" s="283">
        <v>-0.89</v>
      </c>
      <c r="S44" s="280">
        <v>0</v>
      </c>
      <c r="T44" s="233" t="s">
        <v>384</v>
      </c>
      <c r="V44" s="283">
        <v>-90.32</v>
      </c>
      <c r="W44" s="280">
        <v>0</v>
      </c>
      <c r="X44" s="283">
        <v>-90.32</v>
      </c>
      <c r="Y44" s="283">
        <v>-38.4</v>
      </c>
      <c r="Z44" s="682">
        <v>-1.3520833333333333</v>
      </c>
      <c r="AB44" s="283">
        <v>-91.21</v>
      </c>
      <c r="AC44" s="280">
        <v>0</v>
      </c>
      <c r="AD44" s="283">
        <v>-91.21</v>
      </c>
      <c r="AE44" s="283">
        <v>-38.4</v>
      </c>
      <c r="AF44" s="236">
        <v>-1.3752604166666664</v>
      </c>
      <c r="AH44" s="77"/>
      <c r="AI44" s="77"/>
      <c r="AJ44" s="77">
        <v>-53</v>
      </c>
      <c r="AK44" s="77"/>
      <c r="AL44" s="77"/>
      <c r="AM44" s="70">
        <v>0</v>
      </c>
      <c r="AN44" s="283"/>
      <c r="AO44" s="283">
        <v>-38.4</v>
      </c>
      <c r="AP44" s="289">
        <v>38.4</v>
      </c>
      <c r="AQ44" s="273" t="s">
        <v>384</v>
      </c>
      <c r="AR44" s="273">
        <v>0.38020833333333348</v>
      </c>
      <c r="AS44" s="273" t="s">
        <v>384</v>
      </c>
      <c r="AT44" s="273" t="s">
        <v>384</v>
      </c>
      <c r="AU44" s="274"/>
      <c r="AW44" s="275"/>
      <c r="AX44" s="158"/>
    </row>
    <row r="45" spans="2:56" ht="14.25">
      <c r="C45" t="s">
        <v>277</v>
      </c>
      <c r="E45" s="283">
        <v>2.4999999999999998E-2</v>
      </c>
      <c r="F45" s="283">
        <v>2.4999999999999998E-2</v>
      </c>
      <c r="G45" s="652">
        <v>0.158</v>
      </c>
      <c r="H45" s="283">
        <v>0</v>
      </c>
      <c r="I45" s="283">
        <v>0</v>
      </c>
      <c r="J45" s="283">
        <v>0.16000000000000003</v>
      </c>
      <c r="K45" s="283">
        <v>0.16000000000000003</v>
      </c>
      <c r="L45" s="283">
        <v>0.16000000000000003</v>
      </c>
      <c r="M45" s="283">
        <v>-7.2999999999999995E-2</v>
      </c>
      <c r="N45" s="283">
        <v>0.16000000000000003</v>
      </c>
      <c r="O45" s="283">
        <v>-1.4999999999999999E-2</v>
      </c>
      <c r="P45" s="283">
        <v>-16.87</v>
      </c>
      <c r="Q45" s="283">
        <v>8.3333333333333329E-2</v>
      </c>
      <c r="R45" s="283">
        <v>-16.953333333333333</v>
      </c>
      <c r="S45" s="283">
        <v>-3.6</v>
      </c>
      <c r="T45" s="233">
        <v>-3.6861111111111109</v>
      </c>
      <c r="V45" s="283">
        <v>0.76000000000000012</v>
      </c>
      <c r="W45" s="280">
        <v>0.91666666666666674</v>
      </c>
      <c r="X45" s="283">
        <v>-0.15666666666666662</v>
      </c>
      <c r="Y45" s="283">
        <v>0.56000000000000005</v>
      </c>
      <c r="Z45" s="682">
        <v>0.35714285714285721</v>
      </c>
      <c r="AB45" s="652">
        <v>-16.11</v>
      </c>
      <c r="AC45" s="280">
        <v>1</v>
      </c>
      <c r="AD45" s="283">
        <v>-17.11</v>
      </c>
      <c r="AE45" s="283">
        <v>-3.04</v>
      </c>
      <c r="AF45" s="236">
        <v>-4.2993421052631575</v>
      </c>
      <c r="AH45" s="77"/>
      <c r="AI45" s="77"/>
      <c r="AJ45" s="77">
        <v>0.87466666666666681</v>
      </c>
      <c r="AK45" s="77"/>
      <c r="AL45" s="77"/>
      <c r="AM45" s="70">
        <v>1</v>
      </c>
      <c r="AN45" s="283"/>
      <c r="AO45" s="652">
        <v>-3.04</v>
      </c>
      <c r="AP45" s="289">
        <v>4.04</v>
      </c>
      <c r="AQ45" s="273">
        <v>-0.12533333333333319</v>
      </c>
      <c r="AR45" s="273" t="s">
        <v>384</v>
      </c>
      <c r="AS45" s="273" t="s">
        <v>384</v>
      </c>
      <c r="AT45" s="273" t="s">
        <v>384</v>
      </c>
      <c r="AU45" s="274"/>
      <c r="AW45" s="275"/>
      <c r="AX45" s="158"/>
    </row>
    <row r="46" spans="2:56" ht="14.25" customHeight="1">
      <c r="C46" t="s">
        <v>260</v>
      </c>
      <c r="E46" s="283"/>
      <c r="F46" s="283"/>
      <c r="G46" s="283"/>
      <c r="H46" s="283"/>
      <c r="I46" s="283"/>
      <c r="J46" s="283"/>
      <c r="K46" s="77"/>
      <c r="L46" s="77"/>
      <c r="M46" s="77"/>
      <c r="N46" s="283"/>
      <c r="O46" s="77"/>
      <c r="P46" s="283"/>
      <c r="Q46" s="77"/>
      <c r="R46" s="283">
        <v>0</v>
      </c>
      <c r="S46" s="283">
        <v>0</v>
      </c>
      <c r="T46" s="233" t="s">
        <v>384</v>
      </c>
      <c r="V46" s="283">
        <v>0</v>
      </c>
      <c r="W46" s="283"/>
      <c r="X46" s="283">
        <v>0</v>
      </c>
      <c r="Y46" s="283">
        <v>0</v>
      </c>
      <c r="Z46" s="682" t="s">
        <v>384</v>
      </c>
      <c r="AB46" s="283">
        <v>0</v>
      </c>
      <c r="AC46" s="283"/>
      <c r="AD46" s="283">
        <v>0</v>
      </c>
      <c r="AE46" s="283">
        <v>0</v>
      </c>
      <c r="AF46" s="236" t="s">
        <v>384</v>
      </c>
      <c r="AH46" s="77"/>
      <c r="AI46" s="77"/>
      <c r="AJ46" s="77">
        <v>0</v>
      </c>
      <c r="AK46" s="77"/>
      <c r="AL46" s="77"/>
      <c r="AM46" s="70">
        <v>0</v>
      </c>
      <c r="AN46" s="283"/>
      <c r="AO46" s="283">
        <v>0</v>
      </c>
      <c r="AP46" s="289">
        <v>0</v>
      </c>
      <c r="AQ46" s="273" t="s">
        <v>384</v>
      </c>
      <c r="AR46" s="273" t="s">
        <v>384</v>
      </c>
      <c r="AS46" s="273" t="s">
        <v>384</v>
      </c>
      <c r="AT46" s="273" t="s">
        <v>384</v>
      </c>
      <c r="AU46" s="274"/>
      <c r="AW46" s="275"/>
      <c r="AX46" s="158"/>
    </row>
    <row r="47" spans="2:56" ht="14.25" hidden="1">
      <c r="C47" t="s">
        <v>266</v>
      </c>
      <c r="E47" s="283">
        <v>0</v>
      </c>
      <c r="F47" s="283">
        <v>0</v>
      </c>
      <c r="G47" s="283">
        <v>0</v>
      </c>
      <c r="H47" s="283">
        <v>0</v>
      </c>
      <c r="I47" s="283">
        <v>0</v>
      </c>
      <c r="J47" s="283">
        <v>0</v>
      </c>
      <c r="K47">
        <v>0</v>
      </c>
      <c r="L47">
        <v>0</v>
      </c>
      <c r="M47">
        <v>0</v>
      </c>
      <c r="N47" s="283">
        <v>0</v>
      </c>
      <c r="O47" s="77">
        <v>0</v>
      </c>
      <c r="P47" s="283">
        <v>0</v>
      </c>
      <c r="Q47" s="283">
        <v>0</v>
      </c>
      <c r="R47" s="283"/>
      <c r="S47" s="283">
        <v>0</v>
      </c>
      <c r="T47" s="292" t="s">
        <v>384</v>
      </c>
      <c r="V47" s="283"/>
      <c r="W47" s="283">
        <v>0</v>
      </c>
      <c r="X47" s="283"/>
      <c r="Y47" s="283"/>
      <c r="Z47" s="683" t="s">
        <v>384</v>
      </c>
      <c r="AB47" s="283"/>
      <c r="AC47" s="283">
        <v>0</v>
      </c>
      <c r="AD47" s="283"/>
      <c r="AE47" s="283"/>
      <c r="AF47" s="214" t="s">
        <v>384</v>
      </c>
      <c r="AH47" s="77"/>
      <c r="AI47" s="77"/>
      <c r="AJ47" s="77">
        <v>0</v>
      </c>
      <c r="AK47" s="77"/>
      <c r="AL47" s="77"/>
      <c r="AM47" s="70">
        <v>0</v>
      </c>
      <c r="AN47" s="283"/>
      <c r="AO47" s="283"/>
      <c r="AP47" s="289" t="s">
        <v>384</v>
      </c>
      <c r="AQ47" s="273"/>
      <c r="AR47" s="273"/>
      <c r="AS47" s="273" t="s">
        <v>384</v>
      </c>
      <c r="AT47" s="273"/>
      <c r="AU47" s="274"/>
      <c r="AW47" s="275"/>
      <c r="AX47" s="158"/>
    </row>
    <row r="48" spans="2:56" ht="14.25" hidden="1">
      <c r="C48" t="s">
        <v>450</v>
      </c>
      <c r="E48" s="283">
        <v>0</v>
      </c>
      <c r="F48" s="283">
        <v>0</v>
      </c>
      <c r="G48" s="283">
        <v>0</v>
      </c>
      <c r="H48" s="283">
        <v>0</v>
      </c>
      <c r="I48" s="283">
        <v>0</v>
      </c>
      <c r="J48" s="283">
        <v>0</v>
      </c>
      <c r="K48">
        <v>0</v>
      </c>
      <c r="L48">
        <v>0</v>
      </c>
      <c r="M48">
        <v>0</v>
      </c>
      <c r="N48" s="283">
        <v>0</v>
      </c>
      <c r="O48" s="77">
        <v>0</v>
      </c>
      <c r="P48" s="283">
        <v>0</v>
      </c>
      <c r="Q48" s="283">
        <v>0</v>
      </c>
      <c r="R48" s="283"/>
      <c r="S48" s="283">
        <v>0</v>
      </c>
      <c r="T48" s="292"/>
      <c r="V48" s="283"/>
      <c r="W48" s="283">
        <v>0</v>
      </c>
      <c r="X48" s="283"/>
      <c r="Y48" s="283"/>
      <c r="Z48" s="683" t="s">
        <v>384</v>
      </c>
      <c r="AB48" s="283"/>
      <c r="AC48" s="283">
        <v>0</v>
      </c>
      <c r="AD48" s="283"/>
      <c r="AE48" s="283"/>
      <c r="AF48" s="214" t="s">
        <v>384</v>
      </c>
      <c r="AH48" s="77"/>
      <c r="AI48" s="77"/>
      <c r="AJ48" s="77">
        <v>0</v>
      </c>
      <c r="AK48" s="77"/>
      <c r="AL48" s="77"/>
      <c r="AM48" s="70">
        <v>0</v>
      </c>
      <c r="AN48" s="283"/>
      <c r="AO48" s="283"/>
      <c r="AP48" s="289" t="s">
        <v>384</v>
      </c>
      <c r="AQ48" s="273"/>
      <c r="AR48" s="273"/>
      <c r="AS48" s="273" t="s">
        <v>384</v>
      </c>
      <c r="AT48" s="273"/>
      <c r="AU48" s="274"/>
      <c r="AW48" s="275"/>
      <c r="AX48" s="158"/>
    </row>
    <row r="49" spans="2:56" ht="7.5" customHeight="1">
      <c r="E49" s="94"/>
      <c r="F49" s="94"/>
      <c r="G49" s="94"/>
      <c r="H49" s="94"/>
      <c r="I49" s="94"/>
      <c r="J49" s="94"/>
      <c r="N49" s="94"/>
      <c r="O49" s="23"/>
      <c r="P49" s="94"/>
      <c r="Q49" s="23"/>
      <c r="R49" s="94"/>
      <c r="S49" s="94"/>
      <c r="T49" s="384"/>
      <c r="U49" s="23"/>
      <c r="V49" s="26"/>
      <c r="W49" s="26"/>
      <c r="X49" s="26"/>
      <c r="Y49" s="26"/>
      <c r="Z49" s="237"/>
      <c r="AA49" s="23"/>
      <c r="AB49" s="26"/>
      <c r="AC49" s="26"/>
      <c r="AD49" s="26"/>
      <c r="AE49" s="26"/>
      <c r="AF49" s="237"/>
      <c r="AL49" s="23"/>
      <c r="AM49" s="70">
        <v>0</v>
      </c>
      <c r="AN49" s="26"/>
      <c r="AO49" s="26"/>
      <c r="AP49" s="26"/>
      <c r="AQ49" s="237"/>
      <c r="AR49" s="237"/>
      <c r="AT49" s="237"/>
      <c r="AW49" s="275"/>
      <c r="AX49" s="158"/>
    </row>
    <row r="50" spans="2:56" s="28" customFormat="1" ht="15">
      <c r="B50" s="71" t="s">
        <v>269</v>
      </c>
      <c r="C50" s="71"/>
      <c r="D50" s="72"/>
      <c r="E50" s="279">
        <v>-0.58500000000000008</v>
      </c>
      <c r="F50" s="279">
        <v>-0.58500000000000008</v>
      </c>
      <c r="G50" s="279">
        <v>-0.59499999999999997</v>
      </c>
      <c r="H50" s="279">
        <v>-0.57799999999999996</v>
      </c>
      <c r="I50" s="279">
        <v>0.8</v>
      </c>
      <c r="J50" s="279">
        <v>0</v>
      </c>
      <c r="K50" s="61">
        <v>0</v>
      </c>
      <c r="L50" s="61">
        <v>0</v>
      </c>
      <c r="M50" s="61">
        <v>0</v>
      </c>
      <c r="N50" s="279">
        <v>0</v>
      </c>
      <c r="O50" s="61">
        <v>0</v>
      </c>
      <c r="P50" s="279">
        <v>0</v>
      </c>
      <c r="Q50" s="61">
        <v>0.25</v>
      </c>
      <c r="R50" s="279">
        <v>-0.25</v>
      </c>
      <c r="S50" s="279">
        <v>0.25490099999999999</v>
      </c>
      <c r="T50" s="230" t="s">
        <v>384</v>
      </c>
      <c r="U50" s="72"/>
      <c r="V50" s="279">
        <v>-1.5429999999999999</v>
      </c>
      <c r="W50" s="279">
        <v>2.75</v>
      </c>
      <c r="X50" s="279">
        <v>-4.2930000000000001</v>
      </c>
      <c r="Y50" s="279">
        <v>6.5663480000000005</v>
      </c>
      <c r="Z50" s="681" t="s">
        <v>384</v>
      </c>
      <c r="AA50" s="72">
        <v>0</v>
      </c>
      <c r="AB50" s="279">
        <v>-1.5429999999999999</v>
      </c>
      <c r="AC50" s="279">
        <v>3</v>
      </c>
      <c r="AD50" s="279">
        <v>-4.5430000000000001</v>
      </c>
      <c r="AE50" s="279">
        <v>6.8212490000000008</v>
      </c>
      <c r="AF50" s="235" t="s">
        <v>384</v>
      </c>
      <c r="AG50"/>
      <c r="AH50" s="61"/>
      <c r="AI50" s="61"/>
      <c r="AJ50" s="61">
        <v>-0.34299999999999997</v>
      </c>
      <c r="AK50" s="61"/>
      <c r="AL50" s="61"/>
      <c r="AM50" s="61">
        <v>3</v>
      </c>
      <c r="AN50" s="279"/>
      <c r="AO50" s="279">
        <v>6.8212490000000008</v>
      </c>
      <c r="AP50" s="288">
        <v>-3.8212490000000008</v>
      </c>
      <c r="AQ50" s="230" t="s">
        <v>384</v>
      </c>
      <c r="AR50" s="230" t="s">
        <v>384</v>
      </c>
      <c r="AS50" s="230">
        <v>-0.560197846464775</v>
      </c>
      <c r="AT50" s="230" t="s">
        <v>384</v>
      </c>
      <c r="AU50" s="73"/>
      <c r="AV50" s="51"/>
      <c r="AW50" s="275"/>
      <c r="AX50" s="158"/>
      <c r="AY50" s="248"/>
      <c r="AZ50" s="248"/>
      <c r="BA50" s="876"/>
      <c r="BB50" s="876"/>
      <c r="BC50" s="248"/>
      <c r="BD50" s="248"/>
    </row>
    <row r="51" spans="2:56" ht="3" customHeight="1">
      <c r="O51" s="77"/>
      <c r="P51" s="283"/>
      <c r="R51" s="30"/>
      <c r="AB51" s="79"/>
      <c r="AL51" s="23"/>
    </row>
    <row r="52" spans="2:56">
      <c r="AB52" s="809"/>
      <c r="AE52" s="80"/>
      <c r="AL52" s="80"/>
    </row>
    <row r="53" spans="2:56">
      <c r="C53" s="824" t="s">
        <v>154</v>
      </c>
      <c r="D53" s="820"/>
      <c r="E53" s="820"/>
      <c r="F53" s="821">
        <f>+'CA Mobile'!F18-'Marge Mobile'!E36</f>
        <v>261.45332937390202</v>
      </c>
      <c r="G53" s="821">
        <f>+'CA Mobile'!G18-'Marge Mobile'!F36</f>
        <v>275.88446572725104</v>
      </c>
      <c r="H53" s="821">
        <f>+'CA Mobile'!H18-'Marge Mobile'!G36</f>
        <v>276.17692645943652</v>
      </c>
      <c r="I53" s="821">
        <f>+'CA Mobile'!I18-'Marge Mobile'!H36</f>
        <v>296.44746228483871</v>
      </c>
      <c r="J53" s="821">
        <f>+'CA Mobile'!J18-'Marge Mobile'!I36</f>
        <v>281.49081003257311</v>
      </c>
      <c r="K53" s="821">
        <f>+'CA Mobile'!K18-'Marge Mobile'!J36</f>
        <v>302.97862749151005</v>
      </c>
      <c r="L53" s="821">
        <f>+'CA Mobile'!L18-'Marge Mobile'!K36</f>
        <v>319.88656716848971</v>
      </c>
      <c r="M53" s="821">
        <f>+'CA Mobile'!M18-'Marge Mobile'!L36</f>
        <v>314.47912206174175</v>
      </c>
      <c r="N53" s="821">
        <f>+'CA Mobile'!N18-'Marge Mobile'!M36</f>
        <v>338.17159115721472</v>
      </c>
      <c r="O53" s="821">
        <f>+'CA Mobile'!O18-'Marge Mobile'!N36</f>
        <v>315.28727205325896</v>
      </c>
      <c r="P53" s="821">
        <f>+'CA Mobile'!P18-'Marge Mobile'!O36</f>
        <v>319.7410245413534</v>
      </c>
      <c r="Q53" s="822">
        <f>SUM(F53:P53)</f>
        <v>3301.9971983515698</v>
      </c>
      <c r="V53" s="80"/>
      <c r="AB53" s="809"/>
      <c r="AC53" s="80"/>
      <c r="AE53" s="23"/>
      <c r="AL53" s="23"/>
    </row>
    <row r="54" spans="2:56">
      <c r="C54" s="824" t="s">
        <v>451</v>
      </c>
      <c r="D54" s="820"/>
      <c r="E54" s="820"/>
      <c r="F54" s="821">
        <f>+F53*7%</f>
        <v>18.301733056173145</v>
      </c>
      <c r="G54" s="821">
        <f t="shared" ref="G54:O54" si="0">+G53*7%</f>
        <v>19.311912600907576</v>
      </c>
      <c r="H54" s="821">
        <f t="shared" si="0"/>
        <v>19.332384852160558</v>
      </c>
      <c r="I54" s="821">
        <f t="shared" si="0"/>
        <v>20.751322359938712</v>
      </c>
      <c r="J54" s="821">
        <f t="shared" si="0"/>
        <v>19.704356702280119</v>
      </c>
      <c r="K54" s="821">
        <f t="shared" si="0"/>
        <v>21.208503924405704</v>
      </c>
      <c r="L54" s="821">
        <f t="shared" si="0"/>
        <v>22.392059701794281</v>
      </c>
      <c r="M54" s="821">
        <f t="shared" si="0"/>
        <v>22.013538544321925</v>
      </c>
      <c r="N54" s="821">
        <f t="shared" si="0"/>
        <v>23.672011381005031</v>
      </c>
      <c r="O54" s="821">
        <f t="shared" si="0"/>
        <v>22.070109043728131</v>
      </c>
      <c r="P54" s="821">
        <f>+P53*7%</f>
        <v>22.38187171789474</v>
      </c>
      <c r="Q54" s="822">
        <f>SUM(F54:P54)</f>
        <v>231.13980388460993</v>
      </c>
      <c r="R54" s="823"/>
      <c r="AB54" s="809"/>
    </row>
    <row r="55" spans="2:56">
      <c r="C55" s="95"/>
      <c r="F55" s="821">
        <f>+F38-F54</f>
        <v>17.148666943826857</v>
      </c>
      <c r="G55" s="821">
        <f t="shared" ref="G55:P55" si="1">+G38-G54</f>
        <v>18.138487399092426</v>
      </c>
      <c r="H55" s="821">
        <f t="shared" si="1"/>
        <v>16</v>
      </c>
      <c r="I55" s="821">
        <f t="shared" si="1"/>
        <v>16</v>
      </c>
      <c r="J55" s="821">
        <f t="shared" si="1"/>
        <v>15.295600000000004</v>
      </c>
      <c r="K55" s="821">
        <f t="shared" si="1"/>
        <v>16</v>
      </c>
      <c r="L55" s="821">
        <f t="shared" si="1"/>
        <v>16</v>
      </c>
      <c r="M55" s="821">
        <f t="shared" si="1"/>
        <v>16</v>
      </c>
      <c r="N55" s="821">
        <f t="shared" si="1"/>
        <v>16.000000000000004</v>
      </c>
      <c r="O55" s="821">
        <f t="shared" si="1"/>
        <v>16</v>
      </c>
      <c r="P55" s="821">
        <f t="shared" si="1"/>
        <v>16</v>
      </c>
      <c r="Q55" s="822">
        <f>SUM(F55:P55)</f>
        <v>178.58275434291929</v>
      </c>
      <c r="AB55" s="78"/>
    </row>
    <row r="56" spans="2:56">
      <c r="F56" s="821">
        <f>+F54+F55</f>
        <v>35.450400000000002</v>
      </c>
      <c r="G56" s="821">
        <f t="shared" ref="G56:P56" si="2">+G54+G55</f>
        <v>37.450400000000002</v>
      </c>
      <c r="H56" s="821">
        <f t="shared" si="2"/>
        <v>35.332384852160558</v>
      </c>
      <c r="I56" s="821">
        <f t="shared" si="2"/>
        <v>36.751322359938712</v>
      </c>
      <c r="J56" s="821">
        <f t="shared" si="2"/>
        <v>34.999956702280123</v>
      </c>
      <c r="K56" s="821">
        <f t="shared" si="2"/>
        <v>37.208503924405704</v>
      </c>
      <c r="L56" s="821">
        <f t="shared" si="2"/>
        <v>38.392059701794281</v>
      </c>
      <c r="M56" s="821">
        <f t="shared" si="2"/>
        <v>38.013538544321925</v>
      </c>
      <c r="N56" s="821">
        <f t="shared" si="2"/>
        <v>39.672011381005035</v>
      </c>
      <c r="O56" s="821">
        <f t="shared" si="2"/>
        <v>38.070109043728131</v>
      </c>
      <c r="P56" s="821">
        <f t="shared" si="2"/>
        <v>38.38187171789474</v>
      </c>
      <c r="AB56" s="23"/>
      <c r="AE56" s="80"/>
    </row>
    <row r="57" spans="2:56">
      <c r="C57" s="95"/>
      <c r="P57" s="811"/>
      <c r="AB57" s="27"/>
      <c r="AE57" s="80"/>
    </row>
    <row r="58" spans="2:56">
      <c r="Q58" s="811"/>
      <c r="R58" s="80"/>
      <c r="AB58" s="23"/>
      <c r="AE58" s="80"/>
    </row>
    <row r="59" spans="2:56">
      <c r="C59" s="95"/>
      <c r="P59" s="23"/>
      <c r="AB59" s="23"/>
      <c r="AE59" s="80"/>
    </row>
    <row r="60" spans="2:56">
      <c r="C60" s="812"/>
      <c r="D60" s="20"/>
      <c r="E60" s="20"/>
      <c r="F60" s="20"/>
      <c r="G60" s="20"/>
      <c r="H60" s="20"/>
      <c r="I60" s="20"/>
      <c r="J60" s="20"/>
      <c r="K60" s="20"/>
      <c r="L60" s="20"/>
      <c r="M60" s="20"/>
      <c r="N60" s="20"/>
      <c r="P60" s="813"/>
      <c r="AB60" s="23"/>
      <c r="AE60" s="80"/>
      <c r="AF60" s="20"/>
    </row>
    <row r="61" spans="2:56">
      <c r="C61" s="812" t="s">
        <v>452</v>
      </c>
      <c r="D61" s="199"/>
      <c r="E61" s="830">
        <v>231.13980388460993</v>
      </c>
    </row>
    <row r="62" spans="2:56">
      <c r="C62" s="812" t="s">
        <v>453</v>
      </c>
      <c r="D62" s="199"/>
      <c r="E62" s="830">
        <v>199.003998</v>
      </c>
      <c r="P62" s="811"/>
      <c r="Q62" s="811"/>
      <c r="AF62" s="20"/>
    </row>
    <row r="63" spans="2:56">
      <c r="C63" s="812" t="s">
        <v>454</v>
      </c>
      <c r="D63" s="199"/>
      <c r="E63" s="830">
        <f>+E62-Q54</f>
        <v>-32.135805884609937</v>
      </c>
      <c r="Q63" s="811"/>
      <c r="R63" s="810"/>
    </row>
    <row r="66" spans="4:45">
      <c r="F66" s="809"/>
      <c r="G66" s="809"/>
      <c r="H66" s="809"/>
      <c r="I66" s="809"/>
      <c r="J66" s="809"/>
      <c r="K66" s="809"/>
      <c r="L66" s="809"/>
      <c r="M66" s="809"/>
      <c r="N66" s="809"/>
      <c r="O66" s="809"/>
      <c r="P66" s="809"/>
    </row>
    <row r="67" spans="4:45">
      <c r="F67" s="809"/>
      <c r="G67" s="809"/>
      <c r="H67" s="809"/>
      <c r="I67" s="809"/>
      <c r="J67" s="809"/>
      <c r="K67" s="809"/>
      <c r="L67" s="809"/>
      <c r="M67" s="809"/>
      <c r="N67" s="809"/>
      <c r="O67" s="809"/>
      <c r="P67" s="809"/>
    </row>
    <row r="68" spans="4:45">
      <c r="AF68" s="20"/>
      <c r="AS68"/>
    </row>
    <row r="72" spans="4:45">
      <c r="D72" s="827"/>
      <c r="E72" s="824"/>
      <c r="F72" s="828"/>
      <c r="G72" s="828"/>
      <c r="H72" s="828"/>
      <c r="I72" s="828"/>
      <c r="J72" s="828"/>
      <c r="K72" s="828"/>
      <c r="L72" s="828"/>
      <c r="M72" s="828"/>
      <c r="N72" s="828"/>
      <c r="O72" s="828"/>
      <c r="P72" s="828"/>
    </row>
    <row r="73" spans="4:45">
      <c r="E73" s="824"/>
      <c r="F73" s="829"/>
      <c r="G73" s="829"/>
      <c r="H73" s="829"/>
      <c r="I73" s="829"/>
      <c r="J73" s="829"/>
      <c r="K73" s="829"/>
      <c r="L73" s="829"/>
      <c r="M73" s="829"/>
      <c r="N73" s="829"/>
      <c r="O73" s="829"/>
      <c r="P73" s="829"/>
    </row>
    <row r="74" spans="4:45">
      <c r="E74" s="824"/>
      <c r="F74" s="827"/>
      <c r="G74" s="20"/>
      <c r="H74" s="20"/>
      <c r="I74" s="20"/>
      <c r="J74" s="20"/>
      <c r="K74" s="20"/>
      <c r="L74" s="20"/>
      <c r="M74" s="20"/>
      <c r="N74" s="20"/>
      <c r="O74" s="20"/>
      <c r="P74" s="20"/>
      <c r="Q74" s="30"/>
      <c r="AS74"/>
    </row>
  </sheetData>
  <mergeCells count="7">
    <mergeCell ref="P5:T5"/>
    <mergeCell ref="V5:Z5"/>
    <mergeCell ref="AL5:AU5"/>
    <mergeCell ref="AB5:AF5"/>
    <mergeCell ref="P3:T3"/>
    <mergeCell ref="V3:Z3"/>
    <mergeCell ref="AB3:AF3"/>
  </mergeCells>
  <phoneticPr fontId="4" type="noConversion"/>
  <printOptions horizontalCentered="1"/>
  <pageMargins left="0.23622047244094491" right="0.23622047244094491" top="0.74803149606299213" bottom="0.74803149606299213" header="0.31496062992125984" footer="0.31496062992125984"/>
  <pageSetup paperSize="9" scale="44" orientation="landscape" horizontalDpi="300" verticalDpi="300" r:id="rId1"/>
  <headerFooter alignWithMargins="0">
    <oddFooter>&amp;C&amp;F&amp;R&amp;P/&amp;N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17">
    <tabColor rgb="FF00B050"/>
  </sheetPr>
  <dimension ref="A1:JH74"/>
  <sheetViews>
    <sheetView showGridLines="0" tabSelected="1" view="pageBreakPreview" zoomScale="67" zoomScaleNormal="75" zoomScaleSheetLayoutView="67" workbookViewId="0">
      <selection activeCell="AX18" sqref="AX18"/>
    </sheetView>
  </sheetViews>
  <sheetFormatPr defaultColWidth="11.42578125" defaultRowHeight="12.75" outlineLevelCol="1"/>
  <cols>
    <col min="1" max="1" width="2.140625" customWidth="1"/>
    <col min="2" max="2" width="37.140625" customWidth="1"/>
    <col min="3" max="3" width="0.85546875" customWidth="1"/>
    <col min="4" max="8" width="14.28515625" customWidth="1" outlineLevel="1"/>
    <col min="9" max="9" width="14.85546875" customWidth="1" outlineLevel="1"/>
    <col min="10" max="14" width="14.28515625" customWidth="1" outlineLevel="1"/>
    <col min="15" max="15" width="11.28515625" bestFit="1" customWidth="1"/>
    <col min="16" max="16" width="10.42578125" bestFit="1" customWidth="1"/>
    <col min="17" max="17" width="10" bestFit="1" customWidth="1"/>
    <col min="18" max="18" width="10.7109375" customWidth="1"/>
    <col min="19" max="19" width="9.140625" bestFit="1" customWidth="1"/>
    <col min="20" max="20" width="3.42578125" hidden="1" customWidth="1" outlineLevel="1"/>
    <col min="21" max="21" width="12.85546875" hidden="1" customWidth="1" outlineLevel="1"/>
    <col min="22" max="22" width="13.85546875" hidden="1" customWidth="1" outlineLevel="1"/>
    <col min="23" max="23" width="12.85546875" hidden="1" customWidth="1" outlineLevel="1"/>
    <col min="24" max="24" width="13.28515625" hidden="1" customWidth="1" outlineLevel="1"/>
    <col min="25" max="25" width="11.42578125" hidden="1" customWidth="1" outlineLevel="1"/>
    <col min="26" max="26" width="2.7109375" customWidth="1" collapsed="1"/>
    <col min="27" max="27" width="11.28515625" style="95" bestFit="1" customWidth="1"/>
    <col min="28" max="28" width="10.42578125" style="95" bestFit="1" customWidth="1"/>
    <col min="29" max="29" width="10" style="95" bestFit="1" customWidth="1"/>
    <col min="30" max="30" width="10.42578125" style="95" bestFit="1" customWidth="1"/>
    <col min="31" max="31" width="7" style="95" bestFit="1" customWidth="1"/>
    <col min="32" max="32" width="2.5703125" customWidth="1"/>
    <col min="33" max="34" width="13.28515625" hidden="1" customWidth="1"/>
    <col min="35" max="35" width="13.85546875" hidden="1" customWidth="1" outlineLevel="1"/>
    <col min="36" max="36" width="11.42578125" hidden="1" customWidth="1" outlineLevel="1"/>
    <col min="37" max="37" width="12.85546875" hidden="1" customWidth="1" outlineLevel="1"/>
    <col min="38" max="38" width="10.7109375" customWidth="1" collapsed="1"/>
    <col min="39" max="39" width="12.85546875" hidden="1" customWidth="1" outlineLevel="1"/>
    <col min="40" max="40" width="10.42578125" style="95" bestFit="1" customWidth="1" collapsed="1"/>
    <col min="41" max="41" width="10" customWidth="1"/>
    <col min="42" max="42" width="13.42578125" hidden="1" customWidth="1"/>
    <col min="43" max="43" width="13" hidden="1" customWidth="1"/>
    <col min="44" max="44" width="9" customWidth="1"/>
    <col min="45" max="45" width="11.85546875" hidden="1" customWidth="1"/>
    <col min="46" max="46" width="11.5703125" hidden="1" customWidth="1"/>
    <col min="47" max="47" width="11" hidden="1" customWidth="1"/>
    <col min="48" max="48" width="2.28515625" customWidth="1"/>
    <col min="49" max="49" width="8.42578125" bestFit="1" customWidth="1"/>
    <col min="50" max="50" width="11.42578125" customWidth="1"/>
    <col min="51" max="51" width="8.85546875" bestFit="1" customWidth="1"/>
    <col min="52" max="54" width="11.42578125" customWidth="1"/>
  </cols>
  <sheetData>
    <row r="1" spans="1:55" ht="15">
      <c r="A1" s="60"/>
      <c r="B1" s="60"/>
      <c r="C1" s="60"/>
      <c r="D1" s="60"/>
      <c r="E1" s="60"/>
      <c r="F1" s="60"/>
      <c r="G1" s="60"/>
      <c r="H1" s="60"/>
      <c r="I1" s="60"/>
      <c r="J1" s="60"/>
      <c r="K1" s="60"/>
      <c r="L1" s="60"/>
      <c r="M1" s="60"/>
      <c r="N1" s="60"/>
      <c r="O1" s="62"/>
      <c r="P1" s="62"/>
      <c r="Q1" s="60"/>
      <c r="R1" s="60"/>
      <c r="S1" s="60"/>
      <c r="T1" s="60"/>
      <c r="U1" s="62"/>
      <c r="V1" s="60"/>
      <c r="W1" s="60"/>
      <c r="X1" s="60"/>
      <c r="Y1" s="60"/>
      <c r="Z1" s="60"/>
      <c r="AA1" s="433"/>
      <c r="AB1" s="268"/>
      <c r="AC1" s="81"/>
      <c r="AD1" s="81"/>
      <c r="AE1" s="81"/>
      <c r="AF1" s="60"/>
      <c r="AG1" s="60"/>
      <c r="AH1" s="60"/>
      <c r="AI1" s="82"/>
      <c r="AJ1" s="82"/>
      <c r="AK1" s="82"/>
      <c r="AL1" s="60"/>
      <c r="AM1" s="82"/>
      <c r="AN1" s="264"/>
      <c r="AO1" s="60"/>
      <c r="AP1" s="60"/>
      <c r="AQ1" s="60"/>
      <c r="AR1" s="60"/>
      <c r="AS1" s="82"/>
      <c r="AT1" s="82"/>
      <c r="AU1" s="60"/>
      <c r="AV1" s="60"/>
    </row>
    <row r="2" spans="1:55" ht="16.5" thickBot="1">
      <c r="A2" s="942" t="s">
        <v>455</v>
      </c>
      <c r="B2" s="943"/>
      <c r="C2" s="943"/>
      <c r="D2" s="943"/>
      <c r="E2" s="943"/>
      <c r="F2" s="943"/>
      <c r="G2" s="943"/>
      <c r="H2" s="943"/>
      <c r="I2" s="944"/>
      <c r="J2" s="943"/>
      <c r="K2" s="943"/>
      <c r="L2" s="943"/>
      <c r="M2" s="943"/>
      <c r="N2" s="943"/>
      <c r="O2" s="943"/>
      <c r="P2" s="943"/>
      <c r="Q2" s="943"/>
      <c r="R2" s="944"/>
      <c r="S2" s="943"/>
      <c r="T2" s="943"/>
      <c r="U2" s="943"/>
      <c r="V2" s="943"/>
      <c r="W2" s="943"/>
      <c r="X2" s="943"/>
      <c r="Y2" s="943"/>
      <c r="Z2" s="943"/>
      <c r="AA2" s="945"/>
      <c r="AB2" s="945"/>
      <c r="AC2" s="946"/>
      <c r="AD2" s="946"/>
      <c r="AE2" s="946"/>
      <c r="AF2" s="943"/>
      <c r="AG2" s="943"/>
      <c r="AH2" s="943"/>
      <c r="AI2" s="944"/>
      <c r="AJ2" s="943"/>
      <c r="AK2" s="944"/>
      <c r="AL2" s="944"/>
      <c r="AM2" s="944"/>
      <c r="AN2" s="946"/>
      <c r="AO2" s="943"/>
      <c r="AP2" s="943"/>
      <c r="AQ2" s="943"/>
      <c r="AR2" s="943"/>
      <c r="AS2" s="943"/>
      <c r="AT2" s="928">
        <v>42644</v>
      </c>
      <c r="AU2" s="947"/>
      <c r="AV2" s="60"/>
    </row>
    <row r="3" spans="1:55" ht="15">
      <c r="A3" s="60"/>
      <c r="B3" s="60"/>
      <c r="C3" s="60"/>
      <c r="D3" s="60"/>
      <c r="E3" s="60"/>
      <c r="F3" s="60"/>
      <c r="G3" s="60"/>
      <c r="H3" s="60"/>
      <c r="I3" s="60"/>
      <c r="J3" s="60"/>
      <c r="K3" s="60"/>
      <c r="L3" s="60"/>
      <c r="M3" s="60"/>
      <c r="N3" s="60"/>
      <c r="O3" s="776">
        <v>252914</v>
      </c>
      <c r="P3" s="248">
        <v>0</v>
      </c>
      <c r="Q3" s="60"/>
      <c r="R3" s="60"/>
      <c r="S3" s="62"/>
      <c r="T3" s="60"/>
      <c r="U3" s="60"/>
      <c r="V3" s="60"/>
      <c r="W3" s="60"/>
      <c r="X3" s="60"/>
      <c r="Y3" s="60"/>
      <c r="Z3" s="60"/>
      <c r="AA3" s="434">
        <v>0</v>
      </c>
      <c r="AB3" s="81"/>
      <c r="AC3" s="81"/>
      <c r="AD3" s="268"/>
      <c r="AE3" s="81"/>
      <c r="AF3" s="60"/>
      <c r="AG3" s="60"/>
      <c r="AH3" s="60"/>
      <c r="AI3" s="82"/>
      <c r="AJ3" s="82"/>
      <c r="AK3" s="82"/>
      <c r="AL3" s="60"/>
      <c r="AM3" s="82"/>
      <c r="AN3" s="264"/>
      <c r="AO3" s="60"/>
      <c r="AP3" s="60"/>
      <c r="AQ3" s="60"/>
      <c r="AR3" s="60"/>
      <c r="AS3" s="82"/>
      <c r="AT3" s="82"/>
      <c r="AU3" s="60"/>
      <c r="AV3" s="60"/>
    </row>
    <row r="4" spans="1:55" ht="5.25" customHeight="1">
      <c r="A4" s="60"/>
      <c r="B4" s="60"/>
      <c r="C4" s="60"/>
      <c r="D4" s="60"/>
      <c r="E4" s="60"/>
      <c r="F4" s="60"/>
      <c r="G4" s="60"/>
      <c r="H4" s="60"/>
      <c r="I4" s="60"/>
      <c r="J4" s="60"/>
      <c r="K4" s="60"/>
      <c r="L4" s="60"/>
      <c r="M4" s="60"/>
      <c r="N4" s="60"/>
      <c r="O4" s="269"/>
      <c r="P4" s="60"/>
      <c r="Q4" s="60"/>
      <c r="R4" s="60"/>
      <c r="S4" s="60"/>
      <c r="T4" s="60"/>
      <c r="U4" s="60"/>
      <c r="V4" s="60"/>
      <c r="W4" s="60"/>
      <c r="X4" s="60"/>
      <c r="Y4" s="60"/>
      <c r="Z4" s="60"/>
      <c r="AA4" s="87"/>
      <c r="AB4" s="81"/>
      <c r="AC4" s="81"/>
      <c r="AD4" s="81"/>
      <c r="AE4" s="81"/>
      <c r="AF4" s="60"/>
      <c r="AG4" s="60"/>
      <c r="AH4" s="60"/>
      <c r="AI4" s="82"/>
      <c r="AJ4" s="82"/>
      <c r="AK4" s="60"/>
      <c r="AL4" s="60"/>
      <c r="AM4" s="82"/>
      <c r="AN4" s="264"/>
      <c r="AO4" s="60"/>
      <c r="AP4" s="60"/>
      <c r="AQ4" s="60"/>
      <c r="AR4" s="60"/>
      <c r="AS4" s="82"/>
      <c r="AT4" s="82"/>
      <c r="AU4" s="60"/>
      <c r="AV4" s="60"/>
    </row>
    <row r="5" spans="1:55" s="1" customFormat="1" ht="15">
      <c r="A5" s="83"/>
      <c r="B5" s="83"/>
      <c r="C5" s="83"/>
      <c r="D5" s="244"/>
      <c r="E5" s="244"/>
      <c r="F5" s="244"/>
      <c r="G5" s="244"/>
      <c r="H5" s="785"/>
      <c r="I5" s="244"/>
      <c r="J5" s="83"/>
      <c r="K5" s="83"/>
      <c r="L5" s="169"/>
      <c r="M5" s="776"/>
      <c r="N5" s="83"/>
      <c r="O5" s="905" t="s">
        <v>406</v>
      </c>
      <c r="P5" s="905"/>
      <c r="Q5" s="905"/>
      <c r="R5" s="905"/>
      <c r="S5" s="905"/>
      <c r="U5" s="905" t="s">
        <v>407</v>
      </c>
      <c r="V5" s="905"/>
      <c r="W5" s="905"/>
      <c r="X5" s="905"/>
      <c r="Y5" s="905"/>
      <c r="AA5" s="905" t="s">
        <v>356</v>
      </c>
      <c r="AB5" s="905"/>
      <c r="AC5" s="905"/>
      <c r="AD5" s="905"/>
      <c r="AE5" s="905"/>
      <c r="AI5" s="83"/>
      <c r="AJ5" s="83"/>
      <c r="AK5" s="905" t="s">
        <v>408</v>
      </c>
      <c r="AL5" s="905"/>
      <c r="AM5" s="905"/>
      <c r="AN5" s="905"/>
      <c r="AO5" s="905"/>
      <c r="AP5" s="905"/>
      <c r="AQ5" s="905"/>
      <c r="AR5" s="905"/>
      <c r="AS5" s="905"/>
      <c r="AT5" s="905"/>
      <c r="AU5" s="905"/>
      <c r="AV5" s="83"/>
    </row>
    <row r="6" spans="1:55" s="60" customFormat="1" ht="46.5" customHeight="1">
      <c r="D6" s="84" t="s">
        <v>358</v>
      </c>
      <c r="E6" s="84" t="s">
        <v>359</v>
      </c>
      <c r="F6" s="84" t="s">
        <v>360</v>
      </c>
      <c r="G6" s="84" t="s">
        <v>361</v>
      </c>
      <c r="H6" s="84" t="s">
        <v>362</v>
      </c>
      <c r="I6" s="84" t="s">
        <v>363</v>
      </c>
      <c r="J6" s="84" t="s">
        <v>364</v>
      </c>
      <c r="K6" s="84" t="s">
        <v>365</v>
      </c>
      <c r="L6" s="84" t="s">
        <v>366</v>
      </c>
      <c r="M6" s="84" t="s">
        <v>367</v>
      </c>
      <c r="N6" s="84" t="s">
        <v>368</v>
      </c>
      <c r="O6" s="266">
        <v>2023</v>
      </c>
      <c r="P6" s="84" t="s">
        <v>369</v>
      </c>
      <c r="Q6" s="84" t="s">
        <v>370</v>
      </c>
      <c r="R6" s="266" t="s">
        <v>371</v>
      </c>
      <c r="S6" s="266" t="s">
        <v>372</v>
      </c>
      <c r="T6" s="85"/>
      <c r="U6" s="84">
        <v>2023</v>
      </c>
      <c r="V6" s="84" t="s">
        <v>369</v>
      </c>
      <c r="W6" s="84" t="s">
        <v>370</v>
      </c>
      <c r="X6" s="84" t="s">
        <v>373</v>
      </c>
      <c r="Y6" s="84" t="s">
        <v>372</v>
      </c>
      <c r="Z6" s="85"/>
      <c r="AA6" s="84">
        <v>2023</v>
      </c>
      <c r="AB6" s="84" t="s">
        <v>369</v>
      </c>
      <c r="AC6" s="84" t="s">
        <v>370</v>
      </c>
      <c r="AD6" s="84" t="s">
        <v>371</v>
      </c>
      <c r="AE6" s="84" t="s">
        <v>372</v>
      </c>
      <c r="AF6" s="271"/>
      <c r="AG6" s="84" t="s">
        <v>409</v>
      </c>
      <c r="AH6" s="84" t="s">
        <v>410</v>
      </c>
      <c r="AI6" s="84" t="s">
        <v>374</v>
      </c>
      <c r="AJ6" s="84" t="s">
        <v>375</v>
      </c>
      <c r="AK6" s="84" t="s">
        <v>376</v>
      </c>
      <c r="AL6" s="84" t="s">
        <v>369</v>
      </c>
      <c r="AM6" s="84" t="s">
        <v>411</v>
      </c>
      <c r="AN6" s="84" t="s">
        <v>371</v>
      </c>
      <c r="AO6" s="84" t="s">
        <v>378</v>
      </c>
      <c r="AP6" s="84" t="s">
        <v>379</v>
      </c>
      <c r="AQ6" s="84" t="s">
        <v>380</v>
      </c>
      <c r="AR6" s="84" t="s">
        <v>381</v>
      </c>
      <c r="AS6" s="84"/>
      <c r="AT6" s="84"/>
      <c r="AU6" s="84"/>
      <c r="AW6" s="62"/>
    </row>
    <row r="7" spans="1:55" s="51" customFormat="1" ht="2.25" customHeight="1" thickBot="1">
      <c r="A7" s="60"/>
      <c r="B7" s="60"/>
      <c r="C7" s="60"/>
      <c r="D7" s="60"/>
      <c r="E7" s="60"/>
      <c r="F7" s="60"/>
      <c r="G7" s="60"/>
      <c r="H7" s="60"/>
      <c r="I7" s="60"/>
      <c r="J7" s="60"/>
      <c r="K7" s="60"/>
      <c r="L7" s="60"/>
      <c r="M7" s="60"/>
      <c r="N7" s="60"/>
      <c r="O7" s="267"/>
      <c r="P7" s="267"/>
      <c r="Q7" s="267"/>
      <c r="R7" s="267"/>
      <c r="S7" s="118"/>
      <c r="T7" s="60"/>
      <c r="U7" s="88"/>
      <c r="V7" s="88"/>
      <c r="W7" s="88"/>
      <c r="X7" s="88"/>
      <c r="Y7" s="89"/>
      <c r="Z7" s="60"/>
      <c r="AA7" s="438"/>
      <c r="AB7" s="95"/>
      <c r="AC7" s="95"/>
      <c r="AD7" s="86"/>
      <c r="AE7" s="87"/>
      <c r="AF7" s="60"/>
      <c r="AG7"/>
      <c r="AH7"/>
      <c r="AI7"/>
      <c r="AJ7"/>
      <c r="AK7"/>
      <c r="AL7"/>
      <c r="AM7" s="86"/>
      <c r="AN7" s="81"/>
      <c r="AO7" s="86"/>
      <c r="AP7" s="86"/>
      <c r="AQ7" s="86"/>
      <c r="AR7" s="86"/>
      <c r="AS7" s="90"/>
      <c r="AT7" s="90"/>
      <c r="AU7" s="90"/>
      <c r="AV7" s="62"/>
      <c r="AW7" s="91"/>
      <c r="AZ7" s="52"/>
    </row>
    <row r="8" spans="1:55" s="51" customFormat="1" ht="32.25" customHeight="1" thickBot="1">
      <c r="A8" s="54" t="s">
        <v>456</v>
      </c>
      <c r="B8" s="54"/>
      <c r="C8" s="55"/>
      <c r="D8" s="92">
        <v>218096</v>
      </c>
      <c r="E8" s="92">
        <v>218545</v>
      </c>
      <c r="F8" s="92">
        <v>218850</v>
      </c>
      <c r="G8" s="92">
        <v>219152</v>
      </c>
      <c r="H8" s="92">
        <v>193519</v>
      </c>
      <c r="I8" s="92">
        <v>198354</v>
      </c>
      <c r="J8" s="92">
        <v>213882</v>
      </c>
      <c r="K8" s="92">
        <v>224788</v>
      </c>
      <c r="L8" s="92">
        <v>229758</v>
      </c>
      <c r="M8" s="92">
        <v>237302</v>
      </c>
      <c r="N8" s="92">
        <v>242737</v>
      </c>
      <c r="O8" s="92">
        <v>252914</v>
      </c>
      <c r="P8" s="92">
        <v>268030.8536388824</v>
      </c>
      <c r="Q8" s="92">
        <v>-15116.8536388824</v>
      </c>
      <c r="R8" s="92">
        <v>217616</v>
      </c>
      <c r="S8" s="212">
        <v>0.16220314682743919</v>
      </c>
      <c r="T8" s="81"/>
      <c r="U8" s="92">
        <v>242737</v>
      </c>
      <c r="V8" s="92">
        <v>258767.38035323628</v>
      </c>
      <c r="W8" s="92">
        <v>-16030.38035323628</v>
      </c>
      <c r="X8" s="92">
        <v>217091</v>
      </c>
      <c r="Y8" s="448">
        <v>0.11813479140084104</v>
      </c>
      <c r="Z8" s="81"/>
      <c r="AA8" s="92">
        <v>252914</v>
      </c>
      <c r="AB8" s="92">
        <v>268030.8536388824</v>
      </c>
      <c r="AC8" s="92">
        <v>-15116.8536388824</v>
      </c>
      <c r="AD8" s="92">
        <v>217616</v>
      </c>
      <c r="AE8" s="212">
        <v>0.16220314682743919</v>
      </c>
      <c r="AF8" s="81"/>
      <c r="AG8" s="92">
        <v>215800.27241710632</v>
      </c>
      <c r="AH8" s="92">
        <v>185163.96547162856</v>
      </c>
      <c r="AI8" s="92">
        <v>267961</v>
      </c>
      <c r="AJ8" s="92"/>
      <c r="AK8" s="92"/>
      <c r="AL8" s="92">
        <v>268030.8536388824</v>
      </c>
      <c r="AM8" s="92"/>
      <c r="AN8" s="92">
        <v>217616</v>
      </c>
      <c r="AO8" s="92">
        <v>50414.8536388824</v>
      </c>
      <c r="AP8" s="260">
        <v>-2.606179025065325E-4</v>
      </c>
      <c r="AQ8" s="260">
        <v>0.23134787883243879</v>
      </c>
      <c r="AR8" s="260">
        <v>0.23166887379090872</v>
      </c>
      <c r="AS8" s="212" t="s">
        <v>384</v>
      </c>
      <c r="AT8" s="212"/>
      <c r="AU8" s="212"/>
      <c r="AV8" s="60"/>
      <c r="AW8" s="245"/>
      <c r="AX8" s="52"/>
      <c r="AY8" s="91"/>
      <c r="AZ8" s="258"/>
      <c r="BA8" s="52"/>
    </row>
    <row r="9" spans="1:55" s="51" customFormat="1" ht="34.5" customHeight="1">
      <c r="A9" s="60" t="s">
        <v>457</v>
      </c>
      <c r="B9" s="60"/>
      <c r="C9" s="60"/>
      <c r="D9" s="452">
        <v>213951</v>
      </c>
      <c r="E9" s="452">
        <v>214351</v>
      </c>
      <c r="F9" s="86">
        <v>214604</v>
      </c>
      <c r="G9" s="452">
        <v>214861</v>
      </c>
      <c r="H9" s="452">
        <v>189213</v>
      </c>
      <c r="I9" s="452">
        <v>194034</v>
      </c>
      <c r="J9" s="86">
        <v>209553</v>
      </c>
      <c r="K9" s="86">
        <v>220447</v>
      </c>
      <c r="L9" s="452">
        <v>225403</v>
      </c>
      <c r="M9" s="452">
        <v>232931</v>
      </c>
      <c r="N9" s="86">
        <v>238353</v>
      </c>
      <c r="O9" s="86">
        <v>248517</v>
      </c>
      <c r="P9" s="86">
        <v>262568.41712219344</v>
      </c>
      <c r="Q9" s="86">
        <v>-14051.417122193438</v>
      </c>
      <c r="R9" s="452">
        <v>213531</v>
      </c>
      <c r="S9" s="213">
        <v>0.16384506230945384</v>
      </c>
      <c r="T9" s="81"/>
      <c r="U9" s="452">
        <v>238353</v>
      </c>
      <c r="V9" s="452">
        <v>253392.5081738093</v>
      </c>
      <c r="W9" s="452">
        <v>-15039.508173809299</v>
      </c>
      <c r="X9" s="452">
        <v>213048</v>
      </c>
      <c r="Y9" s="451">
        <v>0.11877605046750017</v>
      </c>
      <c r="Z9" s="81"/>
      <c r="AA9" s="452">
        <v>248517</v>
      </c>
      <c r="AB9" s="86">
        <v>262568.41712219344</v>
      </c>
      <c r="AC9" s="86">
        <v>-14051.417122193438</v>
      </c>
      <c r="AD9" s="452">
        <v>213531</v>
      </c>
      <c r="AE9" s="213">
        <v>0.16384506230945384</v>
      </c>
      <c r="AF9" s="81"/>
      <c r="AG9" s="86">
        <v>213860.27241710632</v>
      </c>
      <c r="AH9" s="86">
        <v>183259.96547162856</v>
      </c>
      <c r="AI9" s="86">
        <v>263149.59999999998</v>
      </c>
      <c r="AJ9" s="86"/>
      <c r="AK9" s="86"/>
      <c r="AL9" s="86">
        <v>262568.41712219344</v>
      </c>
      <c r="AM9" s="86"/>
      <c r="AN9" s="86">
        <v>213531</v>
      </c>
      <c r="AO9" s="86">
        <v>49037.417122193438</v>
      </c>
      <c r="AP9" s="261">
        <v>2.2134531036763772E-3</v>
      </c>
      <c r="AQ9" s="261">
        <v>0.23237188042953938</v>
      </c>
      <c r="AR9" s="261">
        <v>0.22965010758247484</v>
      </c>
      <c r="AS9" s="213" t="s">
        <v>384</v>
      </c>
      <c r="AT9" s="213"/>
      <c r="AU9" s="213"/>
      <c r="AV9" s="62"/>
      <c r="AW9" s="245"/>
      <c r="AZ9" s="52"/>
      <c r="BA9" s="52"/>
      <c r="BB9" s="52"/>
      <c r="BC9" s="52"/>
    </row>
    <row r="10" spans="1:55" s="64" customFormat="1" ht="20.25" hidden="1" customHeight="1">
      <c r="A10"/>
      <c r="B10" t="s">
        <v>458</v>
      </c>
      <c r="C10"/>
      <c r="D10" s="452">
        <v>0</v>
      </c>
      <c r="E10" s="452">
        <v>0</v>
      </c>
      <c r="F10" s="86">
        <v>0</v>
      </c>
      <c r="G10" s="452">
        <v>0</v>
      </c>
      <c r="H10" s="452">
        <v>0</v>
      </c>
      <c r="I10" s="452">
        <v>0</v>
      </c>
      <c r="J10" s="86">
        <v>0</v>
      </c>
      <c r="K10" s="86">
        <v>0</v>
      </c>
      <c r="L10" s="86"/>
      <c r="M10" s="452">
        <v>0</v>
      </c>
      <c r="N10" s="86">
        <v>0</v>
      </c>
      <c r="O10" s="86">
        <v>0</v>
      </c>
      <c r="P10" s="86"/>
      <c r="Q10" s="86" t="s">
        <v>384</v>
      </c>
      <c r="R10" s="94">
        <v>0</v>
      </c>
      <c r="S10" s="213" t="s">
        <v>384</v>
      </c>
      <c r="T10" s="1"/>
      <c r="U10" s="94"/>
      <c r="V10" s="452"/>
      <c r="W10" s="452" t="s">
        <v>384</v>
      </c>
      <c r="X10" s="94">
        <v>0</v>
      </c>
      <c r="Y10" s="715" t="s">
        <v>384</v>
      </c>
      <c r="Z10" s="1"/>
      <c r="AA10" s="94"/>
      <c r="AB10" s="86"/>
      <c r="AC10" s="86" t="s">
        <v>384</v>
      </c>
      <c r="AD10" s="94">
        <v>0</v>
      </c>
      <c r="AE10" s="292" t="s">
        <v>384</v>
      </c>
      <c r="AF10" s="1"/>
      <c r="AG10" s="94">
        <v>1200</v>
      </c>
      <c r="AH10" s="94">
        <v>1250</v>
      </c>
      <c r="AI10" s="94"/>
      <c r="AJ10" s="94"/>
      <c r="AK10" s="94"/>
      <c r="AL10" s="94">
        <v>126032.84021865284</v>
      </c>
      <c r="AM10" s="94"/>
      <c r="AN10" s="94"/>
      <c r="AO10" s="94"/>
      <c r="AP10" s="384"/>
      <c r="AQ10" s="384"/>
      <c r="AR10" s="384"/>
      <c r="AS10" s="292"/>
      <c r="AT10" s="214"/>
      <c r="AU10" s="214"/>
      <c r="AV10"/>
      <c r="AW10" s="245"/>
      <c r="AZ10" s="52"/>
      <c r="BA10" s="52"/>
      <c r="BB10" s="52"/>
      <c r="BC10" s="52"/>
    </row>
    <row r="11" spans="1:55" s="64" customFormat="1" ht="20.25" customHeight="1">
      <c r="A11"/>
      <c r="B11" t="s">
        <v>459</v>
      </c>
      <c r="C11"/>
      <c r="D11" s="452">
        <v>100730</v>
      </c>
      <c r="E11" s="452">
        <v>100890</v>
      </c>
      <c r="F11" s="86">
        <v>101011</v>
      </c>
      <c r="G11" s="452">
        <v>107819</v>
      </c>
      <c r="H11" s="452">
        <v>116325</v>
      </c>
      <c r="I11" s="452">
        <v>123016</v>
      </c>
      <c r="J11" s="86">
        <v>135833</v>
      </c>
      <c r="K11" s="86">
        <v>143523</v>
      </c>
      <c r="L11" s="452">
        <v>149735.5</v>
      </c>
      <c r="M11" s="452">
        <v>152216</v>
      </c>
      <c r="N11" s="86">
        <v>153185</v>
      </c>
      <c r="O11" s="86">
        <v>157175</v>
      </c>
      <c r="P11" s="86">
        <v>126032.84021865284</v>
      </c>
      <c r="Q11" s="86">
        <v>31142.15978134716</v>
      </c>
      <c r="R11" s="452">
        <v>100550</v>
      </c>
      <c r="S11" s="213">
        <v>0.56315266036797618</v>
      </c>
      <c r="T11" s="1"/>
      <c r="U11" s="452">
        <v>153185</v>
      </c>
      <c r="V11" s="452">
        <v>121628.40392342846</v>
      </c>
      <c r="W11" s="452">
        <v>31556.596076571543</v>
      </c>
      <c r="X11" s="452">
        <v>100368</v>
      </c>
      <c r="Y11" s="715">
        <v>0.52623346086402045</v>
      </c>
      <c r="Z11" s="1"/>
      <c r="AA11" s="452">
        <v>157175</v>
      </c>
      <c r="AB11" s="86">
        <v>126032.84021865284</v>
      </c>
      <c r="AC11" s="86">
        <v>31142.15978134716</v>
      </c>
      <c r="AD11" s="452">
        <v>100550</v>
      </c>
      <c r="AE11" s="292">
        <v>0.56315266036797618</v>
      </c>
      <c r="AF11" s="1"/>
      <c r="AG11" s="94">
        <v>0</v>
      </c>
      <c r="AH11" s="94">
        <v>0</v>
      </c>
      <c r="AI11" s="86">
        <v>128668.86707538481</v>
      </c>
      <c r="AJ11" s="94"/>
      <c r="AK11" s="94"/>
      <c r="AL11" s="86">
        <v>126032.84021865284</v>
      </c>
      <c r="AM11" s="94"/>
      <c r="AN11" s="94">
        <v>100550</v>
      </c>
      <c r="AO11" s="94">
        <v>25482.84021865284</v>
      </c>
      <c r="AP11" s="384">
        <v>2.0915396750234017E-2</v>
      </c>
      <c r="AQ11" s="384">
        <v>0.27965059249512492</v>
      </c>
      <c r="AR11" s="384">
        <v>0.25343451236850156</v>
      </c>
      <c r="AS11" s="292" t="s">
        <v>384</v>
      </c>
      <c r="AT11" s="214"/>
      <c r="AU11" s="214"/>
      <c r="AV11"/>
      <c r="AW11" s="245"/>
      <c r="AX11" s="245"/>
      <c r="AY11" s="258"/>
      <c r="AZ11" s="535"/>
      <c r="BA11" s="52"/>
      <c r="BB11" s="52"/>
      <c r="BC11" s="52"/>
    </row>
    <row r="12" spans="1:55" s="64" customFormat="1" ht="20.25" customHeight="1">
      <c r="A12"/>
      <c r="B12" t="s">
        <v>460</v>
      </c>
      <c r="C12"/>
      <c r="D12" s="452"/>
      <c r="E12" s="452"/>
      <c r="F12" s="86"/>
      <c r="G12" s="452"/>
      <c r="H12" s="452"/>
      <c r="I12" s="452"/>
      <c r="J12" s="86"/>
      <c r="K12" s="86"/>
      <c r="L12" s="86"/>
      <c r="M12" s="452"/>
      <c r="N12" s="86"/>
      <c r="O12" s="86"/>
      <c r="P12" s="86">
        <v>10701.6</v>
      </c>
      <c r="Q12" s="86"/>
      <c r="R12" s="452"/>
      <c r="S12" s="213"/>
      <c r="T12" s="1"/>
      <c r="U12" s="452"/>
      <c r="V12" s="452"/>
      <c r="W12" s="452"/>
      <c r="X12" s="452"/>
      <c r="Y12" s="715"/>
      <c r="Z12" s="1"/>
      <c r="AA12" s="452"/>
      <c r="AB12" s="86"/>
      <c r="AC12" s="86"/>
      <c r="AD12" s="452"/>
      <c r="AE12" s="292"/>
      <c r="AF12" s="1"/>
      <c r="AG12" s="94"/>
      <c r="AH12" s="94"/>
      <c r="AI12" s="86">
        <v>10701.6</v>
      </c>
      <c r="AJ12" s="94"/>
      <c r="AK12" s="94"/>
      <c r="AL12" s="86">
        <v>10701.6</v>
      </c>
      <c r="AM12" s="94"/>
      <c r="AN12" s="94"/>
      <c r="AO12" s="94"/>
      <c r="AP12" s="384"/>
      <c r="AQ12" s="384"/>
      <c r="AR12" s="384"/>
      <c r="AS12" s="292"/>
      <c r="AT12" s="214"/>
      <c r="AU12" s="214"/>
      <c r="AV12"/>
      <c r="AW12" s="245"/>
      <c r="AY12" s="258"/>
      <c r="AZ12" s="535"/>
      <c r="BA12" s="52"/>
      <c r="BB12" s="52"/>
      <c r="BC12" s="52"/>
    </row>
    <row r="13" spans="1:55" s="51" customFormat="1" ht="15.75">
      <c r="A13" s="60" t="s">
        <v>461</v>
      </c>
      <c r="B13" s="60"/>
      <c r="C13" s="60"/>
      <c r="D13" s="452">
        <v>4145</v>
      </c>
      <c r="E13" s="452">
        <v>4194</v>
      </c>
      <c r="F13" s="86">
        <v>4246</v>
      </c>
      <c r="G13" s="452">
        <v>4291</v>
      </c>
      <c r="H13" s="452">
        <v>4306</v>
      </c>
      <c r="I13" s="452">
        <v>4320</v>
      </c>
      <c r="J13" s="86">
        <v>4329</v>
      </c>
      <c r="K13" s="86">
        <v>4341</v>
      </c>
      <c r="L13" s="452">
        <v>4355</v>
      </c>
      <c r="M13" s="452">
        <v>4371</v>
      </c>
      <c r="N13" s="86">
        <v>4384</v>
      </c>
      <c r="O13" s="86">
        <v>4397</v>
      </c>
      <c r="P13" s="452">
        <v>5462.436516688972</v>
      </c>
      <c r="Q13" s="86">
        <v>-1065.436516688972</v>
      </c>
      <c r="R13" s="452">
        <v>4085</v>
      </c>
      <c r="S13" s="213">
        <v>7.6376988984088179E-2</v>
      </c>
      <c r="T13" s="81"/>
      <c r="U13" s="452">
        <v>4384</v>
      </c>
      <c r="V13" s="452">
        <v>5374.8721794269932</v>
      </c>
      <c r="W13" s="452">
        <v>-990.87217942699317</v>
      </c>
      <c r="X13" s="452">
        <v>4043</v>
      </c>
      <c r="Y13" s="451">
        <v>8.4343309423695167E-2</v>
      </c>
      <c r="Z13" s="81"/>
      <c r="AA13" s="452">
        <v>4397</v>
      </c>
      <c r="AB13" s="86">
        <v>5462.436516688972</v>
      </c>
      <c r="AC13" s="86">
        <v>-1065.436516688972</v>
      </c>
      <c r="AD13" s="452">
        <v>4085</v>
      </c>
      <c r="AE13" s="213">
        <v>7.6376988984088179E-2</v>
      </c>
      <c r="AF13" s="81"/>
      <c r="AG13" s="86">
        <v>1940</v>
      </c>
      <c r="AH13" s="86">
        <v>1904</v>
      </c>
      <c r="AI13" s="86">
        <v>4811.4000000000015</v>
      </c>
      <c r="AJ13" s="86"/>
      <c r="AK13" s="86"/>
      <c r="AL13" s="86">
        <v>5462.436516688972</v>
      </c>
      <c r="AM13" s="86"/>
      <c r="AN13" s="86">
        <v>4085</v>
      </c>
      <c r="AO13" s="86">
        <v>1377.436516688972</v>
      </c>
      <c r="AP13" s="261">
        <v>-0.11918427146931732</v>
      </c>
      <c r="AQ13" s="261">
        <v>0.17782129742962094</v>
      </c>
      <c r="AR13" s="261">
        <v>0.33719376173536642</v>
      </c>
      <c r="AS13" s="213" t="s">
        <v>384</v>
      </c>
      <c r="AT13" s="213"/>
      <c r="AU13" s="213"/>
      <c r="AV13" s="62"/>
      <c r="AW13" s="245"/>
      <c r="AZ13" s="535"/>
      <c r="BA13" s="52"/>
      <c r="BB13" s="52"/>
      <c r="BC13" s="52"/>
    </row>
    <row r="14" spans="1:55" s="51" customFormat="1" ht="24" hidden="1" customHeight="1">
      <c r="A14" s="60"/>
      <c r="B14" t="s">
        <v>462</v>
      </c>
      <c r="C14" s="60"/>
      <c r="D14" s="452">
        <v>-64515</v>
      </c>
      <c r="E14" s="452">
        <v>-64675</v>
      </c>
      <c r="F14" s="86">
        <v>-64796</v>
      </c>
      <c r="G14" s="452">
        <v>-71604</v>
      </c>
      <c r="H14" s="452">
        <v>-80110</v>
      </c>
      <c r="I14" s="452">
        <v>-86801</v>
      </c>
      <c r="J14" s="86">
        <v>-99618</v>
      </c>
      <c r="K14" s="86">
        <v>-107308</v>
      </c>
      <c r="L14" s="86">
        <v>832</v>
      </c>
      <c r="M14" s="452">
        <v>-116001</v>
      </c>
      <c r="N14" s="86">
        <v>-116970</v>
      </c>
      <c r="O14" s="86">
        <v>-120960</v>
      </c>
      <c r="P14" s="685">
        <v>0.4706088868240576</v>
      </c>
      <c r="Q14" s="86"/>
      <c r="R14" s="86">
        <v>-12180</v>
      </c>
      <c r="S14" s="213"/>
      <c r="T14" s="81"/>
      <c r="U14" s="452">
        <v>-116970</v>
      </c>
      <c r="V14" s="452"/>
      <c r="W14" s="452">
        <v>-116970</v>
      </c>
      <c r="X14" s="452">
        <v>-12180</v>
      </c>
      <c r="Y14" s="451"/>
      <c r="Z14" s="81"/>
      <c r="AA14" s="86">
        <v>-120960</v>
      </c>
      <c r="AB14" s="86"/>
      <c r="AC14" s="86">
        <v>-120960</v>
      </c>
      <c r="AD14" s="86">
        <v>-12180</v>
      </c>
      <c r="AE14" s="213"/>
      <c r="AF14" s="81"/>
      <c r="AG14" s="86"/>
      <c r="AH14" s="86"/>
      <c r="AI14" s="86"/>
      <c r="AJ14" s="86"/>
      <c r="AK14" s="86"/>
      <c r="AL14" s="86"/>
      <c r="AM14" s="86"/>
      <c r="AN14" s="265">
        <v>-64335</v>
      </c>
      <c r="AO14" s="26"/>
      <c r="AP14" s="237"/>
      <c r="AQ14" s="237"/>
      <c r="AR14" s="237">
        <v>0</v>
      </c>
      <c r="AS14" s="214"/>
      <c r="AT14" s="214"/>
      <c r="AU14" s="214"/>
      <c r="AV14" s="62"/>
      <c r="AW14" s="245"/>
      <c r="AZ14" s="91"/>
    </row>
    <row r="15" spans="1:55" s="51" customFormat="1" ht="18.75" customHeight="1" thickBot="1">
      <c r="A15" s="60"/>
      <c r="B15" s="60"/>
      <c r="C15" s="60"/>
      <c r="D15" s="684"/>
      <c r="E15" s="684"/>
      <c r="F15" s="86"/>
      <c r="G15" s="684"/>
      <c r="H15" s="684"/>
      <c r="I15" s="684"/>
      <c r="J15" s="86"/>
      <c r="K15" s="86"/>
      <c r="L15" s="86"/>
      <c r="M15" s="684"/>
      <c r="N15" s="86"/>
      <c r="O15" s="258"/>
      <c r="P15" s="686"/>
      <c r="Q15" s="86"/>
      <c r="R15" s="86"/>
      <c r="S15" s="213"/>
      <c r="T15" s="81"/>
      <c r="U15" s="452"/>
      <c r="V15" s="452"/>
      <c r="W15" s="452"/>
      <c r="X15" s="452"/>
      <c r="Y15" s="451"/>
      <c r="Z15" s="81"/>
      <c r="AA15" s="86"/>
      <c r="AB15" s="86"/>
      <c r="AC15" s="86"/>
      <c r="AD15" s="86"/>
      <c r="AE15" s="213"/>
      <c r="AF15" s="81"/>
      <c r="AG15" s="86"/>
      <c r="AH15" s="86"/>
      <c r="AI15" s="86"/>
      <c r="AJ15" s="86"/>
      <c r="AK15" s="86"/>
      <c r="AL15" s="86"/>
      <c r="AM15" s="86"/>
      <c r="AN15" s="86"/>
      <c r="AO15" s="86"/>
      <c r="AP15" s="261"/>
      <c r="AQ15" s="261"/>
      <c r="AR15" s="261"/>
      <c r="AS15" s="213"/>
      <c r="AT15" s="213"/>
      <c r="AU15" s="213"/>
      <c r="AV15" s="62"/>
      <c r="AW15" s="245"/>
      <c r="AZ15" s="91"/>
      <c r="BA15" s="52"/>
      <c r="BC15" s="52"/>
    </row>
    <row r="16" spans="1:55" s="51" customFormat="1" ht="32.25" customHeight="1" thickBot="1">
      <c r="A16" s="54" t="s">
        <v>463</v>
      </c>
      <c r="B16" s="54"/>
      <c r="C16" s="55"/>
      <c r="D16" s="92">
        <v>130333</v>
      </c>
      <c r="E16" s="92">
        <v>132912.33333333334</v>
      </c>
      <c r="F16" s="92">
        <v>131644</v>
      </c>
      <c r="G16" s="92">
        <v>137663.66666666666</v>
      </c>
      <c r="H16" s="92">
        <v>154227</v>
      </c>
      <c r="I16" s="92">
        <v>160284.33333333334</v>
      </c>
      <c r="J16" s="92">
        <v>175803.33333333334</v>
      </c>
      <c r="K16" s="92">
        <v>185482.33333333334</v>
      </c>
      <c r="L16" s="92">
        <v>186210.66666666666</v>
      </c>
      <c r="M16" s="92">
        <v>193837.66666666666</v>
      </c>
      <c r="N16" s="92">
        <v>197844</v>
      </c>
      <c r="O16" s="92">
        <v>205130.33333333334</v>
      </c>
      <c r="P16" s="92">
        <v>173446.5111589994</v>
      </c>
      <c r="Q16" s="92">
        <v>31683.822174333938</v>
      </c>
      <c r="R16" s="92">
        <v>130999</v>
      </c>
      <c r="S16" s="212">
        <v>0.56589236050147962</v>
      </c>
      <c r="T16" s="81"/>
      <c r="U16" s="92">
        <v>197844</v>
      </c>
      <c r="V16" s="92">
        <v>167451.98813750187</v>
      </c>
      <c r="W16" s="92">
        <v>30392.011862498126</v>
      </c>
      <c r="X16" s="92">
        <v>131174</v>
      </c>
      <c r="Y16" s="448">
        <v>0.50825620930977178</v>
      </c>
      <c r="Z16" s="81"/>
      <c r="AA16" s="92">
        <v>205130.33333333334</v>
      </c>
      <c r="AB16" s="92">
        <v>173446.5111589994</v>
      </c>
      <c r="AC16" s="92">
        <v>31683.822174333938</v>
      </c>
      <c r="AD16" s="92">
        <v>130999</v>
      </c>
      <c r="AE16" s="212">
        <v>0.56589236050147962</v>
      </c>
      <c r="AF16" s="81"/>
      <c r="AG16" s="92">
        <v>149702.19069197442</v>
      </c>
      <c r="AH16" s="92"/>
      <c r="AI16" s="92">
        <v>149265.39423840315</v>
      </c>
      <c r="AJ16" s="92"/>
      <c r="AK16" s="92"/>
      <c r="AL16" s="92">
        <v>152699.87791633679</v>
      </c>
      <c r="AM16" s="92"/>
      <c r="AN16" s="92">
        <v>130999</v>
      </c>
      <c r="AO16" s="92">
        <v>21700.877916336787</v>
      </c>
      <c r="AP16" s="260">
        <v>-2.2491725106783433E-2</v>
      </c>
      <c r="AQ16" s="260">
        <v>0.13943918837856129</v>
      </c>
      <c r="AR16" s="260">
        <v>0.16565682116914471</v>
      </c>
      <c r="AS16" s="212" t="s">
        <v>384</v>
      </c>
      <c r="AT16" s="212"/>
      <c r="AU16" s="212"/>
      <c r="AV16" s="60"/>
      <c r="AW16" s="245"/>
      <c r="AY16" s="91"/>
      <c r="AZ16" s="52"/>
      <c r="BA16" s="52"/>
    </row>
    <row r="17" spans="1:53" s="51" customFormat="1" ht="12.75" customHeight="1">
      <c r="A17" s="60"/>
      <c r="B17" s="60"/>
      <c r="C17" s="60"/>
      <c r="D17" s="95"/>
      <c r="E17" s="438"/>
      <c r="F17" s="438"/>
      <c r="G17" s="438"/>
      <c r="H17" s="438"/>
      <c r="I17" s="438"/>
      <c r="J17" s="60"/>
      <c r="K17" s="60"/>
      <c r="L17" s="438"/>
      <c r="M17" s="438"/>
      <c r="N17" s="60"/>
      <c r="O17" s="438"/>
      <c r="P17" s="438"/>
      <c r="Q17" s="95"/>
      <c r="R17" s="95"/>
      <c r="S17" s="213"/>
      <c r="T17" s="81"/>
      <c r="U17" s="95"/>
      <c r="V17" s="95"/>
      <c r="W17" s="95"/>
      <c r="X17" s="95"/>
      <c r="Y17" s="451"/>
      <c r="Z17" s="81"/>
      <c r="AA17" s="95"/>
      <c r="AB17" s="95"/>
      <c r="AC17" s="95"/>
      <c r="AD17" s="95"/>
      <c r="AE17" s="213"/>
      <c r="AF17" s="81"/>
      <c r="AG17"/>
      <c r="AH17"/>
      <c r="AI17" s="95"/>
      <c r="AJ17"/>
      <c r="AK17"/>
      <c r="AL17" s="438"/>
      <c r="AM17" s="95"/>
      <c r="AN17" s="95"/>
      <c r="AO17" s="95"/>
      <c r="AP17" s="215"/>
      <c r="AQ17" s="215"/>
      <c r="AR17" s="215"/>
      <c r="AS17" s="213"/>
      <c r="AT17" s="213"/>
      <c r="AU17" s="213"/>
      <c r="AV17" s="60"/>
      <c r="AW17" s="245"/>
      <c r="AX17" s="52"/>
    </row>
    <row r="18" spans="1:53" s="51" customFormat="1" ht="17.25" customHeight="1" thickBot="1">
      <c r="A18" s="60"/>
      <c r="B18" s="60"/>
      <c r="C18" s="60"/>
      <c r="D18" s="438"/>
      <c r="E18" s="438"/>
      <c r="F18" s="60"/>
      <c r="G18" s="438"/>
      <c r="H18" s="438"/>
      <c r="I18" s="438"/>
      <c r="J18" s="60"/>
      <c r="K18" s="60"/>
      <c r="L18" s="438"/>
      <c r="M18" s="438"/>
      <c r="N18" s="60"/>
      <c r="O18" s="438"/>
      <c r="P18" s="438"/>
      <c r="Q18" s="95"/>
      <c r="R18" s="438"/>
      <c r="S18" s="213"/>
      <c r="T18" s="81"/>
      <c r="U18" s="95"/>
      <c r="V18" s="95"/>
      <c r="W18" s="95"/>
      <c r="X18" s="95"/>
      <c r="Y18" s="451"/>
      <c r="Z18" s="81"/>
      <c r="AA18" s="95"/>
      <c r="AB18" s="95"/>
      <c r="AC18" s="95"/>
      <c r="AD18" s="95"/>
      <c r="AE18" s="213"/>
      <c r="AF18" s="81"/>
      <c r="AG18" s="95"/>
      <c r="AH18" s="95"/>
      <c r="AI18" s="95"/>
      <c r="AJ18" s="95"/>
      <c r="AK18" s="95"/>
      <c r="AL18" s="438"/>
      <c r="AM18" s="95"/>
      <c r="AN18" s="95"/>
      <c r="AO18" s="95"/>
      <c r="AP18" s="215"/>
      <c r="AQ18" s="215"/>
      <c r="AR18" s="215"/>
      <c r="AS18" s="213"/>
      <c r="AT18" s="213"/>
      <c r="AU18" s="213"/>
      <c r="AV18" s="60"/>
      <c r="AW18" s="245"/>
    </row>
    <row r="19" spans="1:53" s="51" customFormat="1" ht="32.25" customHeight="1" thickBot="1">
      <c r="A19" s="54" t="s">
        <v>464</v>
      </c>
      <c r="B19" s="54"/>
      <c r="C19" s="55"/>
      <c r="D19" s="92">
        <v>11310</v>
      </c>
      <c r="E19" s="92">
        <v>11284</v>
      </c>
      <c r="F19" s="92">
        <v>11376</v>
      </c>
      <c r="G19" s="92">
        <v>14104</v>
      </c>
      <c r="H19" s="92">
        <v>14644</v>
      </c>
      <c r="I19" s="92">
        <v>27445</v>
      </c>
      <c r="J19" s="92">
        <v>30908</v>
      </c>
      <c r="K19" s="92">
        <v>31166</v>
      </c>
      <c r="L19" s="92">
        <v>26543.75</v>
      </c>
      <c r="M19" s="92">
        <v>37555</v>
      </c>
      <c r="N19" s="92">
        <v>27184</v>
      </c>
      <c r="O19" s="92">
        <v>31678</v>
      </c>
      <c r="P19" s="92">
        <v>19357.093093576404</v>
      </c>
      <c r="Q19" s="92">
        <v>12320.906906423596</v>
      </c>
      <c r="R19" s="92">
        <v>12090</v>
      </c>
      <c r="S19" s="212">
        <v>1.6201819685690655</v>
      </c>
      <c r="T19" s="81"/>
      <c r="U19" s="92">
        <v>243519.75</v>
      </c>
      <c r="V19" s="92">
        <v>157929.3921011099</v>
      </c>
      <c r="W19" s="92">
        <v>85590.357898890099</v>
      </c>
      <c r="X19" s="92">
        <v>129217</v>
      </c>
      <c r="Y19" s="448">
        <v>0.88457981534937358</v>
      </c>
      <c r="Z19" s="81"/>
      <c r="AA19" s="92">
        <v>275197.75</v>
      </c>
      <c r="AB19" s="92">
        <v>177286.48519468631</v>
      </c>
      <c r="AC19" s="92">
        <v>97911.264805313709</v>
      </c>
      <c r="AD19" s="92">
        <v>141307</v>
      </c>
      <c r="AE19" s="212">
        <v>0.94751675430091931</v>
      </c>
      <c r="AF19" s="81"/>
      <c r="AG19" s="92">
        <v>171206.23716031254</v>
      </c>
      <c r="AH19" s="92">
        <v>184778.53753075705</v>
      </c>
      <c r="AI19" s="92">
        <v>192700</v>
      </c>
      <c r="AJ19" s="92"/>
      <c r="AK19" s="92"/>
      <c r="AL19" s="92">
        <v>177286.48519468631</v>
      </c>
      <c r="AM19" s="92"/>
      <c r="AN19" s="92">
        <v>141307</v>
      </c>
      <c r="AO19" s="92">
        <v>35979.485194686305</v>
      </c>
      <c r="AP19" s="260">
        <v>8.6941284827139587E-2</v>
      </c>
      <c r="AQ19" s="260">
        <v>0.36369748137034974</v>
      </c>
      <c r="AR19" s="260">
        <v>0.2546192700622496</v>
      </c>
      <c r="AS19" s="212" t="s">
        <v>384</v>
      </c>
      <c r="AT19" s="212"/>
      <c r="AU19" s="212"/>
      <c r="AV19" s="60"/>
      <c r="AW19" s="245"/>
      <c r="AX19" s="52"/>
      <c r="AY19" s="91"/>
      <c r="BA19" s="52"/>
    </row>
    <row r="20" spans="1:53" s="51" customFormat="1" ht="24" customHeight="1">
      <c r="A20" s="60" t="s">
        <v>457</v>
      </c>
      <c r="B20" s="60"/>
      <c r="C20" s="60"/>
      <c r="D20" s="452">
        <v>11228</v>
      </c>
      <c r="E20" s="452">
        <v>11204</v>
      </c>
      <c r="F20" s="86">
        <v>11284</v>
      </c>
      <c r="G20" s="452">
        <v>14010</v>
      </c>
      <c r="H20" s="452">
        <v>14510</v>
      </c>
      <c r="I20" s="452">
        <v>27308</v>
      </c>
      <c r="J20" s="86">
        <v>30781</v>
      </c>
      <c r="K20" s="86">
        <v>31042</v>
      </c>
      <c r="L20" s="452">
        <v>26419.75</v>
      </c>
      <c r="M20" s="452">
        <v>37423</v>
      </c>
      <c r="N20" s="86">
        <v>27059</v>
      </c>
      <c r="O20" s="86">
        <v>31553</v>
      </c>
      <c r="P20" s="616">
        <v>19059.886862883057</v>
      </c>
      <c r="Q20" s="86">
        <v>12493.113137116943</v>
      </c>
      <c r="R20" s="452">
        <v>11966</v>
      </c>
      <c r="S20" s="213">
        <v>1.6368878489052316</v>
      </c>
      <c r="T20" s="81"/>
      <c r="U20" s="452">
        <v>242268.75</v>
      </c>
      <c r="V20" s="452">
        <v>155897.42267273521</v>
      </c>
      <c r="W20" s="452">
        <v>86371.327327264793</v>
      </c>
      <c r="X20" s="452">
        <v>128034</v>
      </c>
      <c r="Y20" s="451">
        <v>0.8922219879094615</v>
      </c>
      <c r="Z20" s="81"/>
      <c r="AA20" s="86">
        <v>273821.75</v>
      </c>
      <c r="AB20" s="452">
        <v>174957.30953561826</v>
      </c>
      <c r="AC20" s="86">
        <v>98864.44046438174</v>
      </c>
      <c r="AD20" s="452">
        <v>140000</v>
      </c>
      <c r="AE20" s="213">
        <v>0.95586964285714293</v>
      </c>
      <c r="AF20" s="81"/>
      <c r="AG20" s="86">
        <v>170282.23716031254</v>
      </c>
      <c r="AH20" s="86">
        <v>183882.53753075705</v>
      </c>
      <c r="AI20" s="86">
        <v>191156.6</v>
      </c>
      <c r="AJ20" s="86"/>
      <c r="AK20" s="86"/>
      <c r="AL20" s="86">
        <v>174957.30953561826</v>
      </c>
      <c r="AM20" s="86"/>
      <c r="AN20" s="86">
        <v>140000</v>
      </c>
      <c r="AO20" s="86">
        <v>34957.30953561826</v>
      </c>
      <c r="AP20" s="261">
        <v>9.258996098750516E-2</v>
      </c>
      <c r="AQ20" s="261">
        <v>0.36540428571428585</v>
      </c>
      <c r="AR20" s="261">
        <v>0.24969506811155906</v>
      </c>
      <c r="AS20" s="213" t="s">
        <v>384</v>
      </c>
      <c r="AT20" s="213"/>
      <c r="AU20" s="213"/>
      <c r="AV20" s="62"/>
      <c r="AW20" s="245"/>
      <c r="AZ20" s="52"/>
    </row>
    <row r="21" spans="1:53" s="51" customFormat="1" ht="20.25" customHeight="1">
      <c r="A21" s="60" t="s">
        <v>461</v>
      </c>
      <c r="B21" s="60"/>
      <c r="C21" s="60"/>
      <c r="D21" s="452">
        <v>82</v>
      </c>
      <c r="E21" s="452">
        <v>80</v>
      </c>
      <c r="F21" s="86">
        <v>92</v>
      </c>
      <c r="G21" s="452">
        <v>94</v>
      </c>
      <c r="H21" s="452">
        <v>134</v>
      </c>
      <c r="I21" s="452">
        <v>137</v>
      </c>
      <c r="J21" s="86">
        <v>127</v>
      </c>
      <c r="K21" s="86">
        <v>124</v>
      </c>
      <c r="L21" s="452">
        <v>124</v>
      </c>
      <c r="M21" s="452">
        <v>132</v>
      </c>
      <c r="N21" s="86">
        <v>125</v>
      </c>
      <c r="O21" s="86">
        <v>125</v>
      </c>
      <c r="P21" s="616">
        <v>297.20623069334829</v>
      </c>
      <c r="Q21" s="86">
        <v>-172.20623069334829</v>
      </c>
      <c r="R21" s="452">
        <v>124</v>
      </c>
      <c r="S21" s="213">
        <v>8.0645161290322509E-3</v>
      </c>
      <c r="T21" s="81"/>
      <c r="U21" s="452">
        <v>1251</v>
      </c>
      <c r="V21" s="452">
        <v>2031.9694283746881</v>
      </c>
      <c r="W21" s="452">
        <v>-780.96942837468805</v>
      </c>
      <c r="X21" s="452">
        <v>1183</v>
      </c>
      <c r="Y21" s="451">
        <v>5.7480980557903738E-2</v>
      </c>
      <c r="Z21" s="81"/>
      <c r="AA21" s="86">
        <v>1376</v>
      </c>
      <c r="AB21" s="452">
        <v>2329.1756590680361</v>
      </c>
      <c r="AC21" s="86">
        <v>-953.17565906803611</v>
      </c>
      <c r="AD21" s="452">
        <v>1307</v>
      </c>
      <c r="AE21" s="213">
        <v>5.2792654934965544E-2</v>
      </c>
      <c r="AF21" s="81"/>
      <c r="AG21" s="86">
        <v>924</v>
      </c>
      <c r="AH21" s="86">
        <v>896</v>
      </c>
      <c r="AI21" s="86">
        <v>1543.4000000000015</v>
      </c>
      <c r="AJ21" s="86"/>
      <c r="AK21" s="86"/>
      <c r="AL21" s="86">
        <v>2329.1756590680361</v>
      </c>
      <c r="AM21" s="86"/>
      <c r="AN21" s="86">
        <v>1307</v>
      </c>
      <c r="AO21" s="86">
        <v>1022.1756590680361</v>
      </c>
      <c r="AP21" s="261">
        <v>-0.33736212896130124</v>
      </c>
      <c r="AQ21" s="261">
        <v>0.18087222647283974</v>
      </c>
      <c r="AR21" s="261">
        <v>0.78207778046521503</v>
      </c>
      <c r="AS21" s="213" t="s">
        <v>384</v>
      </c>
      <c r="AT21" s="213"/>
      <c r="AU21" s="213"/>
      <c r="AV21" s="62"/>
      <c r="AW21" s="245"/>
      <c r="AZ21" s="52"/>
    </row>
    <row r="22" spans="1:53" s="51" customFormat="1" ht="6" customHeight="1">
      <c r="A22" s="60"/>
      <c r="B22" s="60"/>
      <c r="C22" s="60"/>
      <c r="D22" s="616"/>
      <c r="E22" s="616"/>
      <c r="F22" s="60"/>
      <c r="G22" s="616"/>
      <c r="H22" s="616"/>
      <c r="I22" s="616"/>
      <c r="J22" s="60"/>
      <c r="K22" s="60"/>
      <c r="L22" s="616"/>
      <c r="M22" s="616"/>
      <c r="N22" s="60"/>
      <c r="O22" s="439"/>
      <c r="P22" s="86"/>
      <c r="Q22" s="86"/>
      <c r="R22" s="616"/>
      <c r="S22" s="213"/>
      <c r="T22" s="81"/>
      <c r="U22" s="95"/>
      <c r="V22" s="452"/>
      <c r="W22" s="95"/>
      <c r="X22" s="95"/>
      <c r="Y22" s="451"/>
      <c r="Z22" s="81"/>
      <c r="AA22" s="95"/>
      <c r="AB22" s="86"/>
      <c r="AC22" s="95"/>
      <c r="AD22" s="95"/>
      <c r="AE22" s="213"/>
      <c r="AF22" s="81"/>
      <c r="AG22" s="95"/>
      <c r="AH22" s="95"/>
      <c r="AI22" s="86"/>
      <c r="AJ22" s="95"/>
      <c r="AK22" s="95"/>
      <c r="AL22" s="86"/>
      <c r="AM22" s="86"/>
      <c r="AN22" s="95"/>
      <c r="AO22" s="86"/>
      <c r="AP22" s="261"/>
      <c r="AQ22" s="261"/>
      <c r="AR22" s="261"/>
      <c r="AS22" s="213"/>
      <c r="AT22" s="213"/>
      <c r="AU22" s="213"/>
      <c r="AV22" s="62"/>
      <c r="AW22" s="245"/>
    </row>
    <row r="23" spans="1:53" s="64" customFormat="1" ht="20.25" customHeight="1" thickBot="1">
      <c r="A23"/>
      <c r="B23"/>
      <c r="C23"/>
      <c r="D23" s="440"/>
      <c r="E23" s="440"/>
      <c r="F23"/>
      <c r="G23" s="440"/>
      <c r="H23" s="440"/>
      <c r="I23" s="440"/>
      <c r="J23"/>
      <c r="K23"/>
      <c r="L23" s="440"/>
      <c r="M23" s="440"/>
      <c r="N23"/>
      <c r="O23" s="440"/>
      <c r="P23" s="655"/>
      <c r="Q23" s="95"/>
      <c r="R23" s="440"/>
      <c r="S23" s="215"/>
      <c r="T23" s="95"/>
      <c r="U23" s="95"/>
      <c r="V23" s="95"/>
      <c r="W23" s="95"/>
      <c r="X23" s="95"/>
      <c r="Y23" s="215"/>
      <c r="Z23" s="95"/>
      <c r="AA23" s="95"/>
      <c r="AB23" s="95"/>
      <c r="AC23" s="95"/>
      <c r="AD23" s="95"/>
      <c r="AE23" s="215"/>
      <c r="AF23" s="95"/>
      <c r="AG23" s="95"/>
      <c r="AH23" s="95"/>
      <c r="AI23" s="95"/>
      <c r="AJ23" s="95"/>
      <c r="AK23" s="95"/>
      <c r="AL23" s="655"/>
      <c r="AM23" s="95"/>
      <c r="AN23" s="95"/>
      <c r="AO23" s="95"/>
      <c r="AP23" s="215"/>
      <c r="AQ23" s="215"/>
      <c r="AR23" s="215"/>
      <c r="AS23" s="215"/>
      <c r="AT23" s="215"/>
      <c r="AU23" s="215"/>
      <c r="AV23"/>
      <c r="AW23" s="245"/>
      <c r="AZ23" s="245"/>
    </row>
    <row r="24" spans="1:53" s="51" customFormat="1" ht="32.25" customHeight="1" thickBot="1">
      <c r="A24" s="54" t="s">
        <v>465</v>
      </c>
      <c r="B24" s="54"/>
      <c r="C24" s="55"/>
      <c r="D24" s="92">
        <v>10830</v>
      </c>
      <c r="E24" s="92">
        <v>10835</v>
      </c>
      <c r="F24" s="92">
        <v>11071</v>
      </c>
      <c r="G24" s="92">
        <v>13802</v>
      </c>
      <c r="H24" s="92">
        <v>40277</v>
      </c>
      <c r="I24" s="92">
        <v>22610</v>
      </c>
      <c r="J24" s="92">
        <v>15380</v>
      </c>
      <c r="K24" s="92">
        <v>20260</v>
      </c>
      <c r="L24" s="92">
        <v>21573.75</v>
      </c>
      <c r="M24" s="92">
        <v>30011</v>
      </c>
      <c r="N24" s="92">
        <v>21749</v>
      </c>
      <c r="O24" s="92">
        <v>21501</v>
      </c>
      <c r="P24" s="92">
        <v>10967.789807930281</v>
      </c>
      <c r="Q24" s="92">
        <v>10533.210192069719</v>
      </c>
      <c r="R24" s="92">
        <v>11565</v>
      </c>
      <c r="S24" s="212">
        <v>0.85914396887159539</v>
      </c>
      <c r="T24" s="81"/>
      <c r="U24" s="92">
        <v>218398.75</v>
      </c>
      <c r="V24" s="92">
        <v>119658.01174787362</v>
      </c>
      <c r="W24" s="92">
        <v>98740.738252126393</v>
      </c>
      <c r="X24" s="92">
        <v>122115</v>
      </c>
      <c r="Y24" s="448">
        <v>0.78846783769397688</v>
      </c>
      <c r="Z24" s="81"/>
      <c r="AA24" s="92">
        <v>239896.75</v>
      </c>
      <c r="AB24" s="92">
        <v>130625.8015558039</v>
      </c>
      <c r="AC24" s="92">
        <v>109270.94844419611</v>
      </c>
      <c r="AD24" s="92">
        <v>133680</v>
      </c>
      <c r="AE24" s="212">
        <v>0.79455976959904251</v>
      </c>
      <c r="AF24" s="81"/>
      <c r="AG24" s="92">
        <v>96748</v>
      </c>
      <c r="AH24" s="92">
        <v>143729.57205912852</v>
      </c>
      <c r="AI24" s="92">
        <v>142355</v>
      </c>
      <c r="AJ24" s="92"/>
      <c r="AK24" s="92"/>
      <c r="AL24" s="92">
        <v>130625.8015558039</v>
      </c>
      <c r="AM24" s="92"/>
      <c r="AN24" s="92">
        <v>133680</v>
      </c>
      <c r="AO24" s="92">
        <v>-3054.1984441960958</v>
      </c>
      <c r="AP24" s="260">
        <v>8.9792355755882847E-2</v>
      </c>
      <c r="AQ24" s="260">
        <v>6.4893776181927043E-2</v>
      </c>
      <c r="AR24" s="260">
        <v>-2.2847085908109688E-2</v>
      </c>
      <c r="AS24" s="212" t="s">
        <v>384</v>
      </c>
      <c r="AT24" s="212"/>
      <c r="AU24" s="212"/>
      <c r="AV24" s="60"/>
      <c r="AW24" s="245"/>
      <c r="AX24" s="52"/>
      <c r="AY24" s="91"/>
      <c r="BA24" s="52"/>
    </row>
    <row r="25" spans="1:53" s="51" customFormat="1" ht="24" customHeight="1">
      <c r="A25" s="60" t="s">
        <v>457</v>
      </c>
      <c r="B25" s="60"/>
      <c r="C25" s="60"/>
      <c r="D25" s="616">
        <v>10808</v>
      </c>
      <c r="E25" s="616">
        <v>10813</v>
      </c>
      <c r="F25" s="86">
        <v>11031</v>
      </c>
      <c r="G25" s="616">
        <v>13756</v>
      </c>
      <c r="H25" s="616">
        <v>40158</v>
      </c>
      <c r="I25" s="616">
        <v>22487</v>
      </c>
      <c r="J25" s="86">
        <v>15262</v>
      </c>
      <c r="K25" s="86">
        <v>20148</v>
      </c>
      <c r="L25" s="616">
        <v>21463.75</v>
      </c>
      <c r="M25" s="616">
        <v>29895</v>
      </c>
      <c r="N25" s="86">
        <v>21637</v>
      </c>
      <c r="O25" s="439">
        <v>21389</v>
      </c>
      <c r="P25" s="616">
        <v>10882.117914498913</v>
      </c>
      <c r="Q25" s="86">
        <v>10506.882085501087</v>
      </c>
      <c r="R25" s="616">
        <v>11483</v>
      </c>
      <c r="S25" s="213">
        <v>0.86266655055299135</v>
      </c>
      <c r="T25" s="81"/>
      <c r="U25" s="452">
        <v>217458.75</v>
      </c>
      <c r="V25" s="452">
        <v>118917.91449892591</v>
      </c>
      <c r="W25" s="452">
        <v>98540.835501074092</v>
      </c>
      <c r="X25" s="452">
        <v>121402</v>
      </c>
      <c r="Y25" s="451">
        <v>0.79122872769806096</v>
      </c>
      <c r="Z25" s="81"/>
      <c r="AA25" s="86">
        <v>238847.75</v>
      </c>
      <c r="AB25" s="452">
        <v>129800.03241342482</v>
      </c>
      <c r="AC25" s="86">
        <v>109047.71758657518</v>
      </c>
      <c r="AD25" s="452">
        <v>132885</v>
      </c>
      <c r="AE25" s="213">
        <v>0.7974018888512624</v>
      </c>
      <c r="AF25" s="81"/>
      <c r="AG25" s="86">
        <v>96168</v>
      </c>
      <c r="AH25" s="86">
        <v>143129.57205912852</v>
      </c>
      <c r="AI25" s="86">
        <v>141550</v>
      </c>
      <c r="AJ25" s="86"/>
      <c r="AK25" s="86"/>
      <c r="AL25" s="86">
        <v>129800.03241342482</v>
      </c>
      <c r="AM25" s="86"/>
      <c r="AN25" s="86">
        <v>132885</v>
      </c>
      <c r="AO25" s="86">
        <v>-3084.9675865751778</v>
      </c>
      <c r="AP25" s="261">
        <v>9.0523610573150393E-2</v>
      </c>
      <c r="AQ25" s="261">
        <v>6.5206757722843012E-2</v>
      </c>
      <c r="AR25" s="261">
        <v>-2.321531840745894E-2</v>
      </c>
      <c r="AS25" s="213" t="s">
        <v>384</v>
      </c>
      <c r="AT25" s="213"/>
      <c r="AU25" s="213"/>
      <c r="AV25" s="62"/>
      <c r="AW25" s="245"/>
    </row>
    <row r="26" spans="1:53" s="51" customFormat="1" ht="20.25" customHeight="1">
      <c r="A26" s="60" t="s">
        <v>461</v>
      </c>
      <c r="B26" s="60"/>
      <c r="C26" s="60"/>
      <c r="D26" s="616">
        <v>22</v>
      </c>
      <c r="E26" s="616">
        <v>22</v>
      </c>
      <c r="F26" s="86">
        <v>40</v>
      </c>
      <c r="G26" s="616">
        <v>46</v>
      </c>
      <c r="H26" s="616">
        <v>119</v>
      </c>
      <c r="I26" s="616">
        <v>123</v>
      </c>
      <c r="J26" s="86">
        <v>118</v>
      </c>
      <c r="K26" s="86">
        <v>112</v>
      </c>
      <c r="L26" s="616">
        <v>110</v>
      </c>
      <c r="M26" s="616">
        <v>116</v>
      </c>
      <c r="N26" s="86">
        <v>109</v>
      </c>
      <c r="O26" s="439">
        <v>112</v>
      </c>
      <c r="P26" s="616">
        <v>85.671893431369142</v>
      </c>
      <c r="Q26" s="86">
        <v>26.328106568630858</v>
      </c>
      <c r="R26" s="616">
        <v>82</v>
      </c>
      <c r="S26" s="213">
        <v>0.36585365853658547</v>
      </c>
      <c r="T26" s="81"/>
      <c r="U26" s="452">
        <v>937</v>
      </c>
      <c r="V26" s="452">
        <v>740.09724894769488</v>
      </c>
      <c r="W26" s="452">
        <v>199.90275105230512</v>
      </c>
      <c r="X26" s="452">
        <v>713</v>
      </c>
      <c r="Y26" s="451">
        <v>0.31837307152875183</v>
      </c>
      <c r="Z26" s="81"/>
      <c r="AA26" s="86">
        <v>1049</v>
      </c>
      <c r="AB26" s="452">
        <v>825.76914237906408</v>
      </c>
      <c r="AC26" s="86">
        <v>223.23085762093592</v>
      </c>
      <c r="AD26" s="452">
        <v>795</v>
      </c>
      <c r="AE26" s="213">
        <v>0.31949685534591188</v>
      </c>
      <c r="AF26" s="81"/>
      <c r="AG26" s="86">
        <v>580</v>
      </c>
      <c r="AH26" s="86">
        <v>600</v>
      </c>
      <c r="AI26" s="86">
        <v>805</v>
      </c>
      <c r="AJ26" s="86"/>
      <c r="AK26" s="86"/>
      <c r="AL26" s="86">
        <v>825.76914237906408</v>
      </c>
      <c r="AM26" s="86"/>
      <c r="AN26" s="86">
        <v>795</v>
      </c>
      <c r="AO26" s="86">
        <v>30.769142379064078</v>
      </c>
      <c r="AP26" s="261">
        <v>-2.5151269662641584E-2</v>
      </c>
      <c r="AQ26" s="261">
        <v>1.2578616352201255E-2</v>
      </c>
      <c r="AR26" s="261">
        <v>3.8703323747250495E-2</v>
      </c>
      <c r="AS26" s="213" t="s">
        <v>384</v>
      </c>
      <c r="AT26" s="213"/>
      <c r="AU26" s="213"/>
      <c r="AV26" s="62"/>
      <c r="AW26" s="245"/>
    </row>
    <row r="27" spans="1:53" s="51" customFormat="1" ht="15.75" customHeight="1">
      <c r="A27" s="60"/>
      <c r="B27" s="60"/>
      <c r="C27" s="60"/>
      <c r="D27" s="452"/>
      <c r="E27" s="452"/>
      <c r="F27" s="60"/>
      <c r="G27" s="452"/>
      <c r="H27" s="452"/>
      <c r="I27" s="452"/>
      <c r="J27" s="60"/>
      <c r="K27" s="60"/>
      <c r="L27" s="452"/>
      <c r="M27" s="452"/>
      <c r="N27" s="60"/>
      <c r="O27" s="86"/>
      <c r="P27" s="655"/>
      <c r="Q27" s="86"/>
      <c r="R27" s="452"/>
      <c r="S27" s="213"/>
      <c r="T27" s="81"/>
      <c r="U27" s="95"/>
      <c r="V27" s="452"/>
      <c r="W27" s="95"/>
      <c r="X27" s="95"/>
      <c r="Y27" s="451"/>
      <c r="Z27" s="81"/>
      <c r="AA27" s="95"/>
      <c r="AB27" s="86"/>
      <c r="AC27" s="95"/>
      <c r="AD27" s="95"/>
      <c r="AE27" s="213"/>
      <c r="AF27" s="81"/>
      <c r="AG27" s="95"/>
      <c r="AH27" s="95"/>
      <c r="AI27" s="86"/>
      <c r="AJ27" s="95"/>
      <c r="AK27" s="95"/>
      <c r="AL27" s="86"/>
      <c r="AM27" s="86"/>
      <c r="AN27" s="95"/>
      <c r="AO27" s="86"/>
      <c r="AP27" s="261"/>
      <c r="AQ27" s="261"/>
      <c r="AR27" s="261"/>
      <c r="AS27" s="213"/>
      <c r="AT27" s="213"/>
      <c r="AU27" s="213"/>
      <c r="AV27" s="62"/>
      <c r="AW27" s="245"/>
    </row>
    <row r="28" spans="1:53" s="51" customFormat="1" ht="32.25" hidden="1" customHeight="1" thickBot="1">
      <c r="A28" s="54" t="s">
        <v>466</v>
      </c>
      <c r="B28" s="54"/>
      <c r="C28" s="55"/>
      <c r="D28" s="92">
        <v>0</v>
      </c>
      <c r="E28" s="92">
        <v>0</v>
      </c>
      <c r="F28" s="92">
        <v>0</v>
      </c>
      <c r="G28" s="92">
        <v>0</v>
      </c>
      <c r="H28" s="92">
        <v>0</v>
      </c>
      <c r="I28" s="92">
        <v>0</v>
      </c>
      <c r="J28" s="92">
        <v>0</v>
      </c>
      <c r="K28" s="92">
        <v>0</v>
      </c>
      <c r="L28" s="92">
        <v>0</v>
      </c>
      <c r="M28" s="92">
        <v>0</v>
      </c>
      <c r="N28" s="92">
        <v>0</v>
      </c>
      <c r="O28" s="92">
        <v>0</v>
      </c>
      <c r="P28" s="655"/>
      <c r="Q28" s="92">
        <v>0</v>
      </c>
      <c r="R28" s="92">
        <v>0</v>
      </c>
      <c r="S28" s="212" t="s">
        <v>384</v>
      </c>
      <c r="T28" s="81"/>
      <c r="U28" s="92">
        <v>0</v>
      </c>
      <c r="V28" s="452">
        <v>0</v>
      </c>
      <c r="W28" s="92">
        <v>0</v>
      </c>
      <c r="X28" s="92">
        <v>0</v>
      </c>
      <c r="Y28" s="448" t="s">
        <v>384</v>
      </c>
      <c r="Z28" s="81"/>
      <c r="AA28" s="92">
        <v>0</v>
      </c>
      <c r="AB28" s="86">
        <v>0</v>
      </c>
      <c r="AC28" s="92">
        <v>0</v>
      </c>
      <c r="AD28" s="92">
        <v>0</v>
      </c>
      <c r="AE28" s="212" t="s">
        <v>384</v>
      </c>
      <c r="AF28" s="81"/>
      <c r="AG28" s="92">
        <v>31518.964743206259</v>
      </c>
      <c r="AH28" s="92">
        <v>28684</v>
      </c>
      <c r="AI28" s="92"/>
      <c r="AJ28" s="92"/>
      <c r="AK28" s="92"/>
      <c r="AL28" s="92"/>
      <c r="AM28" s="92"/>
      <c r="AN28" s="92">
        <v>0</v>
      </c>
      <c r="AO28" s="92">
        <v>35159.852500000001</v>
      </c>
      <c r="AP28" s="260"/>
      <c r="AQ28" s="260"/>
      <c r="AR28" s="260">
        <v>-35159.852500000001</v>
      </c>
      <c r="AS28" s="212"/>
      <c r="AT28" s="212"/>
      <c r="AU28" s="212"/>
      <c r="AV28" s="60"/>
      <c r="AW28" s="245"/>
      <c r="AY28" s="91"/>
      <c r="BA28" s="52"/>
    </row>
    <row r="29" spans="1:53" s="51" customFormat="1" ht="24" hidden="1" customHeight="1">
      <c r="A29" s="60" t="s">
        <v>457</v>
      </c>
      <c r="B29" s="60"/>
      <c r="C29" s="60"/>
      <c r="D29" s="452">
        <v>0</v>
      </c>
      <c r="E29" s="452">
        <v>0</v>
      </c>
      <c r="F29" s="86">
        <v>0</v>
      </c>
      <c r="G29" s="452">
        <v>0</v>
      </c>
      <c r="H29" s="452">
        <v>0</v>
      </c>
      <c r="I29" s="452">
        <v>0</v>
      </c>
      <c r="J29" s="86">
        <v>0</v>
      </c>
      <c r="K29" s="86">
        <v>0</v>
      </c>
      <c r="L29" s="452">
        <v>0</v>
      </c>
      <c r="M29" s="452">
        <v>0</v>
      </c>
      <c r="N29" s="86">
        <v>0</v>
      </c>
      <c r="O29" s="86">
        <v>0</v>
      </c>
      <c r="P29" s="655"/>
      <c r="Q29" s="86">
        <v>0</v>
      </c>
      <c r="R29" s="452">
        <v>0</v>
      </c>
      <c r="S29" s="213" t="s">
        <v>384</v>
      </c>
      <c r="T29" s="81"/>
      <c r="U29" s="452"/>
      <c r="V29" s="452">
        <v>0</v>
      </c>
      <c r="W29" s="452"/>
      <c r="X29" s="452"/>
      <c r="Y29" s="451" t="s">
        <v>384</v>
      </c>
      <c r="Z29" s="81"/>
      <c r="AA29" s="86"/>
      <c r="AB29" s="86">
        <v>0</v>
      </c>
      <c r="AC29" s="86"/>
      <c r="AD29" s="452"/>
      <c r="AE29" s="213" t="s">
        <v>384</v>
      </c>
      <c r="AF29" s="81"/>
      <c r="AG29" s="86">
        <v>30284.964743206259</v>
      </c>
      <c r="AH29" s="86">
        <v>27524</v>
      </c>
      <c r="AI29" s="86"/>
      <c r="AJ29" s="86"/>
      <c r="AK29" s="86"/>
      <c r="AL29" s="86"/>
      <c r="AM29" s="86"/>
      <c r="AN29" s="86"/>
      <c r="AO29" s="86">
        <v>33358.852500000001</v>
      </c>
      <c r="AP29" s="261"/>
      <c r="AQ29" s="261"/>
      <c r="AR29" s="261">
        <v>-33358.852500000001</v>
      </c>
      <c r="AS29" s="213"/>
      <c r="AT29" s="213"/>
      <c r="AU29" s="213"/>
      <c r="AV29" s="62"/>
      <c r="AW29" s="245"/>
    </row>
    <row r="30" spans="1:53" s="51" customFormat="1" ht="20.25" hidden="1" customHeight="1">
      <c r="A30" s="60" t="s">
        <v>461</v>
      </c>
      <c r="B30" s="60"/>
      <c r="C30" s="60"/>
      <c r="D30" s="452">
        <v>0</v>
      </c>
      <c r="E30" s="452">
        <v>0</v>
      </c>
      <c r="F30" s="86">
        <v>0</v>
      </c>
      <c r="G30" s="452">
        <v>0</v>
      </c>
      <c r="H30" s="452">
        <v>0</v>
      </c>
      <c r="I30" s="452">
        <v>0</v>
      </c>
      <c r="J30" s="86">
        <v>0</v>
      </c>
      <c r="K30" s="86">
        <v>0</v>
      </c>
      <c r="L30" s="452">
        <v>0</v>
      </c>
      <c r="M30" s="452">
        <v>0</v>
      </c>
      <c r="N30" s="86">
        <v>0</v>
      </c>
      <c r="O30" s="86">
        <v>0</v>
      </c>
      <c r="P30" s="655"/>
      <c r="Q30" s="86">
        <v>0</v>
      </c>
      <c r="R30" s="452">
        <v>0</v>
      </c>
      <c r="S30" s="213" t="s">
        <v>384</v>
      </c>
      <c r="T30" s="81"/>
      <c r="U30" s="452"/>
      <c r="V30" s="452">
        <v>0</v>
      </c>
      <c r="W30" s="452"/>
      <c r="X30" s="452"/>
      <c r="Y30" s="451" t="s">
        <v>384</v>
      </c>
      <c r="Z30" s="81"/>
      <c r="AA30" s="86"/>
      <c r="AB30" s="86">
        <v>0</v>
      </c>
      <c r="AC30" s="86"/>
      <c r="AD30" s="452"/>
      <c r="AE30" s="213" t="s">
        <v>384</v>
      </c>
      <c r="AF30" s="81"/>
      <c r="AG30" s="86">
        <v>1234</v>
      </c>
      <c r="AH30" s="86">
        <v>1160</v>
      </c>
      <c r="AI30" s="86"/>
      <c r="AJ30" s="86"/>
      <c r="AK30" s="86"/>
      <c r="AL30" s="86"/>
      <c r="AM30" s="86"/>
      <c r="AN30" s="86"/>
      <c r="AO30" s="86">
        <v>1801</v>
      </c>
      <c r="AP30" s="261"/>
      <c r="AQ30" s="261"/>
      <c r="AR30" s="261">
        <v>-1801</v>
      </c>
      <c r="AS30" s="213"/>
      <c r="AT30" s="213"/>
      <c r="AU30" s="213"/>
      <c r="AV30" s="62"/>
      <c r="AW30" s="245"/>
    </row>
    <row r="31" spans="1:53" s="64" customFormat="1" ht="20.25" hidden="1" customHeight="1">
      <c r="A31"/>
      <c r="B31"/>
      <c r="C31"/>
      <c r="D31" s="438"/>
      <c r="E31" s="438"/>
      <c r="F31"/>
      <c r="G31" s="438"/>
      <c r="H31" s="438"/>
      <c r="I31" s="438"/>
      <c r="J31"/>
      <c r="K31"/>
      <c r="L31" s="438"/>
      <c r="M31" s="438"/>
      <c r="N31"/>
      <c r="O31" s="438"/>
      <c r="P31" s="655"/>
      <c r="Q31" s="95"/>
      <c r="R31" s="438"/>
      <c r="S31" s="215"/>
      <c r="T31" s="95"/>
      <c r="U31" s="438"/>
      <c r="V31" s="452"/>
      <c r="W31" s="95"/>
      <c r="X31" s="438"/>
      <c r="Y31" s="215"/>
      <c r="Z31" s="95"/>
      <c r="AA31" s="438"/>
      <c r="AB31" s="86"/>
      <c r="AC31" s="95"/>
      <c r="AD31" s="438"/>
      <c r="AE31" s="215"/>
      <c r="AF31" s="95"/>
      <c r="AG31" s="95"/>
      <c r="AH31" s="95"/>
      <c r="AI31" s="656"/>
      <c r="AJ31" s="95"/>
      <c r="AK31" s="95"/>
      <c r="AL31" s="656"/>
      <c r="AM31" s="95"/>
      <c r="AN31" s="95"/>
      <c r="AO31" s="95"/>
      <c r="AP31" s="215"/>
      <c r="AQ31" s="215"/>
      <c r="AR31" s="215"/>
      <c r="AS31" s="215"/>
      <c r="AT31" s="215"/>
      <c r="AU31" s="215"/>
      <c r="AV31"/>
      <c r="AW31" s="245"/>
    </row>
    <row r="32" spans="1:53" s="51" customFormat="1" ht="0.75" customHeight="1" thickBot="1">
      <c r="A32"/>
      <c r="B32" s="60"/>
      <c r="C32" s="60"/>
      <c r="D32" s="95"/>
      <c r="E32" s="95"/>
      <c r="F32" s="60"/>
      <c r="G32" s="95"/>
      <c r="H32" s="95"/>
      <c r="I32" s="95"/>
      <c r="J32" s="60"/>
      <c r="K32" s="60"/>
      <c r="L32" s="95"/>
      <c r="M32" s="95"/>
      <c r="N32" s="60"/>
      <c r="O32" s="95"/>
      <c r="P32" s="95"/>
      <c r="Q32" s="95"/>
      <c r="R32" s="95"/>
      <c r="S32" s="213"/>
      <c r="T32" s="81"/>
      <c r="U32" s="95"/>
      <c r="V32" s="95"/>
      <c r="W32" s="95"/>
      <c r="X32" s="95"/>
      <c r="Y32" s="451"/>
      <c r="Z32" s="81"/>
      <c r="AA32" s="95"/>
      <c r="AB32" s="95"/>
      <c r="AC32" s="95"/>
      <c r="AD32" s="95"/>
      <c r="AE32" s="213"/>
      <c r="AF32" s="81"/>
      <c r="AG32" s="95"/>
      <c r="AH32" s="95"/>
      <c r="AI32" s="95"/>
      <c r="AJ32" s="95"/>
      <c r="AK32" s="95"/>
      <c r="AL32" s="95"/>
      <c r="AM32" s="95"/>
      <c r="AN32" s="95"/>
      <c r="AO32" s="95"/>
      <c r="AP32" s="215"/>
      <c r="AQ32" s="215"/>
      <c r="AR32" s="215">
        <v>0</v>
      </c>
      <c r="AS32" s="213"/>
      <c r="AT32" s="213"/>
      <c r="AU32" s="213"/>
      <c r="AV32" s="60"/>
      <c r="AW32" s="245"/>
      <c r="BA32" s="52"/>
    </row>
    <row r="33" spans="1:268" s="51" customFormat="1" ht="32.25" customHeight="1" thickBot="1">
      <c r="A33" s="54" t="s">
        <v>467</v>
      </c>
      <c r="B33" s="54"/>
      <c r="C33" s="55"/>
      <c r="D33" s="92">
        <v>480</v>
      </c>
      <c r="E33" s="92">
        <v>449</v>
      </c>
      <c r="F33" s="92">
        <v>305</v>
      </c>
      <c r="G33" s="92">
        <v>302</v>
      </c>
      <c r="H33" s="92">
        <v>-25633</v>
      </c>
      <c r="I33" s="92">
        <v>4835</v>
      </c>
      <c r="J33" s="92">
        <v>15528</v>
      </c>
      <c r="K33" s="92">
        <v>10906</v>
      </c>
      <c r="L33" s="92">
        <v>4970</v>
      </c>
      <c r="M33" s="92">
        <v>7544</v>
      </c>
      <c r="N33" s="92">
        <v>5435</v>
      </c>
      <c r="O33" s="92">
        <v>10177</v>
      </c>
      <c r="P33" s="92">
        <v>8389.3032856461232</v>
      </c>
      <c r="Q33" s="92">
        <v>1787.6967143538768</v>
      </c>
      <c r="R33" s="92">
        <v>525</v>
      </c>
      <c r="S33" s="212">
        <v>18.384761904761906</v>
      </c>
      <c r="T33" s="81"/>
      <c r="U33" s="92">
        <v>25123</v>
      </c>
      <c r="V33" s="92">
        <v>38271.38035323628</v>
      </c>
      <c r="W33" s="92">
        <v>-13150.380353236278</v>
      </c>
      <c r="X33" s="92">
        <v>7102</v>
      </c>
      <c r="Y33" s="448">
        <v>2.5371726274288933</v>
      </c>
      <c r="Z33" s="81"/>
      <c r="AA33" s="92">
        <v>35300</v>
      </c>
      <c r="AB33" s="92">
        <v>46660.683638882401</v>
      </c>
      <c r="AC33" s="92">
        <v>-11360.683638882403</v>
      </c>
      <c r="AD33" s="92">
        <v>7627</v>
      </c>
      <c r="AE33" s="212">
        <v>3.6282942179100566</v>
      </c>
      <c r="AF33" s="81"/>
      <c r="AG33" s="92">
        <v>71623.272417106273</v>
      </c>
      <c r="AH33" s="92">
        <v>41048.965471628529</v>
      </c>
      <c r="AI33" s="92">
        <v>50345</v>
      </c>
      <c r="AJ33" s="92"/>
      <c r="AK33" s="92"/>
      <c r="AL33" s="92">
        <v>46660.683638882401</v>
      </c>
      <c r="AM33" s="92"/>
      <c r="AN33" s="92">
        <v>7627</v>
      </c>
      <c r="AO33" s="92">
        <v>39033.683638882401</v>
      </c>
      <c r="AP33" s="260">
        <v>7.8959759561847864E-2</v>
      </c>
      <c r="AQ33" s="260">
        <v>5.6008915694244132</v>
      </c>
      <c r="AR33" s="260">
        <v>5.117829243330589</v>
      </c>
      <c r="AS33" s="212" t="s">
        <v>384</v>
      </c>
      <c r="AT33" s="212"/>
      <c r="AU33" s="212"/>
      <c r="AV33" s="60"/>
      <c r="AW33" s="245"/>
      <c r="AX33" s="52"/>
      <c r="AY33" s="91"/>
      <c r="BA33" s="52"/>
    </row>
    <row r="34" spans="1:268" s="51" customFormat="1" ht="20.25" customHeight="1">
      <c r="A34" s="60" t="s">
        <v>457</v>
      </c>
      <c r="B34" s="60"/>
      <c r="C34" s="60"/>
      <c r="D34" s="616">
        <v>420</v>
      </c>
      <c r="E34" s="616">
        <v>391</v>
      </c>
      <c r="F34" s="86">
        <v>253</v>
      </c>
      <c r="G34" s="616">
        <v>254</v>
      </c>
      <c r="H34" s="616">
        <v>-25648</v>
      </c>
      <c r="I34" s="616">
        <v>4821</v>
      </c>
      <c r="J34" s="86">
        <v>15519</v>
      </c>
      <c r="K34" s="86">
        <v>10894</v>
      </c>
      <c r="L34" s="616">
        <v>4956</v>
      </c>
      <c r="M34" s="616">
        <v>7528</v>
      </c>
      <c r="N34" s="86">
        <v>5422</v>
      </c>
      <c r="O34" s="439">
        <v>10164</v>
      </c>
      <c r="P34" s="86">
        <v>8177.7689483841441</v>
      </c>
      <c r="Q34" s="86">
        <v>1986.2310516158559</v>
      </c>
      <c r="R34" s="616">
        <v>483</v>
      </c>
      <c r="S34" s="213">
        <v>20.043478260869566</v>
      </c>
      <c r="T34" s="81"/>
      <c r="U34" s="452">
        <v>24810</v>
      </c>
      <c r="V34" s="452">
        <v>36979.508173809285</v>
      </c>
      <c r="W34" s="452">
        <v>-12169.508173809285</v>
      </c>
      <c r="X34" s="452">
        <v>6632</v>
      </c>
      <c r="Y34" s="451">
        <v>2.7409529553679133</v>
      </c>
      <c r="Z34" s="81"/>
      <c r="AA34" s="86">
        <v>34974</v>
      </c>
      <c r="AB34" s="452">
        <v>45157.277122193431</v>
      </c>
      <c r="AC34" s="86">
        <v>-10183.277122193431</v>
      </c>
      <c r="AD34" s="452">
        <v>7115</v>
      </c>
      <c r="AE34" s="213">
        <v>3.9155305692199578</v>
      </c>
      <c r="AF34" s="81"/>
      <c r="AG34" s="86">
        <v>71353.272417106273</v>
      </c>
      <c r="AH34" s="86">
        <v>40752.965471628529</v>
      </c>
      <c r="AI34" s="86">
        <v>49606.6</v>
      </c>
      <c r="AJ34" s="86"/>
      <c r="AK34" s="86"/>
      <c r="AL34" s="86">
        <v>45157.277122193431</v>
      </c>
      <c r="AM34" s="86"/>
      <c r="AN34" s="86">
        <v>7115</v>
      </c>
      <c r="AO34" s="86">
        <v>38042.277122193431</v>
      </c>
      <c r="AP34" s="261">
        <v>9.8529476561815654E-2</v>
      </c>
      <c r="AQ34" s="261">
        <v>5.9721152494729441</v>
      </c>
      <c r="AR34" s="261">
        <v>5.3467712048058234</v>
      </c>
      <c r="AS34" s="213" t="s">
        <v>384</v>
      </c>
      <c r="AT34" s="213"/>
      <c r="AU34" s="213"/>
      <c r="AV34" s="62"/>
      <c r="AW34" s="245"/>
      <c r="AZ34" s="52"/>
    </row>
    <row r="35" spans="1:268" s="51" customFormat="1" ht="20.25" customHeight="1">
      <c r="A35" s="60" t="s">
        <v>461</v>
      </c>
      <c r="B35" s="60"/>
      <c r="C35" s="60"/>
      <c r="D35" s="616">
        <v>60</v>
      </c>
      <c r="E35" s="616">
        <v>58</v>
      </c>
      <c r="F35" s="86">
        <v>52</v>
      </c>
      <c r="G35" s="616">
        <v>48</v>
      </c>
      <c r="H35" s="616">
        <v>15</v>
      </c>
      <c r="I35" s="616">
        <v>14</v>
      </c>
      <c r="J35" s="86">
        <v>9</v>
      </c>
      <c r="K35" s="86">
        <v>12</v>
      </c>
      <c r="L35" s="616">
        <v>14</v>
      </c>
      <c r="M35" s="616">
        <v>16</v>
      </c>
      <c r="N35" s="86">
        <v>15</v>
      </c>
      <c r="O35" s="439">
        <v>13</v>
      </c>
      <c r="P35" s="86">
        <v>211.53433726197915</v>
      </c>
      <c r="Q35" s="86">
        <v>-198.53433726197915</v>
      </c>
      <c r="R35" s="616">
        <v>42</v>
      </c>
      <c r="S35" s="213">
        <v>-0.69047619047619047</v>
      </c>
      <c r="T35" s="81"/>
      <c r="U35" s="452">
        <v>313</v>
      </c>
      <c r="V35" s="452">
        <v>1291.8721794269936</v>
      </c>
      <c r="W35" s="452">
        <v>-980.87217942699363</v>
      </c>
      <c r="X35" s="452">
        <v>470</v>
      </c>
      <c r="Y35" s="451">
        <v>-0.33829787234042552</v>
      </c>
      <c r="Z35" s="81"/>
      <c r="AA35" s="86">
        <v>326</v>
      </c>
      <c r="AB35" s="452">
        <v>1503.4065166889727</v>
      </c>
      <c r="AC35" s="86">
        <v>-1177.4065166889727</v>
      </c>
      <c r="AD35" s="452">
        <v>512</v>
      </c>
      <c r="AE35" s="213">
        <v>-0.36328125</v>
      </c>
      <c r="AF35" s="81"/>
      <c r="AG35" s="86">
        <v>270</v>
      </c>
      <c r="AH35" s="86">
        <v>296</v>
      </c>
      <c r="AI35" s="86">
        <v>738.40000000000146</v>
      </c>
      <c r="AJ35" s="86"/>
      <c r="AK35" s="86"/>
      <c r="AL35" s="86">
        <v>1503.4065166889727</v>
      </c>
      <c r="AM35" s="86"/>
      <c r="AN35" s="86">
        <v>512</v>
      </c>
      <c r="AO35" s="86">
        <v>991.40651668897272</v>
      </c>
      <c r="AP35" s="261">
        <v>-0.50884874330183383</v>
      </c>
      <c r="AQ35" s="261">
        <v>0.44218750000000284</v>
      </c>
      <c r="AR35" s="261">
        <v>1.9363408529081498</v>
      </c>
      <c r="AS35" s="213" t="s">
        <v>384</v>
      </c>
      <c r="AT35" s="213"/>
      <c r="AU35" s="213"/>
      <c r="AV35" s="62"/>
      <c r="AW35" s="245"/>
      <c r="AZ35" s="52"/>
    </row>
    <row r="36" spans="1:268" s="64" customFormat="1" ht="7.5" customHeight="1">
      <c r="A36"/>
      <c r="B36"/>
      <c r="C36"/>
      <c r="D36" s="95"/>
      <c r="E36" s="95"/>
      <c r="F36"/>
      <c r="G36" s="95"/>
      <c r="H36" s="95"/>
      <c r="I36" s="95"/>
      <c r="J36"/>
      <c r="K36"/>
      <c r="L36" s="95"/>
      <c r="M36" s="95"/>
      <c r="N36"/>
      <c r="O36" s="95"/>
      <c r="P36" s="438"/>
      <c r="Q36" s="95"/>
      <c r="R36" s="95"/>
      <c r="S36" s="95"/>
      <c r="T36" s="95"/>
      <c r="U36" s="95"/>
      <c r="V36" s="438"/>
      <c r="W36" s="95"/>
      <c r="X36" s="95"/>
      <c r="Y36" s="95"/>
      <c r="Z36" s="95"/>
      <c r="AA36" s="95"/>
      <c r="AB36" s="438"/>
      <c r="AC36" s="95"/>
      <c r="AD36" s="95"/>
      <c r="AE36" s="95"/>
      <c r="AF36" s="95"/>
      <c r="AG36" s="95"/>
      <c r="AH36" s="95"/>
      <c r="AI36" s="95"/>
      <c r="AJ36" s="95"/>
      <c r="AK36" s="95"/>
      <c r="AL36" s="95"/>
      <c r="AM36" s="95"/>
      <c r="AN36" s="95"/>
      <c r="AO36" s="95"/>
      <c r="AP36" s="95"/>
      <c r="AQ36" s="95"/>
      <c r="AR36" s="95"/>
      <c r="AS36" s="95"/>
      <c r="AT36" s="95"/>
      <c r="AU36" s="95"/>
      <c r="AV36"/>
      <c r="AW36" s="245"/>
    </row>
    <row r="37" spans="1:268" s="68" customFormat="1" ht="25.5" hidden="1" customHeight="1">
      <c r="A37" t="s">
        <v>468</v>
      </c>
      <c r="B37"/>
      <c r="C37"/>
      <c r="D37" s="95">
        <v>0</v>
      </c>
      <c r="E37" s="95">
        <v>0</v>
      </c>
      <c r="F37">
        <v>0</v>
      </c>
      <c r="G37" s="95">
        <v>0</v>
      </c>
      <c r="H37" s="95">
        <v>0</v>
      </c>
      <c r="I37" s="95">
        <v>0</v>
      </c>
      <c r="J37">
        <v>0</v>
      </c>
      <c r="K37">
        <v>0</v>
      </c>
      <c r="L37" s="95">
        <v>0</v>
      </c>
      <c r="M37" s="95">
        <v>0</v>
      </c>
      <c r="N37">
        <v>0</v>
      </c>
      <c r="O37" s="95">
        <v>0</v>
      </c>
      <c r="P37" s="95"/>
      <c r="Q37" s="95">
        <v>0</v>
      </c>
      <c r="R37" s="95">
        <v>0</v>
      </c>
      <c r="S37" s="87" t="s">
        <v>384</v>
      </c>
      <c r="T37" s="95"/>
      <c r="U37" s="95">
        <v>0</v>
      </c>
      <c r="V37" s="95">
        <v>0</v>
      </c>
      <c r="W37" s="95">
        <v>0</v>
      </c>
      <c r="X37" s="95">
        <v>0</v>
      </c>
      <c r="Y37" s="464" t="s">
        <v>384</v>
      </c>
      <c r="Z37" s="95"/>
      <c r="AA37" s="95">
        <v>1</v>
      </c>
      <c r="AB37" s="95">
        <v>0</v>
      </c>
      <c r="AC37" s="95">
        <v>1</v>
      </c>
      <c r="AD37" s="95">
        <v>0</v>
      </c>
      <c r="AE37" s="87" t="s">
        <v>384</v>
      </c>
      <c r="AF37" s="95"/>
      <c r="AG37" s="95"/>
      <c r="AH37" s="95"/>
      <c r="AI37" s="95"/>
      <c r="AJ37" s="95"/>
      <c r="AK37" s="95"/>
      <c r="AL37" s="95"/>
      <c r="AM37" s="95"/>
      <c r="AN37" s="95">
        <v>0</v>
      </c>
      <c r="AO37" s="95">
        <v>0</v>
      </c>
      <c r="AP37" s="95"/>
      <c r="AQ37" s="95"/>
      <c r="AR37" s="95"/>
      <c r="AS37" s="87"/>
      <c r="AT37" s="87"/>
      <c r="AU37" s="95"/>
      <c r="AV37"/>
      <c r="AW37" s="245"/>
      <c r="AX37" s="46"/>
    </row>
    <row r="38" spans="1:268" s="51" customFormat="1" ht="11.25" customHeight="1">
      <c r="A38"/>
      <c r="B38"/>
      <c r="C38" s="60"/>
      <c r="D38" s="95"/>
      <c r="E38" s="95"/>
      <c r="F38" s="60"/>
      <c r="G38" s="95"/>
      <c r="H38" s="95"/>
      <c r="I38" s="95"/>
      <c r="J38" s="60"/>
      <c r="K38" s="60"/>
      <c r="L38" s="95"/>
      <c r="M38" s="95"/>
      <c r="N38" s="60"/>
      <c r="O38" s="95"/>
      <c r="P38" s="95"/>
      <c r="Q38" s="95"/>
      <c r="R38" s="95"/>
      <c r="S38" s="87"/>
      <c r="T38" s="81"/>
      <c r="U38" s="95"/>
      <c r="V38" s="95"/>
      <c r="W38" s="95"/>
      <c r="X38" s="95"/>
      <c r="Y38" s="464"/>
      <c r="Z38" s="81"/>
      <c r="AA38" s="95"/>
      <c r="AB38" s="95"/>
      <c r="AC38" s="95"/>
      <c r="AD38" s="95"/>
      <c r="AE38" s="87"/>
      <c r="AF38" s="81"/>
      <c r="AG38" s="95"/>
      <c r="AH38" s="95"/>
      <c r="AI38" s="438"/>
      <c r="AJ38" s="95"/>
      <c r="AK38" s="95"/>
      <c r="AL38" s="438"/>
      <c r="AM38" s="95"/>
      <c r="AN38" s="95"/>
      <c r="AO38" s="95"/>
      <c r="AP38" s="95"/>
      <c r="AQ38" s="95"/>
      <c r="AR38" s="95"/>
      <c r="AS38" s="87"/>
      <c r="AT38" s="87"/>
      <c r="AU38" s="87"/>
      <c r="AV38" s="60"/>
      <c r="AW38" s="245"/>
      <c r="BA38" s="52"/>
      <c r="BB38" s="91"/>
    </row>
    <row r="39" spans="1:268" ht="28.5" customHeight="1">
      <c r="B39" s="96" t="s">
        <v>469</v>
      </c>
      <c r="C39" s="97"/>
      <c r="D39" s="551">
        <v>0.5958843811899347</v>
      </c>
      <c r="E39" s="551">
        <v>0.59493468164451258</v>
      </c>
      <c r="F39" s="216">
        <v>0.60704592186429063</v>
      </c>
      <c r="G39" s="551">
        <v>0.75574943418266771</v>
      </c>
      <c r="H39" s="551">
        <v>2.4975532118293295</v>
      </c>
      <c r="I39" s="551">
        <v>1.3847343399519743</v>
      </c>
      <c r="J39" s="216">
        <v>0.90603606765815492</v>
      </c>
      <c r="K39" s="216">
        <v>1.1084414252171335</v>
      </c>
      <c r="L39" s="551">
        <v>1.1670949418447392</v>
      </c>
      <c r="M39" s="551">
        <v>1.5963863966807335</v>
      </c>
      <c r="N39" s="216">
        <v>1.1431324583514924</v>
      </c>
      <c r="O39" s="551">
        <v>1.1054593441246283</v>
      </c>
      <c r="P39" s="607">
        <v>0.49103853496092664</v>
      </c>
      <c r="Q39" s="98">
        <v>-1.1196130759319467</v>
      </c>
      <c r="R39" s="551">
        <v>0.63772884346739211</v>
      </c>
      <c r="S39" s="98">
        <v>-42.279080257477538</v>
      </c>
      <c r="T39" s="31"/>
      <c r="U39" s="551">
        <v>1.1233630236740877</v>
      </c>
      <c r="V39" s="551">
        <v>0.70909935606126129</v>
      </c>
      <c r="W39" s="716">
        <v>41.426366761282637</v>
      </c>
      <c r="X39" s="551">
        <v>0.6203092172458915</v>
      </c>
      <c r="Y39" s="716">
        <v>50.305380642819621</v>
      </c>
      <c r="Z39" s="99"/>
      <c r="AA39" s="216">
        <v>1.1218710503782994</v>
      </c>
      <c r="AB39" s="216">
        <v>0.70909935606126129</v>
      </c>
      <c r="AC39" s="98">
        <v>41.277169431703811</v>
      </c>
      <c r="AD39" s="551">
        <v>0.62176085276434989</v>
      </c>
      <c r="AE39" s="98">
        <v>50.011019761394948</v>
      </c>
      <c r="AF39" s="31"/>
      <c r="AG39" s="216">
        <v>0.48</v>
      </c>
      <c r="AH39" s="216">
        <v>0.48</v>
      </c>
      <c r="AI39" s="657">
        <v>0.61072786690679426</v>
      </c>
      <c r="AJ39" s="216"/>
      <c r="AK39" s="216"/>
      <c r="AL39" s="657">
        <v>0.55491165701608014</v>
      </c>
      <c r="AM39" s="216"/>
      <c r="AN39" s="216">
        <v>0.62176085276434989</v>
      </c>
      <c r="AO39" s="216">
        <v>-6.6849195748269752E-2</v>
      </c>
      <c r="AP39" s="98">
        <v>0.10058575844460349</v>
      </c>
      <c r="AQ39" s="98">
        <v>-1.7744741902779748E-2</v>
      </c>
      <c r="AR39" s="98">
        <v>-0.10751592907636132</v>
      </c>
      <c r="AS39" s="98" t="s">
        <v>384</v>
      </c>
      <c r="AT39" s="98"/>
      <c r="AU39" s="98"/>
      <c r="AV39" s="97"/>
      <c r="AW39" s="245"/>
      <c r="AX39" s="97"/>
      <c r="AY39" s="199"/>
      <c r="AZ39" s="100"/>
      <c r="BA39" s="101"/>
      <c r="BB39" s="97"/>
      <c r="BC39" s="101"/>
      <c r="BD39" s="97"/>
      <c r="BF39" s="100"/>
      <c r="BG39" s="100"/>
      <c r="BH39" s="97"/>
      <c r="BI39" s="100"/>
      <c r="BJ39" s="97"/>
      <c r="BK39" s="199"/>
      <c r="BL39" s="100"/>
      <c r="BM39" s="100"/>
      <c r="BN39" s="100"/>
      <c r="BO39" s="100"/>
      <c r="BP39" s="97"/>
      <c r="BQ39" s="97"/>
      <c r="BR39" s="100"/>
      <c r="BS39" s="97"/>
      <c r="BT39" s="97"/>
      <c r="BU39" s="97"/>
      <c r="BV39" s="97"/>
      <c r="BW39" s="97"/>
      <c r="BX39" s="97"/>
      <c r="BY39" s="97"/>
      <c r="BZ39" s="100"/>
      <c r="CA39" s="100"/>
      <c r="CB39" s="97"/>
      <c r="CC39" s="100"/>
      <c r="CD39" s="97"/>
      <c r="CE39" s="199"/>
      <c r="CF39" s="100"/>
      <c r="CG39" s="101"/>
      <c r="CH39" s="97"/>
      <c r="CI39" s="101"/>
      <c r="CJ39" s="97"/>
      <c r="CL39" s="100"/>
      <c r="CM39" s="100"/>
      <c r="CN39" s="97"/>
      <c r="CO39" s="100"/>
      <c r="CP39" s="97"/>
      <c r="CQ39" s="199"/>
      <c r="CR39" s="100"/>
      <c r="CS39" s="100"/>
      <c r="CT39" s="100"/>
      <c r="CU39" s="100"/>
      <c r="CV39" s="97"/>
      <c r="CW39" s="97"/>
      <c r="CX39" s="100"/>
      <c r="CY39" s="97"/>
      <c r="CZ39" s="97"/>
      <c r="DA39" s="97"/>
      <c r="DB39" s="97"/>
      <c r="DC39" s="97"/>
      <c r="DD39" s="97"/>
      <c r="DE39" s="97"/>
      <c r="DF39" s="100"/>
      <c r="DG39" s="100"/>
      <c r="DH39" s="97"/>
      <c r="DI39" s="100"/>
      <c r="DJ39" s="97"/>
      <c r="DK39" s="199"/>
      <c r="DL39" s="100"/>
      <c r="DM39" s="101"/>
      <c r="DN39" s="97"/>
      <c r="DO39" s="101"/>
      <c r="DP39" s="97"/>
      <c r="DR39" s="100"/>
      <c r="DS39" s="100"/>
      <c r="DT39" s="97"/>
      <c r="DU39" s="100"/>
      <c r="DV39" s="97"/>
      <c r="DW39" s="199"/>
      <c r="DX39" s="100"/>
      <c r="DY39" s="100"/>
      <c r="DZ39" s="100"/>
      <c r="EA39" s="100"/>
      <c r="EB39" s="97"/>
      <c r="EC39" s="97"/>
      <c r="ED39" s="100"/>
      <c r="EE39" s="97"/>
      <c r="EF39" s="97"/>
      <c r="EG39" s="97"/>
      <c r="EH39" s="97"/>
      <c r="EI39" s="97"/>
      <c r="EJ39" s="97"/>
      <c r="EK39" s="97"/>
      <c r="EL39" s="100"/>
      <c r="EM39" s="100"/>
      <c r="EN39" s="97"/>
      <c r="EO39" s="100"/>
      <c r="EP39" s="97"/>
      <c r="EQ39" s="199"/>
      <c r="ER39" s="100"/>
      <c r="ES39" s="101"/>
      <c r="ET39" s="97"/>
      <c r="EU39" s="101"/>
      <c r="EV39" s="97"/>
      <c r="EX39" s="100"/>
      <c r="EY39" s="100"/>
      <c r="EZ39" s="97"/>
      <c r="FA39" s="100"/>
      <c r="FB39" s="97"/>
      <c r="FC39" s="199"/>
      <c r="FD39" s="100"/>
      <c r="FE39" s="100"/>
      <c r="FF39" s="100"/>
      <c r="FG39" s="100"/>
      <c r="FH39" s="97"/>
      <c r="FI39" s="97"/>
      <c r="FJ39" s="100"/>
      <c r="FK39" s="97"/>
      <c r="FL39" s="97"/>
      <c r="FM39" s="97"/>
      <c r="FN39" s="97"/>
      <c r="FO39" s="97"/>
      <c r="FP39" s="97"/>
      <c r="FQ39" s="97"/>
      <c r="FR39" s="100"/>
      <c r="FS39" s="100"/>
      <c r="FT39" s="97"/>
      <c r="FU39" s="100"/>
      <c r="FV39" s="97"/>
      <c r="FW39" s="199"/>
      <c r="FX39" s="100"/>
      <c r="FY39" s="101"/>
      <c r="FZ39" s="97"/>
      <c r="GA39" s="101"/>
      <c r="GB39" s="97"/>
      <c r="GD39" s="100"/>
      <c r="GE39" s="100"/>
      <c r="GF39" s="97"/>
      <c r="GG39" s="100"/>
      <c r="GH39" s="97"/>
      <c r="GI39" s="199"/>
      <c r="GJ39" s="100"/>
      <c r="GK39" s="100"/>
      <c r="GL39" s="100"/>
      <c r="GM39" s="100"/>
      <c r="GN39" s="97"/>
      <c r="GO39" s="97"/>
      <c r="GP39" s="100"/>
      <c r="GQ39" s="97"/>
      <c r="GR39" s="97"/>
      <c r="GS39" s="97"/>
      <c r="GT39" s="97"/>
      <c r="GU39" s="97"/>
      <c r="GV39" s="97"/>
      <c r="GW39" s="97"/>
      <c r="GX39" s="100"/>
      <c r="GY39" s="100"/>
      <c r="GZ39" s="97"/>
      <c r="HA39" s="100"/>
      <c r="HB39" s="97"/>
      <c r="HC39" s="199"/>
      <c r="HD39" s="100"/>
      <c r="HE39" s="101"/>
      <c r="HF39" s="97"/>
      <c r="HG39" s="101"/>
      <c r="HH39" s="97"/>
      <c r="HJ39" s="100"/>
      <c r="HK39" s="100"/>
      <c r="HL39" s="97"/>
      <c r="HM39" s="100"/>
      <c r="HN39" s="97"/>
      <c r="HO39" s="199"/>
      <c r="HP39" s="100"/>
      <c r="HQ39" s="100"/>
      <c r="HR39" s="100"/>
      <c r="HS39" s="100"/>
      <c r="HT39" s="97"/>
      <c r="HU39" s="97"/>
      <c r="HV39" s="100"/>
      <c r="HW39" s="97"/>
      <c r="HX39" s="97"/>
      <c r="HY39" s="97"/>
      <c r="HZ39" s="97"/>
      <c r="IA39" s="97"/>
      <c r="IB39" s="97"/>
      <c r="IC39" s="97"/>
      <c r="ID39" s="100"/>
      <c r="IE39" s="100"/>
      <c r="IF39" s="97"/>
      <c r="IG39" s="100"/>
      <c r="IH39" s="97"/>
      <c r="II39" s="199"/>
      <c r="IJ39" s="100"/>
      <c r="IK39" s="101"/>
      <c r="IL39" s="97"/>
      <c r="IM39" s="101"/>
      <c r="IN39" s="97"/>
      <c r="IP39" s="100"/>
      <c r="IQ39" s="100"/>
      <c r="IR39" s="97"/>
      <c r="IS39" s="100"/>
      <c r="IT39" s="97"/>
      <c r="IU39" s="199"/>
      <c r="IV39" s="100"/>
      <c r="IW39" s="100"/>
      <c r="IX39" s="100"/>
      <c r="IY39" s="100"/>
      <c r="IZ39" s="97"/>
      <c r="JA39" s="97"/>
      <c r="JB39" s="100"/>
      <c r="JC39" s="97"/>
      <c r="JD39" s="97"/>
      <c r="JE39" s="97"/>
      <c r="JF39" s="97"/>
      <c r="JG39" s="97"/>
      <c r="JH39" s="97"/>
    </row>
    <row r="40" spans="1:268" s="199" customFormat="1" ht="28.5" customHeight="1">
      <c r="B40" s="102" t="s">
        <v>470</v>
      </c>
      <c r="D40" s="551">
        <v>0.60619487639693204</v>
      </c>
      <c r="E40" s="551">
        <v>0.60534357199173316</v>
      </c>
      <c r="F40" s="217">
        <v>0.61681981696520105</v>
      </c>
      <c r="G40" s="551">
        <v>0.76827344189964675</v>
      </c>
      <c r="H40" s="551">
        <v>2.5468440329152857</v>
      </c>
      <c r="I40" s="551">
        <v>1.4081988900108806</v>
      </c>
      <c r="J40" s="217">
        <v>0.91855373828260189</v>
      </c>
      <c r="K40" s="217">
        <v>1.180373968656935</v>
      </c>
      <c r="L40" s="551">
        <v>1.2424267273814809</v>
      </c>
      <c r="M40" s="551">
        <v>1.6996096118859914</v>
      </c>
      <c r="N40" s="217">
        <v>1.214521266892129</v>
      </c>
      <c r="O40" s="551">
        <v>1.1727229113837296</v>
      </c>
      <c r="P40" s="607">
        <v>0.49733862284440489</v>
      </c>
      <c r="Q40" s="103">
        <v>-4.3044500924969586</v>
      </c>
      <c r="R40" s="551">
        <v>0.64532081992778567</v>
      </c>
      <c r="S40" s="103">
        <v>-45.870095754977179</v>
      </c>
      <c r="T40" s="31"/>
      <c r="U40" s="660">
        <v>1.1642872675708018</v>
      </c>
      <c r="V40" s="551">
        <v>0.71762162291479115</v>
      </c>
      <c r="W40" s="717">
        <v>44.66656446560107</v>
      </c>
      <c r="X40" s="660">
        <v>0.62801499106721292</v>
      </c>
      <c r="Y40" s="717">
        <v>53.62722765035889</v>
      </c>
      <c r="Z40" s="31"/>
      <c r="AA40" s="217">
        <v>1.1649902378885457</v>
      </c>
      <c r="AB40" s="216">
        <v>0.71762162291479115</v>
      </c>
      <c r="AC40" s="103">
        <v>44.736861497375457</v>
      </c>
      <c r="AD40" s="660">
        <v>0.62945714347226067</v>
      </c>
      <c r="AE40" s="103">
        <v>53.553309441628507</v>
      </c>
      <c r="AF40" s="31"/>
      <c r="AG40" s="217">
        <v>0.47</v>
      </c>
      <c r="AH40" s="217">
        <v>0.47</v>
      </c>
      <c r="AI40" s="657">
        <v>0.61924825701573016</v>
      </c>
      <c r="AJ40" s="217"/>
      <c r="AK40" s="217"/>
      <c r="AL40" s="657">
        <v>0.56287807003671164</v>
      </c>
      <c r="AM40" s="217"/>
      <c r="AN40" s="217">
        <v>0.62945714347226067</v>
      </c>
      <c r="AO40" s="217">
        <v>-6.657907343554903E-2</v>
      </c>
      <c r="AP40" s="103">
        <v>0.10014635492077706</v>
      </c>
      <c r="AQ40" s="103">
        <v>-1.6218556834887043E-2</v>
      </c>
      <c r="AR40" s="103">
        <v>-0.10577221042926033</v>
      </c>
      <c r="AS40" s="103" t="s">
        <v>384</v>
      </c>
      <c r="AT40" s="103"/>
      <c r="AU40" s="103"/>
      <c r="AW40" s="245"/>
      <c r="AZ40" s="20"/>
      <c r="BF40" s="104"/>
      <c r="BG40" s="104"/>
      <c r="BI40" s="104"/>
      <c r="BL40" s="104"/>
      <c r="BM40" s="104"/>
      <c r="BN40" s="104"/>
      <c r="BO40" s="104"/>
      <c r="BR40" s="104"/>
      <c r="BZ40" s="104"/>
      <c r="CA40" s="104"/>
      <c r="CC40" s="104"/>
      <c r="CF40" s="104"/>
      <c r="CL40" s="104"/>
      <c r="CM40" s="104"/>
      <c r="CO40" s="104"/>
      <c r="CR40" s="104"/>
      <c r="CS40" s="104"/>
      <c r="CT40" s="104"/>
      <c r="CU40" s="104"/>
      <c r="CX40" s="104"/>
      <c r="DF40" s="104"/>
      <c r="DG40" s="104"/>
      <c r="DI40" s="104"/>
      <c r="DL40" s="104"/>
      <c r="DR40" s="104"/>
      <c r="DS40" s="104"/>
      <c r="DU40" s="104"/>
      <c r="DX40" s="104"/>
      <c r="DY40" s="104"/>
      <c r="DZ40" s="104"/>
      <c r="EA40" s="104"/>
      <c r="ED40" s="104"/>
      <c r="EL40" s="104"/>
      <c r="EM40" s="104"/>
      <c r="EO40" s="104"/>
      <c r="ER40" s="104"/>
      <c r="EX40" s="104"/>
      <c r="EY40" s="104"/>
      <c r="FA40" s="104"/>
      <c r="FD40" s="104"/>
      <c r="FE40" s="104"/>
      <c r="FF40" s="104"/>
      <c r="FG40" s="104"/>
      <c r="FJ40" s="104"/>
      <c r="FR40" s="104"/>
      <c r="FS40" s="104"/>
      <c r="FU40" s="104"/>
      <c r="FX40" s="104"/>
      <c r="GD40" s="104"/>
      <c r="GE40" s="104"/>
      <c r="GG40" s="104"/>
      <c r="GJ40" s="104"/>
      <c r="GK40" s="104"/>
      <c r="GL40" s="104"/>
      <c r="GM40" s="104"/>
      <c r="GP40" s="104"/>
      <c r="GX40" s="104"/>
      <c r="GY40" s="104"/>
      <c r="HA40" s="104"/>
      <c r="HD40" s="104"/>
      <c r="HJ40" s="104"/>
      <c r="HK40" s="104"/>
      <c r="HM40" s="104"/>
      <c r="HP40" s="104"/>
      <c r="HQ40" s="104"/>
      <c r="HR40" s="104"/>
      <c r="HS40" s="104"/>
      <c r="HV40" s="104"/>
      <c r="ID40" s="104"/>
      <c r="IE40" s="104"/>
      <c r="IG40" s="104"/>
      <c r="IJ40" s="104"/>
      <c r="IP40" s="104"/>
      <c r="IQ40" s="104"/>
      <c r="IS40" s="104"/>
      <c r="IV40" s="104"/>
      <c r="IW40" s="104"/>
      <c r="IX40" s="104"/>
      <c r="IY40" s="104"/>
      <c r="JB40" s="104"/>
    </row>
    <row r="41" spans="1:268" s="199" customFormat="1" ht="28.5" customHeight="1">
      <c r="B41" s="102" t="s">
        <v>471</v>
      </c>
      <c r="D41" s="551">
        <v>6.3691194209891444E-2</v>
      </c>
      <c r="E41" s="551">
        <v>6.2947067238912732E-2</v>
      </c>
      <c r="F41" s="217">
        <v>0.11304757418747056</v>
      </c>
      <c r="G41" s="551">
        <v>0.12864134234444186</v>
      </c>
      <c r="H41" s="551">
        <v>0.33163028332559219</v>
      </c>
      <c r="I41" s="551">
        <v>0.3422211917458845</v>
      </c>
      <c r="J41" s="217">
        <v>0.32796757382744646</v>
      </c>
      <c r="K41" s="217">
        <v>0.31085925754596971</v>
      </c>
      <c r="L41" s="551">
        <v>0.30481468652580535</v>
      </c>
      <c r="M41" s="551">
        <v>0.32084821943067882</v>
      </c>
      <c r="N41" s="217">
        <v>0.3093210586881473</v>
      </c>
      <c r="O41" s="551">
        <v>0.30885901413305755</v>
      </c>
      <c r="P41" s="607">
        <v>0.18820588908181668</v>
      </c>
      <c r="Q41" s="103">
        <v>245.5875609839461</v>
      </c>
      <c r="R41" s="551">
        <v>0.24088127294981643</v>
      </c>
      <c r="S41" s="103">
        <v>256.25260275727885</v>
      </c>
      <c r="T41" s="31"/>
      <c r="U41" s="660">
        <v>0.23781722264274921</v>
      </c>
      <c r="V41" s="551">
        <v>0.2165416737971039</v>
      </c>
      <c r="W41" s="717">
        <v>2.1275548845645309</v>
      </c>
      <c r="X41" s="660">
        <v>0.19970759370563493</v>
      </c>
      <c r="Y41" s="717">
        <v>3.8109628937114284</v>
      </c>
      <c r="Z41" s="31"/>
      <c r="AA41" s="217">
        <v>0.24373737193360823</v>
      </c>
      <c r="AB41" s="216">
        <v>0.2165416737971039</v>
      </c>
      <c r="AC41" s="103">
        <v>2.7195698136504327</v>
      </c>
      <c r="AD41" s="660">
        <v>0.20313873364265003</v>
      </c>
      <c r="AE41" s="103">
        <v>4.0598638290958196</v>
      </c>
      <c r="AF41" s="31"/>
      <c r="AG41" s="217">
        <v>0.52</v>
      </c>
      <c r="AH41" s="217">
        <v>0.52</v>
      </c>
      <c r="AI41" s="657">
        <v>0.17661482263001127</v>
      </c>
      <c r="AJ41" s="217"/>
      <c r="AK41" s="217"/>
      <c r="AL41" s="657">
        <v>0.17036780818141506</v>
      </c>
      <c r="AM41" s="217"/>
      <c r="AN41" s="217">
        <v>0.20313873364265003</v>
      </c>
      <c r="AO41" s="217">
        <v>-3.2770925461234973E-2</v>
      </c>
      <c r="AP41" s="103">
        <v>3.6667810164841219E-2</v>
      </c>
      <c r="AQ41" s="103">
        <v>-0.13057042611724701</v>
      </c>
      <c r="AR41" s="103">
        <v>-0.16132287955916713</v>
      </c>
      <c r="AS41" s="103" t="s">
        <v>384</v>
      </c>
      <c r="AT41" s="103"/>
      <c r="AU41" s="103"/>
      <c r="AW41" s="245"/>
      <c r="AZ41" s="20"/>
      <c r="BF41" s="104"/>
      <c r="BG41" s="104"/>
      <c r="BI41" s="104"/>
      <c r="BL41" s="104"/>
      <c r="BM41" s="104"/>
      <c r="BN41" s="104"/>
      <c r="BO41" s="104"/>
      <c r="BR41" s="104"/>
      <c r="BZ41" s="104"/>
      <c r="CA41" s="104"/>
      <c r="CC41" s="104"/>
      <c r="CF41" s="104"/>
      <c r="CL41" s="104"/>
      <c r="CM41" s="104"/>
      <c r="CO41" s="104"/>
      <c r="CR41" s="104"/>
      <c r="CS41" s="104"/>
      <c r="CT41" s="104"/>
      <c r="CU41" s="104"/>
      <c r="CX41" s="104"/>
      <c r="DF41" s="104"/>
      <c r="DG41" s="104"/>
      <c r="DI41" s="104"/>
      <c r="DL41" s="104"/>
      <c r="DR41" s="104"/>
      <c r="DS41" s="104"/>
      <c r="DU41" s="104"/>
      <c r="DX41" s="104"/>
      <c r="DY41" s="104"/>
      <c r="DZ41" s="104"/>
      <c r="EA41" s="104"/>
      <c r="ED41" s="104"/>
      <c r="EL41" s="104"/>
      <c r="EM41" s="104"/>
      <c r="EO41" s="104"/>
      <c r="ER41" s="104"/>
      <c r="EX41" s="104"/>
      <c r="EY41" s="104"/>
      <c r="FA41" s="104"/>
      <c r="FD41" s="104"/>
      <c r="FE41" s="104"/>
      <c r="FF41" s="104"/>
      <c r="FG41" s="104"/>
      <c r="FJ41" s="104"/>
      <c r="FR41" s="104"/>
      <c r="FS41" s="104"/>
      <c r="FU41" s="104"/>
      <c r="FX41" s="104"/>
      <c r="GD41" s="104"/>
      <c r="GE41" s="104"/>
      <c r="GG41" s="104"/>
      <c r="GJ41" s="104"/>
      <c r="GK41" s="104"/>
      <c r="GL41" s="104"/>
      <c r="GM41" s="104"/>
      <c r="GP41" s="104"/>
      <c r="GX41" s="104"/>
      <c r="GY41" s="104"/>
      <c r="HA41" s="104"/>
      <c r="HD41" s="104"/>
      <c r="HJ41" s="104"/>
      <c r="HK41" s="104"/>
      <c r="HM41" s="104"/>
      <c r="HP41" s="104"/>
      <c r="HQ41" s="104"/>
      <c r="HR41" s="104"/>
      <c r="HS41" s="104"/>
      <c r="HV41" s="104"/>
      <c r="ID41" s="104"/>
      <c r="IE41" s="104"/>
      <c r="IG41" s="104"/>
      <c r="IJ41" s="104"/>
      <c r="IP41" s="104"/>
      <c r="IQ41" s="104"/>
      <c r="IS41" s="104"/>
      <c r="IV41" s="104"/>
      <c r="IW41" s="104"/>
      <c r="IX41" s="104"/>
      <c r="IY41" s="104"/>
      <c r="JB41" s="104"/>
    </row>
    <row r="42" spans="1:268" s="51" customFormat="1" ht="7.5" customHeight="1">
      <c r="A42" s="60"/>
      <c r="B42" s="60"/>
      <c r="C42" s="60"/>
      <c r="D42" s="95"/>
      <c r="E42" s="95"/>
      <c r="F42" s="60"/>
      <c r="G42" s="95"/>
      <c r="H42" s="95"/>
      <c r="I42" s="95"/>
      <c r="J42" s="60"/>
      <c r="K42" s="60"/>
      <c r="L42" s="95"/>
      <c r="M42" s="95"/>
      <c r="N42" s="60"/>
      <c r="O42" s="95"/>
      <c r="P42" s="608"/>
      <c r="Q42" s="95"/>
      <c r="R42" s="95"/>
      <c r="S42" s="95"/>
      <c r="T42"/>
      <c r="U42" s="95"/>
      <c r="V42" s="608"/>
      <c r="W42" s="95"/>
      <c r="X42" s="95"/>
      <c r="Y42" s="95"/>
      <c r="Z42"/>
      <c r="AA42" s="95"/>
      <c r="AB42" s="608"/>
      <c r="AC42" s="95"/>
      <c r="AD42" s="95"/>
      <c r="AE42" s="95"/>
      <c r="AF42"/>
      <c r="AG42"/>
      <c r="AH42"/>
      <c r="AI42" s="608"/>
      <c r="AJ42"/>
      <c r="AK42"/>
      <c r="AL42" s="608"/>
      <c r="AM42"/>
      <c r="AN42" s="95"/>
      <c r="AO42"/>
      <c r="AP42"/>
      <c r="AQ42"/>
      <c r="AR42"/>
      <c r="AS42"/>
      <c r="AT42"/>
      <c r="AU42"/>
      <c r="AV42" s="62"/>
      <c r="AW42" s="245"/>
    </row>
    <row r="43" spans="1:268" s="20" customFormat="1" ht="28.5" customHeight="1">
      <c r="A43" s="55" t="s">
        <v>472</v>
      </c>
      <c r="D43" s="617">
        <v>0.53</v>
      </c>
      <c r="E43" s="617">
        <v>0.53</v>
      </c>
      <c r="F43" s="242">
        <v>0.53</v>
      </c>
      <c r="G43" s="617">
        <v>0.53</v>
      </c>
      <c r="H43" s="617">
        <v>0.53</v>
      </c>
      <c r="I43" s="617">
        <v>0.53</v>
      </c>
      <c r="J43" s="242">
        <v>0.53</v>
      </c>
      <c r="K43" s="242">
        <v>0.53</v>
      </c>
      <c r="L43" s="617">
        <v>0.53</v>
      </c>
      <c r="M43" s="617">
        <v>0.53</v>
      </c>
      <c r="N43" s="242">
        <v>0.53</v>
      </c>
      <c r="O43" s="247">
        <v>0.53</v>
      </c>
      <c r="P43" s="247">
        <v>0.53</v>
      </c>
      <c r="Q43" s="106">
        <v>10.000000000000004</v>
      </c>
      <c r="R43" s="617">
        <v>0.53</v>
      </c>
      <c r="S43" s="106">
        <v>7.0000000000000009</v>
      </c>
      <c r="T43" s="199"/>
      <c r="U43" s="661">
        <v>0.53000000000000014</v>
      </c>
      <c r="V43" s="617">
        <v>0.54</v>
      </c>
      <c r="W43" s="718">
        <v>-0.99999999999998979</v>
      </c>
      <c r="X43" s="661">
        <v>0.53000000000000014</v>
      </c>
      <c r="Y43" s="718">
        <v>0</v>
      </c>
      <c r="Z43"/>
      <c r="AA43" s="218">
        <v>0.53000000000000014</v>
      </c>
      <c r="AB43" s="247">
        <v>0.54</v>
      </c>
      <c r="AC43" s="106">
        <v>-0.99999999999998979</v>
      </c>
      <c r="AD43" s="661">
        <v>0.53000000000000014</v>
      </c>
      <c r="AE43" s="106">
        <v>0</v>
      </c>
      <c r="AF43" s="199"/>
      <c r="AG43" s="247">
        <v>0.5</v>
      </c>
      <c r="AH43" s="247">
        <v>0.5</v>
      </c>
      <c r="AI43" s="247">
        <v>0.53250000000000008</v>
      </c>
      <c r="AJ43" s="247"/>
      <c r="AK43" s="105"/>
      <c r="AL43" s="247">
        <v>0.53000000000000014</v>
      </c>
      <c r="AM43" s="247"/>
      <c r="AN43" s="247">
        <v>0.53000000000000014</v>
      </c>
      <c r="AO43" s="106">
        <v>0</v>
      </c>
      <c r="AP43" s="247">
        <v>4.7169811320753041E-3</v>
      </c>
      <c r="AQ43" s="247">
        <v>4.7169811320753041E-3</v>
      </c>
      <c r="AR43" s="247">
        <v>0</v>
      </c>
      <c r="AS43" s="106" t="s">
        <v>384</v>
      </c>
      <c r="AT43" s="106"/>
      <c r="AU43" s="106"/>
      <c r="AW43" s="245"/>
    </row>
    <row r="44" spans="1:268" s="20" customFormat="1" ht="4.5" customHeight="1">
      <c r="A44" s="55"/>
      <c r="B44" s="55"/>
      <c r="C44" s="55"/>
      <c r="D44" s="617"/>
      <c r="E44" s="617"/>
      <c r="F44" s="55"/>
      <c r="G44" s="617"/>
      <c r="H44" s="617"/>
      <c r="I44" s="617"/>
      <c r="J44" s="55"/>
      <c r="K44" s="55"/>
      <c r="L44" s="617"/>
      <c r="M44" s="617"/>
      <c r="N44" s="55"/>
      <c r="O44" s="247"/>
      <c r="P44" s="218"/>
      <c r="Q44" s="106"/>
      <c r="R44" s="617"/>
      <c r="S44" s="106"/>
      <c r="T44" s="199"/>
      <c r="U44" s="617"/>
      <c r="V44" s="661"/>
      <c r="W44" s="718"/>
      <c r="X44" s="617"/>
      <c r="Y44" s="718"/>
      <c r="Z44"/>
      <c r="AA44" s="247"/>
      <c r="AB44" s="218"/>
      <c r="AC44" s="106"/>
      <c r="AD44" s="617"/>
      <c r="AE44" s="106"/>
      <c r="AF44" s="199"/>
      <c r="AG44" s="105"/>
      <c r="AH44" s="105"/>
      <c r="AI44" s="218"/>
      <c r="AJ44" s="247"/>
      <c r="AK44" s="105"/>
      <c r="AL44" s="218"/>
      <c r="AM44" s="219"/>
      <c r="AN44" s="247"/>
      <c r="AO44" s="106"/>
      <c r="AP44" s="106"/>
      <c r="AQ44" s="106"/>
      <c r="AR44" s="106"/>
      <c r="AS44" s="106"/>
      <c r="AT44" s="106"/>
      <c r="AU44" s="106"/>
      <c r="AV44" s="55"/>
      <c r="AW44" s="245"/>
      <c r="AX44" s="21"/>
      <c r="AY44" s="21"/>
    </row>
    <row r="45" spans="1:268" s="20" customFormat="1" ht="17.25" customHeight="1">
      <c r="A45" s="55" t="s">
        <v>473</v>
      </c>
      <c r="B45" s="55"/>
      <c r="C45" s="55"/>
      <c r="D45" s="617">
        <v>0.94299999999999995</v>
      </c>
      <c r="E45" s="617">
        <v>0.94299999999999995</v>
      </c>
      <c r="F45" s="243">
        <v>0.94299999999999995</v>
      </c>
      <c r="G45" s="617">
        <v>0.94299999999999995</v>
      </c>
      <c r="H45" s="617">
        <v>0.94299999999999995</v>
      </c>
      <c r="I45" s="617">
        <v>0.94299999999999995</v>
      </c>
      <c r="J45" s="243">
        <v>0.94299999999999995</v>
      </c>
      <c r="K45" s="243">
        <v>0.94299999999999995</v>
      </c>
      <c r="L45" s="617">
        <v>0.94299999999999995</v>
      </c>
      <c r="M45" s="617">
        <v>0.94299999999999995</v>
      </c>
      <c r="N45" s="243">
        <v>0.94299999999999995</v>
      </c>
      <c r="O45" s="247">
        <v>0.94299999999999995</v>
      </c>
      <c r="P45" s="218">
        <v>0.94</v>
      </c>
      <c r="Q45" s="106">
        <v>0</v>
      </c>
      <c r="R45" s="617">
        <v>0.94299999999999995</v>
      </c>
      <c r="S45" s="106">
        <v>-2.0000000000000018</v>
      </c>
      <c r="T45" s="199"/>
      <c r="U45" s="661">
        <v>0.94299999999999973</v>
      </c>
      <c r="V45" s="661">
        <v>0.94</v>
      </c>
      <c r="W45" s="718">
        <v>0.29999999999997806</v>
      </c>
      <c r="X45" s="661">
        <v>0.94299999999999973</v>
      </c>
      <c r="Y45" s="718">
        <v>0</v>
      </c>
      <c r="Z45"/>
      <c r="AA45" s="218">
        <v>0.94299999999999973</v>
      </c>
      <c r="AB45" s="218">
        <v>0.94</v>
      </c>
      <c r="AC45" s="106">
        <v>0.29999999999997806</v>
      </c>
      <c r="AD45" s="661">
        <v>0.94299999999999973</v>
      </c>
      <c r="AE45" s="106">
        <v>0</v>
      </c>
      <c r="AF45" s="199"/>
      <c r="AG45" s="218">
        <v>0.98</v>
      </c>
      <c r="AH45" s="218">
        <v>0.98</v>
      </c>
      <c r="AI45" s="218">
        <v>0.94099999999999973</v>
      </c>
      <c r="AJ45" s="247"/>
      <c r="AK45" s="105"/>
      <c r="AL45" s="218">
        <v>0.93999999999999961</v>
      </c>
      <c r="AM45" s="218"/>
      <c r="AN45" s="218">
        <v>0.94299999999999973</v>
      </c>
      <c r="AO45" s="106">
        <v>-0.30000000000001137</v>
      </c>
      <c r="AP45" s="247">
        <v>1.0638297872340718E-3</v>
      </c>
      <c r="AQ45" s="247">
        <v>-2.1208907741251393E-3</v>
      </c>
      <c r="AR45" s="247">
        <v>-3.1813361611878754E-3</v>
      </c>
      <c r="AS45" s="106" t="s">
        <v>384</v>
      </c>
      <c r="AT45" s="106"/>
      <c r="AU45" s="106"/>
      <c r="AV45" s="55"/>
      <c r="AW45" s="245"/>
      <c r="AX45" s="21"/>
      <c r="AY45" s="21"/>
    </row>
    <row r="46" spans="1:268" s="199" customFormat="1" ht="9.75" customHeight="1" thickBot="1">
      <c r="A46" s="60"/>
      <c r="B46" s="60"/>
      <c r="C46" s="60"/>
      <c r="D46" s="95"/>
      <c r="E46" s="95"/>
      <c r="F46" s="60"/>
      <c r="G46" s="95"/>
      <c r="H46" s="95"/>
      <c r="I46" s="95"/>
      <c r="J46" s="60"/>
      <c r="K46" s="60"/>
      <c r="L46" s="95"/>
      <c r="M46" s="95"/>
      <c r="N46" s="60"/>
      <c r="O46" s="95"/>
      <c r="P46"/>
      <c r="Q46" s="95"/>
      <c r="R46" s="95"/>
      <c r="S46" s="95"/>
      <c r="T46"/>
      <c r="U46" s="95"/>
      <c r="V46"/>
      <c r="W46" s="95"/>
      <c r="X46" s="95"/>
      <c r="Y46" s="719"/>
      <c r="Z46"/>
      <c r="AA46" s="95"/>
      <c r="AB46"/>
      <c r="AC46" s="95"/>
      <c r="AD46" s="95"/>
      <c r="AE46" s="107"/>
      <c r="AF46"/>
      <c r="AG46"/>
      <c r="AH46"/>
      <c r="AI46" s="608"/>
      <c r="AJ46"/>
      <c r="AK46"/>
      <c r="AL46" s="608"/>
      <c r="AM46" s="108"/>
      <c r="AN46" s="95"/>
      <c r="AO46" s="108"/>
      <c r="AP46" s="108"/>
      <c r="AQ46" s="108"/>
      <c r="AR46" s="108"/>
      <c r="AS46" s="107"/>
      <c r="AT46" s="107"/>
      <c r="AU46" s="107"/>
      <c r="AV46" s="60"/>
      <c r="AW46" s="245"/>
      <c r="AX46" s="248"/>
      <c r="AY46" s="248"/>
    </row>
    <row r="47" spans="1:268" s="51" customFormat="1" ht="32.25" customHeight="1" thickBot="1">
      <c r="A47" s="54" t="s">
        <v>474</v>
      </c>
      <c r="B47" s="54"/>
      <c r="C47" s="55"/>
      <c r="D47" s="92">
        <v>58</v>
      </c>
      <c r="E47" s="92">
        <v>58</v>
      </c>
      <c r="F47" s="92">
        <v>58</v>
      </c>
      <c r="G47" s="92">
        <v>58</v>
      </c>
      <c r="H47" s="92">
        <v>58</v>
      </c>
      <c r="I47" s="92">
        <v>58</v>
      </c>
      <c r="J47" s="92">
        <v>59</v>
      </c>
      <c r="K47" s="92">
        <v>59</v>
      </c>
      <c r="L47" s="92">
        <v>59</v>
      </c>
      <c r="M47" s="92">
        <v>56</v>
      </c>
      <c r="N47" s="92">
        <v>58</v>
      </c>
      <c r="O47" s="92">
        <v>60</v>
      </c>
      <c r="P47" s="658">
        <v>73</v>
      </c>
      <c r="Q47" s="92">
        <v>-13</v>
      </c>
      <c r="R47" s="92">
        <v>58</v>
      </c>
      <c r="S47" s="260">
        <v>3.4482758620689724E-2</v>
      </c>
      <c r="T47" s="81"/>
      <c r="U47" s="92">
        <v>58</v>
      </c>
      <c r="V47" s="54">
        <v>73</v>
      </c>
      <c r="W47" s="92">
        <v>-15</v>
      </c>
      <c r="X47" s="92">
        <v>58</v>
      </c>
      <c r="Y47" s="260">
        <v>0</v>
      </c>
      <c r="Z47" s="81"/>
      <c r="AA47" s="92">
        <v>60</v>
      </c>
      <c r="AB47" s="54">
        <v>73</v>
      </c>
      <c r="AC47" s="92">
        <v>-13</v>
      </c>
      <c r="AD47" s="92">
        <v>58</v>
      </c>
      <c r="AE47" s="260">
        <v>3.4482758620689724E-2</v>
      </c>
      <c r="AF47" s="81"/>
      <c r="AG47" s="92">
        <v>48</v>
      </c>
      <c r="AH47" s="92">
        <v>48</v>
      </c>
      <c r="AI47" s="54">
        <v>88</v>
      </c>
      <c r="AJ47" s="92"/>
      <c r="AK47" s="92"/>
      <c r="AL47" s="658">
        <v>73</v>
      </c>
      <c r="AM47" s="92"/>
      <c r="AN47" s="92">
        <v>58</v>
      </c>
      <c r="AO47" s="92">
        <v>15</v>
      </c>
      <c r="AP47" s="260">
        <v>0.20547945205479445</v>
      </c>
      <c r="AQ47" s="260">
        <v>0.51724137931034475</v>
      </c>
      <c r="AR47" s="260">
        <v>0.25862068965517238</v>
      </c>
      <c r="AS47" s="212" t="s">
        <v>384</v>
      </c>
      <c r="AT47" s="212"/>
      <c r="AU47" s="212"/>
      <c r="AV47" s="60"/>
      <c r="AW47" s="245"/>
      <c r="AY47" s="91"/>
      <c r="BA47" s="52"/>
    </row>
    <row r="48" spans="1:268" s="51" customFormat="1" ht="20.25" customHeight="1">
      <c r="A48" s="60" t="s">
        <v>475</v>
      </c>
      <c r="B48" s="60"/>
      <c r="C48" s="60"/>
      <c r="D48" s="616">
        <v>58</v>
      </c>
      <c r="E48" s="616">
        <v>58</v>
      </c>
      <c r="F48" s="60">
        <v>58</v>
      </c>
      <c r="G48" s="616">
        <v>58</v>
      </c>
      <c r="H48" s="616">
        <v>58</v>
      </c>
      <c r="I48" s="616">
        <v>58</v>
      </c>
      <c r="J48" s="60">
        <v>59</v>
      </c>
      <c r="K48" s="60">
        <v>59</v>
      </c>
      <c r="L48" s="616">
        <v>59</v>
      </c>
      <c r="M48" s="616">
        <v>56</v>
      </c>
      <c r="N48" s="60">
        <v>58</v>
      </c>
      <c r="O48" s="439">
        <v>60</v>
      </c>
      <c r="P48" s="439">
        <v>73</v>
      </c>
      <c r="Q48" s="86">
        <v>-13</v>
      </c>
      <c r="R48" s="616">
        <v>58</v>
      </c>
      <c r="S48" s="261">
        <v>3.4482758620689724E-2</v>
      </c>
      <c r="T48" s="81"/>
      <c r="U48" s="616">
        <v>58</v>
      </c>
      <c r="V48">
        <v>73</v>
      </c>
      <c r="W48" s="452">
        <v>-15</v>
      </c>
      <c r="X48" s="616">
        <v>58</v>
      </c>
      <c r="Y48" s="453">
        <v>0</v>
      </c>
      <c r="Z48" s="81"/>
      <c r="AA48" s="439">
        <v>60</v>
      </c>
      <c r="AB48" s="439">
        <v>73</v>
      </c>
      <c r="AC48" s="86">
        <v>-13</v>
      </c>
      <c r="AD48" s="616">
        <v>58</v>
      </c>
      <c r="AE48" s="261">
        <v>3.4482758620689724E-2</v>
      </c>
      <c r="AF48" s="81"/>
      <c r="AG48" s="86">
        <v>48</v>
      </c>
      <c r="AH48" s="86">
        <v>48</v>
      </c>
      <c r="AI48" s="23">
        <v>73</v>
      </c>
      <c r="AJ48" s="86"/>
      <c r="AK48" s="86"/>
      <c r="AL48" s="538">
        <v>73</v>
      </c>
      <c r="AM48" s="86"/>
      <c r="AN48" s="86">
        <v>58</v>
      </c>
      <c r="AO48" s="86">
        <v>15</v>
      </c>
      <c r="AP48" s="261">
        <v>0</v>
      </c>
      <c r="AQ48" s="261">
        <v>0.25862068965517238</v>
      </c>
      <c r="AR48" s="261">
        <v>0.25862068965517238</v>
      </c>
      <c r="AS48" s="213" t="s">
        <v>384</v>
      </c>
      <c r="AT48" s="213"/>
      <c r="AU48" s="213"/>
      <c r="AV48" s="62"/>
      <c r="AW48" s="245"/>
    </row>
    <row r="49" spans="1:51" s="51" customFormat="1" ht="20.25" customHeight="1">
      <c r="A49" s="60" t="s">
        <v>476</v>
      </c>
      <c r="B49" s="60"/>
      <c r="C49" s="60"/>
      <c r="D49" s="616">
        <v>58</v>
      </c>
      <c r="E49" s="616">
        <v>58</v>
      </c>
      <c r="F49" s="60">
        <v>58</v>
      </c>
      <c r="G49" s="616">
        <v>58</v>
      </c>
      <c r="H49" s="616">
        <v>58</v>
      </c>
      <c r="I49" s="616">
        <v>58</v>
      </c>
      <c r="J49" s="60">
        <v>59</v>
      </c>
      <c r="K49" s="60">
        <v>59</v>
      </c>
      <c r="L49" s="616">
        <v>59</v>
      </c>
      <c r="M49" s="616">
        <v>56</v>
      </c>
      <c r="N49" s="60">
        <v>58</v>
      </c>
      <c r="O49" s="439">
        <v>60</v>
      </c>
      <c r="P49" s="439">
        <v>73</v>
      </c>
      <c r="Q49" s="86">
        <v>-13</v>
      </c>
      <c r="R49" s="616">
        <v>58</v>
      </c>
      <c r="S49" s="261">
        <v>3.4482758620689724E-2</v>
      </c>
      <c r="T49" s="81"/>
      <c r="U49" s="616">
        <v>58</v>
      </c>
      <c r="V49">
        <v>73</v>
      </c>
      <c r="W49" s="452">
        <v>-15</v>
      </c>
      <c r="X49" s="616">
        <v>58</v>
      </c>
      <c r="Y49" s="453">
        <v>0</v>
      </c>
      <c r="Z49" s="81"/>
      <c r="AA49" s="439">
        <v>60</v>
      </c>
      <c r="AB49" s="439">
        <v>73</v>
      </c>
      <c r="AC49" s="86">
        <v>-13</v>
      </c>
      <c r="AD49" s="616">
        <v>58</v>
      </c>
      <c r="AE49" s="261">
        <v>3.4482758620689724E-2</v>
      </c>
      <c r="AF49" s="81"/>
      <c r="AG49" s="86">
        <v>0</v>
      </c>
      <c r="AH49" s="86">
        <v>0</v>
      </c>
      <c r="AI49" s="23">
        <v>73</v>
      </c>
      <c r="AJ49" s="86"/>
      <c r="AK49" s="86"/>
      <c r="AL49" s="659">
        <v>73</v>
      </c>
      <c r="AM49" s="86"/>
      <c r="AN49" s="95">
        <v>58</v>
      </c>
      <c r="AO49" s="86">
        <v>15</v>
      </c>
      <c r="AP49" s="86">
        <v>0</v>
      </c>
      <c r="AQ49" s="86">
        <v>0.25862068965517238</v>
      </c>
      <c r="AR49" s="261">
        <v>0.25862068965517238</v>
      </c>
      <c r="AS49" s="213" t="s">
        <v>384</v>
      </c>
      <c r="AT49" s="213"/>
      <c r="AU49" s="213"/>
      <c r="AV49" s="62"/>
      <c r="AW49" s="245"/>
    </row>
    <row r="50" spans="1:51" ht="21" hidden="1" customHeight="1" thickBot="1">
      <c r="P50" s="659"/>
      <c r="AC50" s="93">
        <v>0</v>
      </c>
      <c r="AL50" s="659"/>
      <c r="AO50">
        <v>-1.25</v>
      </c>
      <c r="AT50" s="109" t="s">
        <v>384</v>
      </c>
    </row>
    <row r="51" spans="1:51" ht="32.25" hidden="1" customHeight="1">
      <c r="A51" s="51"/>
      <c r="B51" s="51"/>
      <c r="C51" s="51"/>
      <c r="D51" s="51"/>
      <c r="E51" s="51"/>
      <c r="F51" s="51"/>
      <c r="G51" s="51"/>
      <c r="H51" s="51"/>
      <c r="I51" s="51"/>
      <c r="J51" s="51"/>
      <c r="K51" s="51"/>
      <c r="L51" s="51"/>
      <c r="M51" s="51"/>
      <c r="N51" s="51"/>
      <c r="O51" s="110"/>
      <c r="P51" s="110"/>
      <c r="Q51" s="110"/>
      <c r="R51" s="110"/>
      <c r="S51" s="130"/>
      <c r="T51" s="51"/>
      <c r="U51" s="112"/>
      <c r="V51" s="112"/>
      <c r="W51" s="112"/>
      <c r="X51" s="112"/>
      <c r="Y51" s="113"/>
      <c r="Z51" s="51"/>
      <c r="AA51" s="114"/>
      <c r="AB51" s="114"/>
      <c r="AC51" s="114"/>
      <c r="AD51" s="114"/>
      <c r="AE51" s="111"/>
      <c r="AF51" s="51"/>
      <c r="AG51" s="51"/>
      <c r="AH51" s="51"/>
      <c r="AL51" s="114">
        <v>58</v>
      </c>
      <c r="AO51">
        <v>4.833333333333333</v>
      </c>
      <c r="AT51" s="109" t="s">
        <v>384</v>
      </c>
      <c r="AU51" s="115"/>
      <c r="AV51" s="51"/>
      <c r="AW51" s="23"/>
      <c r="AX51" s="23"/>
      <c r="AY51" s="23"/>
    </row>
    <row r="52" spans="1:51" ht="32.25" hidden="1" customHeight="1">
      <c r="A52" s="51"/>
      <c r="B52" s="51"/>
      <c r="C52" s="51"/>
      <c r="D52" s="51"/>
      <c r="E52" s="51"/>
      <c r="F52" s="51"/>
      <c r="G52" s="51"/>
      <c r="H52" s="51"/>
      <c r="I52" s="51"/>
      <c r="J52" s="51"/>
      <c r="K52" s="51"/>
      <c r="L52" s="51"/>
      <c r="M52" s="51"/>
      <c r="N52" s="51"/>
      <c r="O52" s="110"/>
      <c r="P52" s="110"/>
      <c r="Q52" s="110"/>
      <c r="R52" s="110"/>
      <c r="S52" s="130"/>
      <c r="T52" s="51"/>
      <c r="U52" s="112"/>
      <c r="V52" s="112"/>
      <c r="W52" s="112"/>
      <c r="X52" s="112"/>
      <c r="Y52" s="113"/>
      <c r="Z52" s="51"/>
      <c r="AA52" s="114"/>
      <c r="AB52" s="114"/>
      <c r="AC52" s="114"/>
      <c r="AD52" s="114"/>
      <c r="AE52" s="111"/>
      <c r="AF52" s="51"/>
      <c r="AG52" s="51"/>
      <c r="AH52" s="51"/>
      <c r="AL52" s="114">
        <v>58</v>
      </c>
      <c r="AO52">
        <v>4.833333333333333</v>
      </c>
      <c r="AT52" s="109" t="s">
        <v>384</v>
      </c>
      <c r="AU52" s="115"/>
      <c r="AV52" s="51"/>
      <c r="AW52" s="23"/>
      <c r="AX52" s="23"/>
      <c r="AY52" s="23"/>
    </row>
    <row r="53" spans="1:51" ht="16.5" hidden="1" customHeight="1" thickBot="1">
      <c r="AT53" s="109" t="s">
        <v>384</v>
      </c>
    </row>
    <row r="54" spans="1:51" ht="16.5" hidden="1" customHeight="1" thickBot="1">
      <c r="AO54" s="23">
        <v>15</v>
      </c>
      <c r="AP54" s="23"/>
      <c r="AQ54" s="23"/>
      <c r="AR54" s="23"/>
      <c r="AT54" s="109" t="s">
        <v>384</v>
      </c>
    </row>
    <row r="55" spans="1:51" ht="16.5" hidden="1" customHeight="1" thickBot="1">
      <c r="AT55" s="109" t="s">
        <v>384</v>
      </c>
    </row>
    <row r="56" spans="1:51" ht="16.5" hidden="1" customHeight="1" thickBot="1">
      <c r="AL56">
        <v>115</v>
      </c>
      <c r="AT56" s="109" t="s">
        <v>384</v>
      </c>
    </row>
    <row r="57" spans="1:51" ht="16.5" hidden="1" customHeight="1" thickBot="1">
      <c r="AL57">
        <v>67.083333333333343</v>
      </c>
      <c r="AT57" s="109" t="s">
        <v>384</v>
      </c>
    </row>
    <row r="58" spans="1:51" ht="16.5" hidden="1" customHeight="1" thickBot="1">
      <c r="AT58" s="109" t="s">
        <v>384</v>
      </c>
    </row>
    <row r="59" spans="1:51" ht="16.5" hidden="1" customHeight="1" thickBot="1">
      <c r="AO59">
        <v>1.25</v>
      </c>
      <c r="AT59" s="109" t="s">
        <v>384</v>
      </c>
    </row>
    <row r="60" spans="1:51" ht="16.5" hidden="1" customHeight="1" thickBot="1">
      <c r="AT60" s="109" t="s">
        <v>384</v>
      </c>
    </row>
    <row r="61" spans="1:51" ht="16.5" hidden="1" customHeight="1" thickBot="1">
      <c r="AT61" s="109" t="s">
        <v>384</v>
      </c>
    </row>
    <row r="62" spans="1:51" ht="16.5" hidden="1" customHeight="1" thickBot="1">
      <c r="AI62">
        <v>471.57537582296055</v>
      </c>
      <c r="AT62" s="109" t="s">
        <v>384</v>
      </c>
    </row>
    <row r="63" spans="1:51" ht="16.5" hidden="1" customHeight="1" thickBot="1">
      <c r="AI63">
        <v>394.04882858597387</v>
      </c>
      <c r="AT63" s="109" t="s">
        <v>384</v>
      </c>
    </row>
    <row r="64" spans="1:51" ht="16.5" hidden="1" customHeight="1" thickBot="1">
      <c r="AI64">
        <v>367.33756199929371</v>
      </c>
      <c r="AT64" s="109" t="s">
        <v>384</v>
      </c>
    </row>
    <row r="65" spans="2:46" ht="16.5" hidden="1" customHeight="1" thickBot="1">
      <c r="AI65">
        <v>25.101853251986817</v>
      </c>
      <c r="AT65" s="109" t="s">
        <v>384</v>
      </c>
    </row>
    <row r="69" spans="2:46" ht="12.75" hidden="1" customHeight="1">
      <c r="B69" s="20" t="s">
        <v>477</v>
      </c>
      <c r="O69" s="270">
        <v>0.65558247031329153</v>
      </c>
      <c r="AA69"/>
      <c r="AB69"/>
      <c r="AC69"/>
      <c r="AD69"/>
      <c r="AE69"/>
      <c r="AN69"/>
    </row>
    <row r="70" spans="2:46" ht="12.75" hidden="1" customHeight="1">
      <c r="B70" s="20" t="s">
        <v>478</v>
      </c>
      <c r="O70" s="270">
        <v>448.15298796661978</v>
      </c>
      <c r="AA70"/>
      <c r="AB70"/>
      <c r="AC70"/>
      <c r="AD70"/>
      <c r="AE70"/>
      <c r="AN70"/>
    </row>
    <row r="71" spans="2:46" ht="12.75" hidden="1" customHeight="1">
      <c r="AA71"/>
      <c r="AB71"/>
      <c r="AC71"/>
      <c r="AD71"/>
      <c r="AE71"/>
      <c r="AN71"/>
    </row>
    <row r="72" spans="2:46" ht="12.75" hidden="1" customHeight="1">
      <c r="AA72"/>
      <c r="AB72"/>
      <c r="AC72"/>
      <c r="AD72"/>
      <c r="AE72"/>
      <c r="AN72"/>
    </row>
    <row r="73" spans="2:46" ht="12.75" hidden="1" customHeight="1">
      <c r="AA73"/>
      <c r="AB73"/>
      <c r="AC73"/>
      <c r="AD73"/>
      <c r="AE73"/>
      <c r="AN73"/>
    </row>
    <row r="74" spans="2:46" ht="12.75" hidden="1" customHeight="1">
      <c r="AA74"/>
      <c r="AB74"/>
      <c r="AC74"/>
      <c r="AD74"/>
      <c r="AE74"/>
      <c r="AN74"/>
    </row>
  </sheetData>
  <mergeCells count="4">
    <mergeCell ref="O5:S5"/>
    <mergeCell ref="U5:Y5"/>
    <mergeCell ref="AA5:AE5"/>
    <mergeCell ref="AK5:AU5"/>
  </mergeCells>
  <phoneticPr fontId="4" type="noConversion"/>
  <printOptions horizontalCentered="1"/>
  <pageMargins left="0.23622047244094491" right="0.23622047244094491" top="0.74803149606299213" bottom="0.74803149606299213" header="0.31496062992125984" footer="0.31496062992125984"/>
  <pageSetup paperSize="9" scale="49" fitToWidth="0" fitToHeight="0" orientation="landscape" horizontalDpi="300" verticalDpi="300" r:id="rId1"/>
  <headerFooter alignWithMargins="0">
    <oddFooter>&amp;C&amp;F&amp;R&amp;P/&amp;N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6">
    <tabColor rgb="FF00B050"/>
  </sheetPr>
  <dimension ref="A1:AZ61"/>
  <sheetViews>
    <sheetView showGridLines="0" view="pageBreakPreview" zoomScale="55" zoomScaleNormal="75" zoomScaleSheetLayoutView="55" workbookViewId="0">
      <selection activeCell="AW15" sqref="AW15"/>
    </sheetView>
  </sheetViews>
  <sheetFormatPr defaultColWidth="11.5703125" defaultRowHeight="12.75" outlineLevelCol="2"/>
  <cols>
    <col min="1" max="1" width="2.140625" customWidth="1"/>
    <col min="2" max="2" width="53.7109375" customWidth="1"/>
    <col min="3" max="3" width="2.140625" customWidth="1"/>
    <col min="4" max="5" width="9.42578125" hidden="1" customWidth="1" outlineLevel="2"/>
    <col min="6" max="14" width="14.85546875" hidden="1" customWidth="1" outlineLevel="2"/>
    <col min="15" max="15" width="13.28515625" customWidth="1" collapsed="1"/>
    <col min="16" max="17" width="9.42578125" bestFit="1" customWidth="1"/>
    <col min="18" max="18" width="12.5703125" bestFit="1" customWidth="1"/>
    <col min="19" max="19" width="9.140625" style="95" customWidth="1"/>
    <col min="20" max="20" width="3.42578125" hidden="1" customWidth="1" outlineLevel="1"/>
    <col min="21" max="21" width="12.85546875" hidden="1" customWidth="1" outlineLevel="1"/>
    <col min="22" max="22" width="13.85546875" hidden="1" customWidth="1" outlineLevel="1"/>
    <col min="23" max="23" width="12.85546875" hidden="1" customWidth="1" outlineLevel="1"/>
    <col min="24" max="24" width="13.28515625" hidden="1" customWidth="1" outlineLevel="1"/>
    <col min="25" max="25" width="11.42578125" hidden="1" customWidth="1" outlineLevel="1"/>
    <col min="26" max="26" width="2.7109375" customWidth="1" collapsed="1"/>
    <col min="27" max="27" width="8.7109375" bestFit="1" customWidth="1"/>
    <col min="28" max="29" width="9.42578125" bestFit="1" customWidth="1"/>
    <col min="30" max="30" width="11.85546875" customWidth="1"/>
    <col min="31" max="31" width="10.140625" style="95" customWidth="1"/>
    <col min="32" max="32" width="2.5703125" customWidth="1"/>
    <col min="33" max="34" width="10.5703125" hidden="1" customWidth="1" outlineLevel="1"/>
    <col min="35" max="35" width="11.5703125" hidden="1" customWidth="1" outlineLevel="1"/>
    <col min="36" max="36" width="9.7109375" customWidth="1" collapsed="1"/>
    <col min="37" max="37" width="10.7109375" hidden="1" customWidth="1" outlineLevel="1"/>
    <col min="38" max="38" width="14" customWidth="1" collapsed="1"/>
    <col min="39" max="39" width="10.7109375" customWidth="1"/>
    <col min="40" max="40" width="11.140625" customWidth="1"/>
    <col min="41" max="41" width="11.7109375" hidden="1" customWidth="1"/>
    <col min="42" max="42" width="10.140625" hidden="1" customWidth="1"/>
    <col min="43" max="43" width="9.140625" hidden="1" customWidth="1"/>
    <col min="44" max="44" width="15.5703125" hidden="1" customWidth="1"/>
    <col min="45" max="45" width="9.85546875" hidden="1" customWidth="1"/>
    <col min="46" max="46" width="2.28515625" hidden="1" customWidth="1"/>
    <col min="47" max="47" width="14.5703125" hidden="1" customWidth="1"/>
    <col min="48" max="48" width="11.42578125" customWidth="1"/>
    <col min="49" max="49" width="8.85546875" bestFit="1" customWidth="1"/>
    <col min="50" max="52" width="11.42578125" customWidth="1"/>
  </cols>
  <sheetData>
    <row r="1" spans="1:52" ht="15">
      <c r="A1" s="60"/>
      <c r="B1" s="60"/>
      <c r="C1" s="60"/>
      <c r="D1" s="60"/>
      <c r="E1" s="60"/>
      <c r="F1" s="60"/>
      <c r="G1" s="60"/>
      <c r="H1" s="60"/>
      <c r="I1" s="60"/>
      <c r="J1" s="60"/>
      <c r="K1" s="60"/>
      <c r="L1" s="60"/>
      <c r="M1" s="60"/>
      <c r="N1" s="60"/>
      <c r="O1" s="60"/>
      <c r="P1" s="62"/>
      <c r="Q1" s="60"/>
      <c r="R1" s="60"/>
      <c r="S1" s="81"/>
      <c r="T1" s="60"/>
      <c r="U1" s="60"/>
      <c r="V1" s="60"/>
      <c r="W1" s="60"/>
      <c r="X1" s="60"/>
      <c r="Y1" s="60"/>
      <c r="Z1" s="60"/>
      <c r="AA1" s="60"/>
      <c r="AB1" s="60"/>
      <c r="AC1" s="60"/>
      <c r="AD1" s="60"/>
      <c r="AE1" s="81"/>
      <c r="AF1" s="60"/>
      <c r="AG1" s="82"/>
      <c r="AH1" s="82"/>
      <c r="AI1" s="82"/>
      <c r="AJ1" s="60"/>
      <c r="AK1" s="82"/>
      <c r="AL1" s="82"/>
      <c r="AM1" s="60"/>
      <c r="AN1" s="60"/>
      <c r="AO1" s="82"/>
      <c r="AP1" s="82"/>
      <c r="AQ1" s="60"/>
      <c r="AR1" s="82"/>
      <c r="AS1" s="60"/>
      <c r="AT1" s="60"/>
    </row>
    <row r="2" spans="1:52" ht="16.5" thickBot="1">
      <c r="A2" s="942" t="s">
        <v>479</v>
      </c>
      <c r="B2" s="943"/>
      <c r="C2" s="943"/>
      <c r="D2" s="943"/>
      <c r="E2" s="943"/>
      <c r="F2" s="943"/>
      <c r="G2" s="943"/>
      <c r="H2" s="943"/>
      <c r="I2" s="943"/>
      <c r="J2" s="943"/>
      <c r="K2" s="943"/>
      <c r="L2" s="943"/>
      <c r="M2" s="943"/>
      <c r="N2" s="943"/>
      <c r="O2" s="943"/>
      <c r="P2" s="943"/>
      <c r="Q2" s="943"/>
      <c r="R2" s="943"/>
      <c r="S2" s="943"/>
      <c r="T2" s="943"/>
      <c r="U2" s="943"/>
      <c r="V2" s="943"/>
      <c r="W2" s="943"/>
      <c r="X2" s="943"/>
      <c r="Y2" s="943"/>
      <c r="Z2" s="943"/>
      <c r="AA2" s="943"/>
      <c r="AB2" s="943"/>
      <c r="AC2" s="943"/>
      <c r="AD2" s="943"/>
      <c r="AE2" s="943"/>
      <c r="AF2" s="943"/>
      <c r="AG2" s="943"/>
      <c r="AH2" s="943"/>
      <c r="AI2" s="943"/>
      <c r="AJ2" s="943"/>
      <c r="AK2" s="943"/>
      <c r="AL2" s="943"/>
      <c r="AM2" s="943"/>
      <c r="AN2" s="943"/>
      <c r="AO2" s="943"/>
      <c r="AP2" s="948"/>
      <c r="AQ2" s="934"/>
      <c r="AR2" s="934"/>
      <c r="AS2" s="947"/>
      <c r="AT2" s="60"/>
    </row>
    <row r="3" spans="1:52" ht="7.5" customHeight="1">
      <c r="A3" s="116"/>
      <c r="B3" s="60"/>
      <c r="C3" s="60"/>
      <c r="D3" s="60"/>
      <c r="E3" s="60"/>
      <c r="F3" s="60"/>
      <c r="G3" s="60"/>
      <c r="H3" s="60"/>
      <c r="I3" s="60"/>
      <c r="J3" s="60"/>
      <c r="K3" s="60"/>
      <c r="L3" s="60"/>
      <c r="M3" s="60"/>
      <c r="N3" s="60"/>
      <c r="O3" s="60"/>
      <c r="P3" s="60"/>
      <c r="Q3" s="60"/>
      <c r="R3" s="62"/>
      <c r="S3" s="81"/>
      <c r="T3" s="60"/>
      <c r="U3" s="60"/>
      <c r="V3" s="60"/>
      <c r="W3" s="60"/>
      <c r="X3" s="60"/>
      <c r="Y3" s="60"/>
      <c r="Z3" s="60"/>
      <c r="AA3" s="81"/>
      <c r="AB3" s="60"/>
      <c r="AC3" s="60"/>
      <c r="AD3" s="60"/>
      <c r="AE3" s="60"/>
      <c r="AF3" s="60"/>
      <c r="AG3" s="60"/>
      <c r="AH3" s="60"/>
      <c r="AI3" s="60"/>
      <c r="AJ3" s="60"/>
      <c r="AK3" s="60"/>
      <c r="AL3" s="60"/>
      <c r="AM3" s="60"/>
      <c r="AN3" s="60"/>
      <c r="AO3" s="60"/>
      <c r="AP3" s="60"/>
      <c r="AQ3" s="60"/>
      <c r="AR3" s="60"/>
      <c r="AS3" s="117"/>
      <c r="AT3" s="60"/>
    </row>
    <row r="4" spans="1:52" ht="3" customHeight="1">
      <c r="A4" s="116"/>
      <c r="B4" s="60"/>
      <c r="C4" s="60"/>
      <c r="D4" s="60"/>
      <c r="E4" s="60"/>
      <c r="F4" s="60"/>
      <c r="G4" s="60"/>
      <c r="H4" s="60"/>
      <c r="I4" s="60"/>
      <c r="J4" s="60"/>
      <c r="K4" s="60"/>
      <c r="L4" s="60"/>
      <c r="M4" s="60"/>
      <c r="N4" s="60"/>
      <c r="O4" s="60"/>
      <c r="P4" s="60"/>
      <c r="Q4" s="60"/>
      <c r="R4" s="62"/>
      <c r="S4" s="81"/>
      <c r="T4" s="60"/>
      <c r="U4" s="60"/>
      <c r="V4" s="60"/>
      <c r="W4" s="60"/>
      <c r="X4" s="60"/>
      <c r="Y4" s="60"/>
      <c r="Z4" s="60"/>
      <c r="AA4" s="60"/>
      <c r="AB4" s="60"/>
      <c r="AC4" s="60"/>
      <c r="AD4" s="60"/>
      <c r="AE4" s="81"/>
      <c r="AF4" s="60"/>
      <c r="AG4" s="60"/>
      <c r="AH4" s="60"/>
      <c r="AI4" s="60"/>
      <c r="AJ4" s="60"/>
      <c r="AK4" s="60"/>
      <c r="AL4" s="60"/>
      <c r="AM4" s="60"/>
      <c r="AN4" s="60"/>
      <c r="AO4" s="60"/>
      <c r="AP4" s="60"/>
      <c r="AQ4" s="60"/>
      <c r="AR4" s="60"/>
      <c r="AS4" s="117"/>
      <c r="AT4" s="60"/>
    </row>
    <row r="5" spans="1:52" s="1" customFormat="1" ht="15">
      <c r="A5" s="83"/>
      <c r="B5" s="83"/>
      <c r="C5" s="83"/>
      <c r="D5" s="83"/>
      <c r="E5" s="83"/>
      <c r="F5" s="83"/>
      <c r="G5" s="83"/>
      <c r="H5" s="83"/>
      <c r="I5" s="83"/>
      <c r="J5" s="83"/>
      <c r="K5" s="83"/>
      <c r="L5" s="83"/>
      <c r="M5" s="83"/>
      <c r="N5" s="83"/>
      <c r="O5" s="904" t="s">
        <v>406</v>
      </c>
      <c r="P5" s="904"/>
      <c r="Q5" s="904"/>
      <c r="R5" s="904"/>
      <c r="S5" s="904"/>
      <c r="U5" s="904" t="s">
        <v>407</v>
      </c>
      <c r="V5" s="904"/>
      <c r="W5" s="904"/>
      <c r="X5" s="904"/>
      <c r="Y5" s="904"/>
      <c r="AA5" s="904" t="s">
        <v>356</v>
      </c>
      <c r="AB5" s="904"/>
      <c r="AC5" s="904"/>
      <c r="AD5" s="904"/>
      <c r="AE5" s="904"/>
      <c r="AG5" s="83"/>
      <c r="AH5" s="83"/>
      <c r="AI5" s="904" t="s">
        <v>408</v>
      </c>
      <c r="AJ5" s="904"/>
      <c r="AK5" s="904"/>
      <c r="AL5" s="904"/>
      <c r="AM5" s="904"/>
      <c r="AN5" s="904"/>
      <c r="AO5" s="904"/>
      <c r="AP5" s="904"/>
      <c r="AQ5" s="904"/>
      <c r="AR5" s="904"/>
      <c r="AS5" s="904"/>
      <c r="AT5" s="83"/>
    </row>
    <row r="6" spans="1:52" ht="32.450000000000003" customHeight="1">
      <c r="A6" s="60"/>
      <c r="B6" s="60"/>
      <c r="C6" s="60"/>
      <c r="D6" s="84" t="s">
        <v>358</v>
      </c>
      <c r="E6" s="84" t="s">
        <v>359</v>
      </c>
      <c r="F6" s="84" t="s">
        <v>360</v>
      </c>
      <c r="G6" s="84" t="s">
        <v>361</v>
      </c>
      <c r="H6" s="84" t="s">
        <v>362</v>
      </c>
      <c r="I6" s="84" t="s">
        <v>363</v>
      </c>
      <c r="J6" s="84" t="s">
        <v>364</v>
      </c>
      <c r="K6" s="84" t="s">
        <v>365</v>
      </c>
      <c r="L6" s="84" t="s">
        <v>366</v>
      </c>
      <c r="M6" s="84" t="s">
        <v>367</v>
      </c>
      <c r="N6" s="84" t="s">
        <v>368</v>
      </c>
      <c r="O6" s="84">
        <v>2023</v>
      </c>
      <c r="P6" s="84" t="s">
        <v>369</v>
      </c>
      <c r="Q6" s="84" t="s">
        <v>370</v>
      </c>
      <c r="R6" s="84" t="s">
        <v>371</v>
      </c>
      <c r="S6" s="84" t="s">
        <v>372</v>
      </c>
      <c r="T6" s="85"/>
      <c r="U6" s="84" t="s">
        <v>480</v>
      </c>
      <c r="V6" s="84" t="s">
        <v>481</v>
      </c>
      <c r="W6" s="84" t="s">
        <v>370</v>
      </c>
      <c r="X6" s="84" t="s">
        <v>482</v>
      </c>
      <c r="Y6" s="84" t="s">
        <v>372</v>
      </c>
      <c r="Z6" s="85"/>
      <c r="AA6" s="84">
        <v>2023</v>
      </c>
      <c r="AB6" s="84" t="s">
        <v>369</v>
      </c>
      <c r="AC6" s="84" t="s">
        <v>370</v>
      </c>
      <c r="AD6" s="84" t="s">
        <v>371</v>
      </c>
      <c r="AE6" s="84" t="s">
        <v>372</v>
      </c>
      <c r="AF6" s="85"/>
      <c r="AG6" s="84" t="s">
        <v>374</v>
      </c>
      <c r="AH6" s="84" t="s">
        <v>375</v>
      </c>
      <c r="AI6" s="84" t="s">
        <v>376</v>
      </c>
      <c r="AJ6" s="84" t="s">
        <v>369</v>
      </c>
      <c r="AK6" s="84" t="s">
        <v>411</v>
      </c>
      <c r="AL6" s="84" t="s">
        <v>371</v>
      </c>
      <c r="AM6" s="84" t="s">
        <v>378</v>
      </c>
      <c r="AN6" s="606" t="s">
        <v>381</v>
      </c>
      <c r="AO6" s="84" t="s">
        <v>382</v>
      </c>
      <c r="AP6" s="84"/>
      <c r="AQ6" s="84"/>
      <c r="AR6" s="84"/>
      <c r="AS6" s="84"/>
      <c r="AT6" s="60"/>
    </row>
    <row r="7" spans="1:52" s="51" customFormat="1" ht="18" thickBot="1">
      <c r="A7"/>
      <c r="B7" s="60"/>
      <c r="C7" s="60"/>
      <c r="D7" s="60"/>
      <c r="E7" s="60"/>
      <c r="F7" s="60"/>
      <c r="G7" s="60"/>
      <c r="H7" s="60"/>
      <c r="I7" s="60"/>
      <c r="J7" s="60"/>
      <c r="K7" s="60"/>
      <c r="L7" s="60"/>
      <c r="M7" s="60"/>
      <c r="N7" s="60"/>
      <c r="O7" s="441"/>
      <c r="P7" s="441"/>
      <c r="Q7" s="442"/>
      <c r="R7" s="441"/>
      <c r="S7" s="442"/>
      <c r="T7" s="60"/>
      <c r="U7" s="443"/>
      <c r="V7" s="443"/>
      <c r="W7" s="444"/>
      <c r="X7" s="443"/>
      <c r="Y7" s="444"/>
      <c r="Z7" s="60"/>
      <c r="AA7" s="441"/>
      <c r="AB7" s="445"/>
      <c r="AC7" s="442"/>
      <c r="AD7" s="441"/>
      <c r="AE7" s="442"/>
      <c r="AF7" s="60"/>
      <c r="AG7" s="445"/>
      <c r="AH7" s="445"/>
      <c r="AI7" s="445"/>
      <c r="AJ7" s="445"/>
      <c r="AK7" s="441"/>
      <c r="AL7" s="60"/>
      <c r="AM7" s="441"/>
      <c r="AN7" s="441"/>
      <c r="AO7" s="446"/>
      <c r="AP7" s="446"/>
      <c r="AR7" s="60"/>
      <c r="AS7" s="446"/>
      <c r="AT7" s="60"/>
      <c r="AU7" s="52"/>
      <c r="AV7" s="52"/>
      <c r="AZ7" s="447"/>
    </row>
    <row r="8" spans="1:52" s="51" customFormat="1" ht="32.25" customHeight="1" thickBot="1">
      <c r="A8" s="54" t="s">
        <v>483</v>
      </c>
      <c r="B8" s="54"/>
      <c r="C8" s="55"/>
      <c r="D8" s="92">
        <v>1371.9791348828253</v>
      </c>
      <c r="E8" s="92">
        <v>1341.0130644617939</v>
      </c>
      <c r="F8" s="262">
        <v>1412.094688430238</v>
      </c>
      <c r="G8" s="262">
        <v>1417.4320894190416</v>
      </c>
      <c r="H8" s="262">
        <v>1614.1467931000523</v>
      </c>
      <c r="I8" s="262">
        <v>1619.7971680743119</v>
      </c>
      <c r="J8" s="92">
        <v>1656.6433584499102</v>
      </c>
      <c r="K8" s="92">
        <v>1646.6595865669406</v>
      </c>
      <c r="L8" s="92">
        <v>1560.023421066539</v>
      </c>
      <c r="M8" s="92">
        <v>1653.7279386431278</v>
      </c>
      <c r="N8" s="92">
        <v>1497.0576559667429</v>
      </c>
      <c r="O8" s="262">
        <v>1465.9892013359558</v>
      </c>
      <c r="P8" s="262">
        <v>2093.2285622982345</v>
      </c>
      <c r="Q8" s="262">
        <v>-627.23936096227862</v>
      </c>
      <c r="R8" s="262">
        <v>1409.1571857269601</v>
      </c>
      <c r="S8" s="448">
        <v>4.033050122770887E-2</v>
      </c>
      <c r="T8" s="81"/>
      <c r="U8" s="262">
        <v>1533.5493206945036</v>
      </c>
      <c r="V8" s="262">
        <v>1716.7697069606083</v>
      </c>
      <c r="W8" s="262">
        <v>-183.2203862661047</v>
      </c>
      <c r="X8" s="262">
        <v>1455.27710894234</v>
      </c>
      <c r="Y8" s="448">
        <v>5.3785091012013453E-2</v>
      </c>
      <c r="Z8" s="81"/>
      <c r="AA8" s="262">
        <v>1528.8059910745021</v>
      </c>
      <c r="AB8" s="262">
        <v>1748.141278238744</v>
      </c>
      <c r="AC8" s="262">
        <v>-219.33528716424189</v>
      </c>
      <c r="AD8" s="262">
        <v>1451.2443796443085</v>
      </c>
      <c r="AE8" s="448">
        <v>5.3444900471692813E-2</v>
      </c>
      <c r="AF8" s="81"/>
      <c r="AG8" s="92">
        <v>1780.8424050391106</v>
      </c>
      <c r="AH8" s="92"/>
      <c r="AI8" s="92"/>
      <c r="AJ8" s="262">
        <v>1748.141278238744</v>
      </c>
      <c r="AK8" s="262"/>
      <c r="AL8" s="262">
        <v>1451.2443796443085</v>
      </c>
      <c r="AM8" s="262">
        <v>296.89689859443547</v>
      </c>
      <c r="AN8" s="260">
        <v>0.20458091191175054</v>
      </c>
      <c r="AO8" s="212" t="s">
        <v>384</v>
      </c>
      <c r="AP8" s="448"/>
      <c r="AQ8" s="448"/>
      <c r="AR8" s="448"/>
      <c r="AS8" s="448"/>
      <c r="AU8" s="449"/>
      <c r="AW8" s="52"/>
    </row>
    <row r="9" spans="1:52" ht="18.75" customHeight="1">
      <c r="A9" s="60"/>
      <c r="B9" s="60"/>
      <c r="C9" s="60"/>
      <c r="D9" s="60"/>
      <c r="E9" s="60"/>
      <c r="F9" s="450"/>
      <c r="G9" s="450"/>
      <c r="H9" s="450"/>
      <c r="I9" s="450"/>
      <c r="J9" s="60"/>
      <c r="K9" s="60"/>
      <c r="L9" s="62"/>
      <c r="M9" s="60"/>
      <c r="N9" s="60"/>
      <c r="O9" s="450"/>
      <c r="P9" s="86"/>
      <c r="Q9" s="450"/>
      <c r="R9" s="450"/>
      <c r="S9" s="451"/>
      <c r="T9" s="60"/>
      <c r="U9" s="450"/>
      <c r="V9" s="452"/>
      <c r="W9" s="450"/>
      <c r="X9" s="450"/>
      <c r="Y9" s="451"/>
      <c r="Z9" s="60"/>
      <c r="AA9" s="450"/>
      <c r="AB9" s="86"/>
      <c r="AC9" s="450"/>
      <c r="AD9" s="450"/>
      <c r="AE9" s="451"/>
      <c r="AF9" s="60"/>
      <c r="AG9" s="452"/>
      <c r="AH9" s="452"/>
      <c r="AI9" s="452"/>
      <c r="AJ9" s="450"/>
      <c r="AK9" s="450"/>
      <c r="AL9" s="450"/>
      <c r="AM9" s="450"/>
      <c r="AN9" s="453"/>
      <c r="AO9" s="451"/>
      <c r="AP9" s="451"/>
      <c r="AQ9" s="451"/>
      <c r="AR9" s="451"/>
      <c r="AS9" s="451"/>
      <c r="AT9" s="60"/>
      <c r="AU9" s="23"/>
      <c r="AV9" s="23"/>
      <c r="AW9" s="23"/>
    </row>
    <row r="10" spans="1:52" s="20" customFormat="1" ht="22.5" customHeight="1">
      <c r="A10" s="55" t="s">
        <v>484</v>
      </c>
      <c r="B10" s="55"/>
      <c r="C10" s="55"/>
      <c r="D10" s="457">
        <v>1328.4366676909374</v>
      </c>
      <c r="E10" s="457">
        <v>1308.0869262728299</v>
      </c>
      <c r="F10" s="455">
        <v>1378.2558220443159</v>
      </c>
      <c r="G10" s="455">
        <v>1379.9296305838957</v>
      </c>
      <c r="H10" s="455">
        <v>1574.5847254965618</v>
      </c>
      <c r="I10" s="455">
        <v>1576.6425108778258</v>
      </c>
      <c r="J10" s="454">
        <v>1614.6549757784046</v>
      </c>
      <c r="K10" s="454">
        <v>1601.9576223523445</v>
      </c>
      <c r="L10" s="457">
        <v>1520.3004091459179</v>
      </c>
      <c r="M10" s="454">
        <v>1590.7692789729767</v>
      </c>
      <c r="N10" s="457">
        <v>1444.6656496812932</v>
      </c>
      <c r="O10" s="455">
        <v>1420.6950407948295</v>
      </c>
      <c r="P10" s="108">
        <v>2010.7367981959082</v>
      </c>
      <c r="Q10" s="455">
        <v>-590.04175740107871</v>
      </c>
      <c r="R10" s="455">
        <v>1365.445507437609</v>
      </c>
      <c r="S10" s="456">
        <v>4.0462642453525488E-2</v>
      </c>
      <c r="T10" s="55"/>
      <c r="U10" s="455">
        <v>1490.1580583580405</v>
      </c>
      <c r="V10" s="455">
        <v>1650.2571875976878</v>
      </c>
      <c r="W10" s="455">
        <v>-160.09912923964725</v>
      </c>
      <c r="X10" s="455">
        <v>1405.3729519295516</v>
      </c>
      <c r="Y10" s="456">
        <v>6.032925730645422E-2</v>
      </c>
      <c r="Z10" s="55"/>
      <c r="AA10" s="455">
        <v>1485.1901171061843</v>
      </c>
      <c r="AB10" s="455">
        <v>1680.2971551475393</v>
      </c>
      <c r="AC10" s="455">
        <v>-195.10703804135505</v>
      </c>
      <c r="AD10" s="455">
        <v>1401.8668928758673</v>
      </c>
      <c r="AE10" s="456">
        <v>5.9437329359696367E-2</v>
      </c>
      <c r="AF10" s="55"/>
      <c r="AG10" s="457">
        <v>1738.7584912665377</v>
      </c>
      <c r="AH10" s="457"/>
      <c r="AI10" s="457"/>
      <c r="AJ10" s="455">
        <v>1680.2971551475393</v>
      </c>
      <c r="AK10" s="455"/>
      <c r="AL10" s="455">
        <v>1401.8668928758673</v>
      </c>
      <c r="AM10" s="455">
        <v>278.43026227167206</v>
      </c>
      <c r="AN10" s="458">
        <v>0.19861390812966895</v>
      </c>
      <c r="AO10" s="456" t="s">
        <v>384</v>
      </c>
      <c r="AP10" s="456"/>
      <c r="AQ10" s="456"/>
      <c r="AR10" s="456"/>
      <c r="AS10" s="456"/>
      <c r="AT10" s="55"/>
      <c r="AU10" s="21"/>
      <c r="AV10" s="21"/>
      <c r="AW10" s="21"/>
    </row>
    <row r="11" spans="1:52" ht="17.25" customHeight="1">
      <c r="A11" s="60" t="s">
        <v>485</v>
      </c>
      <c r="B11" s="60"/>
      <c r="C11" s="60"/>
      <c r="D11" s="452">
        <v>1214.1357924894371</v>
      </c>
      <c r="E11" s="452">
        <v>1209.2236176291847</v>
      </c>
      <c r="F11" s="450">
        <v>1252.4442080942606</v>
      </c>
      <c r="G11" s="450">
        <v>1265.4254434121697</v>
      </c>
      <c r="H11" s="450">
        <v>1464.6808090978179</v>
      </c>
      <c r="I11" s="450">
        <v>1473.3146317263443</v>
      </c>
      <c r="J11" s="459">
        <v>1518.0022711211868</v>
      </c>
      <c r="K11" s="459">
        <v>1508.6761632495418</v>
      </c>
      <c r="L11" s="452">
        <v>1430.5387563685115</v>
      </c>
      <c r="M11" s="459">
        <v>1488.1274731866861</v>
      </c>
      <c r="N11" s="452">
        <v>1347.7852723902727</v>
      </c>
      <c r="O11" s="450">
        <v>1343.3605623213987</v>
      </c>
      <c r="P11" s="108">
        <v>1859.1574425180661</v>
      </c>
      <c r="Q11" s="450">
        <v>-515.79688019666742</v>
      </c>
      <c r="R11" s="455">
        <v>1254.9345378035034</v>
      </c>
      <c r="S11" s="451">
        <v>7.0462659090303026E-2</v>
      </c>
      <c r="T11" s="60"/>
      <c r="U11" s="450">
        <v>1385.6261306154499</v>
      </c>
      <c r="V11" s="450">
        <v>1534.1987957854778</v>
      </c>
      <c r="W11" s="450">
        <v>-148.5726651700279</v>
      </c>
      <c r="X11" s="455">
        <v>1305.3393726488569</v>
      </c>
      <c r="Y11" s="451">
        <v>6.1506424803284165E-2</v>
      </c>
      <c r="Z11" s="60"/>
      <c r="AA11" s="450">
        <v>1383.1293712782335</v>
      </c>
      <c r="AB11" s="450">
        <v>1561.2786830131936</v>
      </c>
      <c r="AC11" s="450">
        <v>-178.14931173496007</v>
      </c>
      <c r="AD11" s="455">
        <v>1300.9719346740478</v>
      </c>
      <c r="AE11" s="451">
        <v>6.3150813952623785E-2</v>
      </c>
      <c r="AF11" s="60"/>
      <c r="AG11" s="452">
        <v>1596.5112819246488</v>
      </c>
      <c r="AH11" s="452"/>
      <c r="AI11" s="452"/>
      <c r="AJ11" s="450">
        <v>1561.2786830131936</v>
      </c>
      <c r="AK11" s="450"/>
      <c r="AL11" s="450">
        <v>1300.9719346740478</v>
      </c>
      <c r="AM11" s="450">
        <v>260.30674833914577</v>
      </c>
      <c r="AN11" s="453">
        <v>0.20008636727768025</v>
      </c>
      <c r="AO11" s="451" t="s">
        <v>384</v>
      </c>
      <c r="AP11" s="451"/>
      <c r="AQ11" s="451"/>
      <c r="AR11" s="451"/>
      <c r="AS11" s="451"/>
      <c r="AT11" s="60"/>
      <c r="AU11" s="23"/>
      <c r="AV11" s="23"/>
      <c r="AW11" s="23"/>
    </row>
    <row r="12" spans="1:52" ht="16.5" customHeight="1">
      <c r="A12" s="60" t="s">
        <v>486</v>
      </c>
      <c r="B12" s="60"/>
      <c r="C12" s="60"/>
      <c r="D12" s="452">
        <v>7228.2645447081131</v>
      </c>
      <c r="E12" s="452">
        <v>6385.8363948770439</v>
      </c>
      <c r="F12" s="450">
        <v>7772.5118483412316</v>
      </c>
      <c r="G12" s="450">
        <v>7140.2131896450746</v>
      </c>
      <c r="H12" s="450">
        <v>6740.2605560079091</v>
      </c>
      <c r="I12" s="450">
        <v>6167.4261534894504</v>
      </c>
      <c r="J12" s="459">
        <v>6124.7457509538672</v>
      </c>
      <c r="K12" s="459">
        <v>6228.3737024221455</v>
      </c>
      <c r="L12" s="452">
        <v>6122.4431058808077</v>
      </c>
      <c r="M12" s="459">
        <v>6982.0401262401929</v>
      </c>
      <c r="N12" s="452">
        <v>6659.7623636985727</v>
      </c>
      <c r="O12" s="450">
        <v>5708.5708561187294</v>
      </c>
      <c r="P12" s="108">
        <v>9227.3831819369952</v>
      </c>
      <c r="Q12" s="450">
        <v>-3518.8123258182659</v>
      </c>
      <c r="R12" s="455">
        <v>7165.3543307086611</v>
      </c>
      <c r="S12" s="451">
        <v>-0.20330934205815532</v>
      </c>
      <c r="T12" s="60"/>
      <c r="U12" s="450">
        <v>6678.8580274668702</v>
      </c>
      <c r="V12" s="450">
        <v>7225.3704760177243</v>
      </c>
      <c r="W12" s="450">
        <v>-546.51244855085406</v>
      </c>
      <c r="X12" s="455">
        <v>6851.2038244955411</v>
      </c>
      <c r="Y12" s="451">
        <v>-2.5155549512696163E-2</v>
      </c>
      <c r="Z12" s="60"/>
      <c r="AA12" s="450">
        <v>6596.0003611226202</v>
      </c>
      <c r="AB12" s="450">
        <v>7392.2048681776641</v>
      </c>
      <c r="AC12" s="450">
        <v>-796.2045070550439</v>
      </c>
      <c r="AD12" s="455">
        <v>6875.4588802055441</v>
      </c>
      <c r="AE12" s="451">
        <v>-4.0645798913507503E-2</v>
      </c>
      <c r="AF12" s="60"/>
      <c r="AG12" s="452">
        <v>9012.7696019268533</v>
      </c>
      <c r="AH12" s="452"/>
      <c r="AI12" s="452"/>
      <c r="AJ12" s="450">
        <v>7392.2048681776641</v>
      </c>
      <c r="AK12" s="450"/>
      <c r="AL12" s="450">
        <v>6875.4588802055441</v>
      </c>
      <c r="AM12" s="450">
        <v>516.74598797212002</v>
      </c>
      <c r="AN12" s="453">
        <v>7.5158036281743001E-2</v>
      </c>
      <c r="AO12" s="451" t="s">
        <v>384</v>
      </c>
      <c r="AP12" s="451"/>
      <c r="AQ12" s="451"/>
      <c r="AR12" s="451"/>
      <c r="AS12" s="451"/>
      <c r="AT12" s="60"/>
      <c r="AU12" s="23"/>
      <c r="AV12" s="23"/>
      <c r="AW12" s="23"/>
    </row>
    <row r="13" spans="1:52" s="20" customFormat="1" ht="24" hidden="1" customHeight="1">
      <c r="A13" s="55" t="s">
        <v>487</v>
      </c>
      <c r="B13" s="55"/>
      <c r="C13" s="55"/>
      <c r="D13" s="452">
        <v>0</v>
      </c>
      <c r="E13" s="452">
        <v>0</v>
      </c>
      <c r="F13" s="455">
        <v>0</v>
      </c>
      <c r="G13" s="455">
        <v>0</v>
      </c>
      <c r="H13" s="455">
        <v>0</v>
      </c>
      <c r="I13" s="455">
        <v>0</v>
      </c>
      <c r="J13" s="459">
        <v>0</v>
      </c>
      <c r="K13" s="459">
        <v>0</v>
      </c>
      <c r="L13" s="452">
        <v>0</v>
      </c>
      <c r="M13" s="459">
        <v>0</v>
      </c>
      <c r="N13" s="452">
        <v>0</v>
      </c>
      <c r="O13" s="455">
        <v>0</v>
      </c>
      <c r="P13" s="108"/>
      <c r="Q13" s="455">
        <v>0</v>
      </c>
      <c r="R13" s="455">
        <v>0</v>
      </c>
      <c r="S13" s="456" t="s">
        <v>384</v>
      </c>
      <c r="T13" s="55"/>
      <c r="U13" s="450"/>
      <c r="V13" s="455">
        <v>1321.5723804232093</v>
      </c>
      <c r="W13" s="455"/>
      <c r="X13" s="450"/>
      <c r="Y13" s="456" t="s">
        <v>384</v>
      </c>
      <c r="Z13" s="55"/>
      <c r="AA13" s="450"/>
      <c r="AB13" s="455">
        <v>1321.5723804232093</v>
      </c>
      <c r="AC13" s="455"/>
      <c r="AD13" s="450"/>
      <c r="AE13" s="456" t="s">
        <v>384</v>
      </c>
      <c r="AF13" s="55"/>
      <c r="AG13" s="460"/>
      <c r="AH13" s="460"/>
      <c r="AI13" s="460"/>
      <c r="AJ13" s="461"/>
      <c r="AK13" s="461"/>
      <c r="AL13" s="455"/>
      <c r="AM13" s="461"/>
      <c r="AN13" s="458">
        <v>0</v>
      </c>
      <c r="AO13" s="456"/>
      <c r="AP13" s="456"/>
      <c r="AQ13" s="456"/>
      <c r="AR13" s="456"/>
      <c r="AS13" s="456"/>
      <c r="AT13" s="55"/>
      <c r="AU13" s="21"/>
      <c r="AV13" s="21"/>
      <c r="AW13" s="21"/>
    </row>
    <row r="14" spans="1:52" ht="15.75" customHeight="1">
      <c r="A14" s="60"/>
      <c r="B14" s="60"/>
      <c r="C14" s="60"/>
      <c r="D14" s="452"/>
      <c r="E14" s="452"/>
      <c r="F14" s="455"/>
      <c r="G14" s="455"/>
      <c r="H14" s="455"/>
      <c r="I14" s="455"/>
      <c r="J14" s="459"/>
      <c r="K14" s="459"/>
      <c r="L14" s="452"/>
      <c r="M14" s="459"/>
      <c r="N14" s="452"/>
      <c r="O14" s="455"/>
      <c r="P14" s="86"/>
      <c r="Q14" s="450"/>
      <c r="R14" s="455"/>
      <c r="S14" s="451"/>
      <c r="T14" s="60"/>
      <c r="U14" s="450"/>
      <c r="V14" s="452"/>
      <c r="W14" s="450"/>
      <c r="X14" s="450"/>
      <c r="Y14" s="451"/>
      <c r="Z14" s="60"/>
      <c r="AA14" s="450"/>
      <c r="AB14" s="86"/>
      <c r="AC14" s="450"/>
      <c r="AD14" s="450"/>
      <c r="AE14" s="451"/>
      <c r="AF14" s="60"/>
      <c r="AG14" s="462"/>
      <c r="AH14" s="462"/>
      <c r="AI14" s="462"/>
      <c r="AJ14" s="463"/>
      <c r="AK14" s="463"/>
      <c r="AL14" s="450"/>
      <c r="AM14" s="463"/>
      <c r="AN14" s="453"/>
      <c r="AO14" s="451"/>
      <c r="AP14" s="451"/>
      <c r="AQ14" s="451"/>
      <c r="AR14" s="451"/>
      <c r="AS14" s="451"/>
      <c r="AT14" s="60"/>
      <c r="AU14" s="23"/>
      <c r="AV14" s="23"/>
      <c r="AW14" s="23"/>
    </row>
    <row r="15" spans="1:52" s="20" customFormat="1" ht="25.5" customHeight="1">
      <c r="A15" s="55" t="s">
        <v>488</v>
      </c>
      <c r="B15" s="55"/>
      <c r="C15" s="55"/>
      <c r="D15" s="457">
        <v>43.542467191887972</v>
      </c>
      <c r="E15" s="457">
        <v>32.926138188963925</v>
      </c>
      <c r="F15" s="455">
        <v>33.838866385921961</v>
      </c>
      <c r="G15" s="455">
        <v>37.502458835145987</v>
      </c>
      <c r="H15" s="455">
        <v>39.562067603490433</v>
      </c>
      <c r="I15" s="455">
        <v>43.154657196486099</v>
      </c>
      <c r="J15" s="454">
        <v>41.988382671505647</v>
      </c>
      <c r="K15" s="454">
        <v>44.701964214595954</v>
      </c>
      <c r="L15" s="457">
        <v>39.723011920620991</v>
      </c>
      <c r="M15" s="454">
        <v>62.95865967015115</v>
      </c>
      <c r="N15" s="457">
        <v>52.392006285449725</v>
      </c>
      <c r="O15" s="455">
        <v>45.294160541126317</v>
      </c>
      <c r="P15" s="108">
        <v>82.491764102326414</v>
      </c>
      <c r="Q15" s="455">
        <v>-37.197603561200097</v>
      </c>
      <c r="R15" s="455">
        <v>43.711678289351177</v>
      </c>
      <c r="S15" s="451">
        <v>3.6202733770591911E-2</v>
      </c>
      <c r="T15" s="55"/>
      <c r="U15" s="455">
        <v>43.391262336463136</v>
      </c>
      <c r="V15" s="455">
        <v>66.512519362921097</v>
      </c>
      <c r="W15" s="455">
        <v>-23.121257026457961</v>
      </c>
      <c r="X15" s="455">
        <v>49.90415701278846</v>
      </c>
      <c r="Y15" s="451">
        <v>-0.13050805917142994</v>
      </c>
      <c r="Z15" s="55"/>
      <c r="AA15" s="455">
        <v>43.615873968317771</v>
      </c>
      <c r="AB15" s="455">
        <v>67.844123091204878</v>
      </c>
      <c r="AC15" s="455">
        <v>-24.228249122887107</v>
      </c>
      <c r="AD15" s="455">
        <v>49.377486768441315</v>
      </c>
      <c r="AE15" s="451">
        <v>-0.11668501532171882</v>
      </c>
      <c r="AF15" s="55"/>
      <c r="AG15" s="457">
        <v>42.083913772572828</v>
      </c>
      <c r="AH15" s="457"/>
      <c r="AI15" s="457"/>
      <c r="AJ15" s="455">
        <v>67.844123091204878</v>
      </c>
      <c r="AK15" s="455"/>
      <c r="AL15" s="455">
        <v>49.377486768441315</v>
      </c>
      <c r="AM15" s="455">
        <v>18.466636322763563</v>
      </c>
      <c r="AN15" s="458">
        <v>0.37398898832911365</v>
      </c>
      <c r="AO15" s="451" t="s">
        <v>384</v>
      </c>
      <c r="AP15" s="451"/>
      <c r="AQ15" s="451"/>
      <c r="AR15" s="451"/>
      <c r="AS15" s="451"/>
      <c r="AT15" s="55"/>
      <c r="AU15" s="21"/>
      <c r="AV15" s="21"/>
      <c r="AW15" s="21"/>
    </row>
    <row r="16" spans="1:52" ht="17.25" customHeight="1">
      <c r="A16" s="60" t="s">
        <v>489</v>
      </c>
      <c r="B16" s="60"/>
      <c r="C16" s="60"/>
      <c r="D16" s="452">
        <v>43.053971825905784</v>
      </c>
      <c r="E16" s="452">
        <v>32.559821578926602</v>
      </c>
      <c r="F16" s="450">
        <v>33.469150898167953</v>
      </c>
      <c r="G16" s="450">
        <v>37.100082027169947</v>
      </c>
      <c r="H16" s="450">
        <v>39.191224559615321</v>
      </c>
      <c r="I16" s="450">
        <v>42.801703881770933</v>
      </c>
      <c r="J16" s="459">
        <v>41.601089309243285</v>
      </c>
      <c r="K16" s="459">
        <v>44.234680509858691</v>
      </c>
      <c r="L16" s="452">
        <v>39.282403220541731</v>
      </c>
      <c r="M16" s="459">
        <v>62.231874523354442</v>
      </c>
      <c r="N16" s="459">
        <v>51.763742167851682</v>
      </c>
      <c r="O16" s="450">
        <v>44.727229314443434</v>
      </c>
      <c r="P16" s="86">
        <v>81.697698627812272</v>
      </c>
      <c r="Q16" s="450">
        <v>-36.970469313368838</v>
      </c>
      <c r="R16" s="455">
        <v>43.207730194424094</v>
      </c>
      <c r="S16" s="451">
        <v>3.5167297915950968E-2</v>
      </c>
      <c r="T16" s="60"/>
      <c r="U16" s="450">
        <v>42.93697617416985</v>
      </c>
      <c r="V16" s="450">
        <v>65.866071084445821</v>
      </c>
      <c r="W16" s="450">
        <v>-22.929094910275971</v>
      </c>
      <c r="X16" s="455">
        <v>49.295654156114956</v>
      </c>
      <c r="Y16" s="451">
        <v>-0.12899064006347782</v>
      </c>
      <c r="Z16" s="60"/>
      <c r="AA16" s="450">
        <v>43.151769455343079</v>
      </c>
      <c r="AB16" s="450">
        <v>67.185373379726357</v>
      </c>
      <c r="AC16" s="450">
        <v>-24.033603924383279</v>
      </c>
      <c r="AD16" s="455">
        <v>48.778481032993533</v>
      </c>
      <c r="AE16" s="451">
        <v>-0.11535233280110901</v>
      </c>
      <c r="AF16" s="60"/>
      <c r="AG16" s="452">
        <v>41.61902950073798</v>
      </c>
      <c r="AH16" s="452"/>
      <c r="AI16" s="452"/>
      <c r="AJ16" s="450">
        <v>67.185373379726357</v>
      </c>
      <c r="AK16" s="450"/>
      <c r="AL16" s="450">
        <v>48.778481032993533</v>
      </c>
      <c r="AM16" s="450">
        <v>18.406892346732825</v>
      </c>
      <c r="AN16" s="453">
        <v>0.37735681712356905</v>
      </c>
      <c r="AO16" s="451" t="s">
        <v>384</v>
      </c>
      <c r="AP16" s="451"/>
      <c r="AQ16" s="451"/>
      <c r="AR16" s="451"/>
      <c r="AS16" s="451"/>
      <c r="AT16" s="60"/>
      <c r="AU16" s="23"/>
      <c r="AV16" s="23"/>
      <c r="AW16" s="23"/>
    </row>
    <row r="17" spans="1:49" ht="17.25" customHeight="1">
      <c r="A17" s="60" t="s">
        <v>490</v>
      </c>
      <c r="B17" s="60"/>
      <c r="C17" s="60"/>
      <c r="D17" s="452">
        <v>68.756959845025506</v>
      </c>
      <c r="E17" s="452">
        <v>51.740640732698907</v>
      </c>
      <c r="F17" s="450">
        <v>52.629305609798799</v>
      </c>
      <c r="G17" s="450">
        <v>57.744552760111418</v>
      </c>
      <c r="H17" s="450">
        <v>56.992337710596836</v>
      </c>
      <c r="I17" s="450">
        <v>58.836120099876524</v>
      </c>
      <c r="J17" s="459">
        <v>60.060595204212305</v>
      </c>
      <c r="K17" s="459">
        <v>67.877511277689493</v>
      </c>
      <c r="L17" s="452">
        <v>62.313328034965423</v>
      </c>
      <c r="M17" s="459">
        <v>101.13312030181798</v>
      </c>
      <c r="N17" s="459">
        <v>86.211632373179867</v>
      </c>
      <c r="O17" s="450">
        <v>76.728143724715153</v>
      </c>
      <c r="P17" s="86">
        <v>120.2969764907812</v>
      </c>
      <c r="Q17" s="450">
        <v>-43.568832766066052</v>
      </c>
      <c r="R17" s="455">
        <v>70.16021106320693</v>
      </c>
      <c r="S17" s="451">
        <v>9.3613353808061017E-2</v>
      </c>
      <c r="T17" s="60"/>
      <c r="U17" s="450">
        <v>65.940876097171923</v>
      </c>
      <c r="V17" s="450">
        <v>97.498125095931982</v>
      </c>
      <c r="W17" s="450">
        <v>-31.557248998760059</v>
      </c>
      <c r="X17" s="455">
        <v>83.03106966297554</v>
      </c>
      <c r="Y17" s="451">
        <v>-0.20582889796762815</v>
      </c>
      <c r="Z17" s="60"/>
      <c r="AA17" s="450">
        <v>66.856445845029839</v>
      </c>
      <c r="AB17" s="450">
        <v>99.398029378836085</v>
      </c>
      <c r="AC17" s="450">
        <v>-32.541583533806246</v>
      </c>
      <c r="AD17" s="455">
        <v>81.873788390897985</v>
      </c>
      <c r="AE17" s="451">
        <v>-0.18342063853414703</v>
      </c>
      <c r="AF17" s="60"/>
      <c r="AG17" s="452">
        <v>65.907064031414492</v>
      </c>
      <c r="AH17" s="452"/>
      <c r="AI17" s="452"/>
      <c r="AJ17" s="450">
        <v>99.398029378836085</v>
      </c>
      <c r="AK17" s="450"/>
      <c r="AL17" s="450">
        <v>81.873788390897985</v>
      </c>
      <c r="AM17" s="450">
        <v>17.5242409879381</v>
      </c>
      <c r="AN17" s="453">
        <v>0.21403969856958871</v>
      </c>
      <c r="AO17" s="451" t="s">
        <v>384</v>
      </c>
      <c r="AP17" s="451"/>
      <c r="AQ17" s="451"/>
      <c r="AR17" s="451"/>
      <c r="AS17" s="451"/>
      <c r="AT17" s="60"/>
      <c r="AU17" s="23"/>
      <c r="AV17" s="23"/>
      <c r="AW17" s="23"/>
    </row>
    <row r="18" spans="1:49" ht="17.25" customHeight="1">
      <c r="A18" s="60"/>
      <c r="B18" s="60"/>
      <c r="C18" s="60"/>
      <c r="D18" s="60"/>
      <c r="E18" s="62"/>
      <c r="F18" s="601"/>
      <c r="G18" s="601"/>
      <c r="H18" s="601"/>
      <c r="I18" s="601"/>
      <c r="J18" s="60"/>
      <c r="K18" s="60"/>
      <c r="L18" s="62"/>
      <c r="M18" s="60"/>
      <c r="N18" s="60"/>
      <c r="O18" s="601"/>
      <c r="P18" s="86"/>
      <c r="Q18" s="450"/>
      <c r="R18" s="601"/>
      <c r="S18" s="451"/>
      <c r="T18" s="60"/>
      <c r="U18" s="450"/>
      <c r="V18" s="452"/>
      <c r="W18" s="450"/>
      <c r="X18" s="450"/>
      <c r="Y18" s="451"/>
      <c r="Z18" s="60"/>
      <c r="AA18" s="450"/>
      <c r="AB18" s="86"/>
      <c r="AC18" s="450"/>
      <c r="AD18" s="450"/>
      <c r="AE18" s="451"/>
      <c r="AF18" s="60"/>
      <c r="AG18" s="452"/>
      <c r="AH18" s="452"/>
      <c r="AI18" s="452"/>
      <c r="AJ18" s="450"/>
      <c r="AK18" s="450"/>
      <c r="AL18" s="450"/>
      <c r="AM18" s="450"/>
      <c r="AN18" s="453"/>
      <c r="AO18" s="451"/>
      <c r="AP18" s="451"/>
      <c r="AQ18" s="451"/>
      <c r="AR18" s="451"/>
      <c r="AS18" s="451"/>
      <c r="AT18" s="60"/>
      <c r="AU18" s="23"/>
      <c r="AV18" s="23"/>
      <c r="AW18" s="23"/>
    </row>
    <row r="19" spans="1:49" s="20" customFormat="1" ht="6.75" customHeight="1" thickBot="1">
      <c r="A19" s="55"/>
      <c r="B19" s="55"/>
      <c r="C19" s="55"/>
      <c r="D19" s="55"/>
      <c r="E19" s="246"/>
      <c r="F19" s="455"/>
      <c r="G19" s="455"/>
      <c r="H19" s="455"/>
      <c r="I19" s="455"/>
      <c r="J19" s="55"/>
      <c r="K19" s="55"/>
      <c r="L19" s="246"/>
      <c r="M19" s="55"/>
      <c r="N19" s="55"/>
      <c r="O19" s="455"/>
      <c r="P19" s="108"/>
      <c r="Q19" s="455"/>
      <c r="R19" s="455"/>
      <c r="S19" s="456"/>
      <c r="T19" s="55"/>
      <c r="U19" s="455"/>
      <c r="V19" s="457"/>
      <c r="W19" s="455"/>
      <c r="X19" s="455"/>
      <c r="Y19" s="456"/>
      <c r="Z19" s="55"/>
      <c r="AA19" s="455"/>
      <c r="AB19" s="108"/>
      <c r="AC19" s="455"/>
      <c r="AD19" s="455"/>
      <c r="AE19" s="456"/>
      <c r="AF19" s="55"/>
      <c r="AG19" s="457"/>
      <c r="AH19" s="457"/>
      <c r="AI19" s="457"/>
      <c r="AJ19" s="455"/>
      <c r="AK19" s="455"/>
      <c r="AL19" s="455"/>
      <c r="AM19" s="455"/>
      <c r="AN19" s="458"/>
      <c r="AO19" s="456"/>
      <c r="AP19" s="456"/>
      <c r="AQ19" s="456"/>
      <c r="AR19" s="456"/>
      <c r="AS19" s="456"/>
      <c r="AT19" s="55"/>
      <c r="AU19" s="21"/>
      <c r="AV19" s="21"/>
      <c r="AW19" s="21"/>
    </row>
    <row r="20" spans="1:49" s="51" customFormat="1" ht="32.25" customHeight="1" thickBot="1">
      <c r="A20" s="54" t="s">
        <v>491</v>
      </c>
      <c r="B20" s="54"/>
      <c r="C20" s="55"/>
      <c r="D20" s="119">
        <v>15.725622661580221</v>
      </c>
      <c r="E20" s="92">
        <v>15.892394896493917</v>
      </c>
      <c r="F20" s="262">
        <v>16.023821344877874</v>
      </c>
      <c r="G20" s="262">
        <v>16.60398872934044</v>
      </c>
      <c r="H20" s="262">
        <v>18.149963530269879</v>
      </c>
      <c r="I20" s="262">
        <v>20.106015979666882</v>
      </c>
      <c r="J20" s="773">
        <v>20.011788393056403</v>
      </c>
      <c r="K20" s="773">
        <v>20.49829621355461</v>
      </c>
      <c r="L20" s="773">
        <v>20.831384282338863</v>
      </c>
      <c r="M20" s="773">
        <v>34.179955037896633</v>
      </c>
      <c r="N20" s="773">
        <v>28.543363297565406</v>
      </c>
      <c r="O20" s="92">
        <v>28.635935403730269</v>
      </c>
      <c r="P20" s="92">
        <v>23.337182286256734</v>
      </c>
      <c r="Q20" s="262">
        <v>5.2987531174735345</v>
      </c>
      <c r="R20" s="262">
        <v>15.367620665248115</v>
      </c>
      <c r="S20" s="448">
        <v>0.86339421225347723</v>
      </c>
      <c r="T20" s="120"/>
      <c r="U20" s="262">
        <v>20.888592850351749</v>
      </c>
      <c r="V20" s="262">
        <v>18.047200665229727</v>
      </c>
      <c r="W20" s="262">
        <v>2.8413921851220216</v>
      </c>
      <c r="X20" s="262">
        <v>15.630476449140605</v>
      </c>
      <c r="Y20" s="448">
        <v>0.33640154337715322</v>
      </c>
      <c r="Z20" s="120"/>
      <c r="AA20" s="262">
        <v>21.639328603538534</v>
      </c>
      <c r="AB20" s="262">
        <v>18.488032466981981</v>
      </c>
      <c r="AC20" s="262">
        <v>3.1512961365565531</v>
      </c>
      <c r="AD20" s="262">
        <v>15.606746033870452</v>
      </c>
      <c r="AE20" s="448">
        <v>0.38653685762399825</v>
      </c>
      <c r="AF20" s="81"/>
      <c r="AG20" s="92">
        <v>20.922381518459094</v>
      </c>
      <c r="AH20" s="92"/>
      <c r="AI20" s="92"/>
      <c r="AJ20" s="262">
        <v>18.488032466981981</v>
      </c>
      <c r="AK20" s="262"/>
      <c r="AL20" s="262">
        <v>15.606746033870452</v>
      </c>
      <c r="AM20" s="262">
        <v>2.8812864331115282</v>
      </c>
      <c r="AN20" s="260">
        <v>0.18461801241965703</v>
      </c>
      <c r="AO20" s="448" t="s">
        <v>384</v>
      </c>
      <c r="AP20" s="448"/>
      <c r="AQ20" s="448"/>
      <c r="AR20" s="448"/>
      <c r="AS20" s="448"/>
      <c r="AU20" s="91"/>
      <c r="AW20" s="52"/>
    </row>
    <row r="21" spans="1:49" ht="6.75" customHeight="1">
      <c r="A21" s="60"/>
      <c r="B21" s="60"/>
      <c r="C21" s="60"/>
      <c r="D21" s="60"/>
      <c r="E21" s="62"/>
      <c r="F21" s="450"/>
      <c r="G21" s="450"/>
      <c r="H21" s="450"/>
      <c r="I21" s="450"/>
      <c r="J21" s="770"/>
      <c r="K21" s="770"/>
      <c r="L21" s="770"/>
      <c r="M21" s="770"/>
      <c r="N21" s="770"/>
      <c r="O21" s="774"/>
      <c r="P21" s="653"/>
      <c r="Q21" s="450"/>
      <c r="R21" s="450"/>
      <c r="S21" s="451"/>
      <c r="T21" s="121"/>
      <c r="U21" s="450"/>
      <c r="V21" s="459"/>
      <c r="W21" s="450"/>
      <c r="X21" s="450"/>
      <c r="Y21" s="451"/>
      <c r="Z21" s="121"/>
      <c r="AA21" s="450"/>
      <c r="AB21" s="653"/>
      <c r="AC21" s="450"/>
      <c r="AD21" s="450"/>
      <c r="AE21" s="451"/>
      <c r="AF21" s="60"/>
      <c r="AG21" s="452"/>
      <c r="AH21" s="452"/>
      <c r="AI21" s="452"/>
      <c r="AJ21" s="450"/>
      <c r="AK21" s="450"/>
      <c r="AL21" s="450"/>
      <c r="AM21" s="450"/>
      <c r="AN21" s="453"/>
      <c r="AO21" s="451"/>
      <c r="AP21" s="451"/>
      <c r="AQ21" s="451"/>
      <c r="AR21" s="451"/>
      <c r="AS21" s="451"/>
      <c r="AT21" s="60"/>
      <c r="AU21" s="23"/>
      <c r="AV21" s="23"/>
      <c r="AW21" s="23"/>
    </row>
    <row r="22" spans="1:49" s="20" customFormat="1" ht="32.25" customHeight="1">
      <c r="A22" s="55" t="s">
        <v>492</v>
      </c>
      <c r="B22" s="55"/>
      <c r="C22" s="55"/>
      <c r="D22" s="457">
        <v>15.226713924143496</v>
      </c>
      <c r="E22" s="457">
        <v>15.380757189544729</v>
      </c>
      <c r="F22" s="455">
        <v>15.469214443303127</v>
      </c>
      <c r="G22" s="455">
        <v>15.992511417103771</v>
      </c>
      <c r="H22" s="455">
        <v>17.467185724220993</v>
      </c>
      <c r="I22" s="455">
        <v>19.343569983132291</v>
      </c>
      <c r="J22" s="769">
        <v>19.238071395996467</v>
      </c>
      <c r="K22" s="769">
        <v>19.716054437276316</v>
      </c>
      <c r="L22" s="769">
        <v>20.061473206232154</v>
      </c>
      <c r="M22" s="769">
        <v>31.018249903652638</v>
      </c>
      <c r="N22" s="769">
        <v>27.397927197581865</v>
      </c>
      <c r="O22" s="457">
        <v>27.071322399822279</v>
      </c>
      <c r="P22" s="108">
        <v>21.182245210667055</v>
      </c>
      <c r="Q22" s="455">
        <v>5.8890771891552234</v>
      </c>
      <c r="R22" s="455">
        <v>14.874455266191234</v>
      </c>
      <c r="S22" s="456">
        <v>0.8199874829267737</v>
      </c>
      <c r="T22" s="122"/>
      <c r="U22" s="455">
        <v>19.932189124055938</v>
      </c>
      <c r="V22" s="455">
        <v>16.452053246325526</v>
      </c>
      <c r="W22" s="455">
        <v>3.4801358777304117</v>
      </c>
      <c r="X22" s="455">
        <v>15.124809494975795</v>
      </c>
      <c r="Y22" s="456">
        <v>0.31784728466676371</v>
      </c>
      <c r="Z22" s="122"/>
      <c r="AA22" s="455">
        <v>20.624706366623645</v>
      </c>
      <c r="AB22" s="455">
        <v>16.846235910020653</v>
      </c>
      <c r="AC22" s="455">
        <v>3.7784704566029923</v>
      </c>
      <c r="AD22" s="455">
        <v>15.102183527474311</v>
      </c>
      <c r="AE22" s="456">
        <v>0.36567711080338849</v>
      </c>
      <c r="AF22" s="55"/>
      <c r="AG22" s="457">
        <v>20.081116990462338</v>
      </c>
      <c r="AH22" s="457"/>
      <c r="AI22" s="457"/>
      <c r="AJ22" s="455">
        <v>16.846235910020653</v>
      </c>
      <c r="AK22" s="455"/>
      <c r="AL22" s="455">
        <v>15.102183527474311</v>
      </c>
      <c r="AM22" s="455">
        <v>1.7440523825463412</v>
      </c>
      <c r="AN22" s="458">
        <v>0.11548345836040941</v>
      </c>
      <c r="AO22" s="456" t="s">
        <v>384</v>
      </c>
      <c r="AP22" s="456"/>
      <c r="AQ22" s="456"/>
      <c r="AR22" s="456"/>
      <c r="AS22" s="456"/>
      <c r="AT22" s="55"/>
      <c r="AU22" s="21"/>
      <c r="AV22" s="21"/>
      <c r="AW22" s="21"/>
    </row>
    <row r="23" spans="1:49" ht="17.25" customHeight="1">
      <c r="A23" s="60" t="s">
        <v>485</v>
      </c>
      <c r="B23" s="60"/>
      <c r="C23" s="60"/>
      <c r="D23" s="452">
        <v>14.435190403410123</v>
      </c>
      <c r="E23" s="452">
        <v>14.582603760897685</v>
      </c>
      <c r="F23" s="450">
        <v>14.669431660264063</v>
      </c>
      <c r="G23" s="450">
        <v>15.16868510056532</v>
      </c>
      <c r="H23" s="450">
        <v>16.590097185169054</v>
      </c>
      <c r="I23" s="450">
        <v>18.394422406437627</v>
      </c>
      <c r="J23" s="452">
        <v>18.274825026574195</v>
      </c>
      <c r="K23" s="452">
        <v>18.705634158139539</v>
      </c>
      <c r="L23" s="452">
        <v>19.021065452506448</v>
      </c>
      <c r="M23" s="452">
        <v>29.396176007016717</v>
      </c>
      <c r="N23" s="452">
        <v>25.953413279084369</v>
      </c>
      <c r="O23" s="452">
        <v>25.630400430255943</v>
      </c>
      <c r="P23" s="108">
        <v>20.113258590630906</v>
      </c>
      <c r="Q23" s="450">
        <v>5.5171418396250367</v>
      </c>
      <c r="R23" s="455">
        <v>14.096820841209198</v>
      </c>
      <c r="S23" s="451">
        <v>0.81816884239109178</v>
      </c>
      <c r="T23" s="121"/>
      <c r="U23" s="450">
        <v>18.910382346735172</v>
      </c>
      <c r="V23" s="450">
        <v>15.619241316759501</v>
      </c>
      <c r="W23" s="450">
        <v>3.2911410299756714</v>
      </c>
      <c r="X23" s="455">
        <v>14.324450228481536</v>
      </c>
      <c r="Y23" s="451">
        <v>0.32014716412189781</v>
      </c>
      <c r="Z23" s="121"/>
      <c r="AA23" s="450">
        <v>19.564013018329057</v>
      </c>
      <c r="AB23" s="450">
        <v>15.993742756248784</v>
      </c>
      <c r="AC23" s="450">
        <v>3.5702702620802729</v>
      </c>
      <c r="AD23" s="455">
        <v>14.303923339473753</v>
      </c>
      <c r="AE23" s="451">
        <v>0.36773754682670323</v>
      </c>
      <c r="AF23" s="60"/>
      <c r="AG23" s="452">
        <v>19.039827424395291</v>
      </c>
      <c r="AH23" s="452"/>
      <c r="AI23" s="452"/>
      <c r="AJ23" s="450">
        <v>15.993742756248784</v>
      </c>
      <c r="AK23" s="450"/>
      <c r="AL23" s="450">
        <v>14.303923339473753</v>
      </c>
      <c r="AM23" s="450">
        <v>1.6898194167750304</v>
      </c>
      <c r="AN23" s="453">
        <v>0.11813677804828049</v>
      </c>
      <c r="AO23" s="451" t="s">
        <v>384</v>
      </c>
      <c r="AP23" s="451"/>
      <c r="AQ23" s="451"/>
      <c r="AR23" s="451"/>
      <c r="AS23" s="451"/>
      <c r="AT23" s="60"/>
      <c r="AU23" s="23"/>
      <c r="AV23" s="23"/>
      <c r="AW23" s="23"/>
    </row>
    <row r="24" spans="1:49" ht="17.25" customHeight="1">
      <c r="A24" s="60" t="s">
        <v>493</v>
      </c>
      <c r="B24" s="60"/>
      <c r="C24" s="60"/>
      <c r="D24" s="452">
        <v>56.082503739445109</v>
      </c>
      <c r="E24" s="452">
        <v>56.374966302914025</v>
      </c>
      <c r="F24" s="450">
        <v>56.11741630331754</v>
      </c>
      <c r="G24" s="450">
        <v>57.436176525711609</v>
      </c>
      <c r="H24" s="450">
        <v>58.691877399092718</v>
      </c>
      <c r="I24" s="450">
        <v>61.513516809645274</v>
      </c>
      <c r="J24" s="452">
        <v>64.185893398080708</v>
      </c>
      <c r="K24" s="452">
        <v>69.829170934256069</v>
      </c>
      <c r="L24" s="452">
        <v>73.403906163753462</v>
      </c>
      <c r="M24" s="452">
        <v>116.21783933073576</v>
      </c>
      <c r="N24" s="452">
        <v>105.15649916390633</v>
      </c>
      <c r="O24" s="452">
        <v>106.96446433385741</v>
      </c>
      <c r="P24" s="108">
        <v>72.076368564426559</v>
      </c>
      <c r="Q24" s="450">
        <v>34.888095769430848</v>
      </c>
      <c r="R24" s="455">
        <v>55.686772610483942</v>
      </c>
      <c r="S24" s="451">
        <v>0.92082355143920847</v>
      </c>
      <c r="T24" s="121"/>
      <c r="U24" s="450">
        <v>70.652087899626608</v>
      </c>
      <c r="V24" s="450">
        <v>56.459749955323943</v>
      </c>
      <c r="W24" s="450">
        <v>14.192337944302665</v>
      </c>
      <c r="X24" s="455">
        <v>58.696390497674976</v>
      </c>
      <c r="Y24" s="451">
        <v>0.20368709729136092</v>
      </c>
      <c r="Z24" s="121"/>
      <c r="AA24" s="450">
        <v>73.740156251367367</v>
      </c>
      <c r="AB24" s="450">
        <v>57.761134839415831</v>
      </c>
      <c r="AC24" s="450">
        <v>15.979021411951535</v>
      </c>
      <c r="AD24" s="455">
        <v>58.408119192804065</v>
      </c>
      <c r="AE24" s="451">
        <v>0.26249838670463843</v>
      </c>
      <c r="AF24" s="60"/>
      <c r="AG24" s="452">
        <v>73.491949814671202</v>
      </c>
      <c r="AH24" s="452"/>
      <c r="AI24" s="452"/>
      <c r="AJ24" s="450">
        <v>57.761134839415831</v>
      </c>
      <c r="AK24" s="450"/>
      <c r="AL24" s="450">
        <v>58.408119192804065</v>
      </c>
      <c r="AM24" s="450">
        <v>-0.64698435338823401</v>
      </c>
      <c r="AN24" s="453">
        <v>-1.1076959202410697E-2</v>
      </c>
      <c r="AO24" s="451" t="s">
        <v>384</v>
      </c>
      <c r="AP24" s="451"/>
      <c r="AQ24" s="451"/>
      <c r="AR24" s="451"/>
      <c r="AS24" s="451"/>
      <c r="AT24" s="60"/>
      <c r="AU24" s="23"/>
      <c r="AV24" s="23"/>
      <c r="AW24" s="23"/>
    </row>
    <row r="25" spans="1:49" ht="9" customHeight="1">
      <c r="A25" s="60"/>
      <c r="B25" s="60"/>
      <c r="C25" s="60"/>
      <c r="D25" s="452"/>
      <c r="E25" s="452"/>
      <c r="F25" s="455"/>
      <c r="G25" s="455"/>
      <c r="H25" s="455"/>
      <c r="I25" s="455"/>
      <c r="J25" s="452"/>
      <c r="K25" s="452"/>
      <c r="L25" s="452"/>
      <c r="M25" s="452"/>
      <c r="N25" s="452"/>
      <c r="O25" s="457"/>
      <c r="P25" s="108"/>
      <c r="Q25" s="450"/>
      <c r="R25" s="455"/>
      <c r="S25" s="451"/>
      <c r="T25" s="60"/>
      <c r="U25" s="455"/>
      <c r="V25" s="457"/>
      <c r="W25" s="450"/>
      <c r="X25" s="455"/>
      <c r="Y25" s="451"/>
      <c r="Z25" s="60"/>
      <c r="AA25" s="455"/>
      <c r="AB25" s="108"/>
      <c r="AC25" s="450"/>
      <c r="AD25" s="455"/>
      <c r="AE25" s="451"/>
      <c r="AF25" s="60"/>
      <c r="AG25" s="452"/>
      <c r="AH25" s="452"/>
      <c r="AI25" s="452"/>
      <c r="AJ25" s="450"/>
      <c r="AK25" s="450"/>
      <c r="AL25" s="450"/>
      <c r="AM25" s="450"/>
      <c r="AN25" s="453"/>
      <c r="AO25" s="451"/>
      <c r="AP25" s="451"/>
      <c r="AQ25" s="451"/>
      <c r="AR25" s="451"/>
      <c r="AS25" s="451"/>
      <c r="AT25" s="60"/>
      <c r="AU25" s="23"/>
      <c r="AV25" s="23"/>
      <c r="AW25" s="23"/>
    </row>
    <row r="26" spans="1:49" s="20" customFormat="1" ht="30" customHeight="1">
      <c r="A26" s="55" t="s">
        <v>494</v>
      </c>
      <c r="B26" s="55"/>
      <c r="C26" s="55"/>
      <c r="D26" s="457">
        <v>0.49890873743672504</v>
      </c>
      <c r="E26" s="457">
        <v>0.5116377069491872</v>
      </c>
      <c r="F26" s="455">
        <v>0.55460690157474535</v>
      </c>
      <c r="G26" s="455">
        <v>0.61147731223666957</v>
      </c>
      <c r="H26" s="455">
        <v>0.68277780604888638</v>
      </c>
      <c r="I26" s="455">
        <v>0.76244599653459155</v>
      </c>
      <c r="J26" s="457">
        <v>0.77371699705993635</v>
      </c>
      <c r="K26" s="457">
        <v>0.78224177627829572</v>
      </c>
      <c r="L26" s="457">
        <v>0.76991107610670872</v>
      </c>
      <c r="M26" s="457">
        <v>3.1617051342439937</v>
      </c>
      <c r="N26" s="457">
        <v>1.1454360999835433</v>
      </c>
      <c r="O26" s="457">
        <v>1.5646130039079915</v>
      </c>
      <c r="P26" s="108">
        <v>2.1549370755896802</v>
      </c>
      <c r="Q26" s="455">
        <v>-0.59032407168168866</v>
      </c>
      <c r="R26" s="455">
        <v>0.493165399056881</v>
      </c>
      <c r="S26" s="456">
        <v>2.1725928195695077</v>
      </c>
      <c r="T26" s="122"/>
      <c r="U26" s="455">
        <v>0.95640372629581027</v>
      </c>
      <c r="V26" s="455">
        <v>1.5951474189042059</v>
      </c>
      <c r="W26" s="455">
        <v>-0.63874369260839559</v>
      </c>
      <c r="X26" s="455">
        <v>0.50566695416481133</v>
      </c>
      <c r="Y26" s="456">
        <v>0.8913708289984299</v>
      </c>
      <c r="Z26" s="122"/>
      <c r="AA26" s="455">
        <v>1.0146222369148887</v>
      </c>
      <c r="AB26" s="455">
        <v>1.6417965569613286</v>
      </c>
      <c r="AC26" s="455">
        <v>-0.62717432004643991</v>
      </c>
      <c r="AD26" s="455">
        <v>0.50456250639614131</v>
      </c>
      <c r="AE26" s="456">
        <v>1.0108950309484355</v>
      </c>
      <c r="AF26" s="55"/>
      <c r="AG26" s="454">
        <v>0.84126452799675933</v>
      </c>
      <c r="AH26" s="454"/>
      <c r="AI26" s="454"/>
      <c r="AJ26" s="455">
        <v>1.6417965569613286</v>
      </c>
      <c r="AK26" s="455"/>
      <c r="AL26" s="455">
        <v>0.50456250639614131</v>
      </c>
      <c r="AM26" s="455">
        <v>1.1372340505651874</v>
      </c>
      <c r="AN26" s="458">
        <v>2.2539012236321896</v>
      </c>
      <c r="AO26" s="456" t="s">
        <v>384</v>
      </c>
      <c r="AP26" s="456"/>
      <c r="AQ26" s="456"/>
      <c r="AR26" s="456"/>
      <c r="AS26" s="456"/>
      <c r="AT26" s="55"/>
      <c r="AU26" s="21"/>
      <c r="AV26" s="21"/>
      <c r="AW26" s="21"/>
    </row>
    <row r="27" spans="1:49" ht="17.25" customHeight="1">
      <c r="A27" s="60" t="s">
        <v>489</v>
      </c>
      <c r="B27" s="60"/>
      <c r="C27" s="60"/>
      <c r="D27" s="452">
        <v>0.49331716140611626</v>
      </c>
      <c r="E27" s="452">
        <v>0.49285644241679927</v>
      </c>
      <c r="F27" s="450">
        <v>0.54855361784536183</v>
      </c>
      <c r="G27" s="450">
        <v>0.60492342133318699</v>
      </c>
      <c r="H27" s="450">
        <v>0.67638532051059941</v>
      </c>
      <c r="I27" s="450">
        <v>0.7131424955707415</v>
      </c>
      <c r="J27" s="452">
        <v>0.76658906258130199</v>
      </c>
      <c r="K27" s="452">
        <v>0.77407353488372077</v>
      </c>
      <c r="L27" s="452">
        <v>0.76137983626780315</v>
      </c>
      <c r="M27" s="452">
        <v>3.1252423341929676</v>
      </c>
      <c r="N27" s="452">
        <v>1.1317133193573305</v>
      </c>
      <c r="O27" s="452">
        <v>1.5450468092098506</v>
      </c>
      <c r="P27" s="86">
        <v>2.1341936577455232</v>
      </c>
      <c r="Q27" s="450">
        <v>-0.58914684853567256</v>
      </c>
      <c r="R27" s="455">
        <v>0.48748526672429954</v>
      </c>
      <c r="S27" s="451">
        <v>2.1694225747414473</v>
      </c>
      <c r="T27" s="121"/>
      <c r="U27" s="450">
        <v>0.94168003502517161</v>
      </c>
      <c r="V27" s="450">
        <v>1.5796390887937515</v>
      </c>
      <c r="W27" s="450">
        <v>-0.63795905376857986</v>
      </c>
      <c r="X27" s="455">
        <v>0.49950680395022951</v>
      </c>
      <c r="Y27" s="451">
        <v>0.88521963580500085</v>
      </c>
      <c r="Z27" s="121"/>
      <c r="AA27" s="450">
        <v>0.99955588461026912</v>
      </c>
      <c r="AB27" s="450">
        <v>1.6258519695397327</v>
      </c>
      <c r="AC27" s="450">
        <v>-0.62629608492946354</v>
      </c>
      <c r="AD27" s="455">
        <v>0.49844723506467625</v>
      </c>
      <c r="AE27" s="451">
        <v>1.0053394106611329</v>
      </c>
      <c r="AF27" s="60"/>
      <c r="AG27" s="459">
        <v>0.83086603665997716</v>
      </c>
      <c r="AH27" s="459"/>
      <c r="AI27" s="459"/>
      <c r="AJ27" s="450">
        <v>1.6258519695397327</v>
      </c>
      <c r="AK27" s="450"/>
      <c r="AL27" s="450">
        <v>0.49844723506467625</v>
      </c>
      <c r="AM27" s="450">
        <v>1.1274047344750564</v>
      </c>
      <c r="AN27" s="453">
        <v>2.2618336609466185</v>
      </c>
      <c r="AO27" s="451" t="s">
        <v>384</v>
      </c>
      <c r="AP27" s="451"/>
      <c r="AQ27" s="451"/>
      <c r="AR27" s="451"/>
      <c r="AS27" s="451"/>
      <c r="AT27" s="60"/>
      <c r="AU27" s="23"/>
      <c r="AV27" s="23"/>
      <c r="AW27" s="23"/>
    </row>
    <row r="28" spans="1:49" ht="17.25" customHeight="1">
      <c r="A28" s="60" t="s">
        <v>495</v>
      </c>
      <c r="B28" s="60"/>
      <c r="C28" s="60"/>
      <c r="D28" s="452">
        <v>0.7875271411338961</v>
      </c>
      <c r="E28" s="452">
        <v>0.78289962825278792</v>
      </c>
      <c r="F28" s="450">
        <v>0.86225930941096818</v>
      </c>
      <c r="G28" s="450">
        <v>0.94117940393915567</v>
      </c>
      <c r="H28" s="450">
        <v>0.98323577992322886</v>
      </c>
      <c r="I28" s="450">
        <v>0.97993021099002997</v>
      </c>
      <c r="J28" s="452">
        <v>1.1063267429760664</v>
      </c>
      <c r="K28" s="452">
        <v>1.1873564013840829</v>
      </c>
      <c r="L28" s="452">
        <v>1.2073137074517017</v>
      </c>
      <c r="M28" s="452">
        <v>5.076917258766902</v>
      </c>
      <c r="N28" s="452">
        <v>1.8841370645345519</v>
      </c>
      <c r="O28" s="452">
        <v>2.6494772804919706</v>
      </c>
      <c r="P28" s="86">
        <v>3.1425248028368156</v>
      </c>
      <c r="Q28" s="450">
        <v>-0.49304752234484495</v>
      </c>
      <c r="R28" s="455">
        <v>0.79127381075720804</v>
      </c>
      <c r="S28" s="451">
        <v>2.3483697355742863</v>
      </c>
      <c r="T28" s="121"/>
      <c r="U28" s="450">
        <v>1.4456477430909807</v>
      </c>
      <c r="V28" s="450">
        <v>2.3386672729809157</v>
      </c>
      <c r="W28" s="450">
        <v>-0.89301952988993505</v>
      </c>
      <c r="X28" s="455">
        <v>0.84102570529057319</v>
      </c>
      <c r="Y28" s="451">
        <v>0.71891029488987068</v>
      </c>
      <c r="Z28" s="121"/>
      <c r="AA28" s="450">
        <v>1.5480593959042102</v>
      </c>
      <c r="AB28" s="450">
        <v>2.4056554004689072</v>
      </c>
      <c r="AC28" s="450">
        <v>-0.85759600456469709</v>
      </c>
      <c r="AD28" s="455">
        <v>0.83631843114016735</v>
      </c>
      <c r="AE28" s="451">
        <v>0.85104063029403054</v>
      </c>
      <c r="AF28" s="60"/>
      <c r="AG28" s="459">
        <v>1.3170546168441095</v>
      </c>
      <c r="AH28" s="459"/>
      <c r="AI28" s="459"/>
      <c r="AJ28" s="450">
        <v>2.4056554004689072</v>
      </c>
      <c r="AK28" s="450"/>
      <c r="AL28" s="450">
        <v>0.83631843114016735</v>
      </c>
      <c r="AM28" s="450">
        <v>1.5693369693287398</v>
      </c>
      <c r="AN28" s="453">
        <v>1.876482582345143</v>
      </c>
      <c r="AO28" s="451" t="s">
        <v>384</v>
      </c>
      <c r="AP28" s="451"/>
      <c r="AQ28" s="451"/>
      <c r="AR28" s="451"/>
      <c r="AS28" s="451"/>
      <c r="AT28" s="60"/>
      <c r="AU28" s="23"/>
      <c r="AV28" s="23"/>
      <c r="AW28" s="23"/>
    </row>
    <row r="29" spans="1:49" ht="17.25" customHeight="1">
      <c r="A29" s="60"/>
      <c r="B29" s="60"/>
      <c r="C29" s="60"/>
      <c r="D29" s="60"/>
      <c r="E29" s="62"/>
      <c r="F29" s="450"/>
      <c r="G29" s="450"/>
      <c r="H29" s="450"/>
      <c r="I29" s="450"/>
      <c r="J29" s="60"/>
      <c r="K29" s="60"/>
      <c r="L29" s="62"/>
      <c r="M29" s="60"/>
      <c r="N29" s="60"/>
      <c r="O29" s="450"/>
      <c r="P29" s="86"/>
      <c r="Q29" s="450"/>
      <c r="R29" s="450"/>
      <c r="S29" s="451"/>
      <c r="T29" s="60"/>
      <c r="U29" s="450"/>
      <c r="V29" s="452"/>
      <c r="W29" s="450"/>
      <c r="X29" s="450"/>
      <c r="Y29" s="451"/>
      <c r="Z29" s="60"/>
      <c r="AA29" s="450"/>
      <c r="AB29" s="86"/>
      <c r="AC29" s="450"/>
      <c r="AD29" s="450"/>
      <c r="AE29" s="451"/>
      <c r="AF29" s="60"/>
      <c r="AG29" s="452"/>
      <c r="AH29" s="452"/>
      <c r="AI29" s="452"/>
      <c r="AJ29" s="450"/>
      <c r="AK29" s="450"/>
      <c r="AL29" s="450"/>
      <c r="AM29" s="450"/>
      <c r="AN29" s="453"/>
      <c r="AO29" s="451"/>
      <c r="AP29" s="451"/>
      <c r="AQ29" s="451"/>
      <c r="AR29" s="451"/>
      <c r="AS29" s="451"/>
      <c r="AT29" s="60"/>
      <c r="AU29" s="23"/>
      <c r="AV29" s="23"/>
      <c r="AW29" s="23"/>
    </row>
    <row r="30" spans="1:49" ht="9.75" customHeight="1" thickBot="1">
      <c r="A30" s="60"/>
      <c r="B30" s="82"/>
      <c r="C30" s="60"/>
      <c r="D30" s="60"/>
      <c r="E30" s="62"/>
      <c r="F30" s="263"/>
      <c r="G30" s="263"/>
      <c r="H30" s="263"/>
      <c r="I30" s="263"/>
      <c r="J30" s="60"/>
      <c r="K30" s="60"/>
      <c r="L30" s="62"/>
      <c r="M30" s="60"/>
      <c r="N30" s="60"/>
      <c r="O30" s="263"/>
      <c r="P30" s="108"/>
      <c r="Q30" s="263"/>
      <c r="R30" s="263"/>
      <c r="S30" s="220"/>
      <c r="T30" s="60"/>
      <c r="U30" s="263"/>
      <c r="V30" s="457"/>
      <c r="W30" s="263"/>
      <c r="X30" s="263"/>
      <c r="Y30" s="220"/>
      <c r="Z30" s="60"/>
      <c r="AA30" s="263"/>
      <c r="AB30" s="108"/>
      <c r="AC30" s="263"/>
      <c r="AD30" s="263"/>
      <c r="AE30" s="220"/>
      <c r="AF30" s="60"/>
      <c r="AG30" s="60"/>
      <c r="AH30" s="60"/>
      <c r="AI30" s="60"/>
      <c r="AJ30" s="263"/>
      <c r="AK30" s="263"/>
      <c r="AL30" s="263"/>
      <c r="AM30" s="263"/>
      <c r="AN30" s="220"/>
      <c r="AO30" s="220"/>
      <c r="AP30" s="220"/>
      <c r="AQ30" s="220"/>
      <c r="AR30" s="220"/>
      <c r="AS30" s="220"/>
      <c r="AT30" s="82"/>
    </row>
    <row r="31" spans="1:49" s="51" customFormat="1" ht="32.25" customHeight="1" thickBot="1">
      <c r="A31" s="54" t="s">
        <v>496</v>
      </c>
      <c r="B31" s="54"/>
      <c r="C31" s="55"/>
      <c r="D31" s="721">
        <v>23.644926690915852</v>
      </c>
      <c r="E31" s="721">
        <v>24.770854256149804</v>
      </c>
      <c r="F31" s="262">
        <v>25.913214135336034</v>
      </c>
      <c r="G31" s="262">
        <v>27.14569301620088</v>
      </c>
      <c r="H31" s="262">
        <v>28.680781508392979</v>
      </c>
      <c r="I31" s="262">
        <v>26.199816367581459</v>
      </c>
      <c r="J31" s="262">
        <v>25.352639786405629</v>
      </c>
      <c r="K31" s="537">
        <v>24.120286449868686</v>
      </c>
      <c r="L31" s="537">
        <v>23.017057427520101</v>
      </c>
      <c r="M31" s="537">
        <v>16.321900259319154</v>
      </c>
      <c r="N31" s="537">
        <v>18.280908639689542</v>
      </c>
      <c r="O31" s="262">
        <v>17.487006471269066</v>
      </c>
      <c r="P31" s="92">
        <v>28.676997383772559</v>
      </c>
      <c r="Q31" s="262">
        <v>-11.189990912503493</v>
      </c>
      <c r="R31" s="262">
        <v>26.098430277652511</v>
      </c>
      <c r="S31" s="448">
        <v>-0.32995945406560379</v>
      </c>
      <c r="T31" s="81"/>
      <c r="U31" s="262">
        <v>23.949825321580018</v>
      </c>
      <c r="V31" s="92">
        <v>28.213267640221954</v>
      </c>
      <c r="W31" s="262">
        <v>-4.2634423186419355</v>
      </c>
      <c r="X31" s="262">
        <v>26.721893294198285</v>
      </c>
      <c r="Y31" s="448">
        <v>-0.10373770833147233</v>
      </c>
      <c r="Z31" s="81"/>
      <c r="AA31" s="262">
        <v>23.411257084054103</v>
      </c>
      <c r="AB31" s="92">
        <v>28.251911785517837</v>
      </c>
      <c r="AC31" s="262">
        <v>-4.840654701463734</v>
      </c>
      <c r="AD31" s="262">
        <v>26.669938042819467</v>
      </c>
      <c r="AE31" s="448">
        <v>-0.12218554664556935</v>
      </c>
      <c r="AF31" s="81"/>
      <c r="AG31" s="92">
        <v>26.895589970285613</v>
      </c>
      <c r="AH31" s="92"/>
      <c r="AI31" s="92"/>
      <c r="AJ31" s="262">
        <v>28.45067264098109</v>
      </c>
      <c r="AK31" s="262"/>
      <c r="AL31" s="262">
        <v>26.669938042819467</v>
      </c>
      <c r="AM31" s="262">
        <v>1.7807345981616223</v>
      </c>
      <c r="AN31" s="260">
        <v>6.6769356393051815E-2</v>
      </c>
      <c r="AO31" s="448" t="s">
        <v>384</v>
      </c>
      <c r="AP31" s="448"/>
      <c r="AQ31" s="448"/>
      <c r="AR31" s="448"/>
      <c r="AS31" s="448"/>
      <c r="AU31" s="91"/>
      <c r="AW31" s="52"/>
    </row>
    <row r="32" spans="1:49" ht="9.75" customHeight="1">
      <c r="A32" s="60"/>
      <c r="B32" s="60"/>
      <c r="C32" s="60"/>
      <c r="D32" s="60"/>
      <c r="E32" s="62"/>
      <c r="F32" s="450"/>
      <c r="G32" s="450"/>
      <c r="H32" s="450"/>
      <c r="I32" s="450"/>
      <c r="J32" s="60"/>
      <c r="K32" s="60"/>
      <c r="L32" s="62"/>
      <c r="M32" s="60"/>
      <c r="N32" s="60"/>
      <c r="O32" s="450"/>
      <c r="P32" s="86"/>
      <c r="Q32" s="450"/>
      <c r="R32" s="450"/>
      <c r="S32" s="451"/>
      <c r="T32" s="60"/>
      <c r="U32" s="450"/>
      <c r="V32" s="452"/>
      <c r="W32" s="450"/>
      <c r="X32" s="450"/>
      <c r="Y32" s="451"/>
      <c r="Z32" s="60"/>
      <c r="AA32" s="450"/>
      <c r="AB32" s="86"/>
      <c r="AC32" s="450"/>
      <c r="AD32" s="450"/>
      <c r="AE32" s="451"/>
      <c r="AF32" s="60"/>
      <c r="AG32" s="452"/>
      <c r="AH32" s="452"/>
      <c r="AI32" s="452"/>
      <c r="AJ32" s="450"/>
      <c r="AK32" s="450"/>
      <c r="AL32" s="450"/>
      <c r="AM32" s="450"/>
      <c r="AN32" s="453"/>
      <c r="AO32" s="451"/>
      <c r="AP32" s="451"/>
      <c r="AQ32" s="451"/>
      <c r="AR32" s="451"/>
      <c r="AS32" s="451"/>
      <c r="AT32" s="60"/>
      <c r="AU32" s="23"/>
      <c r="AV32" s="23"/>
      <c r="AW32" s="23"/>
    </row>
    <row r="33" spans="1:49" ht="17.25" customHeight="1">
      <c r="A33" s="60" t="s">
        <v>497</v>
      </c>
      <c r="B33" s="60"/>
      <c r="C33" s="60"/>
      <c r="D33" s="452">
        <v>18.961433486408019</v>
      </c>
      <c r="E33" s="452">
        <v>21.127687959089748</v>
      </c>
      <c r="F33" s="450">
        <v>21.252653595387901</v>
      </c>
      <c r="G33" s="450">
        <v>23.012771987796111</v>
      </c>
      <c r="H33" s="450">
        <v>24.803211110314546</v>
      </c>
      <c r="I33" s="450">
        <v>22.894901618600048</v>
      </c>
      <c r="J33" s="452">
        <v>22.22197849364515</v>
      </c>
      <c r="K33" s="452">
        <v>21.211434916391728</v>
      </c>
      <c r="L33" s="452">
        <v>20.177169747969455</v>
      </c>
      <c r="M33" s="452">
        <v>14.652826942907195</v>
      </c>
      <c r="N33" s="452">
        <v>16.197925089329978</v>
      </c>
      <c r="O33" s="450">
        <v>15.893391263201178</v>
      </c>
      <c r="P33" s="86">
        <v>26.017437142535588</v>
      </c>
      <c r="Q33" s="450">
        <v>-10.12404587933441</v>
      </c>
      <c r="R33" s="455">
        <v>21.710356966922042</v>
      </c>
      <c r="S33" s="451">
        <v>-0.26793505572403109</v>
      </c>
      <c r="T33" s="60"/>
      <c r="U33" s="450">
        <v>20.592181358894535</v>
      </c>
      <c r="V33" s="452">
        <v>24.439920899608254</v>
      </c>
      <c r="W33" s="450">
        <v>-3.847739540713718</v>
      </c>
      <c r="X33" s="450">
        <v>22.972004752776225</v>
      </c>
      <c r="Y33" s="451">
        <v>-0.10359667863093591</v>
      </c>
      <c r="Z33" s="60"/>
      <c r="AA33" s="450">
        <v>20.200615517586755</v>
      </c>
      <c r="AB33" s="86">
        <v>24.571380586518867</v>
      </c>
      <c r="AC33" s="450">
        <v>-4.370765068932112</v>
      </c>
      <c r="AD33" s="450">
        <v>22.866867437288377</v>
      </c>
      <c r="AE33" s="451">
        <v>-0.11659891443433301</v>
      </c>
      <c r="AF33" s="60"/>
      <c r="AG33" s="452">
        <v>22.461669945889756</v>
      </c>
      <c r="AH33" s="452"/>
      <c r="AI33" s="452"/>
      <c r="AJ33" s="450">
        <v>24.851913059350519</v>
      </c>
      <c r="AK33" s="450"/>
      <c r="AL33" s="450">
        <v>22.866867437288377</v>
      </c>
      <c r="AM33" s="450">
        <v>1.9850456220621417</v>
      </c>
      <c r="AN33" s="453">
        <v>8.6808813122569717E-2</v>
      </c>
      <c r="AO33" s="451" t="s">
        <v>384</v>
      </c>
      <c r="AP33" s="451"/>
      <c r="AQ33" s="451"/>
      <c r="AR33" s="451"/>
      <c r="AS33" s="451"/>
      <c r="AT33" s="60"/>
      <c r="AU33" s="23"/>
      <c r="AV33" s="23"/>
      <c r="AW33" s="23"/>
    </row>
    <row r="34" spans="1:49" ht="9.75" customHeight="1">
      <c r="A34" s="60"/>
      <c r="B34" s="60"/>
      <c r="C34" s="60"/>
      <c r="D34" s="60"/>
      <c r="E34" s="62"/>
      <c r="F34" s="450"/>
      <c r="G34" s="450"/>
      <c r="H34" s="450"/>
      <c r="I34" s="450"/>
      <c r="J34" s="60"/>
      <c r="K34" s="60"/>
      <c r="L34" s="62"/>
      <c r="M34" s="60"/>
      <c r="N34" s="60"/>
      <c r="O34" s="450"/>
      <c r="Q34" s="450"/>
      <c r="R34" s="450"/>
      <c r="S34" s="451"/>
      <c r="T34" s="60"/>
      <c r="U34" s="450"/>
      <c r="V34" s="199"/>
      <c r="W34" s="450"/>
      <c r="X34" s="450"/>
      <c r="Y34" s="451"/>
      <c r="Z34" s="60"/>
      <c r="AA34" s="450"/>
      <c r="AB34" s="199"/>
      <c r="AC34" s="450"/>
      <c r="AD34" s="450"/>
      <c r="AE34" s="451"/>
      <c r="AF34" s="60"/>
      <c r="AJ34" s="26"/>
      <c r="AK34" s="26"/>
      <c r="AL34" s="450"/>
      <c r="AM34" s="26"/>
      <c r="AN34" s="237"/>
      <c r="AO34" s="451"/>
      <c r="AP34" s="451"/>
      <c r="AQ34" s="451"/>
      <c r="AR34" s="451"/>
      <c r="AS34" s="451"/>
      <c r="AT34" s="60"/>
      <c r="AU34" s="23"/>
      <c r="AV34" s="23"/>
      <c r="AW34" s="23"/>
    </row>
    <row r="35" spans="1:49" ht="17.25" customHeight="1">
      <c r="A35" s="60" t="s">
        <v>498</v>
      </c>
      <c r="B35" s="60"/>
      <c r="C35" s="60"/>
      <c r="D35" s="452">
        <v>85.868479265091381</v>
      </c>
      <c r="E35" s="452">
        <v>73.172920774233404</v>
      </c>
      <c r="F35" s="450">
        <v>87.832089880361238</v>
      </c>
      <c r="G35" s="450">
        <v>82.054500965007151</v>
      </c>
      <c r="H35" s="450">
        <v>80.197073940006447</v>
      </c>
      <c r="I35" s="450">
        <v>70.10796946119163</v>
      </c>
      <c r="J35" s="452">
        <v>66.945711247366347</v>
      </c>
      <c r="K35" s="452">
        <v>62.766456823205409</v>
      </c>
      <c r="L35" s="452">
        <v>60.746993741550163</v>
      </c>
      <c r="M35" s="452">
        <v>38.496731463078063</v>
      </c>
      <c r="N35" s="452">
        <v>45.954832951609511</v>
      </c>
      <c r="O35" s="450">
        <v>38.659322807028133</v>
      </c>
      <c r="P35" s="86">
        <v>64.011154874492306</v>
      </c>
      <c r="Q35" s="450">
        <v>-25.351832067464173</v>
      </c>
      <c r="R35" s="455">
        <v>84.39711854878594</v>
      </c>
      <c r="S35" s="451">
        <v>-0.54193551306279453</v>
      </c>
      <c r="T35" s="60"/>
      <c r="U35" s="450">
        <v>68.55852368297279</v>
      </c>
      <c r="V35" s="452">
        <v>78.344874336946745</v>
      </c>
      <c r="W35" s="450">
        <v>-9.7863506539739546</v>
      </c>
      <c r="X35" s="450">
        <v>76.541841058805645</v>
      </c>
      <c r="Y35" s="451">
        <v>-0.10430004381132441</v>
      </c>
      <c r="Z35" s="60"/>
      <c r="AA35" s="450">
        <v>66.066923609977408</v>
      </c>
      <c r="AB35" s="86">
        <v>77.150397715075542</v>
      </c>
      <c r="AC35" s="450">
        <v>-11.083474105098134</v>
      </c>
      <c r="AD35" s="450">
        <v>77.196447516304005</v>
      </c>
      <c r="AE35" s="451">
        <v>-0.14417145172355272</v>
      </c>
      <c r="AF35" s="60"/>
      <c r="AG35" s="452">
        <v>85.803384580116287</v>
      </c>
      <c r="AH35" s="452"/>
      <c r="AI35" s="452"/>
      <c r="AJ35" s="450">
        <v>76.262764225501471</v>
      </c>
      <c r="AK35" s="450"/>
      <c r="AL35" s="450">
        <v>77.196447516304005</v>
      </c>
      <c r="AM35" s="450">
        <v>-0.93368329080253432</v>
      </c>
      <c r="AN35" s="453">
        <v>-1.2094899711613483E-2</v>
      </c>
      <c r="AO35" s="451" t="s">
        <v>384</v>
      </c>
      <c r="AP35" s="451"/>
      <c r="AQ35" s="451"/>
      <c r="AR35" s="451"/>
      <c r="AS35" s="451"/>
      <c r="AT35" s="60"/>
      <c r="AU35" s="23"/>
      <c r="AV35" s="23"/>
      <c r="AW35" s="23"/>
    </row>
    <row r="36" spans="1:49" ht="10.5" customHeight="1">
      <c r="A36" s="60"/>
      <c r="B36" s="60"/>
      <c r="C36" s="60"/>
      <c r="D36" s="60"/>
      <c r="E36" s="62"/>
      <c r="F36" s="60"/>
      <c r="G36" s="450"/>
      <c r="H36" s="450"/>
      <c r="I36" s="60"/>
      <c r="J36" s="60"/>
      <c r="K36" s="60"/>
      <c r="L36" s="60"/>
      <c r="M36" s="60"/>
      <c r="N36" s="60"/>
      <c r="O36" s="450"/>
      <c r="P36" s="450"/>
      <c r="Q36" s="450"/>
      <c r="R36" s="450"/>
      <c r="S36" s="464"/>
      <c r="T36" s="60"/>
      <c r="U36" s="452"/>
      <c r="V36" s="450"/>
      <c r="W36" s="452"/>
      <c r="X36" s="452"/>
      <c r="Y36" s="464"/>
      <c r="Z36" s="60"/>
      <c r="AA36" s="452"/>
      <c r="AB36" s="450"/>
      <c r="AC36" s="452"/>
      <c r="AD36" s="452"/>
      <c r="AE36" s="464"/>
      <c r="AF36" s="60"/>
      <c r="AG36" s="452"/>
      <c r="AH36" s="452"/>
      <c r="AI36" s="452"/>
      <c r="AJ36" s="452"/>
      <c r="AK36" s="452"/>
      <c r="AL36" s="60"/>
      <c r="AM36" s="452"/>
      <c r="AN36" s="452"/>
      <c r="AO36" s="465"/>
      <c r="AP36" s="465"/>
      <c r="AR36" s="60"/>
      <c r="AS36" s="465"/>
      <c r="AT36" s="60"/>
      <c r="AU36" s="23"/>
      <c r="AV36" s="23"/>
      <c r="AW36" s="23"/>
    </row>
    <row r="37" spans="1:49" hidden="1">
      <c r="E37" s="23"/>
      <c r="G37" s="199"/>
      <c r="O37" s="199"/>
      <c r="P37" s="199"/>
      <c r="Q37" s="199"/>
      <c r="R37" s="199"/>
      <c r="S37" s="720"/>
      <c r="T37" s="199"/>
      <c r="U37" s="248"/>
      <c r="V37" s="199"/>
      <c r="W37" s="199"/>
      <c r="X37" s="199"/>
      <c r="Y37" s="199"/>
      <c r="Z37" s="199"/>
      <c r="AA37" s="199"/>
      <c r="AB37" s="199"/>
    </row>
    <row r="38" spans="1:49" hidden="1">
      <c r="E38" s="23"/>
      <c r="G38" s="199"/>
      <c r="O38" s="199"/>
      <c r="P38" s="199"/>
      <c r="Q38" s="199"/>
      <c r="R38" s="199"/>
      <c r="S38" s="720"/>
      <c r="T38" s="199"/>
      <c r="U38" s="248"/>
      <c r="V38" s="199"/>
      <c r="W38" s="199"/>
      <c r="X38" s="199"/>
      <c r="Y38" s="199"/>
      <c r="Z38" s="199"/>
      <c r="AA38" s="199"/>
      <c r="AB38" s="199"/>
      <c r="AJ38">
        <v>115</v>
      </c>
    </row>
    <row r="39" spans="1:49" hidden="1">
      <c r="E39" s="23"/>
      <c r="G39" s="199"/>
      <c r="O39" s="199"/>
      <c r="P39" s="199"/>
      <c r="Q39" s="199"/>
      <c r="R39" s="199"/>
      <c r="S39" s="720"/>
      <c r="T39" s="199"/>
      <c r="U39" s="248"/>
      <c r="V39" s="199"/>
      <c r="W39" s="199"/>
      <c r="X39" s="199"/>
      <c r="Y39" s="199"/>
      <c r="Z39" s="199"/>
      <c r="AA39" s="199"/>
      <c r="AB39" s="199"/>
      <c r="AJ39">
        <v>67.083333333333343</v>
      </c>
    </row>
    <row r="40" spans="1:49" hidden="1">
      <c r="E40" s="23"/>
      <c r="G40" s="199"/>
      <c r="O40" s="199"/>
      <c r="P40" s="199"/>
      <c r="Q40" s="199"/>
      <c r="R40" s="199"/>
      <c r="S40" s="720"/>
      <c r="T40" s="199"/>
      <c r="U40" s="248"/>
      <c r="V40" s="199"/>
      <c r="W40" s="199"/>
      <c r="X40" s="199"/>
      <c r="Y40" s="199"/>
      <c r="Z40" s="199"/>
      <c r="AA40" s="199"/>
      <c r="AB40" s="199"/>
    </row>
    <row r="41" spans="1:49">
      <c r="E41" s="23"/>
      <c r="G41" s="199"/>
      <c r="O41" s="199"/>
      <c r="P41" s="199"/>
      <c r="Q41" s="199"/>
      <c r="R41" s="199"/>
      <c r="S41" s="720"/>
      <c r="T41" s="199"/>
      <c r="U41" s="248"/>
      <c r="V41" s="199"/>
      <c r="W41" s="199"/>
      <c r="X41" s="199"/>
      <c r="Y41" s="199"/>
      <c r="Z41" s="199"/>
      <c r="AA41" s="199"/>
      <c r="AB41" s="199"/>
    </row>
    <row r="42" spans="1:49" hidden="1">
      <c r="E42" s="23"/>
      <c r="AD42">
        <v>4.9787062159544355</v>
      </c>
    </row>
    <row r="43" spans="1:49" hidden="1">
      <c r="E43" s="23"/>
    </row>
    <row r="44" spans="1:49" hidden="1">
      <c r="E44" s="23"/>
      <c r="R44">
        <v>67.166525353749464</v>
      </c>
      <c r="AD44">
        <v>59.209722291621716</v>
      </c>
      <c r="AG44">
        <v>471.57537582296055</v>
      </c>
    </row>
    <row r="45" spans="1:49" hidden="1">
      <c r="E45" s="23"/>
      <c r="AG45">
        <v>394.04882858597387</v>
      </c>
    </row>
    <row r="46" spans="1:49" hidden="1">
      <c r="E46" s="23"/>
      <c r="R46">
        <v>26.333742848449241</v>
      </c>
      <c r="AD46">
        <v>30.311054181715949</v>
      </c>
      <c r="AG46">
        <v>367.33756199929371</v>
      </c>
    </row>
    <row r="47" spans="1:49" hidden="1">
      <c r="E47" s="23"/>
      <c r="AG47">
        <v>25.101853251986817</v>
      </c>
    </row>
    <row r="48" spans="1:49" hidden="1">
      <c r="E48" s="23"/>
      <c r="R48">
        <v>204.17444828751297</v>
      </c>
      <c r="AD48">
        <v>140.36689998242613</v>
      </c>
    </row>
    <row r="49" spans="2:31" hidden="1">
      <c r="E49" s="23"/>
    </row>
    <row r="50" spans="2:31" hidden="1">
      <c r="E50" s="23"/>
    </row>
    <row r="51" spans="2:31" hidden="1">
      <c r="B51" s="20" t="s">
        <v>477</v>
      </c>
      <c r="E51" s="23"/>
      <c r="O51" s="466">
        <v>-1.8830218233487268</v>
      </c>
    </row>
    <row r="52" spans="2:31" hidden="1">
      <c r="B52" s="20" t="s">
        <v>478</v>
      </c>
      <c r="E52" s="23"/>
      <c r="O52" s="466">
        <v>448.15298796661978</v>
      </c>
      <c r="AE52"/>
    </row>
    <row r="53" spans="2:31" hidden="1">
      <c r="E53" s="23"/>
      <c r="AE53"/>
    </row>
    <row r="54" spans="2:31" hidden="1">
      <c r="E54" s="23"/>
      <c r="AE54"/>
    </row>
    <row r="55" spans="2:31">
      <c r="E55" s="23"/>
    </row>
    <row r="56" spans="2:31">
      <c r="E56" s="23"/>
      <c r="S56"/>
      <c r="AE56"/>
    </row>
    <row r="57" spans="2:31">
      <c r="E57" s="23"/>
    </row>
    <row r="59" spans="2:31">
      <c r="P59" s="467"/>
      <c r="AE59"/>
    </row>
    <row r="60" spans="2:31">
      <c r="AB60" s="23"/>
      <c r="AE60"/>
    </row>
    <row r="61" spans="2:31">
      <c r="AA61" s="467"/>
      <c r="AE61"/>
    </row>
  </sheetData>
  <mergeCells count="4">
    <mergeCell ref="O5:S5"/>
    <mergeCell ref="U5:Y5"/>
    <mergeCell ref="AA5:AE5"/>
    <mergeCell ref="AI5:AS5"/>
  </mergeCells>
  <printOptions horizontalCentered="1"/>
  <pageMargins left="0.23622047244094491" right="0.23622047244094491" top="0.74803149606299213" bottom="0.74803149606299213" header="0.31496062992125984" footer="0.31496062992125984"/>
  <pageSetup paperSize="9" scale="43" orientation="landscape" horizontalDpi="300" verticalDpi="300" r:id="rId1"/>
  <headerFooter alignWithMargins="0">
    <oddFooter>&amp;C&amp;F&amp;R&amp;P/&amp;N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8">
    <tabColor rgb="FF00B050"/>
  </sheetPr>
  <dimension ref="B1:BA65"/>
  <sheetViews>
    <sheetView showGridLines="0" view="pageBreakPreview" zoomScale="75" zoomScaleSheetLayoutView="75" workbookViewId="0">
      <pane xSplit="4" ySplit="9" topLeftCell="E48" activePane="bottomRight" state="frozen"/>
      <selection pane="bottomRight" activeCell="P63" sqref="E63:P63"/>
      <selection pane="bottomLeft" sqref="A1:XFD1048576"/>
      <selection pane="topRight" sqref="A1:XFD1048576"/>
    </sheetView>
  </sheetViews>
  <sheetFormatPr defaultColWidth="11.42578125" defaultRowHeight="12.75" outlineLevelRow="1" outlineLevelCol="2"/>
  <cols>
    <col min="1" max="1" width="1.85546875" customWidth="1"/>
    <col min="2" max="2" width="4.5703125" customWidth="1"/>
    <col min="3" max="3" width="40.28515625" customWidth="1"/>
    <col min="4" max="4" width="1.7109375" customWidth="1"/>
    <col min="5" max="11" width="12.7109375" customWidth="1" outlineLevel="1"/>
    <col min="12" max="12" width="10.7109375" customWidth="1" outlineLevel="1"/>
    <col min="13" max="14" width="12.7109375" customWidth="1" outlineLevel="1"/>
    <col min="15" max="15" width="10.85546875" customWidth="1" outlineLevel="1"/>
    <col min="16" max="16" width="10.28515625" bestFit="1" customWidth="1"/>
    <col min="17" max="18" width="8.42578125" bestFit="1" customWidth="1"/>
    <col min="19" max="19" width="6.7109375" bestFit="1" customWidth="1"/>
    <col min="20" max="20" width="8.28515625" customWidth="1"/>
    <col min="21" max="21" width="3.140625" hidden="1" customWidth="1" outlineLevel="1"/>
    <col min="22" max="22" width="8.7109375" hidden="1" customWidth="1" outlineLevel="1"/>
    <col min="23" max="24" width="8.42578125" hidden="1" customWidth="1" outlineLevel="1"/>
    <col min="25" max="25" width="8.28515625" hidden="1" customWidth="1" outlineLevel="1"/>
    <col min="26" max="26" width="8" hidden="1" customWidth="1" outlineLevel="1"/>
    <col min="27" max="27" width="2.42578125" customWidth="1" collapsed="1"/>
    <col min="28" max="28" width="9.85546875" style="778" bestFit="1" customWidth="1"/>
    <col min="29" max="31" width="8.42578125" bestFit="1" customWidth="1"/>
    <col min="32" max="32" width="6.85546875" bestFit="1" customWidth="1"/>
    <col min="33" max="33" width="1.140625" customWidth="1"/>
    <col min="34" max="35" width="10.85546875" hidden="1" customWidth="1"/>
    <col min="36" max="36" width="11.5703125" hidden="1" customWidth="1" outlineLevel="1"/>
    <col min="37" max="37" width="13.5703125" hidden="1" customWidth="1" outlineLevel="1"/>
    <col min="38" max="38" width="11.42578125" hidden="1" customWidth="1" outlineLevel="1"/>
    <col min="39" max="39" width="10.85546875" customWidth="1" collapsed="1"/>
    <col min="40" max="40" width="10.5703125" hidden="1" customWidth="1" outlineLevel="1"/>
    <col min="41" max="41" width="10.42578125" customWidth="1" collapsed="1"/>
    <col min="42" max="42" width="10.7109375" customWidth="1"/>
    <col min="43" max="43" width="13.5703125" hidden="1" customWidth="1"/>
    <col min="44" max="44" width="12" hidden="1" customWidth="1"/>
    <col min="45" max="45" width="8.85546875" customWidth="1"/>
    <col min="46" max="46" width="10.7109375" hidden="1" customWidth="1" outlineLevel="2"/>
    <col min="47" max="47" width="10.140625" hidden="1" customWidth="1" outlineLevel="2"/>
    <col min="48" max="48" width="6" customWidth="1" collapsed="1"/>
    <col min="49" max="49" width="7.5703125" bestFit="1" customWidth="1"/>
    <col min="50" max="50" width="19.140625" customWidth="1"/>
    <col min="51" max="51" width="22.42578125" customWidth="1"/>
    <col min="52" max="52" width="18.140625" customWidth="1"/>
    <col min="53" max="53" width="19" bestFit="1" customWidth="1"/>
  </cols>
  <sheetData>
    <row r="1" spans="2:52">
      <c r="AB1" s="550"/>
      <c r="AE1" s="23"/>
      <c r="AO1" s="23">
        <f>+AB2-AO2</f>
        <v>105.49345503611858</v>
      </c>
    </row>
    <row r="2" spans="2:52" ht="21" thickBot="1">
      <c r="B2" s="931" t="s">
        <v>499</v>
      </c>
      <c r="C2" s="934"/>
      <c r="D2" s="949"/>
      <c r="E2" s="949"/>
      <c r="F2" s="949"/>
      <c r="G2" s="949"/>
      <c r="H2" s="949"/>
      <c r="I2" s="949"/>
      <c r="J2" s="949"/>
      <c r="K2" s="949"/>
      <c r="L2" s="949"/>
      <c r="M2" s="949"/>
      <c r="N2" s="949"/>
      <c r="O2" s="949"/>
      <c r="P2" s="950"/>
      <c r="Q2" s="934"/>
      <c r="R2" s="934"/>
      <c r="S2" s="934"/>
      <c r="T2" s="934"/>
      <c r="U2" s="934"/>
      <c r="V2" s="933"/>
      <c r="W2" s="934"/>
      <c r="X2" s="934"/>
      <c r="Y2" s="934"/>
      <c r="Z2" s="933"/>
      <c r="AA2" s="934"/>
      <c r="AB2" s="933">
        <f>+AB21+AB22+AB29</f>
        <v>2577.8262959077106</v>
      </c>
      <c r="AC2" s="934"/>
      <c r="AD2" s="934"/>
      <c r="AE2" s="951"/>
      <c r="AF2" s="952"/>
      <c r="AG2" s="949"/>
      <c r="AH2" s="949"/>
      <c r="AI2" s="949"/>
      <c r="AJ2" s="935"/>
      <c r="AK2" s="935"/>
      <c r="AL2" s="935"/>
      <c r="AM2" s="934"/>
      <c r="AN2" s="935"/>
      <c r="AO2" s="933">
        <f>+AO21+AO22+AO29</f>
        <v>2472.332840871592</v>
      </c>
      <c r="AP2" s="935"/>
      <c r="AQ2" s="935"/>
      <c r="AR2" s="935"/>
      <c r="AS2" s="935"/>
      <c r="AT2" s="953"/>
      <c r="AU2" s="934"/>
    </row>
    <row r="3" spans="2:52">
      <c r="P3" s="158"/>
      <c r="S3" s="23"/>
      <c r="V3" s="23"/>
      <c r="AD3" s="30"/>
    </row>
    <row r="4" spans="2:52" hidden="1">
      <c r="P4" s="23"/>
      <c r="S4" s="23"/>
      <c r="T4" s="23"/>
      <c r="AB4" s="779"/>
    </row>
    <row r="5" spans="2:52" s="50" customFormat="1" ht="15">
      <c r="K5" s="50">
        <f>+K9*10^6*1.19</f>
        <v>421426688.96080458</v>
      </c>
      <c r="P5" s="904" t="s">
        <v>406</v>
      </c>
      <c r="Q5" s="904"/>
      <c r="R5" s="904"/>
      <c r="S5" s="904"/>
      <c r="T5" s="904"/>
      <c r="U5" s="124"/>
      <c r="V5" s="904" t="s">
        <v>407</v>
      </c>
      <c r="W5" s="904"/>
      <c r="X5" s="904"/>
      <c r="Y5" s="904"/>
      <c r="Z5" s="904"/>
      <c r="AA5" s="124"/>
      <c r="AB5" s="904" t="s">
        <v>356</v>
      </c>
      <c r="AC5" s="904"/>
      <c r="AD5" s="904"/>
      <c r="AE5" s="904"/>
      <c r="AF5" s="904"/>
      <c r="AG5" s="125"/>
      <c r="AH5" s="125"/>
      <c r="AI5" s="125"/>
      <c r="AJ5" s="904" t="s">
        <v>408</v>
      </c>
      <c r="AK5" s="904"/>
      <c r="AL5" s="904"/>
      <c r="AM5" s="904"/>
      <c r="AN5" s="904"/>
      <c r="AO5" s="904"/>
      <c r="AP5" s="904"/>
      <c r="AQ5" s="904"/>
      <c r="AR5" s="904"/>
      <c r="AS5" s="904"/>
      <c r="AT5" s="904"/>
      <c r="AU5" s="904"/>
      <c r="AW5" s="70"/>
    </row>
    <row r="6" spans="2:52" s="51" customFormat="1" ht="30" customHeight="1">
      <c r="E6" s="126" t="s">
        <v>358</v>
      </c>
      <c r="F6" s="126" t="s">
        <v>359</v>
      </c>
      <c r="G6" s="126" t="s">
        <v>360</v>
      </c>
      <c r="H6" s="126" t="s">
        <v>361</v>
      </c>
      <c r="I6" s="126" t="s">
        <v>362</v>
      </c>
      <c r="J6" s="126" t="s">
        <v>363</v>
      </c>
      <c r="K6" s="126" t="s">
        <v>364</v>
      </c>
      <c r="L6" s="126" t="s">
        <v>365</v>
      </c>
      <c r="M6" s="126" t="s">
        <v>366</v>
      </c>
      <c r="N6" s="126" t="s">
        <v>367</v>
      </c>
      <c r="O6" s="126" t="s">
        <v>368</v>
      </c>
      <c r="P6" s="126">
        <v>2023</v>
      </c>
      <c r="Q6" s="126" t="s">
        <v>369</v>
      </c>
      <c r="R6" s="126" t="s">
        <v>370</v>
      </c>
      <c r="S6" s="126" t="s">
        <v>371</v>
      </c>
      <c r="T6" s="126" t="s">
        <v>372</v>
      </c>
      <c r="U6" s="126"/>
      <c r="V6" s="126">
        <v>2023</v>
      </c>
      <c r="W6" s="126" t="s">
        <v>369</v>
      </c>
      <c r="X6" s="126" t="s">
        <v>370</v>
      </c>
      <c r="Y6" s="126" t="s">
        <v>373</v>
      </c>
      <c r="Z6" s="126" t="s">
        <v>372</v>
      </c>
      <c r="AA6" s="126"/>
      <c r="AB6" s="780">
        <v>2023</v>
      </c>
      <c r="AC6" s="126" t="s">
        <v>369</v>
      </c>
      <c r="AD6" s="126" t="s">
        <v>370</v>
      </c>
      <c r="AE6" s="126" t="s">
        <v>371</v>
      </c>
      <c r="AF6" s="126" t="s">
        <v>372</v>
      </c>
      <c r="AG6" s="126"/>
      <c r="AH6" s="126" t="s">
        <v>409</v>
      </c>
      <c r="AI6" s="126" t="s">
        <v>410</v>
      </c>
      <c r="AJ6" s="126" t="s">
        <v>374</v>
      </c>
      <c r="AK6" s="126" t="s">
        <v>375</v>
      </c>
      <c r="AL6" s="126" t="s">
        <v>376</v>
      </c>
      <c r="AM6" s="126" t="s">
        <v>369</v>
      </c>
      <c r="AN6" s="126" t="s">
        <v>411</v>
      </c>
      <c r="AO6" s="126" t="s">
        <v>371</v>
      </c>
      <c r="AP6" s="126" t="s">
        <v>378</v>
      </c>
      <c r="AQ6" s="126" t="s">
        <v>379</v>
      </c>
      <c r="AR6" s="126" t="s">
        <v>380</v>
      </c>
      <c r="AS6" s="126" t="s">
        <v>381</v>
      </c>
      <c r="AT6" s="126" t="s">
        <v>500</v>
      </c>
      <c r="AU6" s="126"/>
      <c r="AW6" s="394"/>
      <c r="AX6" s="52">
        <f>+AB9-'Marge Mobile'!AA35</f>
        <v>3728.4981735942479</v>
      </c>
    </row>
    <row r="7" spans="2:52" s="51" customFormat="1" ht="6" hidden="1" customHeight="1">
      <c r="AB7" s="747"/>
      <c r="AN7" s="53"/>
      <c r="AP7" s="53"/>
      <c r="AQ7" s="53"/>
      <c r="AR7" s="53"/>
      <c r="AS7" s="53"/>
    </row>
    <row r="8" spans="2:52" s="51" customFormat="1" ht="4.5" customHeight="1" thickBot="1">
      <c r="P8" s="129"/>
      <c r="Q8" s="129"/>
      <c r="R8"/>
      <c r="S8" s="129"/>
      <c r="T8" s="130"/>
      <c r="V8" s="131"/>
      <c r="W8" s="131"/>
      <c r="X8"/>
      <c r="Y8" s="131"/>
      <c r="Z8" s="132"/>
      <c r="AB8" s="781"/>
      <c r="AC8" s="129"/>
      <c r="AD8"/>
      <c r="AE8" s="129"/>
      <c r="AF8" s="130"/>
      <c r="AH8" s="129"/>
      <c r="AI8" s="129"/>
      <c r="AJ8" s="129"/>
      <c r="AK8" s="129"/>
      <c r="AL8" s="129"/>
      <c r="AM8" s="129"/>
      <c r="AN8"/>
      <c r="AO8" s="129"/>
      <c r="AP8"/>
      <c r="AQ8"/>
      <c r="AR8"/>
      <c r="AS8"/>
      <c r="AT8" s="129"/>
      <c r="AU8" s="130"/>
    </row>
    <row r="9" spans="2:52" s="51" customFormat="1" ht="15.75" thickBot="1">
      <c r="B9" s="133" t="s">
        <v>501</v>
      </c>
      <c r="C9" s="133"/>
      <c r="D9" s="72"/>
      <c r="E9" s="615">
        <v>308.61503763140473</v>
      </c>
      <c r="F9" s="134">
        <v>300.96134573983107</v>
      </c>
      <c r="G9" s="615">
        <v>317.29534372897194</v>
      </c>
      <c r="H9" s="615">
        <v>317.89999999999998</v>
      </c>
      <c r="I9" s="615">
        <v>345.6352471576958</v>
      </c>
      <c r="J9" s="615">
        <v>328.56499809239239</v>
      </c>
      <c r="K9" s="615">
        <v>354.14007475697861</v>
      </c>
      <c r="L9" s="134">
        <v>373.72891441965987</v>
      </c>
      <c r="M9" s="134">
        <v>365.64251297605546</v>
      </c>
      <c r="N9" s="134">
        <v>394.72369351132966</v>
      </c>
      <c r="O9" s="615">
        <v>368.20351205630959</v>
      </c>
      <c r="P9" s="134">
        <v>374.8905717156839</v>
      </c>
      <c r="Q9" s="134">
        <v>575.53449441564123</v>
      </c>
      <c r="R9" s="134">
        <v>-200.64392269995733</v>
      </c>
      <c r="S9" s="615">
        <v>315.53341538390481</v>
      </c>
      <c r="T9" s="221">
        <v>0.18811686318407861</v>
      </c>
      <c r="U9" s="72"/>
      <c r="V9" s="615">
        <v>3775.410680070629</v>
      </c>
      <c r="W9" s="615">
        <v>4580.7293718229093</v>
      </c>
      <c r="X9" s="615">
        <v>-805.3186917522803</v>
      </c>
      <c r="Y9" s="615">
        <v>3545.3163586798437</v>
      </c>
      <c r="Z9" s="692">
        <v>6.4900927903783767E-2</v>
      </c>
      <c r="AA9" s="72"/>
      <c r="AB9" s="134">
        <v>4150.3012517863126</v>
      </c>
      <c r="AC9" s="615">
        <v>5156.2638662385507</v>
      </c>
      <c r="AD9" s="134">
        <v>-1005.9626144522381</v>
      </c>
      <c r="AE9" s="615">
        <v>3860.8497740637486</v>
      </c>
      <c r="AF9" s="221">
        <v>7.4970924708603892E-2</v>
      </c>
      <c r="AG9" s="72"/>
      <c r="AH9" s="134">
        <v>4718.9949540324606</v>
      </c>
      <c r="AI9" s="134">
        <v>4718.6894547713382</v>
      </c>
      <c r="AJ9" s="134">
        <v>5156.1148158828046</v>
      </c>
      <c r="AK9" s="134"/>
      <c r="AL9" s="134"/>
      <c r="AM9" s="134">
        <v>5156.2638662385507</v>
      </c>
      <c r="AN9" s="134"/>
      <c r="AO9" s="134">
        <v>3860.8497740637486</v>
      </c>
      <c r="AP9" s="249">
        <v>1295.4140921748021</v>
      </c>
      <c r="AQ9" s="221">
        <v>-2.8906657923766232E-5</v>
      </c>
      <c r="AR9" s="221">
        <v>0.33548703462132412</v>
      </c>
      <c r="AS9" s="221">
        <v>0.33552564020415399</v>
      </c>
      <c r="AT9" s="221" t="s">
        <v>384</v>
      </c>
      <c r="AU9" s="221"/>
      <c r="AV9" s="52"/>
      <c r="AW9" s="23"/>
      <c r="AX9" s="52"/>
      <c r="AY9" s="750"/>
      <c r="AZ9" s="748"/>
    </row>
    <row r="10" spans="2:52" s="51" customFormat="1" ht="9" customHeight="1" thickBot="1">
      <c r="E10" s="687"/>
      <c r="G10" s="687"/>
      <c r="H10" s="687"/>
      <c r="I10" s="746"/>
      <c r="J10" s="687"/>
      <c r="K10" s="687"/>
      <c r="L10" s="52"/>
      <c r="M10" s="52"/>
      <c r="N10" s="52"/>
      <c r="O10" s="687"/>
      <c r="P10" s="541"/>
      <c r="Q10" s="129"/>
      <c r="R10"/>
      <c r="S10" s="687"/>
      <c r="T10" s="222"/>
      <c r="V10" s="610"/>
      <c r="W10" s="610"/>
      <c r="X10" s="610"/>
      <c r="Y10" s="610"/>
      <c r="Z10" s="693"/>
      <c r="AB10" s="129"/>
      <c r="AC10" s="610"/>
      <c r="AD10" s="129"/>
      <c r="AE10" s="610"/>
      <c r="AF10" s="222"/>
      <c r="AH10" s="129"/>
      <c r="AI10" s="129"/>
      <c r="AJ10" s="129"/>
      <c r="AK10" s="129"/>
      <c r="AL10" s="129"/>
      <c r="AM10" s="541"/>
      <c r="AN10" s="129"/>
      <c r="AO10" s="129"/>
      <c r="AP10" s="250"/>
      <c r="AQ10" s="222"/>
      <c r="AR10" s="222"/>
      <c r="AS10" s="222"/>
      <c r="AT10" s="222"/>
      <c r="AU10" s="222"/>
      <c r="AV10" s="52"/>
      <c r="AW10" s="23"/>
      <c r="AY10" s="750"/>
      <c r="AZ10" s="748"/>
    </row>
    <row r="11" spans="2:52" s="51" customFormat="1" ht="15.75" thickBot="1">
      <c r="B11" s="133" t="s">
        <v>502</v>
      </c>
      <c r="C11" s="133"/>
      <c r="D11" s="72"/>
      <c r="E11" s="615">
        <v>306.23503763140474</v>
      </c>
      <c r="F11" s="134">
        <v>298.58134573983108</v>
      </c>
      <c r="G11" s="615">
        <v>314.91534372897195</v>
      </c>
      <c r="H11" s="615">
        <v>315.52</v>
      </c>
      <c r="I11" s="615">
        <v>343.25524715769581</v>
      </c>
      <c r="J11" s="615">
        <v>326.18499809239239</v>
      </c>
      <c r="K11" s="615">
        <v>351.76007475697861</v>
      </c>
      <c r="L11" s="134">
        <v>371.34891441965988</v>
      </c>
      <c r="M11" s="134">
        <v>363.26251297605546</v>
      </c>
      <c r="N11" s="134">
        <v>392.34369351132966</v>
      </c>
      <c r="O11" s="615">
        <v>365.8235120563096</v>
      </c>
      <c r="P11" s="134">
        <v>372.51057171568391</v>
      </c>
      <c r="Q11" s="134">
        <v>568.53449441564123</v>
      </c>
      <c r="R11" s="134">
        <v>-196.02392269995732</v>
      </c>
      <c r="S11" s="615">
        <v>313.15341538390481</v>
      </c>
      <c r="T11" s="221">
        <v>0.1895465717945668</v>
      </c>
      <c r="U11" s="72"/>
      <c r="V11" s="615">
        <v>3749.2306800706292</v>
      </c>
      <c r="W11" s="615">
        <v>4571.8423379783253</v>
      </c>
      <c r="X11" s="615">
        <v>-822.6116579076961</v>
      </c>
      <c r="Y11" s="615">
        <v>3508.2163586798433</v>
      </c>
      <c r="Z11" s="692">
        <v>6.8699959395172705E-2</v>
      </c>
      <c r="AA11" s="72"/>
      <c r="AB11" s="134">
        <v>4121.7412517863131</v>
      </c>
      <c r="AC11" s="615">
        <v>5147.0825243631598</v>
      </c>
      <c r="AD11" s="134">
        <v>-1025.3412725768467</v>
      </c>
      <c r="AE11" s="615">
        <v>3821.3697740637481</v>
      </c>
      <c r="AF11" s="221">
        <v>7.8603091425811344E-2</v>
      </c>
      <c r="AG11" s="72"/>
      <c r="AH11" s="134"/>
      <c r="AI11" s="134"/>
      <c r="AJ11" s="134">
        <v>5127.5548158828042</v>
      </c>
      <c r="AK11" s="134"/>
      <c r="AL11" s="134"/>
      <c r="AM11" s="134">
        <v>5097.2638662385507</v>
      </c>
      <c r="AN11" s="134">
        <v>0</v>
      </c>
      <c r="AO11" s="134">
        <v>3821.3697740637481</v>
      </c>
      <c r="AP11" s="134">
        <v>1275.8940921748022</v>
      </c>
      <c r="AQ11" s="221">
        <v>5.9425900716820745E-3</v>
      </c>
      <c r="AR11" s="221">
        <v>0.3418106906806937</v>
      </c>
      <c r="AS11" s="221">
        <v>0.33388396507307427</v>
      </c>
      <c r="AT11" s="221" t="s">
        <v>384</v>
      </c>
      <c r="AU11" s="221"/>
      <c r="AV11" s="52"/>
      <c r="AW11" s="23"/>
      <c r="AY11" s="750"/>
      <c r="AZ11" s="748"/>
    </row>
    <row r="12" spans="2:52" s="51" customFormat="1" ht="6" customHeight="1">
      <c r="E12" s="687"/>
      <c r="G12" s="687"/>
      <c r="H12" s="687"/>
      <c r="I12" s="687"/>
      <c r="J12" s="687"/>
      <c r="K12" s="687"/>
      <c r="L12" s="52"/>
      <c r="M12" s="52"/>
      <c r="N12" s="52"/>
      <c r="O12" s="687"/>
      <c r="P12" s="541"/>
      <c r="Q12" s="129"/>
      <c r="R12"/>
      <c r="S12" s="687"/>
      <c r="T12" s="222"/>
      <c r="V12" s="610"/>
      <c r="W12" s="610"/>
      <c r="X12" s="610"/>
      <c r="Y12" s="610"/>
      <c r="Z12" s="693"/>
      <c r="AB12" s="129"/>
      <c r="AC12" s="610"/>
      <c r="AD12" s="129"/>
      <c r="AE12" s="610"/>
      <c r="AF12" s="222"/>
      <c r="AH12" s="129"/>
      <c r="AI12" s="129"/>
      <c r="AJ12" s="129"/>
      <c r="AK12" s="129"/>
      <c r="AL12" s="129"/>
      <c r="AM12" s="541"/>
      <c r="AN12" s="129"/>
      <c r="AO12" s="129"/>
      <c r="AP12" s="250"/>
      <c r="AQ12" s="222"/>
      <c r="AR12" s="222"/>
      <c r="AS12" s="222"/>
      <c r="AT12" s="222"/>
      <c r="AU12" s="222"/>
      <c r="AV12" s="52"/>
      <c r="AW12" s="23"/>
      <c r="AY12" s="750"/>
      <c r="AZ12" s="748"/>
    </row>
    <row r="13" spans="2:52" s="51" customFormat="1" ht="23.25" hidden="1" customHeight="1" outlineLevel="1">
      <c r="B13" s="51" t="s">
        <v>503</v>
      </c>
      <c r="E13" s="610">
        <v>0</v>
      </c>
      <c r="F13" s="129">
        <v>0</v>
      </c>
      <c r="G13" s="610">
        <v>0</v>
      </c>
      <c r="H13" s="610">
        <v>0</v>
      </c>
      <c r="I13" s="610">
        <v>0</v>
      </c>
      <c r="J13" s="610">
        <v>0</v>
      </c>
      <c r="K13" s="610">
        <v>0</v>
      </c>
      <c r="L13" s="129">
        <v>0</v>
      </c>
      <c r="M13" s="129">
        <v>0</v>
      </c>
      <c r="N13" s="129">
        <v>0</v>
      </c>
      <c r="O13" s="610">
        <v>0</v>
      </c>
      <c r="P13" s="129">
        <v>0</v>
      </c>
      <c r="Q13" s="129">
        <v>0</v>
      </c>
      <c r="R13"/>
      <c r="S13" s="610">
        <v>0</v>
      </c>
      <c r="T13" s="222"/>
      <c r="V13" s="610">
        <v>0</v>
      </c>
      <c r="W13" s="610">
        <v>0</v>
      </c>
      <c r="X13" s="610"/>
      <c r="Y13" s="610">
        <v>0</v>
      </c>
      <c r="Z13" s="693"/>
      <c r="AB13" s="129">
        <v>0</v>
      </c>
      <c r="AC13" s="610">
        <v>0</v>
      </c>
      <c r="AD13" s="129"/>
      <c r="AE13" s="610">
        <v>0</v>
      </c>
      <c r="AF13" s="222"/>
      <c r="AH13" s="129"/>
      <c r="AI13" s="129"/>
      <c r="AJ13" s="129"/>
      <c r="AK13" s="129"/>
      <c r="AL13" s="129"/>
      <c r="AM13" s="129">
        <v>0</v>
      </c>
      <c r="AN13" s="129"/>
      <c r="AO13" s="129">
        <v>0</v>
      </c>
      <c r="AP13" s="250"/>
      <c r="AQ13" s="222" t="s">
        <v>384</v>
      </c>
      <c r="AR13" s="222" t="s">
        <v>384</v>
      </c>
      <c r="AS13" s="222" t="s">
        <v>384</v>
      </c>
      <c r="AT13" s="222"/>
      <c r="AU13" s="222"/>
      <c r="AV13" s="52"/>
      <c r="AW13" s="23"/>
      <c r="AY13" s="750"/>
      <c r="AZ13" s="748"/>
    </row>
    <row r="14" spans="2:52" s="51" customFormat="1" ht="23.25" hidden="1" customHeight="1" outlineLevel="1">
      <c r="B14" s="51" t="s">
        <v>504</v>
      </c>
      <c r="E14" s="610"/>
      <c r="F14" s="129"/>
      <c r="G14" s="610"/>
      <c r="H14" s="610"/>
      <c r="I14" s="610"/>
      <c r="J14" s="610"/>
      <c r="K14" s="610"/>
      <c r="L14" s="129"/>
      <c r="M14" s="129"/>
      <c r="N14" s="129"/>
      <c r="O14" s="610"/>
      <c r="P14" s="129"/>
      <c r="Q14" s="129"/>
      <c r="R14"/>
      <c r="S14" s="610"/>
      <c r="T14" s="222"/>
      <c r="V14" s="610">
        <v>0</v>
      </c>
      <c r="W14" s="610"/>
      <c r="X14" s="610"/>
      <c r="Y14" s="610">
        <v>0</v>
      </c>
      <c r="Z14" s="693"/>
      <c r="AB14" s="129">
        <v>0</v>
      </c>
      <c r="AC14" s="610"/>
      <c r="AD14" s="129"/>
      <c r="AE14" s="610">
        <v>0</v>
      </c>
      <c r="AF14" s="222"/>
      <c r="AH14" s="129"/>
      <c r="AI14" s="129"/>
      <c r="AJ14" s="129"/>
      <c r="AK14" s="129"/>
      <c r="AL14" s="129"/>
      <c r="AM14" s="129"/>
      <c r="AN14" s="129"/>
      <c r="AO14" s="129">
        <v>0</v>
      </c>
      <c r="AP14" s="250"/>
      <c r="AQ14" s="222" t="s">
        <v>384</v>
      </c>
      <c r="AR14" s="222" t="s">
        <v>384</v>
      </c>
      <c r="AS14" s="222" t="s">
        <v>384</v>
      </c>
      <c r="AT14" s="222"/>
      <c r="AU14" s="222"/>
      <c r="AV14" s="52"/>
      <c r="AW14" s="23"/>
      <c r="AY14" s="750"/>
      <c r="AZ14" s="748"/>
    </row>
    <row r="15" spans="2:52" s="51" customFormat="1" ht="6.75" customHeight="1" collapsed="1" thickBot="1">
      <c r="E15" s="687"/>
      <c r="G15" s="687"/>
      <c r="H15" s="687"/>
      <c r="I15" s="687"/>
      <c r="J15" s="687"/>
      <c r="K15" s="687"/>
      <c r="L15" s="52"/>
      <c r="M15" s="52"/>
      <c r="N15" s="52"/>
      <c r="O15" s="687"/>
      <c r="P15" s="541"/>
      <c r="Q15" s="129"/>
      <c r="R15"/>
      <c r="S15" s="687"/>
      <c r="T15" s="222"/>
      <c r="V15" s="610"/>
      <c r="W15" s="610"/>
      <c r="X15" s="610"/>
      <c r="Y15" s="610"/>
      <c r="Z15" s="693"/>
      <c r="AB15" s="129"/>
      <c r="AC15" s="610"/>
      <c r="AD15" s="129"/>
      <c r="AE15" s="610"/>
      <c r="AF15" s="222"/>
      <c r="AH15" s="129"/>
      <c r="AI15" s="129"/>
      <c r="AJ15" s="129"/>
      <c r="AK15" s="129"/>
      <c r="AL15" s="129"/>
      <c r="AM15" s="541"/>
      <c r="AN15" s="129"/>
      <c r="AO15" s="129"/>
      <c r="AP15" s="250"/>
      <c r="AQ15" s="222"/>
      <c r="AR15" s="222"/>
      <c r="AS15" s="222"/>
      <c r="AT15" s="222"/>
      <c r="AU15" s="222"/>
      <c r="AV15" s="52"/>
      <c r="AW15" s="23"/>
      <c r="AY15" s="750"/>
      <c r="AZ15" s="748"/>
    </row>
    <row r="16" spans="2:52" s="51" customFormat="1" ht="15.75" thickBot="1">
      <c r="B16" s="133" t="s">
        <v>505</v>
      </c>
      <c r="C16" s="133"/>
      <c r="D16" s="72"/>
      <c r="E16" s="615">
        <v>302.51503763140471</v>
      </c>
      <c r="F16" s="134">
        <v>296.0613457398311</v>
      </c>
      <c r="G16" s="615">
        <v>312.39534372897197</v>
      </c>
      <c r="H16" s="615">
        <v>314.1281893598595</v>
      </c>
      <c r="I16" s="615">
        <v>336.75726389769579</v>
      </c>
      <c r="J16" s="615">
        <v>320.67886609239241</v>
      </c>
      <c r="K16" s="615">
        <v>346.22284975697863</v>
      </c>
      <c r="L16" s="134">
        <v>365.92891441965986</v>
      </c>
      <c r="M16" s="134">
        <v>358.24251297605548</v>
      </c>
      <c r="N16" s="134">
        <v>389.92369351132965</v>
      </c>
      <c r="O16" s="615">
        <v>363.20351205630959</v>
      </c>
      <c r="P16" s="134">
        <v>366.3821297156839</v>
      </c>
      <c r="Q16" s="134">
        <v>562.3545549802858</v>
      </c>
      <c r="R16" s="134">
        <v>-195.9724252646019</v>
      </c>
      <c r="S16" s="615">
        <v>309.58559638390483</v>
      </c>
      <c r="T16" s="221">
        <v>0.18345987021097687</v>
      </c>
      <c r="U16" s="72"/>
      <c r="V16" s="615">
        <v>3706.0575291704886</v>
      </c>
      <c r="W16" s="615">
        <v>4483.4152393604454</v>
      </c>
      <c r="X16" s="615">
        <v>-777.35771018995683</v>
      </c>
      <c r="Y16" s="615">
        <v>3492.7381666798433</v>
      </c>
      <c r="Z16" s="692">
        <v>6.1075108499594188E-2</v>
      </c>
      <c r="AA16" s="72"/>
      <c r="AB16" s="134">
        <v>4072.4396588861723</v>
      </c>
      <c r="AC16" s="615">
        <v>5045.7697943407311</v>
      </c>
      <c r="AD16" s="134">
        <v>-973.33013545455879</v>
      </c>
      <c r="AE16" s="615">
        <v>3802.3237630637482</v>
      </c>
      <c r="AF16" s="221">
        <v>7.1039688531093548E-2</v>
      </c>
      <c r="AG16" s="72"/>
      <c r="AH16" s="134">
        <v>4619.8687197803074</v>
      </c>
      <c r="AI16" s="134">
        <v>4643.7486264430281</v>
      </c>
      <c r="AJ16" s="134">
        <v>5080.4430052426642</v>
      </c>
      <c r="AK16" s="134"/>
      <c r="AL16" s="134"/>
      <c r="AM16" s="134">
        <v>5045.7697943407302</v>
      </c>
      <c r="AN16" s="134"/>
      <c r="AO16" s="134">
        <v>3802.3237630637482</v>
      </c>
      <c r="AP16" s="251">
        <v>1243.446031276982</v>
      </c>
      <c r="AQ16" s="221">
        <v>6.8717385681809073E-3</v>
      </c>
      <c r="AR16" s="221">
        <v>0.33614161281969923</v>
      </c>
      <c r="AS16" s="221">
        <v>0.32702266002594871</v>
      </c>
      <c r="AT16" s="221" t="s">
        <v>384</v>
      </c>
      <c r="AU16" s="221"/>
      <c r="AV16" s="52"/>
      <c r="AW16" s="23"/>
      <c r="AY16" s="750"/>
      <c r="AZ16" s="748"/>
    </row>
    <row r="17" spans="2:52" s="51" customFormat="1" ht="12" customHeight="1" thickBot="1">
      <c r="E17" s="610"/>
      <c r="G17" s="610"/>
      <c r="H17" s="610"/>
      <c r="I17" s="610"/>
      <c r="J17" s="610"/>
      <c r="K17" s="610"/>
      <c r="L17" s="52"/>
      <c r="M17" s="52"/>
      <c r="N17" s="52"/>
      <c r="O17" s="610"/>
      <c r="P17" s="129"/>
      <c r="Q17" s="129"/>
      <c r="R17"/>
      <c r="S17" s="610"/>
      <c r="T17" s="222"/>
      <c r="V17" s="610"/>
      <c r="W17" s="610"/>
      <c r="X17"/>
      <c r="Y17" s="610"/>
      <c r="Z17" s="693"/>
      <c r="AB17" s="129"/>
      <c r="AC17" s="610"/>
      <c r="AD17"/>
      <c r="AE17" s="610"/>
      <c r="AF17" s="222"/>
      <c r="AH17" s="129"/>
      <c r="AI17" s="129"/>
      <c r="AJ17" s="129"/>
      <c r="AK17" s="129"/>
      <c r="AL17" s="129"/>
      <c r="AM17" s="129"/>
      <c r="AN17" s="129"/>
      <c r="AO17" s="129"/>
      <c r="AP17" s="250"/>
      <c r="AQ17" s="222"/>
      <c r="AR17" s="222"/>
      <c r="AS17" s="222"/>
      <c r="AT17" s="222"/>
      <c r="AU17" s="222"/>
      <c r="AV17" s="52"/>
      <c r="AW17" s="23"/>
      <c r="AY17" s="750"/>
      <c r="AZ17" s="748"/>
    </row>
    <row r="18" spans="2:52" s="51" customFormat="1" ht="15.75" thickBot="1">
      <c r="B18" s="133" t="s">
        <v>506</v>
      </c>
      <c r="C18" s="133"/>
      <c r="D18" s="72"/>
      <c r="E18" s="615">
        <v>289.72672347672267</v>
      </c>
      <c r="F18" s="134">
        <v>285.58219178734737</v>
      </c>
      <c r="G18" s="615">
        <v>301.42110264153678</v>
      </c>
      <c r="H18" s="615">
        <v>302.20596902750373</v>
      </c>
      <c r="I18" s="615">
        <v>324.89272662769582</v>
      </c>
      <c r="J18" s="615">
        <v>308.92181533261311</v>
      </c>
      <c r="K18" s="615">
        <v>332.80945429749323</v>
      </c>
      <c r="L18" s="134">
        <v>351.3653750986515</v>
      </c>
      <c r="M18" s="134">
        <v>345.52323488782019</v>
      </c>
      <c r="N18" s="134">
        <v>371.49234971855924</v>
      </c>
      <c r="O18" s="615">
        <v>346.74792690367912</v>
      </c>
      <c r="P18" s="134">
        <v>352.08445883249902</v>
      </c>
      <c r="Q18" s="134">
        <v>529.62629715628577</v>
      </c>
      <c r="R18" s="134">
        <v>-177.54183832378675</v>
      </c>
      <c r="S18" s="615">
        <v>296.78436010084033</v>
      </c>
      <c r="T18" s="221">
        <v>0.18633090609245384</v>
      </c>
      <c r="U18" s="72"/>
      <c r="V18" s="615">
        <v>3560.6888697996224</v>
      </c>
      <c r="W18" s="615">
        <v>4232.0772235011109</v>
      </c>
      <c r="X18" s="615">
        <v>-671.38835370148854</v>
      </c>
      <c r="Y18" s="615">
        <v>3320.6911009585488</v>
      </c>
      <c r="Z18" s="692">
        <v>7.2273439938992157E-2</v>
      </c>
      <c r="AA18" s="72"/>
      <c r="AB18" s="134">
        <v>3912.7733286321213</v>
      </c>
      <c r="AC18" s="615">
        <v>4761.7035206573964</v>
      </c>
      <c r="AD18" s="134">
        <v>-848.93019202527512</v>
      </c>
      <c r="AE18" s="615">
        <v>3617.4754610593891</v>
      </c>
      <c r="AF18" s="221">
        <v>8.1630924867767574E-2</v>
      </c>
      <c r="AG18" s="72"/>
      <c r="AH18" s="134">
        <v>3781.0120819826584</v>
      </c>
      <c r="AI18" s="134">
        <v>3834.9697385382487</v>
      </c>
      <c r="AJ18" s="134">
        <v>4918.0764780070867</v>
      </c>
      <c r="AK18" s="134"/>
      <c r="AL18" s="134"/>
      <c r="AM18" s="134">
        <v>4761.7035206573964</v>
      </c>
      <c r="AN18" s="134"/>
      <c r="AO18" s="134">
        <v>3617.4754610593891</v>
      </c>
      <c r="AP18" s="251">
        <v>1144.2280595980073</v>
      </c>
      <c r="AQ18" s="221">
        <v>3.2839708871269968E-2</v>
      </c>
      <c r="AR18" s="221">
        <v>0.35953278217036266</v>
      </c>
      <c r="AS18" s="221">
        <v>0.31630568663565084</v>
      </c>
      <c r="AT18" s="221" t="s">
        <v>384</v>
      </c>
      <c r="AU18" s="221"/>
      <c r="AV18" s="52"/>
      <c r="AW18" s="843">
        <f>+AB18/AO18-1</f>
        <v>8.1630924867767574E-2</v>
      </c>
      <c r="AX18" s="52">
        <f>+AB19-'Marge Mobile'!AA36</f>
        <v>3226.9461532677665</v>
      </c>
      <c r="AY18" s="750"/>
      <c r="AZ18" s="748"/>
    </row>
    <row r="19" spans="2:52" s="51" customFormat="1" ht="20.25" customHeight="1">
      <c r="C19" s="135" t="s">
        <v>507</v>
      </c>
      <c r="E19" s="610">
        <v>259.76556693890757</v>
      </c>
      <c r="F19" s="129">
        <v>258.9564469389075</v>
      </c>
      <c r="G19" s="610">
        <v>268.62110264153677</v>
      </c>
      <c r="H19" s="610">
        <v>271.72796902750372</v>
      </c>
      <c r="I19" s="610">
        <v>295.91971662769583</v>
      </c>
      <c r="J19" s="610">
        <v>282.32170633261313</v>
      </c>
      <c r="K19" s="610">
        <v>306.32299129749322</v>
      </c>
      <c r="L19" s="129">
        <v>324.3653750986515</v>
      </c>
      <c r="M19" s="129">
        <v>318.90285226345043</v>
      </c>
      <c r="N19" s="129">
        <v>341.02970864777325</v>
      </c>
      <c r="O19" s="610">
        <v>317.59481715658859</v>
      </c>
      <c r="P19" s="129">
        <v>327.02097848870972</v>
      </c>
      <c r="Q19" s="129">
        <v>479.62629715628572</v>
      </c>
      <c r="R19" s="129">
        <v>-152.605318667576</v>
      </c>
      <c r="S19" s="610">
        <v>267.66436010084033</v>
      </c>
      <c r="T19" s="222">
        <v>0.22175764590215619</v>
      </c>
      <c r="V19" s="610">
        <v>3245.5282529711212</v>
      </c>
      <c r="W19" s="610">
        <v>3853.4591589849815</v>
      </c>
      <c r="X19" s="610">
        <v>-607.93090601386029</v>
      </c>
      <c r="Y19" s="610">
        <v>3028.692793958548</v>
      </c>
      <c r="Z19" s="693">
        <v>7.1593744814628657E-2</v>
      </c>
      <c r="AB19" s="826">
        <v>3572.5492314598309</v>
      </c>
      <c r="AC19" s="610">
        <v>4333.0854561412671</v>
      </c>
      <c r="AD19" s="129">
        <v>-760.53622468143612</v>
      </c>
      <c r="AE19" s="610">
        <v>3296.3571540593884</v>
      </c>
      <c r="AF19" s="222">
        <v>8.3787060834812133E-2</v>
      </c>
      <c r="AH19" s="129">
        <v>3258.2172742435241</v>
      </c>
      <c r="AI19" s="129">
        <v>3462.5764276404502</v>
      </c>
      <c r="AJ19" s="129">
        <v>4431.91479985977</v>
      </c>
      <c r="AK19" s="129"/>
      <c r="AL19" s="129"/>
      <c r="AM19" s="129">
        <v>4333.0854561412671</v>
      </c>
      <c r="AN19" s="129"/>
      <c r="AO19" s="129">
        <v>3296.3571540593884</v>
      </c>
      <c r="AP19" s="250">
        <v>1036.7283020818786</v>
      </c>
      <c r="AQ19" s="222">
        <v>2.2808076304710934E-2</v>
      </c>
      <c r="AR19" s="222">
        <v>0.34448865603108825</v>
      </c>
      <c r="AS19" s="222">
        <v>0.31450727382655463</v>
      </c>
      <c r="AT19" s="222" t="s">
        <v>384</v>
      </c>
      <c r="AU19" s="222"/>
      <c r="AV19" s="52"/>
      <c r="AW19" s="843">
        <f t="shared" ref="AW19:AW30" si="0">+AB19/AO19-1</f>
        <v>8.3787060834812133E-2</v>
      </c>
      <c r="AX19" s="825">
        <f>+AX18-5</f>
        <v>3221.9461532677665</v>
      </c>
      <c r="AY19" s="750"/>
      <c r="AZ19" s="748"/>
    </row>
    <row r="20" spans="2:52" s="28" customFormat="1" ht="15">
      <c r="B20" s="199"/>
      <c r="C20" t="s">
        <v>508</v>
      </c>
      <c r="D20" s="199"/>
      <c r="E20" s="618">
        <v>58.560935294117641</v>
      </c>
      <c r="F20" s="129">
        <v>65.97921680672269</v>
      </c>
      <c r="G20" s="618">
        <v>66.866438273491227</v>
      </c>
      <c r="H20" s="618">
        <v>74.95742352941177</v>
      </c>
      <c r="I20" s="618">
        <v>83.135736974789907</v>
      </c>
      <c r="J20" s="618">
        <v>80.700031692677086</v>
      </c>
      <c r="K20" s="618">
        <v>81.948899058823514</v>
      </c>
      <c r="L20" s="129">
        <v>85.306268425770313</v>
      </c>
      <c r="M20" s="129">
        <v>85.556668067226894</v>
      </c>
      <c r="N20" s="129">
        <v>98.710724369747908</v>
      </c>
      <c r="O20" s="609">
        <v>99.061880672268884</v>
      </c>
      <c r="P20" s="609">
        <v>99.16421667403803</v>
      </c>
      <c r="Q20" s="129">
        <v>135</v>
      </c>
      <c r="R20" s="545">
        <v>-35.83578332596197</v>
      </c>
      <c r="S20" s="618">
        <v>65.276614285714288</v>
      </c>
      <c r="T20" s="843">
        <v>0.51913848104925386</v>
      </c>
      <c r="U20" s="199"/>
      <c r="V20" s="610">
        <v>880.78422316504782</v>
      </c>
      <c r="W20" s="610">
        <v>976.14358914426157</v>
      </c>
      <c r="X20" s="609">
        <v>-95.359365979213749</v>
      </c>
      <c r="Y20" s="610">
        <v>764.11255091888938</v>
      </c>
      <c r="Z20" s="674">
        <v>0.15268911903862081</v>
      </c>
      <c r="AA20" s="199"/>
      <c r="AB20" s="129">
        <v>979.94843983908584</v>
      </c>
      <c r="AC20" s="610">
        <v>1111.1435891442616</v>
      </c>
      <c r="AD20" s="545">
        <v>-131.19514930517573</v>
      </c>
      <c r="AE20" s="610">
        <v>829.38916520460361</v>
      </c>
      <c r="AF20" s="843">
        <v>0.18153031285059096</v>
      </c>
      <c r="AG20" s="136">
        <v>0.27429949214126154</v>
      </c>
      <c r="AH20" s="545">
        <v>2860.385966483062</v>
      </c>
      <c r="AI20" s="545">
        <v>3086.2414961344539</v>
      </c>
      <c r="AJ20" s="129">
        <v>1207.7431435210892</v>
      </c>
      <c r="AK20" s="545"/>
      <c r="AL20" s="545"/>
      <c r="AM20" s="545">
        <v>1111.1435891442616</v>
      </c>
      <c r="AN20" s="545"/>
      <c r="AO20" s="545">
        <v>829.38916520460361</v>
      </c>
      <c r="AP20" s="887">
        <v>281.75442393965795</v>
      </c>
      <c r="AQ20" s="843">
        <v>8.6937057748965652E-2</v>
      </c>
      <c r="AR20" s="843">
        <v>0.45618389314640817</v>
      </c>
      <c r="AS20" s="843">
        <v>0.33971317176557458</v>
      </c>
      <c r="AT20" s="843" t="s">
        <v>384</v>
      </c>
      <c r="AU20" s="843"/>
      <c r="AV20" s="52"/>
      <c r="AW20" s="843">
        <f t="shared" si="0"/>
        <v>0.18153031285059096</v>
      </c>
      <c r="AX20" s="888"/>
      <c r="AY20" s="750"/>
      <c r="AZ20" s="749"/>
    </row>
    <row r="21" spans="2:52" s="28" customFormat="1" ht="21.75" customHeight="1">
      <c r="B21" s="199"/>
      <c r="C21" t="s">
        <v>509</v>
      </c>
      <c r="D21" s="199"/>
      <c r="E21" s="618">
        <v>177.53205882352941</v>
      </c>
      <c r="F21" s="549">
        <v>166.02907563025201</v>
      </c>
      <c r="G21" s="618">
        <v>178.6781474407945</v>
      </c>
      <c r="H21" s="618">
        <v>175.32183193277311</v>
      </c>
      <c r="I21" s="618">
        <v>190.37642016806723</v>
      </c>
      <c r="J21" s="618">
        <v>183.05963465386154</v>
      </c>
      <c r="K21" s="618">
        <v>204.88597407563026</v>
      </c>
      <c r="L21" s="129">
        <v>217.37457705655461</v>
      </c>
      <c r="M21" s="129">
        <v>212.94441679891224</v>
      </c>
      <c r="N21" s="129">
        <v>221.68118487394958</v>
      </c>
      <c r="O21" s="618">
        <v>203.44441596638654</v>
      </c>
      <c r="P21" s="618">
        <v>211.83034381774698</v>
      </c>
      <c r="Q21" s="129">
        <v>284.62629715628572</v>
      </c>
      <c r="R21" s="545">
        <v>-72.795953338538737</v>
      </c>
      <c r="S21" s="618">
        <v>178.12306722689075</v>
      </c>
      <c r="T21" s="843">
        <v>0.18923588682604686</v>
      </c>
      <c r="U21" s="199"/>
      <c r="V21" s="610">
        <v>2131.3277374207114</v>
      </c>
      <c r="W21" s="610">
        <v>2397.8326639583674</v>
      </c>
      <c r="X21" s="609">
        <v>-266.50492653765605</v>
      </c>
      <c r="Y21" s="610">
        <v>1906.3984625122398</v>
      </c>
      <c r="Z21" s="674">
        <v>0.11798649617670232</v>
      </c>
      <c r="AA21" s="199"/>
      <c r="AB21" s="129">
        <v>2343.1580812384582</v>
      </c>
      <c r="AC21" s="610">
        <v>2682.458961114653</v>
      </c>
      <c r="AD21" s="545">
        <v>-339.30087987619481</v>
      </c>
      <c r="AE21" s="610">
        <v>2084.5215297391305</v>
      </c>
      <c r="AF21" s="843">
        <v>0.12407478061965382</v>
      </c>
      <c r="AG21" s="136">
        <v>0.65587845805024403</v>
      </c>
      <c r="AH21" s="545">
        <v>372.55707377447334</v>
      </c>
      <c r="AI21" s="545">
        <v>349.25139656713895</v>
      </c>
      <c r="AJ21" s="129">
        <v>2902.7650766741785</v>
      </c>
      <c r="AK21" s="545"/>
      <c r="AL21" s="545"/>
      <c r="AM21" s="545">
        <v>2682.458961114653</v>
      </c>
      <c r="AN21" s="545"/>
      <c r="AO21" s="545">
        <v>2084.5215297391305</v>
      </c>
      <c r="AP21" s="887">
        <v>597.93743137552246</v>
      </c>
      <c r="AQ21" s="843">
        <v>8.2128419764521121E-2</v>
      </c>
      <c r="AR21" s="843">
        <v>0.39253302748926178</v>
      </c>
      <c r="AS21" s="843">
        <v>0.28684636874455882</v>
      </c>
      <c r="AT21" s="843" t="s">
        <v>384</v>
      </c>
      <c r="AU21" s="843"/>
      <c r="AV21" s="52"/>
      <c r="AW21" s="843">
        <f t="shared" si="0"/>
        <v>0.12407478061965382</v>
      </c>
      <c r="AX21" s="875"/>
      <c r="AY21" s="750"/>
      <c r="AZ21" s="748"/>
    </row>
    <row r="22" spans="2:52" s="28" customFormat="1" ht="21.75" customHeight="1">
      <c r="B22" s="199"/>
      <c r="C22" t="s">
        <v>510</v>
      </c>
      <c r="D22" s="199"/>
      <c r="E22" s="609">
        <v>16.127506384285716</v>
      </c>
      <c r="F22" s="549">
        <v>12.191772342268907</v>
      </c>
      <c r="G22" s="609">
        <v>10.75252552579768</v>
      </c>
      <c r="H22" s="609">
        <v>13</v>
      </c>
      <c r="I22" s="618">
        <v>9.2765833606963426</v>
      </c>
      <c r="J22" s="609">
        <v>9.5768805173943168</v>
      </c>
      <c r="K22" s="609">
        <v>10.337186425451659</v>
      </c>
      <c r="L22" s="129">
        <v>8.5544330888228863</v>
      </c>
      <c r="M22" s="129">
        <v>7.9549235242811172</v>
      </c>
      <c r="N22" s="129">
        <v>12.645535353770986</v>
      </c>
      <c r="O22" s="609">
        <v>8.3686908653873964</v>
      </c>
      <c r="P22" s="609">
        <v>8.3686908653873964</v>
      </c>
      <c r="Q22" s="552">
        <v>36</v>
      </c>
      <c r="R22" s="552">
        <v>-27.631309134612604</v>
      </c>
      <c r="S22" s="618">
        <v>16.231902907563025</v>
      </c>
      <c r="T22" s="843">
        <v>-0.48442946504515361</v>
      </c>
      <c r="U22" s="199"/>
      <c r="V22" s="610">
        <v>118.786037388157</v>
      </c>
      <c r="W22" s="610">
        <v>325.3</v>
      </c>
      <c r="X22" s="618">
        <v>-206.513962611843</v>
      </c>
      <c r="Y22" s="610">
        <v>260.66350522489836</v>
      </c>
      <c r="Z22" s="674">
        <v>-0.54429356236244364</v>
      </c>
      <c r="AA22" s="199"/>
      <c r="AB22" s="129">
        <v>127.15472825354439</v>
      </c>
      <c r="AC22" s="610">
        <v>361.3</v>
      </c>
      <c r="AD22" s="552">
        <v>-234.14527174645562</v>
      </c>
      <c r="AE22" s="610">
        <v>276.8954081324614</v>
      </c>
      <c r="AF22" s="843">
        <v>-0.54078426539772728</v>
      </c>
      <c r="AG22" s="136"/>
      <c r="AH22" s="545"/>
      <c r="AI22" s="545"/>
      <c r="AJ22" s="129">
        <v>140.07180425235231</v>
      </c>
      <c r="AK22" s="545"/>
      <c r="AL22" s="545"/>
      <c r="AM22" s="545">
        <v>361.3</v>
      </c>
      <c r="AN22" s="545"/>
      <c r="AO22" s="545">
        <v>276.8954081324614</v>
      </c>
      <c r="AP22" s="887">
        <v>84.404591867538613</v>
      </c>
      <c r="AQ22" s="843"/>
      <c r="AR22" s="843"/>
      <c r="AS22" s="843">
        <v>0.30482481611670886</v>
      </c>
      <c r="AT22" s="843" t="s">
        <v>384</v>
      </c>
      <c r="AU22" s="843"/>
      <c r="AV22" s="52"/>
      <c r="AW22" s="843">
        <f t="shared" si="0"/>
        <v>-0.54078426539772728</v>
      </c>
      <c r="AX22" s="199"/>
      <c r="AY22" s="750"/>
      <c r="AZ22" s="748"/>
    </row>
    <row r="23" spans="2:52" s="28" customFormat="1" ht="21.75" customHeight="1">
      <c r="B23" s="199"/>
      <c r="C23" t="s">
        <v>511</v>
      </c>
      <c r="D23" s="199"/>
      <c r="E23" s="618">
        <v>5.9275286218487393</v>
      </c>
      <c r="F23" s="549">
        <v>12.810682999999999</v>
      </c>
      <c r="G23" s="618">
        <v>10.723991401453286</v>
      </c>
      <c r="H23" s="618">
        <v>6.3374367796045465</v>
      </c>
      <c r="I23" s="618">
        <v>10.560214779604546</v>
      </c>
      <c r="J23" s="609">
        <v>6.3374367796045465</v>
      </c>
      <c r="K23" s="609">
        <v>6.3374367796045465</v>
      </c>
      <c r="L23" s="129">
        <v>9.7021048468314373</v>
      </c>
      <c r="M23" s="129">
        <v>9.7021047973999011</v>
      </c>
      <c r="N23" s="129">
        <v>4.9364472996045476</v>
      </c>
      <c r="O23" s="609">
        <v>1.4364472996045476</v>
      </c>
      <c r="P23" s="609">
        <v>4.1364472996045478</v>
      </c>
      <c r="Q23" s="552">
        <v>15</v>
      </c>
      <c r="R23" s="552">
        <v>-10.863552700395452</v>
      </c>
      <c r="S23" s="618">
        <v>5.9275286218487393</v>
      </c>
      <c r="T23" s="843">
        <v>-0.30216325158554369</v>
      </c>
      <c r="U23" s="199"/>
      <c r="V23" s="610">
        <v>84.811832385160642</v>
      </c>
      <c r="W23" s="610">
        <v>108.5</v>
      </c>
      <c r="X23" s="618">
        <v>-23.688167614839358</v>
      </c>
      <c r="Y23" s="610">
        <v>71.434307235294128</v>
      </c>
      <c r="Z23" s="674">
        <v>0.18727031404956307</v>
      </c>
      <c r="AA23" s="199"/>
      <c r="AB23" s="129">
        <v>88.948279684765197</v>
      </c>
      <c r="AC23" s="610">
        <v>123.5</v>
      </c>
      <c r="AD23" s="552">
        <v>-34.551720315234803</v>
      </c>
      <c r="AE23" s="610">
        <v>77.361835857142864</v>
      </c>
      <c r="AF23" s="843">
        <v>0.14976950455283888</v>
      </c>
      <c r="AG23" s="136"/>
      <c r="AH23" s="545"/>
      <c r="AI23" s="545"/>
      <c r="AJ23" s="129">
        <v>155.40963980290655</v>
      </c>
      <c r="AK23" s="545"/>
      <c r="AL23" s="545"/>
      <c r="AM23" s="545">
        <v>123.5</v>
      </c>
      <c r="AN23" s="545"/>
      <c r="AO23" s="545">
        <v>77.361835857142864</v>
      </c>
      <c r="AP23" s="887">
        <v>46.138164142857136</v>
      </c>
      <c r="AQ23" s="843"/>
      <c r="AR23" s="843"/>
      <c r="AS23" s="843">
        <v>0.59639438014444646</v>
      </c>
      <c r="AT23" s="843" t="s">
        <v>384</v>
      </c>
      <c r="AU23" s="843"/>
      <c r="AV23" s="52"/>
      <c r="AW23" s="843">
        <f t="shared" si="0"/>
        <v>0.14976950455283888</v>
      </c>
      <c r="AX23" s="889"/>
      <c r="AY23" s="750"/>
      <c r="AZ23" s="748"/>
    </row>
    <row r="24" spans="2:52" s="28" customFormat="1" ht="24" customHeight="1">
      <c r="B24" s="199"/>
      <c r="C24" t="s">
        <v>512</v>
      </c>
      <c r="D24" s="199"/>
      <c r="E24" s="609">
        <v>1.6175378151260504</v>
      </c>
      <c r="F24" s="545">
        <v>1.9456991596638655</v>
      </c>
      <c r="G24" s="609">
        <v>1.6</v>
      </c>
      <c r="H24" s="609">
        <v>2.1112767857142853</v>
      </c>
      <c r="I24" s="609">
        <v>2.5707613445378148</v>
      </c>
      <c r="J24" s="609">
        <v>2.6477226890756307</v>
      </c>
      <c r="K24" s="609">
        <v>2.8134949579831932</v>
      </c>
      <c r="L24" s="545">
        <v>3.4279916806722692</v>
      </c>
      <c r="M24" s="545">
        <v>2.7447390756302523</v>
      </c>
      <c r="N24" s="545">
        <v>3.0558167507002798</v>
      </c>
      <c r="O24" s="609">
        <v>5.2833823529411763</v>
      </c>
      <c r="P24" s="609">
        <v>3.5212798319327732</v>
      </c>
      <c r="Q24" s="552">
        <v>6</v>
      </c>
      <c r="R24" s="545">
        <v>-2.4787201680672268</v>
      </c>
      <c r="S24" s="618">
        <v>2.1052470588235295</v>
      </c>
      <c r="T24" s="843">
        <v>0.67262071079703212</v>
      </c>
      <c r="U24" s="199"/>
      <c r="V24" s="610">
        <v>29.81842261204482</v>
      </c>
      <c r="W24" s="610">
        <v>36.132905882352944</v>
      </c>
      <c r="X24" s="609">
        <v>-6.3144832703081235</v>
      </c>
      <c r="Y24" s="610">
        <v>26.083968067226728</v>
      </c>
      <c r="Z24" s="674">
        <v>0.14317049212731781</v>
      </c>
      <c r="AA24" s="199"/>
      <c r="AB24" s="129">
        <v>33.339702443977593</v>
      </c>
      <c r="AC24" s="610">
        <v>42.132905882352944</v>
      </c>
      <c r="AD24" s="545">
        <v>-8.7932034383753503</v>
      </c>
      <c r="AE24" s="610">
        <v>28.189215126050257</v>
      </c>
      <c r="AF24" s="843">
        <v>0.18271127077843552</v>
      </c>
      <c r="AG24" s="136">
        <v>9.3321883853659804E-3</v>
      </c>
      <c r="AH24" s="545">
        <v>25.274233985989245</v>
      </c>
      <c r="AI24" s="545">
        <v>27.083534938857149</v>
      </c>
      <c r="AJ24" s="129">
        <v>22.925135609243718</v>
      </c>
      <c r="AK24" s="545"/>
      <c r="AL24" s="545"/>
      <c r="AM24" s="545">
        <v>42.132905882352944</v>
      </c>
      <c r="AN24" s="545"/>
      <c r="AO24" s="545">
        <v>28.189215126050257</v>
      </c>
      <c r="AP24" s="887">
        <v>13.943690756302686</v>
      </c>
      <c r="AQ24" s="843">
        <v>-0.45588524861643254</v>
      </c>
      <c r="AR24" s="843">
        <v>-0.18674090403964072</v>
      </c>
      <c r="AS24" s="843">
        <v>0.49464629270280835</v>
      </c>
      <c r="AT24" s="843" t="s">
        <v>384</v>
      </c>
      <c r="AU24" s="843"/>
      <c r="AV24" s="52"/>
      <c r="AW24" s="843">
        <f t="shared" si="0"/>
        <v>0.18271127077843552</v>
      </c>
      <c r="AX24" s="199"/>
      <c r="AY24" s="750"/>
      <c r="AZ24" s="748"/>
    </row>
    <row r="25" spans="2:52" s="28" customFormat="1" ht="24" hidden="1" customHeight="1">
      <c r="B25" s="199"/>
      <c r="C25" t="s">
        <v>513</v>
      </c>
      <c r="D25" s="199"/>
      <c r="E25" s="609"/>
      <c r="F25" s="545"/>
      <c r="G25" s="609"/>
      <c r="H25" s="609"/>
      <c r="I25" s="609"/>
      <c r="J25" s="609"/>
      <c r="K25" s="609"/>
      <c r="L25" s="545"/>
      <c r="M25" s="545"/>
      <c r="N25" s="545"/>
      <c r="O25" s="609"/>
      <c r="P25" s="609"/>
      <c r="Q25" s="545"/>
      <c r="R25" s="545">
        <v>0</v>
      </c>
      <c r="S25" s="618"/>
      <c r="T25" s="843" t="s">
        <v>384</v>
      </c>
      <c r="U25" s="199"/>
      <c r="V25" s="610">
        <v>0</v>
      </c>
      <c r="W25" s="610">
        <v>0</v>
      </c>
      <c r="X25" s="609">
        <v>0</v>
      </c>
      <c r="Y25" s="610">
        <v>0</v>
      </c>
      <c r="Z25" s="674" t="s">
        <v>384</v>
      </c>
      <c r="AA25" s="199"/>
      <c r="AB25" s="129">
        <v>0</v>
      </c>
      <c r="AC25" s="129">
        <v>0</v>
      </c>
      <c r="AD25" s="545">
        <v>0</v>
      </c>
      <c r="AE25" s="610">
        <v>0</v>
      </c>
      <c r="AF25" s="843" t="s">
        <v>384</v>
      </c>
      <c r="AG25" s="199"/>
      <c r="AH25" s="545">
        <v>284.13879071273095</v>
      </c>
      <c r="AI25" s="545">
        <v>220.99683722101295</v>
      </c>
      <c r="AJ25" s="129">
        <v>3</v>
      </c>
      <c r="AK25" s="545"/>
      <c r="AL25" s="545"/>
      <c r="AM25" s="545"/>
      <c r="AN25" s="545"/>
      <c r="AO25" s="545">
        <v>0</v>
      </c>
      <c r="AP25" s="887">
        <v>0</v>
      </c>
      <c r="AQ25" s="843" t="s">
        <v>384</v>
      </c>
      <c r="AR25" s="843" t="s">
        <v>384</v>
      </c>
      <c r="AS25" s="843" t="s">
        <v>384</v>
      </c>
      <c r="AT25" s="843"/>
      <c r="AU25" s="843"/>
      <c r="AV25" s="52"/>
      <c r="AW25" s="843" t="e">
        <f t="shared" si="0"/>
        <v>#DIV/0!</v>
      </c>
      <c r="AX25" s="248"/>
      <c r="AY25" s="750"/>
      <c r="AZ25" s="748"/>
    </row>
    <row r="26" spans="2:52" s="28" customFormat="1" ht="21" customHeight="1">
      <c r="B26" s="199"/>
      <c r="C26" t="s">
        <v>514</v>
      </c>
      <c r="D26" s="199"/>
      <c r="E26" s="609">
        <v>0</v>
      </c>
      <c r="F26" s="545">
        <v>0</v>
      </c>
      <c r="G26" s="609">
        <v>0</v>
      </c>
      <c r="H26" s="609">
        <v>0</v>
      </c>
      <c r="I26" s="609">
        <v>0</v>
      </c>
      <c r="J26" s="609">
        <v>0</v>
      </c>
      <c r="K26" s="609">
        <v>0</v>
      </c>
      <c r="L26" s="545">
        <v>0</v>
      </c>
      <c r="M26" s="545">
        <v>0</v>
      </c>
      <c r="N26" s="545">
        <v>0</v>
      </c>
      <c r="O26" s="609">
        <v>0</v>
      </c>
      <c r="P26" s="609">
        <v>0</v>
      </c>
      <c r="Q26" s="545">
        <v>3</v>
      </c>
      <c r="R26" s="545">
        <v>-3</v>
      </c>
      <c r="S26" s="618">
        <v>0</v>
      </c>
      <c r="T26" s="843" t="s">
        <v>384</v>
      </c>
      <c r="U26" s="199"/>
      <c r="V26" s="610">
        <v>0</v>
      </c>
      <c r="W26" s="610">
        <v>9.5500000000000007</v>
      </c>
      <c r="X26" s="609">
        <v>-9.5500000000000007</v>
      </c>
      <c r="Y26" s="610">
        <v>0</v>
      </c>
      <c r="Z26" s="674" t="s">
        <v>384</v>
      </c>
      <c r="AA26" s="199"/>
      <c r="AB26" s="129">
        <v>0</v>
      </c>
      <c r="AC26" s="129">
        <v>12.55</v>
      </c>
      <c r="AD26" s="545">
        <v>-12.55</v>
      </c>
      <c r="AE26" s="610">
        <v>0</v>
      </c>
      <c r="AF26" s="843" t="s">
        <v>384</v>
      </c>
      <c r="AG26" s="199"/>
      <c r="AH26" s="545"/>
      <c r="AI26" s="545"/>
      <c r="AJ26" s="129">
        <v>3</v>
      </c>
      <c r="AK26" s="545"/>
      <c r="AL26" s="545"/>
      <c r="AM26" s="545">
        <v>12.55</v>
      </c>
      <c r="AN26" s="545"/>
      <c r="AO26" s="545">
        <v>0</v>
      </c>
      <c r="AP26" s="887">
        <v>12.55</v>
      </c>
      <c r="AQ26" s="843"/>
      <c r="AR26" s="843"/>
      <c r="AS26" s="843" t="s">
        <v>384</v>
      </c>
      <c r="AT26" s="843"/>
      <c r="AU26" s="843"/>
      <c r="AV26" s="52"/>
      <c r="AW26" s="843" t="e">
        <f t="shared" si="0"/>
        <v>#DIV/0!</v>
      </c>
      <c r="AX26" s="248"/>
      <c r="AY26" s="750"/>
      <c r="AZ26" s="748"/>
    </row>
    <row r="27" spans="2:52" s="51" customFormat="1" ht="18.600000000000001" customHeight="1">
      <c r="C27" s="51" t="s">
        <v>471</v>
      </c>
      <c r="E27" s="610">
        <v>29.961156537815128</v>
      </c>
      <c r="F27" s="129">
        <v>26.625744848439837</v>
      </c>
      <c r="G27" s="610">
        <v>32.799999999999997</v>
      </c>
      <c r="H27" s="610">
        <v>30.478000000000002</v>
      </c>
      <c r="I27" s="610">
        <v>28.973009999999995</v>
      </c>
      <c r="J27" s="610">
        <v>26.600109</v>
      </c>
      <c r="K27" s="610">
        <v>26.486463000000001</v>
      </c>
      <c r="L27" s="129">
        <v>27</v>
      </c>
      <c r="M27" s="129">
        <v>26.620382624369753</v>
      </c>
      <c r="N27" s="129">
        <v>30.462641070785963</v>
      </c>
      <c r="O27" s="610">
        <v>29.153109747090504</v>
      </c>
      <c r="P27" s="129">
        <v>25.063480343789283</v>
      </c>
      <c r="Q27" s="129">
        <v>50</v>
      </c>
      <c r="R27" s="129">
        <v>-24.936519656210717</v>
      </c>
      <c r="S27" s="618">
        <v>29.12</v>
      </c>
      <c r="T27" s="222">
        <v>-0.13930355962262075</v>
      </c>
      <c r="V27" s="610">
        <v>315.16061682850125</v>
      </c>
      <c r="W27" s="610">
        <v>378.61806451612904</v>
      </c>
      <c r="X27" s="610">
        <v>-63.457447687627791</v>
      </c>
      <c r="Y27" s="610">
        <v>291.99830699999995</v>
      </c>
      <c r="Z27" s="693">
        <v>7.9323438777681998E-2</v>
      </c>
      <c r="AB27" s="129">
        <v>340.22409717229056</v>
      </c>
      <c r="AC27" s="129">
        <v>428.61806451612904</v>
      </c>
      <c r="AD27" s="129">
        <v>-88.393967343838483</v>
      </c>
      <c r="AE27" s="610">
        <v>321.11830699999996</v>
      </c>
      <c r="AF27" s="222">
        <v>5.9497667232938589E-2</v>
      </c>
      <c r="AH27" s="129">
        <v>522.79480773913428</v>
      </c>
      <c r="AI27" s="129">
        <v>372.39331089779841</v>
      </c>
      <c r="AJ27" s="129">
        <v>486.16167814731659</v>
      </c>
      <c r="AK27" s="129"/>
      <c r="AL27" s="129"/>
      <c r="AM27" s="129">
        <v>428.61806451612904</v>
      </c>
      <c r="AN27" s="129"/>
      <c r="AO27" s="129">
        <v>321.11830699999996</v>
      </c>
      <c r="AP27" s="250">
        <v>107.49975751612908</v>
      </c>
      <c r="AQ27" s="222">
        <v>0.13425382268045349</v>
      </c>
      <c r="AR27" s="222">
        <v>0.51396437870269618</v>
      </c>
      <c r="AS27" s="222">
        <v>0.33476682946054859</v>
      </c>
      <c r="AT27" s="222" t="s">
        <v>384</v>
      </c>
      <c r="AU27" s="222"/>
      <c r="AV27" s="52"/>
      <c r="AW27" s="843">
        <f t="shared" si="0"/>
        <v>5.9497667232938589E-2</v>
      </c>
      <c r="AX27" s="470"/>
      <c r="AY27" s="750"/>
      <c r="AZ27" s="748"/>
    </row>
    <row r="28" spans="2:52" s="28" customFormat="1" ht="21.6" customHeight="1">
      <c r="B28" s="199"/>
      <c r="C28" t="s">
        <v>515</v>
      </c>
      <c r="D28" s="199"/>
      <c r="E28" s="609">
        <v>19.961156537815128</v>
      </c>
      <c r="F28" s="545">
        <v>17.199691771560001</v>
      </c>
      <c r="G28" s="609">
        <v>20.8</v>
      </c>
      <c r="H28" s="609">
        <v>20.117000000000001</v>
      </c>
      <c r="I28" s="609">
        <v>20.232681999999997</v>
      </c>
      <c r="J28" s="609">
        <v>18.600190999999999</v>
      </c>
      <c r="K28" s="609">
        <v>18.582248</v>
      </c>
      <c r="L28" s="545">
        <v>19</v>
      </c>
      <c r="M28" s="545">
        <v>19.388021700000003</v>
      </c>
      <c r="N28" s="545">
        <v>19.520092331290165</v>
      </c>
      <c r="O28" s="609">
        <v>21.154047042115675</v>
      </c>
      <c r="P28" s="609">
        <v>18.155480373801289</v>
      </c>
      <c r="Q28" s="552">
        <v>25</v>
      </c>
      <c r="R28" s="129">
        <v>-6.8445196261987107</v>
      </c>
      <c r="S28" s="618">
        <v>19.100000000000001</v>
      </c>
      <c r="T28" s="222">
        <v>-4.9451289329775494E-2</v>
      </c>
      <c r="U28" s="199"/>
      <c r="V28" s="610">
        <v>214.55513038278096</v>
      </c>
      <c r="W28" s="610">
        <v>231.64806451612904</v>
      </c>
      <c r="X28" s="609"/>
      <c r="Y28" s="610">
        <v>191.10240399999998</v>
      </c>
      <c r="Z28" s="674"/>
      <c r="AA28" s="199"/>
      <c r="AB28" s="129">
        <v>232.71061075658224</v>
      </c>
      <c r="AC28" s="129">
        <v>256.64806451612901</v>
      </c>
      <c r="AD28" s="545"/>
      <c r="AE28" s="610">
        <v>210.20240399999997</v>
      </c>
      <c r="AF28" s="843"/>
      <c r="AG28" s="199"/>
      <c r="AH28" s="545">
        <v>0</v>
      </c>
      <c r="AI28" s="545">
        <v>0</v>
      </c>
      <c r="AJ28" s="129">
        <v>334.87462507043671</v>
      </c>
      <c r="AK28" s="545"/>
      <c r="AL28" s="545"/>
      <c r="AM28" s="545">
        <v>256.64806451612901</v>
      </c>
      <c r="AN28" s="545"/>
      <c r="AO28" s="545">
        <v>210.20240399999997</v>
      </c>
      <c r="AP28" s="250">
        <v>46.445660516129038</v>
      </c>
      <c r="AQ28" s="222">
        <v>0.30480089807726385</v>
      </c>
      <c r="AR28" s="222">
        <v>0.59310559107800098</v>
      </c>
      <c r="AS28" s="222">
        <v>0.22095684745893318</v>
      </c>
      <c r="AT28" s="843"/>
      <c r="AU28" s="843"/>
      <c r="AV28" s="52"/>
      <c r="AW28" s="843">
        <f t="shared" si="0"/>
        <v>0.10707873139539492</v>
      </c>
      <c r="AX28" s="248"/>
      <c r="AY28" s="750"/>
      <c r="AZ28" s="748"/>
    </row>
    <row r="29" spans="2:52" s="28" customFormat="1" ht="21.75" customHeight="1">
      <c r="B29" s="199"/>
      <c r="C29" t="s">
        <v>516</v>
      </c>
      <c r="D29" s="199"/>
      <c r="E29" s="609">
        <v>10</v>
      </c>
      <c r="F29" s="545">
        <v>9.4260530768798354</v>
      </c>
      <c r="G29" s="609">
        <v>12</v>
      </c>
      <c r="H29" s="609">
        <v>10.361000000000001</v>
      </c>
      <c r="I29" s="609">
        <v>8.7403279999999999</v>
      </c>
      <c r="J29" s="609">
        <v>7.9999180000000001</v>
      </c>
      <c r="K29" s="609">
        <v>7.9042149999999998</v>
      </c>
      <c r="L29" s="545">
        <v>8</v>
      </c>
      <c r="M29" s="545">
        <v>7.2323609243697486</v>
      </c>
      <c r="N29" s="545">
        <v>10.942548739495798</v>
      </c>
      <c r="O29" s="609">
        <v>7.99906270497483</v>
      </c>
      <c r="P29" s="609">
        <v>6.9079999699879941</v>
      </c>
      <c r="Q29" s="545">
        <v>25</v>
      </c>
      <c r="R29" s="129">
        <v>-18.092000030012006</v>
      </c>
      <c r="S29" s="618">
        <v>10.02</v>
      </c>
      <c r="T29" s="222">
        <v>-0.31057884531057944</v>
      </c>
      <c r="U29" s="199"/>
      <c r="V29" s="610">
        <v>100.60548644572022</v>
      </c>
      <c r="W29" s="610">
        <v>146.97</v>
      </c>
      <c r="X29" s="609"/>
      <c r="Y29" s="610">
        <v>100.89590299999999</v>
      </c>
      <c r="Z29" s="674"/>
      <c r="AA29" s="199"/>
      <c r="AB29" s="129">
        <v>107.51348641570821</v>
      </c>
      <c r="AC29" s="129">
        <v>171.97</v>
      </c>
      <c r="AD29" s="545"/>
      <c r="AE29" s="610">
        <v>110.91590299999999</v>
      </c>
      <c r="AF29" s="843"/>
      <c r="AG29" s="199"/>
      <c r="AH29" s="545">
        <v>0</v>
      </c>
      <c r="AI29" s="545">
        <v>0</v>
      </c>
      <c r="AJ29" s="129">
        <v>151.28705307687983</v>
      </c>
      <c r="AK29" s="545"/>
      <c r="AL29" s="545"/>
      <c r="AM29" s="545">
        <v>171.97</v>
      </c>
      <c r="AN29" s="545"/>
      <c r="AO29" s="545">
        <v>110.91590299999999</v>
      </c>
      <c r="AP29" s="250">
        <v>61.054097000000013</v>
      </c>
      <c r="AQ29" s="222">
        <v>-0.12027066885573168</v>
      </c>
      <c r="AR29" s="222">
        <v>0.36397981700495952</v>
      </c>
      <c r="AS29" s="222">
        <v>0.55045395068369962</v>
      </c>
      <c r="AT29" s="843"/>
      <c r="AU29" s="843"/>
      <c r="AV29" s="52"/>
      <c r="AW29" s="843">
        <f t="shared" si="0"/>
        <v>-3.0675642466633235E-2</v>
      </c>
      <c r="AX29" s="888"/>
      <c r="AY29" s="750"/>
      <c r="AZ29" s="748"/>
    </row>
    <row r="30" spans="2:52" s="51" customFormat="1" ht="16.5" customHeight="1" thickBot="1">
      <c r="E30" s="610"/>
      <c r="F30" s="129"/>
      <c r="G30" s="610"/>
      <c r="H30" s="610"/>
      <c r="I30" s="610"/>
      <c r="J30" s="610"/>
      <c r="K30" s="610"/>
      <c r="L30" s="129"/>
      <c r="M30" s="129"/>
      <c r="N30" s="129"/>
      <c r="O30" s="795"/>
      <c r="P30" s="129"/>
      <c r="Q30" s="129"/>
      <c r="R30" s="129"/>
      <c r="S30" s="610"/>
      <c r="T30" s="222"/>
      <c r="V30" s="610"/>
      <c r="W30" s="610"/>
      <c r="X30"/>
      <c r="Y30" s="610"/>
      <c r="Z30" s="693"/>
      <c r="AB30" s="129"/>
      <c r="AC30" s="129"/>
      <c r="AD30"/>
      <c r="AE30" s="610"/>
      <c r="AF30" s="222"/>
      <c r="AH30" s="129"/>
      <c r="AI30" s="129"/>
      <c r="AJ30" s="129"/>
      <c r="AK30" s="129"/>
      <c r="AL30" s="129"/>
      <c r="AM30" s="129"/>
      <c r="AN30" s="129"/>
      <c r="AO30" s="129"/>
      <c r="AP30" s="250"/>
      <c r="AQ30" s="222"/>
      <c r="AR30" s="222"/>
      <c r="AS30" s="222"/>
      <c r="AT30" s="222"/>
      <c r="AU30" s="222"/>
      <c r="AV30" s="52"/>
      <c r="AW30" s="843" t="e">
        <f t="shared" si="0"/>
        <v>#DIV/0!</v>
      </c>
      <c r="AY30" s="750"/>
      <c r="AZ30" s="748"/>
    </row>
    <row r="31" spans="2:52" s="51" customFormat="1" ht="15.75" thickBot="1">
      <c r="B31" s="133" t="s">
        <v>517</v>
      </c>
      <c r="C31" s="133"/>
      <c r="D31" s="72"/>
      <c r="E31" s="615">
        <v>9.4964379246819988</v>
      </c>
      <c r="F31" s="134">
        <v>7.1884509524836986</v>
      </c>
      <c r="G31" s="615">
        <v>7.4004754814351674</v>
      </c>
      <c r="H31" s="615">
        <v>8.2130759873558059</v>
      </c>
      <c r="I31" s="615">
        <v>8.1630590000000005</v>
      </c>
      <c r="J31" s="615">
        <v>8.4555724897792999</v>
      </c>
      <c r="K31" s="615">
        <v>8.6545614594854001</v>
      </c>
      <c r="L31" s="134">
        <v>9.8047053210084023</v>
      </c>
      <c r="M31" s="134">
        <v>9.0279680882352942</v>
      </c>
      <c r="N31" s="134">
        <v>14.702735792770399</v>
      </c>
      <c r="O31" s="615">
        <v>12.575103152630501</v>
      </c>
      <c r="P31" s="615">
        <v>11.225047983184901</v>
      </c>
      <c r="Q31" s="134">
        <v>21.728257824</v>
      </c>
      <c r="R31" s="134">
        <v>-10.503209840815099</v>
      </c>
      <c r="S31" s="615">
        <v>9.5008862670644909</v>
      </c>
      <c r="T31" s="221">
        <v>0.18147377704092094</v>
      </c>
      <c r="U31" s="72"/>
      <c r="V31" s="615">
        <v>103.68214564986597</v>
      </c>
      <c r="W31" s="615">
        <v>172.23351920000002</v>
      </c>
      <c r="X31" s="615">
        <v>-68.551373550134045</v>
      </c>
      <c r="Y31" s="615">
        <v>117.91623701429526</v>
      </c>
      <c r="Z31" s="692">
        <v>-0.12071358215665973</v>
      </c>
      <c r="AA31" s="72"/>
      <c r="AB31" s="134">
        <v>114.90719363305087</v>
      </c>
      <c r="AC31" s="134">
        <v>193.96177702400001</v>
      </c>
      <c r="AD31" s="134">
        <v>-79.054583390949148</v>
      </c>
      <c r="AE31" s="615">
        <v>127.41712328135975</v>
      </c>
      <c r="AF31" s="221">
        <v>-9.8180914198515712E-2</v>
      </c>
      <c r="AG31" s="72"/>
      <c r="AH31" s="134">
        <v>625.48065477788782</v>
      </c>
      <c r="AI31" s="134">
        <v>591.35583801001792</v>
      </c>
      <c r="AJ31" s="134">
        <v>118.29844441857652</v>
      </c>
      <c r="AK31" s="134"/>
      <c r="AL31" s="134"/>
      <c r="AM31" s="134">
        <v>193.96177702400001</v>
      </c>
      <c r="AN31" s="134"/>
      <c r="AO31" s="134">
        <v>127.41712328135975</v>
      </c>
      <c r="AP31" s="251">
        <v>66.544653742640264</v>
      </c>
      <c r="AQ31" s="221">
        <v>-0.39009403690945366</v>
      </c>
      <c r="AR31" s="221">
        <v>-7.1565568488369924E-2</v>
      </c>
      <c r="AS31" s="221">
        <v>0.52225832783634418</v>
      </c>
      <c r="AT31" s="221" t="s">
        <v>384</v>
      </c>
      <c r="AU31" s="221"/>
      <c r="AV31" s="52"/>
      <c r="AW31" s="78"/>
      <c r="AX31" s="747"/>
      <c r="AY31" s="750"/>
      <c r="AZ31" s="748"/>
    </row>
    <row r="32" spans="2:52" s="51" customFormat="1" ht="32.25" customHeight="1" outlineLevel="1">
      <c r="B32" s="72"/>
      <c r="C32" s="199" t="s">
        <v>518</v>
      </c>
      <c r="D32" s="72"/>
      <c r="E32" s="610">
        <v>9.211440326124368</v>
      </c>
      <c r="F32" s="604">
        <v>6.9727183509487105</v>
      </c>
      <c r="G32" s="610">
        <v>7.1783798117618165</v>
      </c>
      <c r="H32" s="610">
        <v>7.9665933638992703</v>
      </c>
      <c r="I32" s="610">
        <v>7.918077436351</v>
      </c>
      <c r="J32" s="610">
        <v>8.2018123037885324</v>
      </c>
      <c r="K32" s="610">
        <v>8.394829415524784</v>
      </c>
      <c r="L32" s="604">
        <v>9.5104563096196184</v>
      </c>
      <c r="M32" s="604">
        <v>8.7570297379392645</v>
      </c>
      <c r="N32" s="604">
        <v>14.261491988893567</v>
      </c>
      <c r="O32" s="610">
        <v>12.197711731916906</v>
      </c>
      <c r="P32" s="129">
        <v>10.888173068161539</v>
      </c>
      <c r="Q32" s="129">
        <v>21.052509005673599</v>
      </c>
      <c r="R32" s="129">
        <v>-10.16433593751206</v>
      </c>
      <c r="S32" s="610">
        <v>9.2157551693036179</v>
      </c>
      <c r="T32" s="222">
        <v>0.18147377704092116</v>
      </c>
      <c r="U32" s="72"/>
      <c r="V32" s="610">
        <v>100.57054077676783</v>
      </c>
      <c r="W32" s="610">
        <v>166.87705675288001</v>
      </c>
      <c r="X32" s="610">
        <v>-66.306515976112181</v>
      </c>
      <c r="Y32" s="610">
        <v>114.37745282525924</v>
      </c>
      <c r="Z32" s="693">
        <v>-0.12071358215665984</v>
      </c>
      <c r="AA32" s="72"/>
      <c r="AB32" s="129">
        <v>111.45871384492936</v>
      </c>
      <c r="AC32" s="129">
        <v>187.92956575855362</v>
      </c>
      <c r="AD32" s="129">
        <v>-76.470851913624259</v>
      </c>
      <c r="AE32" s="610">
        <v>123.59320799456286</v>
      </c>
      <c r="AF32" s="222">
        <v>-9.8180914198515823E-2</v>
      </c>
      <c r="AG32" s="72"/>
      <c r="AH32" s="604"/>
      <c r="AI32" s="604"/>
      <c r="AJ32" s="742">
        <v>114.74913580317542</v>
      </c>
      <c r="AK32" s="604"/>
      <c r="AL32" s="604"/>
      <c r="AM32" s="129">
        <v>188.14292371328</v>
      </c>
      <c r="AN32" s="604"/>
      <c r="AO32" s="129">
        <v>123.59320799456286</v>
      </c>
      <c r="AP32" s="250">
        <v>64.549715718717138</v>
      </c>
      <c r="AQ32" s="605"/>
      <c r="AR32" s="605"/>
      <c r="AS32" s="222">
        <v>0.52227559075541441</v>
      </c>
      <c r="AT32" s="603"/>
      <c r="AU32" s="603"/>
      <c r="AV32" s="52"/>
      <c r="AW32" s="23"/>
      <c r="AY32" s="750"/>
      <c r="AZ32" s="748"/>
    </row>
    <row r="33" spans="2:53" s="51" customFormat="1" ht="32.25" customHeight="1" outlineLevel="1">
      <c r="B33" s="72"/>
      <c r="C33" s="199" t="s">
        <v>519</v>
      </c>
      <c r="D33" s="72"/>
      <c r="E33" s="610">
        <v>0.28499759855763074</v>
      </c>
      <c r="F33" s="604">
        <v>0.21573260153498808</v>
      </c>
      <c r="G33" s="610">
        <v>0.22209566967335093</v>
      </c>
      <c r="H33" s="610">
        <v>0.2464826234565356</v>
      </c>
      <c r="I33" s="610">
        <v>0.24498156364900048</v>
      </c>
      <c r="J33" s="610">
        <v>0.25376018599076744</v>
      </c>
      <c r="K33" s="610">
        <v>0.25973204396061611</v>
      </c>
      <c r="L33" s="604">
        <v>0.2942490113887839</v>
      </c>
      <c r="M33" s="604">
        <v>0.27093835029602964</v>
      </c>
      <c r="N33" s="604">
        <v>0.44124380387683182</v>
      </c>
      <c r="O33" s="610">
        <v>0.37739142071359488</v>
      </c>
      <c r="P33" s="129">
        <v>0.33687491502336186</v>
      </c>
      <c r="Q33" s="129">
        <v>0.67574881832640088</v>
      </c>
      <c r="R33" s="129">
        <v>-0.33887390330303901</v>
      </c>
      <c r="S33" s="610">
        <v>0.28513109776087298</v>
      </c>
      <c r="T33" s="222">
        <v>0.18147377704091805</v>
      </c>
      <c r="U33" s="72"/>
      <c r="V33" s="610">
        <v>3.1116048730981296</v>
      </c>
      <c r="W33" s="610">
        <v>5.3564624471200055</v>
      </c>
      <c r="X33" s="610">
        <v>-2.2448575740218759</v>
      </c>
      <c r="Y33" s="610">
        <v>3.5387841890360177</v>
      </c>
      <c r="Z33" s="693">
        <v>-0.12071358215665984</v>
      </c>
      <c r="AA33" s="72"/>
      <c r="AB33" s="129">
        <v>3.4484797881214915</v>
      </c>
      <c r="AC33" s="129">
        <v>6.0322112654464064</v>
      </c>
      <c r="AD33" s="129">
        <v>-2.5837314773249149</v>
      </c>
      <c r="AE33" s="610">
        <v>3.8239152867968906</v>
      </c>
      <c r="AF33" s="222">
        <v>-9.8180914198515934E-2</v>
      </c>
      <c r="AG33" s="72"/>
      <c r="AH33" s="604"/>
      <c r="AI33" s="604"/>
      <c r="AJ33" s="742">
        <v>3.5493086154011024</v>
      </c>
      <c r="AK33" s="604"/>
      <c r="AL33" s="604"/>
      <c r="AM33" s="129">
        <v>5.8188533107200033</v>
      </c>
      <c r="AN33" s="604"/>
      <c r="AO33" s="129">
        <v>3.8239152867968906</v>
      </c>
      <c r="AP33" s="250">
        <v>1.9949380239231127</v>
      </c>
      <c r="AQ33" s="605"/>
      <c r="AR33" s="605"/>
      <c r="AS33" s="222">
        <v>0.52170037103363143</v>
      </c>
      <c r="AT33" s="603"/>
      <c r="AU33" s="603"/>
      <c r="AV33" s="52">
        <f>SUM(AB34:AB37)</f>
        <v>22.476650214285712</v>
      </c>
      <c r="AW33" s="23"/>
      <c r="AX33" s="808"/>
      <c r="AY33" s="750"/>
      <c r="AZ33" s="748"/>
    </row>
    <row r="34" spans="2:53" s="51" customFormat="1" ht="30.75" customHeight="1">
      <c r="C34" s="51" t="s">
        <v>520</v>
      </c>
      <c r="E34" s="610">
        <v>0.86334499999999992</v>
      </c>
      <c r="F34" s="129">
        <v>0.36602399999999996</v>
      </c>
      <c r="G34" s="610">
        <v>-4.3679999999999913E-2</v>
      </c>
      <c r="H34" s="610">
        <v>0.478155</v>
      </c>
      <c r="I34" s="610">
        <v>0.46723799999999999</v>
      </c>
      <c r="J34" s="610">
        <v>0.60317999999999994</v>
      </c>
      <c r="K34" s="610">
        <v>0.60317999999999994</v>
      </c>
      <c r="L34" s="129">
        <v>0.60317999999999994</v>
      </c>
      <c r="M34" s="129">
        <v>0.89877600000000002</v>
      </c>
      <c r="N34" s="129">
        <v>0.64071999999999996</v>
      </c>
      <c r="O34" s="610">
        <v>1.1294</v>
      </c>
      <c r="P34" s="610">
        <v>2.344776</v>
      </c>
      <c r="Q34" s="129">
        <v>2.4551489120000003</v>
      </c>
      <c r="R34" s="129">
        <v>-0.11037291200000032</v>
      </c>
      <c r="S34" s="610">
        <v>1.0968626315789474</v>
      </c>
      <c r="T34" s="222">
        <v>1.1377116263179334</v>
      </c>
      <c r="V34" s="610">
        <v>6.6095179999999996</v>
      </c>
      <c r="W34" s="610">
        <v>19.282557600000004</v>
      </c>
      <c r="X34" s="610">
        <v>-12.673039600000005</v>
      </c>
      <c r="Y34" s="610">
        <v>12.986885277777777</v>
      </c>
      <c r="Z34" s="693">
        <v>-0.49106210930270322</v>
      </c>
      <c r="AB34" s="831">
        <v>8.9542939999999991</v>
      </c>
      <c r="AC34" s="129">
        <v>21.737706512000003</v>
      </c>
      <c r="AD34" s="129">
        <v>-12.783412512000004</v>
      </c>
      <c r="AE34" s="689">
        <v>14.083747909356724</v>
      </c>
      <c r="AF34" s="222">
        <v>-0.36421085795982644</v>
      </c>
      <c r="AH34" s="129">
        <v>65.151647402173907</v>
      </c>
      <c r="AI34" s="129">
        <v>66.659951652173902</v>
      </c>
      <c r="AJ34" s="129">
        <v>7.6792924020000015</v>
      </c>
      <c r="AK34" s="129"/>
      <c r="AL34" s="129"/>
      <c r="AM34" s="129">
        <v>21.737706512000003</v>
      </c>
      <c r="AN34" s="129"/>
      <c r="AO34" s="129">
        <v>14.083747909356724</v>
      </c>
      <c r="AP34" s="250">
        <v>7.6539586026432787</v>
      </c>
      <c r="AQ34" s="222">
        <v>-0.64672941012609808</v>
      </c>
      <c r="AR34" s="222">
        <v>-0.45474085084282412</v>
      </c>
      <c r="AS34" s="222">
        <v>0.54346035245051993</v>
      </c>
      <c r="AT34" s="222" t="s">
        <v>384</v>
      </c>
      <c r="AU34" s="222"/>
      <c r="AV34" s="52" t="s">
        <v>521</v>
      </c>
      <c r="AW34" s="808">
        <f>+AE34-13.123</f>
        <v>0.96074790935672461</v>
      </c>
      <c r="AX34" s="470"/>
      <c r="AY34" s="750"/>
      <c r="AZ34" s="748"/>
      <c r="BA34" s="199"/>
    </row>
    <row r="35" spans="2:53" s="51" customFormat="1" ht="30.75" customHeight="1">
      <c r="C35" s="51" t="s">
        <v>522</v>
      </c>
      <c r="E35" s="610">
        <v>1.578325</v>
      </c>
      <c r="F35" s="129">
        <v>0</v>
      </c>
      <c r="G35" s="610">
        <v>0.31820799999999994</v>
      </c>
      <c r="H35" s="610">
        <v>0.72112500000000002</v>
      </c>
      <c r="I35" s="610">
        <v>0.71966699999999995</v>
      </c>
      <c r="J35" s="610">
        <v>0.78013199999999994</v>
      </c>
      <c r="K35" s="610">
        <v>0.82853999999999994</v>
      </c>
      <c r="L35" s="129">
        <v>0.82853999999999994</v>
      </c>
      <c r="M35" s="129">
        <v>0.94274399999999992</v>
      </c>
      <c r="N35" s="129">
        <v>2.0665639999999996</v>
      </c>
      <c r="O35" s="610">
        <v>2.8252999999999999</v>
      </c>
      <c r="P35" s="610">
        <v>1.87662</v>
      </c>
      <c r="Q35" s="129">
        <v>3.2551489120000001</v>
      </c>
      <c r="R35" s="129">
        <v>-1.3785289120000002</v>
      </c>
      <c r="S35" s="610">
        <v>1.3441263157894736</v>
      </c>
      <c r="T35" s="222">
        <v>0.39616342449017949</v>
      </c>
      <c r="V35" s="610">
        <v>11.609145</v>
      </c>
      <c r="W35" s="610">
        <v>20.692557600000001</v>
      </c>
      <c r="X35" s="610">
        <v>-9.0834126000000008</v>
      </c>
      <c r="Y35" s="610">
        <v>15.970445199430198</v>
      </c>
      <c r="Z35" s="693">
        <v>-0.27308569955118112</v>
      </c>
      <c r="AB35" s="831">
        <v>13.485765000000001</v>
      </c>
      <c r="AC35" s="129">
        <v>23.947706512</v>
      </c>
      <c r="AD35" s="129">
        <v>-10.461941511999999</v>
      </c>
      <c r="AE35" s="610">
        <v>17.314571515219672</v>
      </c>
      <c r="AF35" s="222">
        <v>-0.22113203967271811</v>
      </c>
      <c r="AH35" s="129">
        <v>36.264994247994686</v>
      </c>
      <c r="AI35" s="129">
        <v>30.088248395058368</v>
      </c>
      <c r="AJ35" s="129">
        <v>14.238463184</v>
      </c>
      <c r="AK35" s="129"/>
      <c r="AL35" s="129"/>
      <c r="AM35" s="129">
        <v>23.947706512</v>
      </c>
      <c r="AN35" s="129"/>
      <c r="AO35" s="129">
        <v>17.314571515219672</v>
      </c>
      <c r="AP35" s="250">
        <v>6.6331349967803277</v>
      </c>
      <c r="AQ35" s="222">
        <v>-0.40543520621211793</v>
      </c>
      <c r="AR35" s="222">
        <v>-0.17766008985643933</v>
      </c>
      <c r="AS35" s="222">
        <v>0.38309553262405238</v>
      </c>
      <c r="AT35" s="222" t="s">
        <v>384</v>
      </c>
      <c r="AU35" s="222"/>
      <c r="AV35" s="52"/>
      <c r="AW35" s="783"/>
      <c r="AX35" s="470"/>
      <c r="AY35" s="750"/>
      <c r="AZ35" s="748"/>
      <c r="BA35"/>
    </row>
    <row r="36" spans="2:53" s="51" customFormat="1" ht="30.75" customHeight="1">
      <c r="C36" s="51" t="s">
        <v>523</v>
      </c>
      <c r="E36" s="610">
        <v>0</v>
      </c>
      <c r="F36" s="129">
        <v>0</v>
      </c>
      <c r="G36" s="610">
        <v>0</v>
      </c>
      <c r="H36" s="610">
        <v>0</v>
      </c>
      <c r="I36" s="610">
        <v>0</v>
      </c>
      <c r="J36" s="610">
        <v>0</v>
      </c>
      <c r="K36" s="610">
        <v>0</v>
      </c>
      <c r="L36" s="129">
        <v>0</v>
      </c>
      <c r="M36" s="129">
        <v>0</v>
      </c>
      <c r="N36" s="129">
        <v>0</v>
      </c>
      <c r="O36" s="610">
        <v>0</v>
      </c>
      <c r="P36" s="610">
        <v>0</v>
      </c>
      <c r="Q36" s="610">
        <v>0</v>
      </c>
      <c r="R36" s="129">
        <v>0</v>
      </c>
      <c r="S36" s="610">
        <v>0</v>
      </c>
      <c r="T36" s="222" t="s">
        <v>384</v>
      </c>
      <c r="V36" s="610">
        <v>0</v>
      </c>
      <c r="W36" s="610">
        <v>0</v>
      </c>
      <c r="X36" s="610">
        <v>0</v>
      </c>
      <c r="Y36" s="610">
        <v>0</v>
      </c>
      <c r="Z36" s="693" t="s">
        <v>384</v>
      </c>
      <c r="AB36" s="831">
        <v>0</v>
      </c>
      <c r="AC36" s="129">
        <v>0</v>
      </c>
      <c r="AD36" s="129">
        <v>0</v>
      </c>
      <c r="AE36" s="610">
        <v>0</v>
      </c>
      <c r="AF36" s="222" t="s">
        <v>384</v>
      </c>
      <c r="AH36" s="129">
        <v>11.450570972697768</v>
      </c>
      <c r="AI36" s="129">
        <v>8.8070195975857501</v>
      </c>
      <c r="AJ36" s="129">
        <v>0</v>
      </c>
      <c r="AK36" s="129"/>
      <c r="AL36" s="129"/>
      <c r="AM36" s="129">
        <v>0</v>
      </c>
      <c r="AN36" s="129"/>
      <c r="AO36" s="129">
        <v>0</v>
      </c>
      <c r="AP36" s="250">
        <v>0</v>
      </c>
      <c r="AQ36" s="222" t="s">
        <v>384</v>
      </c>
      <c r="AR36" s="222" t="s">
        <v>384</v>
      </c>
      <c r="AS36" s="222" t="s">
        <v>384</v>
      </c>
      <c r="AT36" s="222" t="s">
        <v>384</v>
      </c>
      <c r="AU36" s="222"/>
      <c r="AV36" s="52"/>
      <c r="AW36" s="78"/>
      <c r="AX36" s="397"/>
      <c r="AY36" s="750"/>
      <c r="AZ36" s="748"/>
      <c r="BA36"/>
    </row>
    <row r="37" spans="2:53" s="51" customFormat="1" ht="30.75" customHeight="1">
      <c r="C37" s="51" t="s">
        <v>524</v>
      </c>
      <c r="E37" s="610">
        <v>9.6600000000000002E-3</v>
      </c>
      <c r="F37" s="129">
        <v>5.3759999999999997E-3</v>
      </c>
      <c r="G37" s="610">
        <v>1.5737142857142851E-3</v>
      </c>
      <c r="H37" s="610">
        <v>4.2874999999999996E-3</v>
      </c>
      <c r="I37" s="610">
        <v>4.424E-3</v>
      </c>
      <c r="J37" s="610">
        <v>2.5399999999999997E-3</v>
      </c>
      <c r="K37" s="610">
        <v>1.23E-3</v>
      </c>
      <c r="L37" s="129">
        <v>1.23E-3</v>
      </c>
      <c r="M37" s="129">
        <v>8.0999999999999996E-4</v>
      </c>
      <c r="N37" s="129">
        <v>8.0999999999999996E-4</v>
      </c>
      <c r="O37" s="610">
        <v>4.6499999999999996E-3</v>
      </c>
      <c r="P37" s="610">
        <v>0</v>
      </c>
      <c r="Q37" s="610">
        <v>1.796E-2</v>
      </c>
      <c r="R37" s="129">
        <v>-1.796E-2</v>
      </c>
      <c r="S37" s="610">
        <v>0</v>
      </c>
      <c r="T37" s="222" t="s">
        <v>384</v>
      </c>
      <c r="V37" s="610">
        <v>3.6591214285714282E-2</v>
      </c>
      <c r="W37" s="610">
        <v>0.15840400000000002</v>
      </c>
      <c r="X37" s="610">
        <v>-0.12181278571428573</v>
      </c>
      <c r="Y37" s="610">
        <v>0.19606085020242914</v>
      </c>
      <c r="Z37" s="693">
        <v>-0.81336807298379799</v>
      </c>
      <c r="AB37" s="831">
        <v>3.6591214285714282E-2</v>
      </c>
      <c r="AC37" s="129">
        <v>0.17636400000000002</v>
      </c>
      <c r="AD37" s="129">
        <v>-0.13977278571428575</v>
      </c>
      <c r="AE37" s="610">
        <v>0.19606085020242914</v>
      </c>
      <c r="AF37" s="222">
        <v>-0.81336807298379799</v>
      </c>
      <c r="AH37" s="129">
        <v>0.88759646883923071</v>
      </c>
      <c r="AI37" s="129">
        <v>0.19234473252438111</v>
      </c>
      <c r="AJ37" s="129">
        <v>5.1698573503116255E-2</v>
      </c>
      <c r="AK37" s="129"/>
      <c r="AL37" s="129"/>
      <c r="AM37" s="129">
        <v>0.17636400000000002</v>
      </c>
      <c r="AN37" s="129"/>
      <c r="AO37" s="129">
        <v>0.19606085020242914</v>
      </c>
      <c r="AP37" s="250">
        <v>-1.9696850202429117E-2</v>
      </c>
      <c r="AQ37" s="222">
        <v>-0.70686436289086063</v>
      </c>
      <c r="AR37" s="222">
        <v>-0.73631363196814426</v>
      </c>
      <c r="AS37" s="222">
        <v>-0.10046294393853994</v>
      </c>
      <c r="AT37" s="222" t="s">
        <v>384</v>
      </c>
      <c r="AU37" s="222"/>
      <c r="AV37" s="52"/>
      <c r="AW37" s="78"/>
      <c r="AX37" s="78"/>
      <c r="AY37" s="750"/>
      <c r="AZ37" s="748"/>
      <c r="BA37"/>
    </row>
    <row r="38" spans="2:53" s="51" customFormat="1" ht="30.75" customHeight="1">
      <c r="C38" s="51" t="s">
        <v>525</v>
      </c>
      <c r="E38" s="610">
        <v>7.0451079246820001</v>
      </c>
      <c r="F38" s="129">
        <v>6.8170509524836991</v>
      </c>
      <c r="G38" s="610">
        <v>7.1243737671494527</v>
      </c>
      <c r="H38" s="610">
        <v>7.0095084873558058</v>
      </c>
      <c r="I38" s="610">
        <v>6.97173</v>
      </c>
      <c r="J38" s="610">
        <v>7.0697204897793</v>
      </c>
      <c r="K38" s="610">
        <v>7.2216114594854002</v>
      </c>
      <c r="L38" s="129">
        <v>8.3717553210084024</v>
      </c>
      <c r="M38" s="129">
        <v>7.1856380882352946</v>
      </c>
      <c r="N38" s="129">
        <v>11.9946417927704</v>
      </c>
      <c r="O38" s="610">
        <v>8.6157531526305</v>
      </c>
      <c r="P38" s="610">
        <v>7.0036519831849002</v>
      </c>
      <c r="Q38" s="129">
        <v>16</v>
      </c>
      <c r="R38" s="129">
        <v>-8.9963480168150998</v>
      </c>
      <c r="S38" s="610">
        <v>7.059897319696069</v>
      </c>
      <c r="T38" s="222">
        <v>-7.9668774153772715E-3</v>
      </c>
      <c r="V38" s="610">
        <v>85.426891435580259</v>
      </c>
      <c r="W38" s="610">
        <v>132.1</v>
      </c>
      <c r="X38" s="610">
        <v>-46.673108564419735</v>
      </c>
      <c r="Y38" s="610">
        <v>88.762845686884859</v>
      </c>
      <c r="Z38" s="693">
        <v>-3.7582777179906324E-2</v>
      </c>
      <c r="AB38" s="831">
        <v>92.430543418765154</v>
      </c>
      <c r="AC38" s="129">
        <v>148.1</v>
      </c>
      <c r="AD38" s="129">
        <v>-55.66945658123484</v>
      </c>
      <c r="AE38" s="610">
        <v>95.822743006580922</v>
      </c>
      <c r="AF38" s="222">
        <v>-3.5400777324677501E-2</v>
      </c>
      <c r="AH38" s="129">
        <v>511.72584568618225</v>
      </c>
      <c r="AI38" s="129">
        <v>485.60827363267549</v>
      </c>
      <c r="AJ38" s="129">
        <v>96.328990259073407</v>
      </c>
      <c r="AK38" s="129"/>
      <c r="AL38" s="129"/>
      <c r="AM38" s="129">
        <v>148.1</v>
      </c>
      <c r="AN38" s="129"/>
      <c r="AO38" s="129">
        <v>95.822743006580922</v>
      </c>
      <c r="AP38" s="250">
        <v>52.277256993419073</v>
      </c>
      <c r="AQ38" s="222">
        <v>-0.34956792532698577</v>
      </c>
      <c r="AR38" s="222">
        <v>5.2831638565984385E-3</v>
      </c>
      <c r="AS38" s="222">
        <v>0.54556210094954993</v>
      </c>
      <c r="AT38" s="222" t="s">
        <v>384</v>
      </c>
      <c r="AU38" s="222"/>
      <c r="AV38" s="52"/>
      <c r="AW38" s="778"/>
      <c r="AX38" s="78"/>
      <c r="AY38" s="750"/>
      <c r="AZ38" s="748"/>
      <c r="BA38"/>
    </row>
    <row r="39" spans="2:53" s="51" customFormat="1" ht="12.75" customHeight="1">
      <c r="E39" s="610"/>
      <c r="G39" s="610"/>
      <c r="H39" s="610"/>
      <c r="I39" s="610"/>
      <c r="J39" s="610"/>
      <c r="K39" s="610"/>
      <c r="L39" s="52"/>
      <c r="M39" s="52"/>
      <c r="N39" s="52"/>
      <c r="O39" s="610"/>
      <c r="P39" s="814"/>
      <c r="Q39" s="129"/>
      <c r="R39" s="129"/>
      <c r="S39" s="610"/>
      <c r="T39" s="222"/>
      <c r="V39" s="610"/>
      <c r="W39" s="610"/>
      <c r="X39" s="610"/>
      <c r="Y39" s="610"/>
      <c r="Z39" s="693"/>
      <c r="AB39" s="129"/>
      <c r="AC39" s="129"/>
      <c r="AD39" s="129"/>
      <c r="AE39" s="610"/>
      <c r="AF39" s="222"/>
      <c r="AH39" s="129"/>
      <c r="AI39" s="129"/>
      <c r="AJ39" s="129"/>
      <c r="AK39" s="129"/>
      <c r="AL39" s="129"/>
      <c r="AM39" s="129"/>
      <c r="AN39" s="129"/>
      <c r="AO39" s="129"/>
      <c r="AP39" s="250"/>
      <c r="AQ39" s="222"/>
      <c r="AR39" s="222"/>
      <c r="AS39" s="222"/>
      <c r="AT39" s="222"/>
      <c r="AU39" s="222"/>
      <c r="AV39" s="52"/>
      <c r="AW39" s="23"/>
      <c r="AX39" s="78"/>
      <c r="AY39" s="750"/>
      <c r="AZ39" s="748"/>
      <c r="BA39"/>
    </row>
    <row r="40" spans="2:53" s="51" customFormat="1" ht="32.25" hidden="1" customHeight="1" thickBot="1">
      <c r="B40" s="133" t="s">
        <v>526</v>
      </c>
      <c r="C40" s="133"/>
      <c r="D40" s="72"/>
      <c r="E40" s="688">
        <v>0</v>
      </c>
      <c r="F40" s="72">
        <v>0</v>
      </c>
      <c r="G40" s="615">
        <v>0</v>
      </c>
      <c r="H40" s="615">
        <v>0</v>
      </c>
      <c r="I40" s="615">
        <v>0</v>
      </c>
      <c r="J40" s="615">
        <v>0</v>
      </c>
      <c r="K40" s="615">
        <v>0</v>
      </c>
      <c r="L40" s="535">
        <v>0</v>
      </c>
      <c r="M40" s="535">
        <v>0</v>
      </c>
      <c r="N40" s="535">
        <v>0</v>
      </c>
      <c r="O40" s="615">
        <v>0</v>
      </c>
      <c r="P40" s="815">
        <v>0</v>
      </c>
      <c r="Q40" s="134"/>
      <c r="R40" s="134">
        <v>0</v>
      </c>
      <c r="S40" s="615">
        <v>0</v>
      </c>
      <c r="T40" s="221" t="s">
        <v>384</v>
      </c>
      <c r="U40" s="72"/>
      <c r="V40" s="615">
        <v>0</v>
      </c>
      <c r="W40" s="615">
        <v>0</v>
      </c>
      <c r="X40" s="615">
        <v>0</v>
      </c>
      <c r="Y40" s="615">
        <v>0</v>
      </c>
      <c r="Z40" s="692" t="s">
        <v>384</v>
      </c>
      <c r="AA40" s="72"/>
      <c r="AB40" s="134">
        <v>0</v>
      </c>
      <c r="AC40" s="134">
        <v>0</v>
      </c>
      <c r="AD40" s="134">
        <v>0</v>
      </c>
      <c r="AE40" s="615">
        <v>0</v>
      </c>
      <c r="AF40" s="221" t="s">
        <v>384</v>
      </c>
      <c r="AG40" s="72"/>
      <c r="AH40" s="134"/>
      <c r="AI40" s="134"/>
      <c r="AJ40" s="134">
        <v>0</v>
      </c>
      <c r="AK40" s="134"/>
      <c r="AL40" s="134"/>
      <c r="AM40" s="134"/>
      <c r="AN40" s="134"/>
      <c r="AO40" s="134">
        <v>0</v>
      </c>
      <c r="AP40" s="251" t="s">
        <v>384</v>
      </c>
      <c r="AQ40" s="221"/>
      <c r="AR40" s="221"/>
      <c r="AS40" s="221" t="s">
        <v>384</v>
      </c>
      <c r="AT40" s="221"/>
      <c r="AU40" s="221"/>
      <c r="AV40" s="52"/>
      <c r="AW40" s="23"/>
      <c r="AX40" s="78"/>
      <c r="AY40" s="750"/>
      <c r="AZ40" s="748"/>
    </row>
    <row r="41" spans="2:53" s="51" customFormat="1" ht="33.75" hidden="1" customHeight="1">
      <c r="B41" s="51" t="s">
        <v>520</v>
      </c>
      <c r="E41" s="689">
        <v>0</v>
      </c>
      <c r="F41" s="51">
        <v>0</v>
      </c>
      <c r="G41" s="610">
        <v>0</v>
      </c>
      <c r="H41" s="610">
        <v>0</v>
      </c>
      <c r="I41" s="610">
        <v>0</v>
      </c>
      <c r="J41" s="610">
        <v>0</v>
      </c>
      <c r="K41" s="610">
        <v>0</v>
      </c>
      <c r="L41" s="52">
        <v>0</v>
      </c>
      <c r="M41" s="52">
        <v>0</v>
      </c>
      <c r="N41" s="52">
        <v>0</v>
      </c>
      <c r="O41" s="610">
        <v>0</v>
      </c>
      <c r="P41" s="814">
        <v>0</v>
      </c>
      <c r="Q41" s="129"/>
      <c r="R41" s="129">
        <v>0</v>
      </c>
      <c r="S41" s="610">
        <v>0</v>
      </c>
      <c r="T41" s="222" t="s">
        <v>384</v>
      </c>
      <c r="V41" s="610">
        <v>0</v>
      </c>
      <c r="W41" s="610">
        <v>0</v>
      </c>
      <c r="X41" s="610">
        <v>0</v>
      </c>
      <c r="Y41" s="610">
        <v>0</v>
      </c>
      <c r="Z41" s="693" t="s">
        <v>384</v>
      </c>
      <c r="AB41" s="129">
        <v>0</v>
      </c>
      <c r="AC41" s="129">
        <v>0</v>
      </c>
      <c r="AD41" s="129">
        <v>0</v>
      </c>
      <c r="AE41" s="610">
        <v>0</v>
      </c>
      <c r="AF41" s="222" t="s">
        <v>384</v>
      </c>
      <c r="AH41" s="129"/>
      <c r="AI41" s="129"/>
      <c r="AJ41" s="129">
        <v>0</v>
      </c>
      <c r="AK41" s="129"/>
      <c r="AL41" s="129"/>
      <c r="AM41" s="129"/>
      <c r="AN41" s="129"/>
      <c r="AO41" s="129">
        <v>0</v>
      </c>
      <c r="AP41" s="250" t="s">
        <v>384</v>
      </c>
      <c r="AQ41" s="222"/>
      <c r="AR41" s="222"/>
      <c r="AS41" s="222" t="s">
        <v>384</v>
      </c>
      <c r="AT41" s="222"/>
      <c r="AU41" s="222"/>
      <c r="AV41" s="52"/>
      <c r="AW41" s="23"/>
      <c r="AX41" s="78"/>
      <c r="AY41" s="750"/>
      <c r="AZ41" s="748"/>
    </row>
    <row r="42" spans="2:53" s="51" customFormat="1" ht="36.75" hidden="1" customHeight="1">
      <c r="B42" s="51" t="s">
        <v>522</v>
      </c>
      <c r="E42" s="689">
        <v>0</v>
      </c>
      <c r="F42" s="51">
        <v>0</v>
      </c>
      <c r="G42" s="610">
        <v>0</v>
      </c>
      <c r="H42" s="610">
        <v>0</v>
      </c>
      <c r="I42" s="610">
        <v>0</v>
      </c>
      <c r="J42" s="610">
        <v>0</v>
      </c>
      <c r="K42" s="610">
        <v>0</v>
      </c>
      <c r="L42" s="52">
        <v>0</v>
      </c>
      <c r="M42" s="52">
        <v>0</v>
      </c>
      <c r="N42" s="52">
        <v>0</v>
      </c>
      <c r="O42" s="610">
        <v>0</v>
      </c>
      <c r="P42" s="814">
        <v>0</v>
      </c>
      <c r="Q42" s="129"/>
      <c r="R42" s="129">
        <v>0</v>
      </c>
      <c r="S42" s="610">
        <v>0</v>
      </c>
      <c r="T42" s="222" t="s">
        <v>384</v>
      </c>
      <c r="V42" s="610">
        <v>0</v>
      </c>
      <c r="W42" s="610">
        <v>0</v>
      </c>
      <c r="X42" s="610">
        <v>0</v>
      </c>
      <c r="Y42" s="610">
        <v>0</v>
      </c>
      <c r="Z42" s="693" t="s">
        <v>384</v>
      </c>
      <c r="AB42" s="129">
        <v>0</v>
      </c>
      <c r="AC42" s="129">
        <v>0</v>
      </c>
      <c r="AD42" s="129">
        <v>0</v>
      </c>
      <c r="AE42" s="610">
        <v>0</v>
      </c>
      <c r="AF42" s="222" t="s">
        <v>384</v>
      </c>
      <c r="AH42" s="129"/>
      <c r="AI42" s="129"/>
      <c r="AJ42" s="129">
        <v>0</v>
      </c>
      <c r="AK42" s="129"/>
      <c r="AL42" s="129"/>
      <c r="AM42" s="129"/>
      <c r="AN42" s="129"/>
      <c r="AO42" s="129">
        <v>0</v>
      </c>
      <c r="AP42" s="250" t="s">
        <v>384</v>
      </c>
      <c r="AQ42" s="222"/>
      <c r="AR42" s="222"/>
      <c r="AS42" s="222" t="s">
        <v>384</v>
      </c>
      <c r="AT42" s="222"/>
      <c r="AU42" s="222"/>
      <c r="AV42" s="52"/>
      <c r="AW42" s="23"/>
      <c r="AX42" s="78"/>
      <c r="AY42" s="750"/>
      <c r="AZ42" s="748"/>
    </row>
    <row r="43" spans="2:53" s="51" customFormat="1" ht="36.75" hidden="1" customHeight="1">
      <c r="B43" s="137"/>
      <c r="C43" s="137" t="s">
        <v>527</v>
      </c>
      <c r="D43" s="137"/>
      <c r="E43" s="690"/>
      <c r="F43" s="137"/>
      <c r="G43" s="694"/>
      <c r="H43" s="694"/>
      <c r="I43" s="694"/>
      <c r="J43" s="694"/>
      <c r="K43" s="694"/>
      <c r="L43" s="775"/>
      <c r="M43" s="775"/>
      <c r="N43" s="775"/>
      <c r="O43" s="694"/>
      <c r="P43" s="816"/>
      <c r="Q43" s="138"/>
      <c r="R43" s="138"/>
      <c r="S43" s="694"/>
      <c r="T43" s="223"/>
      <c r="U43" s="137"/>
      <c r="V43" s="694"/>
      <c r="W43" s="694"/>
      <c r="X43" s="694"/>
      <c r="Y43" s="694"/>
      <c r="Z43" s="695"/>
      <c r="AA43" s="137"/>
      <c r="AB43" s="138"/>
      <c r="AC43" s="138"/>
      <c r="AD43" s="138"/>
      <c r="AE43" s="694"/>
      <c r="AF43" s="223"/>
      <c r="AG43" s="137"/>
      <c r="AH43" s="138"/>
      <c r="AI43" s="138"/>
      <c r="AJ43" s="138">
        <v>0</v>
      </c>
      <c r="AK43" s="138"/>
      <c r="AL43" s="138"/>
      <c r="AM43" s="138"/>
      <c r="AN43" s="138"/>
      <c r="AO43" s="138"/>
      <c r="AP43" s="252" t="s">
        <v>384</v>
      </c>
      <c r="AQ43" s="223"/>
      <c r="AR43" s="223"/>
      <c r="AS43" s="223" t="s">
        <v>384</v>
      </c>
      <c r="AT43" s="223"/>
      <c r="AU43" s="223"/>
      <c r="AV43" s="52"/>
      <c r="AW43" s="23"/>
      <c r="AX43" s="78"/>
      <c r="AY43" s="750"/>
      <c r="AZ43" s="748"/>
    </row>
    <row r="44" spans="2:53" s="51" customFormat="1" ht="15.75" hidden="1" thickBot="1">
      <c r="B44" s="137"/>
      <c r="C44" s="51" t="s">
        <v>528</v>
      </c>
      <c r="D44" s="137"/>
      <c r="E44" s="689">
        <v>0</v>
      </c>
      <c r="F44" s="137">
        <v>0</v>
      </c>
      <c r="G44" s="610">
        <v>0</v>
      </c>
      <c r="H44" s="610">
        <v>0</v>
      </c>
      <c r="I44" s="610">
        <v>0</v>
      </c>
      <c r="J44" s="610">
        <v>0</v>
      </c>
      <c r="K44" s="610">
        <v>0</v>
      </c>
      <c r="L44" s="775">
        <v>0</v>
      </c>
      <c r="M44" s="775">
        <v>0</v>
      </c>
      <c r="N44" s="775">
        <v>0</v>
      </c>
      <c r="O44" s="610">
        <v>0</v>
      </c>
      <c r="P44" s="814">
        <v>0</v>
      </c>
      <c r="Q44" s="134">
        <v>9.1813418753906575</v>
      </c>
      <c r="R44" s="129">
        <v>-9.1813418753906575</v>
      </c>
      <c r="S44" s="610">
        <v>0</v>
      </c>
      <c r="T44" s="222" t="s">
        <v>384</v>
      </c>
      <c r="U44" s="137"/>
      <c r="V44" s="694"/>
      <c r="W44" s="694">
        <v>0</v>
      </c>
      <c r="X44" s="610">
        <v>0</v>
      </c>
      <c r="Y44" s="694"/>
      <c r="Z44" s="693" t="s">
        <v>384</v>
      </c>
      <c r="AA44" s="137"/>
      <c r="AB44" s="138"/>
      <c r="AC44" s="138">
        <v>0</v>
      </c>
      <c r="AD44" s="129">
        <v>0</v>
      </c>
      <c r="AE44" s="694"/>
      <c r="AF44" s="222" t="s">
        <v>384</v>
      </c>
      <c r="AG44" s="137"/>
      <c r="AH44" s="138">
        <v>61</v>
      </c>
      <c r="AI44" s="138">
        <v>61</v>
      </c>
      <c r="AJ44" s="134">
        <v>43.990300612445402</v>
      </c>
      <c r="AK44" s="138"/>
      <c r="AL44" s="138"/>
      <c r="AM44" s="138"/>
      <c r="AN44" s="138"/>
      <c r="AO44" s="138"/>
      <c r="AP44" s="250" t="s">
        <v>384</v>
      </c>
      <c r="AQ44" s="222"/>
      <c r="AR44" s="222"/>
      <c r="AS44" s="222" t="s">
        <v>384</v>
      </c>
      <c r="AT44" s="222"/>
      <c r="AU44" s="222"/>
      <c r="AV44" s="52"/>
      <c r="AW44" s="23"/>
      <c r="AX44" s="78"/>
      <c r="AY44" s="750"/>
      <c r="AZ44" s="748"/>
    </row>
    <row r="45" spans="2:53" s="51" customFormat="1" ht="7.5" customHeight="1" thickBot="1">
      <c r="E45" s="689"/>
      <c r="G45" s="610"/>
      <c r="H45" s="610"/>
      <c r="I45" s="610"/>
      <c r="J45" s="610"/>
      <c r="K45" s="610"/>
      <c r="L45" s="52"/>
      <c r="M45" s="52"/>
      <c r="N45" s="52"/>
      <c r="O45" s="610"/>
      <c r="P45" s="814"/>
      <c r="Q45" s="129"/>
      <c r="R45" s="129"/>
      <c r="S45" s="610"/>
      <c r="T45" s="222"/>
      <c r="V45" s="610"/>
      <c r="W45" s="610"/>
      <c r="X45" s="610"/>
      <c r="Y45" s="610"/>
      <c r="Z45" s="693"/>
      <c r="AB45" s="129"/>
      <c r="AC45" s="129"/>
      <c r="AD45" s="129"/>
      <c r="AE45" s="610"/>
      <c r="AF45" s="222"/>
      <c r="AH45" s="129"/>
      <c r="AI45" s="129"/>
      <c r="AJ45" s="129"/>
      <c r="AK45" s="129"/>
      <c r="AL45" s="129"/>
      <c r="AM45" s="129"/>
      <c r="AN45" s="129"/>
      <c r="AO45" s="129"/>
      <c r="AP45" s="250"/>
      <c r="AQ45" s="222"/>
      <c r="AR45" s="222"/>
      <c r="AS45" s="222"/>
      <c r="AT45" s="222"/>
      <c r="AU45" s="222"/>
      <c r="AV45" s="52"/>
      <c r="AW45" s="23"/>
      <c r="AX45" s="78"/>
      <c r="AY45" s="750"/>
      <c r="AZ45" s="748"/>
    </row>
    <row r="46" spans="2:53" s="51" customFormat="1" ht="15.75" thickBot="1">
      <c r="B46" s="133" t="s">
        <v>529</v>
      </c>
      <c r="C46" s="133"/>
      <c r="D46" s="72"/>
      <c r="E46" s="615">
        <v>0.91187622999999995</v>
      </c>
      <c r="F46" s="134">
        <v>0.91070299999999993</v>
      </c>
      <c r="G46" s="615">
        <v>1.1937656059999999</v>
      </c>
      <c r="H46" s="615">
        <v>1.329144345</v>
      </c>
      <c r="I46" s="615">
        <v>1.3214782700000001</v>
      </c>
      <c r="J46" s="615">
        <v>0.92147827000000004</v>
      </c>
      <c r="K46" s="615">
        <v>2.3788339999999999</v>
      </c>
      <c r="L46" s="134">
        <v>2.3788339999999999</v>
      </c>
      <c r="M46" s="134">
        <v>1.3113099999999998</v>
      </c>
      <c r="N46" s="134">
        <v>1.3486079999999998</v>
      </c>
      <c r="O46" s="615">
        <v>1.5004819999999999</v>
      </c>
      <c r="P46" s="615">
        <v>0.69262289999999971</v>
      </c>
      <c r="Q46" s="134">
        <v>4</v>
      </c>
      <c r="R46" s="134">
        <v>-3.3073771000000001</v>
      </c>
      <c r="S46" s="615">
        <v>0.92035001599999977</v>
      </c>
      <c r="T46" s="221">
        <v>-0.24743533660133077</v>
      </c>
      <c r="U46" s="72"/>
      <c r="V46" s="615">
        <v>15.506513720999997</v>
      </c>
      <c r="W46" s="615">
        <v>27.104496659333904</v>
      </c>
      <c r="X46" s="615">
        <v>-11.597982938333907</v>
      </c>
      <c r="Y46" s="615">
        <v>17.030828706999998</v>
      </c>
      <c r="Z46" s="692">
        <v>-8.9503277393276681E-2</v>
      </c>
      <c r="AA46" s="72"/>
      <c r="AB46" s="134">
        <v>16.199136620999997</v>
      </c>
      <c r="AC46" s="134">
        <v>31.104496659333904</v>
      </c>
      <c r="AD46" s="134">
        <v>-14.905360038333907</v>
      </c>
      <c r="AE46" s="615">
        <v>17.951178722999998</v>
      </c>
      <c r="AF46" s="221">
        <v>-9.7600393212908698E-2</v>
      </c>
      <c r="AG46" s="72"/>
      <c r="AH46" s="134">
        <v>133.60098301976191</v>
      </c>
      <c r="AI46" s="134">
        <v>138.46304989476192</v>
      </c>
      <c r="AJ46" s="743">
        <v>15.508082816999996</v>
      </c>
      <c r="AK46" s="134"/>
      <c r="AL46" s="134"/>
      <c r="AM46" s="134">
        <v>31.104496659333904</v>
      </c>
      <c r="AN46" s="134"/>
      <c r="AO46" s="134">
        <v>17.951178722999998</v>
      </c>
      <c r="AP46" s="251">
        <v>13.153317936333906</v>
      </c>
      <c r="AQ46" s="221">
        <v>-0.50141990764713762</v>
      </c>
      <c r="AR46" s="221">
        <v>-0.13609668444054757</v>
      </c>
      <c r="AS46" s="221">
        <v>0.73272725648267212</v>
      </c>
      <c r="AT46" s="221" t="s">
        <v>384</v>
      </c>
      <c r="AU46" s="221"/>
      <c r="AV46" s="52"/>
      <c r="AW46" s="27"/>
      <c r="AX46" s="78"/>
      <c r="AY46" s="750"/>
      <c r="AZ46" s="748"/>
    </row>
    <row r="47" spans="2:53" s="51" customFormat="1" ht="15.75" thickBot="1">
      <c r="B47" s="133" t="s">
        <v>530</v>
      </c>
      <c r="C47" s="133"/>
      <c r="D47" s="72"/>
      <c r="E47" s="615">
        <v>2.38</v>
      </c>
      <c r="F47" s="615">
        <v>2.38</v>
      </c>
      <c r="G47" s="615">
        <v>2.38</v>
      </c>
      <c r="H47" s="615">
        <v>2.38</v>
      </c>
      <c r="I47" s="615">
        <v>2.38</v>
      </c>
      <c r="J47" s="615">
        <v>2.38</v>
      </c>
      <c r="K47" s="615">
        <v>2.38</v>
      </c>
      <c r="L47" s="615">
        <v>2.38</v>
      </c>
      <c r="M47" s="615">
        <v>2.38</v>
      </c>
      <c r="N47" s="615">
        <v>2.38</v>
      </c>
      <c r="O47" s="615">
        <v>2.38</v>
      </c>
      <c r="P47" s="615">
        <v>2.38</v>
      </c>
      <c r="Q47" s="134">
        <v>7</v>
      </c>
      <c r="R47" s="134">
        <v>-4.62</v>
      </c>
      <c r="S47" s="615">
        <v>2.38</v>
      </c>
      <c r="T47" s="134">
        <v>0</v>
      </c>
      <c r="U47" s="134"/>
      <c r="V47" s="615">
        <v>26.179999999999993</v>
      </c>
      <c r="W47" s="615">
        <v>52</v>
      </c>
      <c r="X47" s="615">
        <v>-25.820000000000007</v>
      </c>
      <c r="Y47" s="615">
        <v>37.1</v>
      </c>
      <c r="Z47" s="615">
        <v>-0.2943396226415097</v>
      </c>
      <c r="AA47" s="72"/>
      <c r="AB47" s="134">
        <v>28.559999999999992</v>
      </c>
      <c r="AC47" s="134">
        <v>59</v>
      </c>
      <c r="AD47" s="134">
        <v>-30.440000000000008</v>
      </c>
      <c r="AE47" s="615">
        <v>39.480000000000004</v>
      </c>
      <c r="AF47" s="134">
        <v>-0.27659574468085135</v>
      </c>
      <c r="AG47" s="134"/>
      <c r="AH47" s="134">
        <v>79.775000000000006</v>
      </c>
      <c r="AI47" s="134">
        <v>78.959999999999994</v>
      </c>
      <c r="AJ47" s="743">
        <v>28.559999999999992</v>
      </c>
      <c r="AK47" s="134"/>
      <c r="AL47" s="134"/>
      <c r="AM47" s="134">
        <v>59</v>
      </c>
      <c r="AN47" s="134"/>
      <c r="AO47" s="134">
        <v>39.480000000000004</v>
      </c>
      <c r="AP47" s="134">
        <v>19.519999999999996</v>
      </c>
      <c r="AQ47" s="134">
        <v>-0.51593220338983059</v>
      </c>
      <c r="AR47" s="134">
        <v>-0.27659574468085135</v>
      </c>
      <c r="AS47" s="134">
        <v>0.49442755825734541</v>
      </c>
      <c r="AT47" s="259" t="s">
        <v>384</v>
      </c>
      <c r="AU47" s="140"/>
      <c r="AV47" s="52"/>
      <c r="AW47" s="23"/>
      <c r="AX47" s="78"/>
      <c r="AY47" s="750"/>
      <c r="AZ47" s="748"/>
    </row>
    <row r="48" spans="2:53" s="51" customFormat="1" ht="12" customHeight="1" thickBot="1">
      <c r="E48" s="610"/>
      <c r="G48" s="610"/>
      <c r="H48" s="610"/>
      <c r="I48" s="610"/>
      <c r="J48" s="610"/>
      <c r="K48" s="610"/>
      <c r="L48" s="52"/>
      <c r="M48" s="52"/>
      <c r="N48" s="52"/>
      <c r="O48" s="610"/>
      <c r="P48" s="610"/>
      <c r="Q48" s="549"/>
      <c r="R48"/>
      <c r="S48" s="610"/>
      <c r="T48" s="222"/>
      <c r="V48" s="610"/>
      <c r="W48" s="610"/>
      <c r="X48"/>
      <c r="Y48" s="610"/>
      <c r="Z48" s="693"/>
      <c r="AB48" s="129"/>
      <c r="AC48" s="129"/>
      <c r="AD48"/>
      <c r="AE48" s="610"/>
      <c r="AF48" s="222"/>
      <c r="AH48" s="129"/>
      <c r="AI48" s="129"/>
      <c r="AJ48" s="129"/>
      <c r="AK48" s="129"/>
      <c r="AL48" s="129"/>
      <c r="AM48" s="129"/>
      <c r="AN48" s="129"/>
      <c r="AO48" s="129"/>
      <c r="AP48" s="250"/>
      <c r="AQ48" s="222"/>
      <c r="AR48" s="222"/>
      <c r="AS48" s="222"/>
      <c r="AT48" s="222"/>
      <c r="AU48" s="222"/>
      <c r="AV48" s="52"/>
      <c r="AW48" s="23"/>
      <c r="AX48" s="78"/>
      <c r="AY48" s="750"/>
      <c r="AZ48" s="748"/>
    </row>
    <row r="49" spans="2:52" s="51" customFormat="1" ht="15.75" thickBot="1">
      <c r="B49" s="133" t="s">
        <v>531</v>
      </c>
      <c r="C49" s="133"/>
      <c r="D49" s="72"/>
      <c r="E49" s="615">
        <v>6.1</v>
      </c>
      <c r="F49" s="134">
        <v>4.9000000000000004</v>
      </c>
      <c r="G49" s="615">
        <v>4.9000000000000004</v>
      </c>
      <c r="H49" s="615">
        <v>3.7718106401404841</v>
      </c>
      <c r="I49" s="615">
        <v>8.8779832599999988</v>
      </c>
      <c r="J49" s="615">
        <v>7.8861319999999999</v>
      </c>
      <c r="K49" s="615">
        <v>7.9172250000000002</v>
      </c>
      <c r="L49" s="134">
        <v>7.8</v>
      </c>
      <c r="M49" s="786">
        <v>7.4</v>
      </c>
      <c r="N49" s="134">
        <v>4.8000000000000007</v>
      </c>
      <c r="O49" s="615">
        <v>5</v>
      </c>
      <c r="P49" s="615">
        <v>8.5084420000000005</v>
      </c>
      <c r="Q49" s="134">
        <v>13.179939435355397</v>
      </c>
      <c r="R49" s="134">
        <v>-4.6714974353553966</v>
      </c>
      <c r="S49" s="615">
        <v>5.947819</v>
      </c>
      <c r="T49" s="221">
        <v>0.43051461384416712</v>
      </c>
      <c r="U49" s="72"/>
      <c r="V49" s="615">
        <v>69.353150900140491</v>
      </c>
      <c r="W49" s="615">
        <v>97.31413246246467</v>
      </c>
      <c r="X49" s="615">
        <v>-27.960981562324179</v>
      </c>
      <c r="Y49" s="615">
        <v>52.578192000000001</v>
      </c>
      <c r="Z49" s="692">
        <v>0.31904784592327728</v>
      </c>
      <c r="AA49" s="72"/>
      <c r="AB49" s="134">
        <v>77.861592900140494</v>
      </c>
      <c r="AC49" s="134">
        <v>110.49407189782006</v>
      </c>
      <c r="AD49" s="134">
        <v>-32.63247899767957</v>
      </c>
      <c r="AE49" s="615">
        <v>58.526011000000004</v>
      </c>
      <c r="AF49" s="221">
        <v>0.33037587168106319</v>
      </c>
      <c r="AG49" s="72"/>
      <c r="AH49" s="134">
        <v>99.126234252153353</v>
      </c>
      <c r="AI49" s="134">
        <v>74.940828328310317</v>
      </c>
      <c r="AJ49" s="134">
        <v>75.671810640140478</v>
      </c>
      <c r="AK49" s="134"/>
      <c r="AL49" s="134"/>
      <c r="AM49" s="134">
        <v>110.49407189782006</v>
      </c>
      <c r="AN49" s="134"/>
      <c r="AO49" s="134">
        <v>58.526011000000004</v>
      </c>
      <c r="AP49" s="251">
        <v>51.96806089782006</v>
      </c>
      <c r="AQ49" s="221">
        <v>-0.31515049323081912</v>
      </c>
      <c r="AR49" s="221">
        <v>0.29296033246039044</v>
      </c>
      <c r="AS49" s="221">
        <v>0.88794811076087266</v>
      </c>
      <c r="AT49" s="221" t="s">
        <v>384</v>
      </c>
      <c r="AU49" s="221"/>
      <c r="AV49" s="52"/>
      <c r="AW49" s="27"/>
      <c r="AX49" s="78"/>
      <c r="AY49" s="750"/>
      <c r="AZ49" s="748"/>
    </row>
    <row r="50" spans="2:52" s="51" customFormat="1" ht="20.25" customHeight="1">
      <c r="C50" s="51" t="s">
        <v>148</v>
      </c>
      <c r="E50" s="610">
        <v>2.5</v>
      </c>
      <c r="F50" s="129">
        <v>1.9</v>
      </c>
      <c r="G50" s="610">
        <v>1.6</v>
      </c>
      <c r="H50" s="610">
        <v>2</v>
      </c>
      <c r="I50" s="610">
        <v>6.6832702599999996</v>
      </c>
      <c r="J50" s="610">
        <v>5</v>
      </c>
      <c r="K50" s="610">
        <v>5</v>
      </c>
      <c r="L50" s="129">
        <v>4.8</v>
      </c>
      <c r="M50" s="752">
        <v>4.5</v>
      </c>
      <c r="N50" s="129">
        <v>2.1</v>
      </c>
      <c r="O50" s="610">
        <v>2</v>
      </c>
      <c r="P50" s="610">
        <v>3.0896729999999999</v>
      </c>
      <c r="Q50" s="549">
        <v>4.8799394353553964</v>
      </c>
      <c r="R50" s="129">
        <v>-1.7902664353553965</v>
      </c>
      <c r="S50" s="610">
        <v>1.6478189999999999</v>
      </c>
      <c r="T50" s="222">
        <v>0.8750075099267578</v>
      </c>
      <c r="V50" s="610">
        <v>38.083270259999999</v>
      </c>
      <c r="W50" s="610">
        <v>39.814132462464677</v>
      </c>
      <c r="X50" s="610">
        <v>-1.730862202464678</v>
      </c>
      <c r="Y50" s="610">
        <v>20.223244000000001</v>
      </c>
      <c r="Z50" s="693">
        <v>0.88314348874987592</v>
      </c>
      <c r="AB50" s="129">
        <v>41.172943259999997</v>
      </c>
      <c r="AC50" s="129">
        <v>44.694071897820074</v>
      </c>
      <c r="AD50" s="129">
        <v>-3.5211286378200768</v>
      </c>
      <c r="AE50" s="610">
        <v>21.871062999999999</v>
      </c>
      <c r="AF50" s="222">
        <v>0.88253050434722802</v>
      </c>
      <c r="AH50" s="129">
        <v>26.89802305215337</v>
      </c>
      <c r="AI50" s="129">
        <v>32.640617128310311</v>
      </c>
      <c r="AJ50" s="129">
        <v>31</v>
      </c>
      <c r="AK50" s="129"/>
      <c r="AL50" s="129"/>
      <c r="AM50" s="129">
        <v>44.694071897820074</v>
      </c>
      <c r="AN50" s="129"/>
      <c r="AO50" s="129">
        <v>21.871062999999999</v>
      </c>
      <c r="AP50" s="250">
        <v>22.823008897820074</v>
      </c>
      <c r="AQ50" s="222">
        <v>-0.30639571013192901</v>
      </c>
      <c r="AR50" s="222">
        <v>0.41739795637733756</v>
      </c>
      <c r="AS50" s="222">
        <v>1.0435253603274828</v>
      </c>
      <c r="AT50" s="222" t="s">
        <v>384</v>
      </c>
      <c r="AU50" s="222"/>
      <c r="AV50" s="52"/>
      <c r="AW50" s="27"/>
      <c r="AX50" s="78"/>
      <c r="AY50" s="750"/>
      <c r="AZ50" s="748"/>
    </row>
    <row r="51" spans="2:52" s="51" customFormat="1" ht="20.25" customHeight="1">
      <c r="C51" s="51" t="s">
        <v>150</v>
      </c>
      <c r="E51" s="610">
        <v>3.6</v>
      </c>
      <c r="F51" s="129">
        <v>3</v>
      </c>
      <c r="G51" s="610">
        <v>3.3</v>
      </c>
      <c r="H51" s="610">
        <v>1.7718106401404838</v>
      </c>
      <c r="I51" s="610">
        <v>2.1947129999999997</v>
      </c>
      <c r="J51" s="610">
        <v>2.8861319999999999</v>
      </c>
      <c r="K51" s="610">
        <v>2.9172249999999997</v>
      </c>
      <c r="L51" s="129">
        <v>3</v>
      </c>
      <c r="M51" s="752">
        <v>2.9</v>
      </c>
      <c r="N51" s="129">
        <v>2.7</v>
      </c>
      <c r="O51" s="610">
        <v>3</v>
      </c>
      <c r="P51" s="610">
        <v>5.4187690000000002</v>
      </c>
      <c r="Q51" s="790">
        <v>8.3000000000000007</v>
      </c>
      <c r="R51" s="129">
        <v>-2.8812310000000005</v>
      </c>
      <c r="S51" s="610">
        <v>4.3</v>
      </c>
      <c r="T51" s="222">
        <v>0.26017883720930235</v>
      </c>
      <c r="V51" s="610">
        <v>31.269880640140478</v>
      </c>
      <c r="W51" s="610">
        <v>57.5</v>
      </c>
      <c r="X51" s="610">
        <v>-26.230119359859522</v>
      </c>
      <c r="Y51" s="610">
        <v>32.354947999999993</v>
      </c>
      <c r="Z51" s="693">
        <v>-3.3536365438124549E-2</v>
      </c>
      <c r="AB51" s="129">
        <v>36.688649640140476</v>
      </c>
      <c r="AC51" s="129">
        <v>65.8</v>
      </c>
      <c r="AD51" s="129">
        <v>-29.111350359859522</v>
      </c>
      <c r="AE51" s="610">
        <v>36.65494799999999</v>
      </c>
      <c r="AF51" s="222">
        <v>9.1942948986001305E-4</v>
      </c>
      <c r="AH51" s="129">
        <v>72.22821119999999</v>
      </c>
      <c r="AI51" s="129">
        <v>42.3002112</v>
      </c>
      <c r="AJ51" s="129">
        <v>44.671810640140478</v>
      </c>
      <c r="AK51" s="129"/>
      <c r="AL51" s="129"/>
      <c r="AM51" s="129">
        <v>65.8</v>
      </c>
      <c r="AN51" s="129"/>
      <c r="AO51" s="129">
        <v>36.65494799999999</v>
      </c>
      <c r="AP51" s="250">
        <v>29.145052000000007</v>
      </c>
      <c r="AQ51" s="222">
        <v>-0.3210971027334274</v>
      </c>
      <c r="AR51" s="222">
        <v>0.21871160859757577</v>
      </c>
      <c r="AS51" s="222">
        <v>0.79511917463366788</v>
      </c>
      <c r="AT51" s="222" t="s">
        <v>384</v>
      </c>
      <c r="AU51" s="222"/>
      <c r="AV51" s="52"/>
      <c r="AW51" s="27"/>
      <c r="AX51" s="78"/>
      <c r="AY51" s="750"/>
      <c r="AZ51" s="748"/>
    </row>
    <row r="52" spans="2:52" s="51" customFormat="1" ht="21.75" customHeight="1" thickBot="1">
      <c r="B52" s="139"/>
      <c r="C52" s="139" t="s">
        <v>152</v>
      </c>
      <c r="E52" s="691"/>
      <c r="F52" s="140"/>
      <c r="G52" s="691"/>
      <c r="H52" s="691"/>
      <c r="I52" s="140"/>
      <c r="J52" s="140"/>
      <c r="K52" s="691"/>
      <c r="L52" s="140"/>
      <c r="M52" s="787"/>
      <c r="N52" s="787"/>
      <c r="O52" s="796"/>
      <c r="P52" s="817"/>
      <c r="Q52" s="728"/>
      <c r="R52" s="140">
        <v>0</v>
      </c>
      <c r="S52" s="691"/>
      <c r="T52" s="224" t="s">
        <v>384</v>
      </c>
      <c r="V52" s="610">
        <v>0</v>
      </c>
      <c r="W52" s="691"/>
      <c r="X52" s="691">
        <v>0</v>
      </c>
      <c r="Y52" s="691">
        <v>0</v>
      </c>
      <c r="Z52" s="696" t="s">
        <v>384</v>
      </c>
      <c r="AB52" s="224">
        <v>0</v>
      </c>
      <c r="AC52" s="140"/>
      <c r="AD52" s="140">
        <v>0</v>
      </c>
      <c r="AE52" s="691">
        <v>0</v>
      </c>
      <c r="AF52" s="224" t="s">
        <v>384</v>
      </c>
      <c r="AH52" s="140"/>
      <c r="AI52" s="140"/>
      <c r="AJ52" s="129">
        <v>0</v>
      </c>
      <c r="AK52" s="140"/>
      <c r="AL52" s="140"/>
      <c r="AM52" s="140">
        <v>0</v>
      </c>
      <c r="AN52" s="140"/>
      <c r="AO52" s="140">
        <v>0</v>
      </c>
      <c r="AP52" s="253">
        <v>0</v>
      </c>
      <c r="AQ52" s="224" t="s">
        <v>384</v>
      </c>
      <c r="AR52" s="224" t="s">
        <v>384</v>
      </c>
      <c r="AS52" s="224" t="s">
        <v>384</v>
      </c>
      <c r="AT52" s="224" t="s">
        <v>384</v>
      </c>
      <c r="AU52" s="224"/>
      <c r="AV52" s="52"/>
      <c r="AW52" s="78"/>
      <c r="AX52" s="470"/>
      <c r="AY52" s="750"/>
      <c r="AZ52" s="748"/>
    </row>
    <row r="53" spans="2:52" s="51" customFormat="1" ht="12.75" customHeight="1" thickTop="1">
      <c r="B53"/>
      <c r="C53"/>
      <c r="AB53" s="747"/>
      <c r="AJ53" s="53"/>
      <c r="AN53" s="53"/>
      <c r="AY53" s="750"/>
      <c r="AZ53" s="748"/>
    </row>
    <row r="54" spans="2:52" ht="14.25">
      <c r="P54" s="23"/>
      <c r="AO54" s="129"/>
    </row>
    <row r="55" spans="2:52">
      <c r="P55" s="24"/>
      <c r="Q55" s="24"/>
      <c r="R55" s="24"/>
      <c r="S55" s="24"/>
      <c r="T55" s="24"/>
      <c r="U55" s="24"/>
      <c r="V55" s="24"/>
      <c r="W55" s="24"/>
      <c r="X55" s="24"/>
      <c r="Y55" s="24"/>
      <c r="Z55" s="24"/>
      <c r="AA55" s="24"/>
      <c r="AB55" s="782"/>
    </row>
    <row r="56" spans="2:52">
      <c r="C56" t="s">
        <v>532</v>
      </c>
      <c r="E56" s="649">
        <f>(+E20+E28)</f>
        <v>78.522091831932769</v>
      </c>
      <c r="F56" s="649">
        <f t="shared" ref="F56:J56" si="1">(+F20+F28)</f>
        <v>83.178908578282687</v>
      </c>
      <c r="G56" s="649">
        <f t="shared" si="1"/>
        <v>87.666438273491224</v>
      </c>
      <c r="H56" s="649">
        <f t="shared" si="1"/>
        <v>95.074423529411774</v>
      </c>
      <c r="I56" s="649">
        <f t="shared" si="1"/>
        <v>103.3684189747899</v>
      </c>
      <c r="J56" s="649">
        <f t="shared" si="1"/>
        <v>99.300222692677082</v>
      </c>
      <c r="K56" s="649">
        <f t="shared" ref="K56:P56" si="2">(+K20+K28)</f>
        <v>100.53114705882351</v>
      </c>
      <c r="L56" s="649">
        <f t="shared" si="2"/>
        <v>104.30626842577031</v>
      </c>
      <c r="M56" s="649">
        <f t="shared" si="2"/>
        <v>104.94468976722689</v>
      </c>
      <c r="N56" s="649">
        <f t="shared" si="2"/>
        <v>118.23081670103807</v>
      </c>
      <c r="O56" s="649">
        <f t="shared" si="2"/>
        <v>120.21592771438456</v>
      </c>
      <c r="P56" s="649">
        <f t="shared" si="2"/>
        <v>117.31969704783933</v>
      </c>
    </row>
    <row r="57" spans="2:52">
      <c r="C57" t="s">
        <v>533</v>
      </c>
      <c r="E57" s="649">
        <f>(+E21+E22+E23+E29)</f>
        <v>209.58709382966387</v>
      </c>
      <c r="F57" s="649">
        <f t="shared" ref="F57:J57" si="3">(+F21+F22+F23+F29)</f>
        <v>200.45758404940077</v>
      </c>
      <c r="G57" s="649">
        <f t="shared" si="3"/>
        <v>212.15466436804545</v>
      </c>
      <c r="H57" s="649">
        <f t="shared" si="3"/>
        <v>205.02026871237766</v>
      </c>
      <c r="I57" s="649">
        <f t="shared" si="3"/>
        <v>218.95354630836812</v>
      </c>
      <c r="J57" s="649">
        <f t="shared" si="3"/>
        <v>206.97386995086043</v>
      </c>
      <c r="K57" s="649">
        <f t="shared" ref="K57:P57" si="4">(+K21+K22+K23+K29)</f>
        <v>229.46481228068646</v>
      </c>
      <c r="L57" s="649">
        <f t="shared" si="4"/>
        <v>243.63111499220895</v>
      </c>
      <c r="M57" s="649">
        <f t="shared" si="4"/>
        <v>237.83380604496301</v>
      </c>
      <c r="N57" s="649">
        <f t="shared" si="4"/>
        <v>250.2057162668209</v>
      </c>
      <c r="O57" s="649">
        <f t="shared" si="4"/>
        <v>221.24861683635331</v>
      </c>
      <c r="P57" s="649">
        <f t="shared" si="4"/>
        <v>231.24348195272694</v>
      </c>
      <c r="T57" s="158"/>
    </row>
    <row r="58" spans="2:52">
      <c r="C58" t="s">
        <v>534</v>
      </c>
      <c r="E58" s="649">
        <f>(+E24)</f>
        <v>1.6175378151260504</v>
      </c>
      <c r="F58" s="649">
        <f t="shared" ref="F58:J58" si="5">(+F24)</f>
        <v>1.9456991596638655</v>
      </c>
      <c r="G58" s="649">
        <f t="shared" si="5"/>
        <v>1.6</v>
      </c>
      <c r="H58" s="649">
        <f t="shared" si="5"/>
        <v>2.1112767857142853</v>
      </c>
      <c r="I58" s="649">
        <f t="shared" si="5"/>
        <v>2.5707613445378148</v>
      </c>
      <c r="J58" s="649">
        <f t="shared" si="5"/>
        <v>2.6477226890756307</v>
      </c>
      <c r="K58" s="649">
        <f t="shared" ref="K58:P58" si="6">(+K24)</f>
        <v>2.8134949579831932</v>
      </c>
      <c r="L58" s="649">
        <f t="shared" si="6"/>
        <v>3.4279916806722692</v>
      </c>
      <c r="M58" s="649">
        <f t="shared" si="6"/>
        <v>2.7447390756302523</v>
      </c>
      <c r="N58" s="649">
        <f t="shared" si="6"/>
        <v>3.0558167507002798</v>
      </c>
      <c r="O58" s="649">
        <f t="shared" si="6"/>
        <v>5.2833823529411763</v>
      </c>
      <c r="P58" s="649">
        <f t="shared" si="6"/>
        <v>3.5212798319327732</v>
      </c>
      <c r="S58" s="23"/>
    </row>
    <row r="59" spans="2:52">
      <c r="C59" t="s">
        <v>529</v>
      </c>
      <c r="E59" s="649">
        <f>+E46</f>
        <v>0.91187622999999995</v>
      </c>
      <c r="F59" s="649">
        <f t="shared" ref="F59:J59" si="7">+F46</f>
        <v>0.91070299999999993</v>
      </c>
      <c r="G59" s="649">
        <f t="shared" si="7"/>
        <v>1.1937656059999999</v>
      </c>
      <c r="H59" s="649">
        <f t="shared" si="7"/>
        <v>1.329144345</v>
      </c>
      <c r="I59" s="649">
        <f t="shared" si="7"/>
        <v>1.3214782700000001</v>
      </c>
      <c r="J59" s="649">
        <f t="shared" si="7"/>
        <v>0.92147827000000004</v>
      </c>
      <c r="K59" s="649">
        <f t="shared" ref="K59:P59" si="8">+K46</f>
        <v>2.3788339999999999</v>
      </c>
      <c r="L59" s="649">
        <f t="shared" si="8"/>
        <v>2.3788339999999999</v>
      </c>
      <c r="M59" s="649">
        <f t="shared" si="8"/>
        <v>1.3113099999999998</v>
      </c>
      <c r="N59" s="649">
        <f t="shared" si="8"/>
        <v>1.3486079999999998</v>
      </c>
      <c r="O59" s="649">
        <f t="shared" si="8"/>
        <v>1.5004819999999999</v>
      </c>
      <c r="P59" s="649">
        <f t="shared" si="8"/>
        <v>0.69262289999999971</v>
      </c>
      <c r="T59" s="26"/>
    </row>
    <row r="60" spans="2:52">
      <c r="C60" t="s">
        <v>535</v>
      </c>
      <c r="E60" s="649">
        <f>+E38</f>
        <v>7.0451079246820001</v>
      </c>
      <c r="F60" s="649">
        <f t="shared" ref="F60:J60" si="9">+F38</f>
        <v>6.8170509524836991</v>
      </c>
      <c r="G60" s="649">
        <f t="shared" si="9"/>
        <v>7.1243737671494527</v>
      </c>
      <c r="H60" s="649">
        <f t="shared" si="9"/>
        <v>7.0095084873558058</v>
      </c>
      <c r="I60" s="649">
        <f t="shared" si="9"/>
        <v>6.97173</v>
      </c>
      <c r="J60" s="649">
        <f t="shared" si="9"/>
        <v>7.0697204897793</v>
      </c>
      <c r="K60" s="649">
        <f t="shared" ref="K60:P60" si="10">+K38</f>
        <v>7.2216114594854002</v>
      </c>
      <c r="L60" s="649">
        <f t="shared" si="10"/>
        <v>8.3717553210084024</v>
      </c>
      <c r="M60" s="649">
        <f t="shared" si="10"/>
        <v>7.1856380882352946</v>
      </c>
      <c r="N60" s="649">
        <f t="shared" si="10"/>
        <v>11.9946417927704</v>
      </c>
      <c r="O60" s="649">
        <f t="shared" si="10"/>
        <v>8.6157531526305</v>
      </c>
      <c r="P60" s="649">
        <f t="shared" si="10"/>
        <v>7.0036519831849002</v>
      </c>
      <c r="AC60" s="23"/>
      <c r="AD60" s="23"/>
      <c r="AE60" s="23"/>
    </row>
    <row r="61" spans="2:52" ht="14.25">
      <c r="C61" t="s">
        <v>536</v>
      </c>
      <c r="E61" s="649">
        <f>(+E31-E38+E50+E47)</f>
        <v>7.3313299999999986</v>
      </c>
      <c r="F61" s="649">
        <f t="shared" ref="F61:J61" si="11">(+F31-F38+F50+F47)</f>
        <v>4.6513999999999989</v>
      </c>
      <c r="G61" s="649">
        <f t="shared" si="11"/>
        <v>4.2561017142857143</v>
      </c>
      <c r="H61" s="649">
        <f t="shared" si="11"/>
        <v>5.5835675</v>
      </c>
      <c r="I61" s="649">
        <f t="shared" si="11"/>
        <v>10.254599259999999</v>
      </c>
      <c r="J61" s="649">
        <f t="shared" si="11"/>
        <v>8.7658519999999989</v>
      </c>
      <c r="K61" s="649">
        <f t="shared" ref="K61:P61" si="12">(+K31-K38+K50+K47)</f>
        <v>8.8129500000000007</v>
      </c>
      <c r="L61" s="649">
        <f t="shared" si="12"/>
        <v>8.6129499999999997</v>
      </c>
      <c r="M61" s="649">
        <f t="shared" si="12"/>
        <v>8.7223299999999995</v>
      </c>
      <c r="N61" s="649">
        <f t="shared" si="12"/>
        <v>7.1880939999999987</v>
      </c>
      <c r="O61" s="649">
        <f t="shared" si="12"/>
        <v>8.3393499999999996</v>
      </c>
      <c r="P61" s="649">
        <f t="shared" si="12"/>
        <v>9.6910689999999988</v>
      </c>
      <c r="AC61" s="23"/>
      <c r="AD61" s="23"/>
      <c r="AE61" s="23"/>
      <c r="AF61" s="115"/>
    </row>
    <row r="62" spans="2:52">
      <c r="C62" t="s">
        <v>150</v>
      </c>
      <c r="E62" s="649">
        <f>+E51</f>
        <v>3.6</v>
      </c>
      <c r="F62" s="649">
        <f t="shared" ref="F62:J62" si="13">+F51</f>
        <v>3</v>
      </c>
      <c r="G62" s="649">
        <f t="shared" si="13"/>
        <v>3.3</v>
      </c>
      <c r="H62" s="649">
        <f t="shared" si="13"/>
        <v>1.7718106401404838</v>
      </c>
      <c r="I62" s="649">
        <f t="shared" si="13"/>
        <v>2.1947129999999997</v>
      </c>
      <c r="J62" s="649">
        <f t="shared" si="13"/>
        <v>2.8861319999999999</v>
      </c>
      <c r="K62" s="649">
        <f t="shared" ref="K62:P62" si="14">+K51</f>
        <v>2.9172249999999997</v>
      </c>
      <c r="L62" s="649">
        <f t="shared" si="14"/>
        <v>3</v>
      </c>
      <c r="M62" s="649">
        <f t="shared" si="14"/>
        <v>2.9</v>
      </c>
      <c r="N62" s="649">
        <f t="shared" si="14"/>
        <v>2.7</v>
      </c>
      <c r="O62" s="649">
        <f t="shared" si="14"/>
        <v>3</v>
      </c>
      <c r="P62" s="649">
        <f t="shared" si="14"/>
        <v>5.4187690000000002</v>
      </c>
    </row>
    <row r="63" spans="2:52">
      <c r="E63" s="832">
        <f>SUM(E56:E62)</f>
        <v>308.61503763140473</v>
      </c>
      <c r="F63" s="832">
        <f t="shared" ref="F63:J63" si="15">SUM(F56:F62)</f>
        <v>300.96134573983107</v>
      </c>
      <c r="G63" s="832">
        <f t="shared" si="15"/>
        <v>317.29534372897183</v>
      </c>
      <c r="H63" s="832">
        <f t="shared" si="15"/>
        <v>317.89999999999992</v>
      </c>
      <c r="I63" s="832">
        <f t="shared" si="15"/>
        <v>345.6352471576958</v>
      </c>
      <c r="J63" s="832">
        <f t="shared" si="15"/>
        <v>328.56499809239244</v>
      </c>
      <c r="K63" s="832">
        <f t="shared" ref="K63:P63" si="16">SUM(K56:K62)</f>
        <v>354.14007475697855</v>
      </c>
      <c r="L63" s="832">
        <f t="shared" si="16"/>
        <v>373.72891441965993</v>
      </c>
      <c r="M63" s="832">
        <f t="shared" si="16"/>
        <v>365.64251297605546</v>
      </c>
      <c r="N63" s="832">
        <f t="shared" si="16"/>
        <v>394.7236935113296</v>
      </c>
      <c r="O63" s="832">
        <f t="shared" si="16"/>
        <v>368.20351205630953</v>
      </c>
      <c r="P63" s="832">
        <f t="shared" si="16"/>
        <v>374.8905717156839</v>
      </c>
    </row>
    <row r="64" spans="2:52">
      <c r="E64" s="833">
        <f>+E63-E9</f>
        <v>0</v>
      </c>
      <c r="F64" s="833">
        <f t="shared" ref="F64:J64" si="17">+F63-F9</f>
        <v>0</v>
      </c>
      <c r="G64" s="833">
        <f t="shared" si="17"/>
        <v>0</v>
      </c>
      <c r="H64" s="833">
        <f t="shared" si="17"/>
        <v>0</v>
      </c>
      <c r="I64" s="833">
        <f t="shared" si="17"/>
        <v>0</v>
      </c>
      <c r="J64" s="833">
        <f t="shared" si="17"/>
        <v>0</v>
      </c>
      <c r="K64" s="833">
        <f t="shared" ref="K64:P64" si="18">+K63-K9</f>
        <v>0</v>
      </c>
      <c r="L64" s="833">
        <f t="shared" si="18"/>
        <v>0</v>
      </c>
      <c r="M64" s="833">
        <f t="shared" si="18"/>
        <v>0</v>
      </c>
      <c r="N64" s="833">
        <f t="shared" si="18"/>
        <v>0</v>
      </c>
      <c r="O64" s="833">
        <f t="shared" si="18"/>
        <v>0</v>
      </c>
      <c r="P64" s="833">
        <f t="shared" si="18"/>
        <v>0</v>
      </c>
    </row>
    <row r="65" spans="16:17">
      <c r="P65" s="47"/>
      <c r="Q65" s="47"/>
    </row>
  </sheetData>
  <mergeCells count="4">
    <mergeCell ref="P5:T5"/>
    <mergeCell ref="V5:Z5"/>
    <mergeCell ref="AB5:AF5"/>
    <mergeCell ref="AJ5:AU5"/>
  </mergeCells>
  <phoneticPr fontId="4" type="noConversion"/>
  <printOptions horizontalCentered="1"/>
  <pageMargins left="0.23622047244094491" right="0.23622047244094491" top="0.74803149606299213" bottom="0.74803149606299213" header="0.31496062992125984" footer="0.31496062992125984"/>
  <pageSetup paperSize="9" scale="50" fitToWidth="0" fitToHeight="0" orientation="landscape" horizontalDpi="300" verticalDpi="300" r:id="rId1"/>
  <headerFooter alignWithMargins="0">
    <oddFooter>&amp;C&amp;F&amp;R&amp;P/&amp;N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9">
    <tabColor rgb="FF00B050"/>
  </sheetPr>
  <dimension ref="A1:BE65"/>
  <sheetViews>
    <sheetView showGridLines="0" view="pageBreakPreview" topLeftCell="A26" zoomScale="86" zoomScaleNormal="76" zoomScaleSheetLayoutView="86" workbookViewId="0">
      <selection activeCell="AN47" sqref="AN47"/>
    </sheetView>
  </sheetViews>
  <sheetFormatPr defaultColWidth="11.42578125" defaultRowHeight="12.75" outlineLevelRow="1" outlineLevelCol="1"/>
  <cols>
    <col min="1" max="1" width="2.85546875" customWidth="1"/>
    <col min="2" max="2" width="35.5703125" bestFit="1" customWidth="1"/>
    <col min="3" max="3" width="2" customWidth="1"/>
    <col min="4" max="4" width="7.5703125" hidden="1" customWidth="1" outlineLevel="1"/>
    <col min="5" max="5" width="7.42578125" hidden="1" customWidth="1" outlineLevel="1"/>
    <col min="6" max="6" width="6.28515625" hidden="1" customWidth="1" outlineLevel="1"/>
    <col min="7" max="9" width="6.140625" hidden="1" customWidth="1" outlineLevel="1"/>
    <col min="10" max="10" width="9.28515625" hidden="1" customWidth="1" outlineLevel="1"/>
    <col min="11" max="11" width="8.5703125" hidden="1" customWidth="1" outlineLevel="1"/>
    <col min="12" max="12" width="14" hidden="1" customWidth="1" outlineLevel="1"/>
    <col min="13" max="13" width="11.7109375" hidden="1" customWidth="1" outlineLevel="1"/>
    <col min="14" max="14" width="11" hidden="1" customWidth="1" outlineLevel="1"/>
    <col min="15" max="15" width="10.28515625" customWidth="1" collapsed="1"/>
    <col min="16" max="16" width="8.5703125" customWidth="1"/>
    <col min="17" max="18" width="9.7109375" customWidth="1"/>
    <col min="19" max="19" width="7.85546875" bestFit="1" customWidth="1"/>
    <col min="20" max="20" width="5.140625" hidden="1" customWidth="1" outlineLevel="1"/>
    <col min="21" max="25" width="11.42578125" hidden="1" customWidth="1" outlineLevel="1"/>
    <col min="26" max="26" width="2.140625" customWidth="1" collapsed="1"/>
    <col min="27" max="27" width="15.42578125" style="27" bestFit="1" customWidth="1"/>
    <col min="28" max="28" width="8" bestFit="1" customWidth="1"/>
    <col min="29" max="29" width="9.140625" bestFit="1" customWidth="1"/>
    <col min="30" max="30" width="9.7109375" customWidth="1"/>
    <col min="31" max="31" width="7.85546875" bestFit="1" customWidth="1"/>
    <col min="32" max="32" width="2" customWidth="1"/>
    <col min="33" max="34" width="10.5703125" hidden="1" customWidth="1"/>
    <col min="35" max="35" width="11.42578125" hidden="1" customWidth="1" outlineLevel="1"/>
    <col min="36" max="37" width="9.85546875" hidden="1" customWidth="1" outlineLevel="1"/>
    <col min="38" max="38" width="10.7109375" customWidth="1" collapsed="1"/>
    <col min="39" max="39" width="6" hidden="1" customWidth="1" outlineLevel="1"/>
    <col min="40" max="40" width="9.28515625" customWidth="1" collapsed="1"/>
    <col min="41" max="41" width="9" customWidth="1"/>
    <col min="42" max="42" width="13" hidden="1" customWidth="1"/>
    <col min="43" max="43" width="10.28515625" hidden="1" customWidth="1"/>
    <col min="44" max="44" width="9.5703125" customWidth="1"/>
    <col min="45" max="46" width="10.85546875" hidden="1" customWidth="1"/>
    <col min="47" max="47" width="1.85546875" hidden="1" customWidth="1"/>
    <col min="48" max="52" width="11.42578125" hidden="1" customWidth="1"/>
    <col min="53" max="53" width="4.5703125" customWidth="1"/>
    <col min="54" max="54" width="7" customWidth="1"/>
    <col min="55" max="55" width="9.28515625" bestFit="1" customWidth="1"/>
    <col min="56" max="56" width="5.85546875" bestFit="1" customWidth="1"/>
  </cols>
  <sheetData>
    <row r="1" spans="1:57" ht="14.25">
      <c r="A1" s="51"/>
      <c r="B1" s="51"/>
      <c r="C1" s="51"/>
      <c r="D1" s="51"/>
      <c r="E1" s="51"/>
      <c r="F1" s="51"/>
      <c r="G1" s="51"/>
      <c r="H1" s="51"/>
      <c r="I1" s="51"/>
      <c r="J1" s="51"/>
      <c r="K1" s="51"/>
      <c r="L1" s="51"/>
      <c r="M1" s="51"/>
      <c r="N1" s="51"/>
      <c r="O1" s="52"/>
      <c r="P1" s="52"/>
      <c r="Q1" s="52"/>
      <c r="R1" s="52"/>
      <c r="S1" s="128"/>
      <c r="T1" s="51"/>
      <c r="U1" s="51"/>
      <c r="V1" s="51"/>
      <c r="W1" s="51"/>
      <c r="X1" s="51"/>
      <c r="Y1" s="51"/>
      <c r="Z1" s="51"/>
      <c r="AA1" s="52">
        <v>3804700093</v>
      </c>
      <c r="AB1" s="52"/>
      <c r="AC1" s="52"/>
      <c r="AD1" s="52"/>
      <c r="AE1" s="128"/>
      <c r="AF1" s="51"/>
      <c r="AG1" s="51"/>
      <c r="AH1" s="51"/>
      <c r="AI1" s="53"/>
      <c r="AJ1" s="53"/>
      <c r="AK1" s="53"/>
      <c r="AL1" s="51"/>
      <c r="AM1" s="53"/>
      <c r="AN1" s="51"/>
      <c r="AO1" s="53"/>
      <c r="AP1" s="53"/>
      <c r="AQ1" s="53"/>
      <c r="AR1" s="53"/>
      <c r="AS1" s="51"/>
      <c r="AT1" s="51"/>
      <c r="AU1" s="51"/>
    </row>
    <row r="2" spans="1:57" ht="30.75" customHeight="1" thickBot="1">
      <c r="A2" s="954" t="s">
        <v>537</v>
      </c>
      <c r="B2" s="955"/>
      <c r="C2" s="955"/>
      <c r="D2" s="955"/>
      <c r="E2" s="955"/>
      <c r="F2" s="955"/>
      <c r="G2" s="955"/>
      <c r="H2" s="955"/>
      <c r="I2" s="955"/>
      <c r="J2" s="955"/>
      <c r="K2" s="955"/>
      <c r="L2" s="955"/>
      <c r="M2" s="955"/>
      <c r="N2" s="955"/>
      <c r="O2" s="955"/>
      <c r="P2" s="955"/>
      <c r="Q2" s="955"/>
      <c r="R2" s="955"/>
      <c r="S2" s="955"/>
      <c r="T2" s="955"/>
      <c r="U2" s="955"/>
      <c r="V2" s="955"/>
      <c r="W2" s="955"/>
      <c r="X2" s="955"/>
      <c r="Y2" s="955"/>
      <c r="Z2" s="955"/>
      <c r="AA2" s="52">
        <f>+(AA8-AA36)*10^6</f>
        <v>3804698173.5942483</v>
      </c>
      <c r="AB2" s="956">
        <f>+AA2-AA1</f>
        <v>-1919.4057517051697</v>
      </c>
      <c r="AC2" s="957"/>
      <c r="AD2" s="958"/>
      <c r="AE2" s="955"/>
      <c r="AF2" s="955"/>
      <c r="AG2" s="955"/>
      <c r="AH2" s="955"/>
      <c r="AI2" s="955"/>
      <c r="AJ2" s="955"/>
      <c r="AK2" s="955"/>
      <c r="AL2" s="955"/>
      <c r="AM2" s="955"/>
      <c r="AN2" s="953"/>
      <c r="AO2" s="955"/>
      <c r="AP2" s="955"/>
      <c r="AQ2" s="955"/>
      <c r="AR2" s="955"/>
      <c r="AS2" s="955"/>
      <c r="AT2" s="959"/>
      <c r="AU2" s="959"/>
    </row>
    <row r="3" spans="1:57" ht="14.25">
      <c r="A3" s="51"/>
      <c r="B3" s="51"/>
      <c r="C3" s="51"/>
      <c r="D3" s="51"/>
      <c r="E3" s="51"/>
      <c r="F3" s="51"/>
      <c r="G3" s="51"/>
      <c r="H3" s="51"/>
      <c r="I3" s="51"/>
      <c r="J3" s="51"/>
      <c r="K3" s="51"/>
      <c r="L3" s="51"/>
      <c r="M3" s="51"/>
      <c r="N3" s="51"/>
      <c r="O3" s="51"/>
      <c r="P3" s="51"/>
      <c r="Q3" s="51"/>
      <c r="R3" s="51"/>
      <c r="S3" s="51"/>
      <c r="T3" s="51"/>
      <c r="U3" s="51"/>
      <c r="V3" s="51"/>
      <c r="W3" s="51"/>
      <c r="X3" s="51"/>
      <c r="Y3" s="51"/>
      <c r="Z3" s="51"/>
      <c r="AA3" s="748"/>
      <c r="AB3" s="51"/>
      <c r="AC3" s="51"/>
      <c r="AD3" s="51"/>
      <c r="AE3" s="51"/>
      <c r="AF3" s="51"/>
      <c r="AG3" s="51"/>
      <c r="AH3" s="51"/>
      <c r="AI3" s="53"/>
      <c r="AJ3" s="53"/>
      <c r="AK3" s="53"/>
      <c r="AL3" s="51"/>
      <c r="AM3" s="53"/>
      <c r="AN3" s="51"/>
      <c r="AO3" s="53"/>
      <c r="AP3" s="53"/>
      <c r="AQ3" s="53"/>
      <c r="AR3" s="53"/>
      <c r="AS3" s="51"/>
      <c r="AT3" s="51"/>
      <c r="AU3" s="51"/>
    </row>
    <row r="4" spans="1:57" ht="14.25" hidden="1">
      <c r="A4" s="51"/>
      <c r="B4" s="51"/>
      <c r="C4" s="51"/>
      <c r="D4" s="51"/>
      <c r="E4" s="51"/>
      <c r="F4" s="51"/>
      <c r="G4" s="51"/>
      <c r="H4" s="51"/>
      <c r="I4" s="51"/>
      <c r="J4" s="51"/>
      <c r="K4" s="51"/>
      <c r="L4" s="51"/>
      <c r="M4" s="51"/>
      <c r="N4" s="51"/>
      <c r="O4" s="52"/>
      <c r="P4" s="51"/>
      <c r="Q4" s="51"/>
      <c r="R4" s="51"/>
      <c r="S4" s="51"/>
      <c r="T4" s="51"/>
      <c r="U4" s="51"/>
      <c r="V4" s="51"/>
      <c r="W4" s="51"/>
      <c r="X4" s="51"/>
      <c r="Y4" s="51"/>
      <c r="Z4" s="51"/>
      <c r="AA4" s="801"/>
      <c r="AB4" s="51"/>
      <c r="AC4" s="51"/>
      <c r="AD4" s="51"/>
      <c r="AE4" s="51"/>
      <c r="AF4" s="51"/>
      <c r="AG4" s="51"/>
      <c r="AH4" s="51"/>
      <c r="AI4" s="53"/>
      <c r="AJ4" s="53"/>
      <c r="AK4" s="53"/>
      <c r="AL4" s="51"/>
      <c r="AM4" s="53"/>
      <c r="AN4" s="51"/>
      <c r="AO4" s="53"/>
      <c r="AP4" s="53"/>
      <c r="AQ4" s="53"/>
      <c r="AR4" s="53"/>
      <c r="AS4" s="51"/>
      <c r="AT4" s="51"/>
      <c r="AU4" s="51"/>
    </row>
    <row r="5" spans="1:57" s="83" customFormat="1" ht="20.25" customHeight="1">
      <c r="A5" s="50"/>
      <c r="B5" s="50"/>
      <c r="C5" s="50"/>
      <c r="D5" s="50"/>
      <c r="E5" s="50"/>
      <c r="F5" s="50"/>
      <c r="G5" s="50"/>
      <c r="H5" s="50"/>
      <c r="I5" s="50"/>
      <c r="J5" s="50"/>
      <c r="K5" s="50"/>
      <c r="L5" s="50"/>
      <c r="M5" s="50"/>
      <c r="N5" s="50"/>
      <c r="O5" s="905" t="s">
        <v>406</v>
      </c>
      <c r="P5" s="905"/>
      <c r="Q5" s="905"/>
      <c r="R5" s="905"/>
      <c r="S5" s="905"/>
      <c r="T5" s="124"/>
      <c r="U5" s="905" t="s">
        <v>407</v>
      </c>
      <c r="V5" s="905"/>
      <c r="W5" s="905"/>
      <c r="X5" s="905"/>
      <c r="Y5" s="905"/>
      <c r="Z5" s="124"/>
      <c r="AA5" s="904" t="s">
        <v>356</v>
      </c>
      <c r="AB5" s="904"/>
      <c r="AC5" s="904"/>
      <c r="AD5" s="904"/>
      <c r="AE5" s="904"/>
      <c r="AF5" s="904"/>
      <c r="AG5" s="1"/>
      <c r="AH5" s="1"/>
      <c r="AI5" s="904" t="s">
        <v>408</v>
      </c>
      <c r="AJ5" s="904"/>
      <c r="AK5" s="904"/>
      <c r="AL5" s="904"/>
      <c r="AM5" s="904"/>
      <c r="AN5" s="904"/>
      <c r="AO5" s="904"/>
      <c r="AP5" s="904"/>
      <c r="AQ5" s="904"/>
      <c r="AR5" s="904"/>
      <c r="AS5" s="904"/>
      <c r="AT5" s="904"/>
      <c r="AU5" s="50"/>
    </row>
    <row r="6" spans="1:57" s="60" customFormat="1" ht="32.450000000000003" customHeight="1">
      <c r="A6" s="51"/>
      <c r="B6" s="51"/>
      <c r="C6" s="51"/>
      <c r="D6" s="126" t="s">
        <v>358</v>
      </c>
      <c r="E6" s="126" t="s">
        <v>359</v>
      </c>
      <c r="F6" s="126" t="s">
        <v>360</v>
      </c>
      <c r="G6" s="126" t="s">
        <v>361</v>
      </c>
      <c r="H6" s="126" t="s">
        <v>362</v>
      </c>
      <c r="I6" s="126" t="s">
        <v>363</v>
      </c>
      <c r="J6" s="126" t="s">
        <v>364</v>
      </c>
      <c r="K6" s="126" t="s">
        <v>365</v>
      </c>
      <c r="L6" s="126" t="s">
        <v>366</v>
      </c>
      <c r="M6" s="126" t="s">
        <v>367</v>
      </c>
      <c r="N6" s="126" t="s">
        <v>368</v>
      </c>
      <c r="O6" s="654">
        <v>2023</v>
      </c>
      <c r="P6" s="126" t="s">
        <v>369</v>
      </c>
      <c r="Q6" s="126" t="s">
        <v>370</v>
      </c>
      <c r="R6" s="126" t="s">
        <v>371</v>
      </c>
      <c r="S6" s="126" t="s">
        <v>372</v>
      </c>
      <c r="T6" s="85"/>
      <c r="U6" s="126">
        <v>2023</v>
      </c>
      <c r="V6" s="126" t="s">
        <v>369</v>
      </c>
      <c r="W6" s="126" t="s">
        <v>370</v>
      </c>
      <c r="X6" s="126" t="s">
        <v>373</v>
      </c>
      <c r="Y6" s="126" t="s">
        <v>372</v>
      </c>
      <c r="Z6" s="85"/>
      <c r="AA6" s="654">
        <v>2023</v>
      </c>
      <c r="AB6" s="126" t="s">
        <v>369</v>
      </c>
      <c r="AC6" s="126" t="s">
        <v>370</v>
      </c>
      <c r="AD6" s="126" t="s">
        <v>371</v>
      </c>
      <c r="AE6" s="126" t="s">
        <v>372</v>
      </c>
      <c r="AF6" s="127"/>
      <c r="AG6" s="126" t="s">
        <v>409</v>
      </c>
      <c r="AH6" s="126" t="s">
        <v>410</v>
      </c>
      <c r="AI6" s="126" t="s">
        <v>374</v>
      </c>
      <c r="AJ6" s="126" t="s">
        <v>375</v>
      </c>
      <c r="AK6" s="126" t="s">
        <v>376</v>
      </c>
      <c r="AL6" s="126" t="s">
        <v>369</v>
      </c>
      <c r="AM6" s="126" t="s">
        <v>411</v>
      </c>
      <c r="AN6" s="126" t="s">
        <v>371</v>
      </c>
      <c r="AO6" s="126" t="s">
        <v>378</v>
      </c>
      <c r="AP6" s="126" t="s">
        <v>379</v>
      </c>
      <c r="AQ6" s="126" t="s">
        <v>380</v>
      </c>
      <c r="AR6" s="126" t="s">
        <v>381</v>
      </c>
      <c r="AS6" s="126" t="s">
        <v>382</v>
      </c>
      <c r="AT6" s="126"/>
      <c r="AU6" s="126">
        <v>0</v>
      </c>
    </row>
    <row r="7" spans="1:57" ht="3" customHeight="1" thickBot="1">
      <c r="A7" s="51"/>
      <c r="B7" s="51"/>
      <c r="C7" s="51"/>
      <c r="D7" s="51"/>
      <c r="E7" s="51"/>
      <c r="F7" s="51"/>
      <c r="G7" s="51"/>
      <c r="H7" s="51"/>
      <c r="I7" s="51"/>
      <c r="J7" s="51"/>
      <c r="K7" s="51"/>
      <c r="L7" s="51"/>
      <c r="M7" s="51"/>
      <c r="N7" s="51"/>
      <c r="O7" s="52"/>
      <c r="P7" s="51"/>
      <c r="Q7" s="51"/>
      <c r="R7" s="51"/>
      <c r="S7" s="51"/>
      <c r="T7" s="51"/>
      <c r="U7" s="51"/>
      <c r="V7" s="51"/>
      <c r="W7" s="51"/>
      <c r="X7" s="51"/>
      <c r="Y7" s="51"/>
      <c r="Z7" s="51"/>
      <c r="AA7" s="748"/>
      <c r="AB7" s="51"/>
      <c r="AC7" s="51"/>
      <c r="AD7" s="51"/>
      <c r="AE7" s="51"/>
      <c r="AF7" s="51"/>
      <c r="AG7" s="51"/>
      <c r="AH7" s="51"/>
      <c r="AI7" s="51"/>
      <c r="AJ7" s="51"/>
      <c r="AK7" s="51"/>
      <c r="AL7" s="51"/>
      <c r="AM7" s="53"/>
      <c r="AN7" s="51"/>
      <c r="AO7" s="53"/>
      <c r="AP7" s="53"/>
      <c r="AQ7" s="53"/>
      <c r="AR7" s="53"/>
      <c r="AS7" s="51"/>
      <c r="AT7" s="51"/>
      <c r="AU7" s="51"/>
    </row>
    <row r="8" spans="1:57" s="28" customFormat="1" ht="16.5" thickBot="1">
      <c r="A8" s="133" t="s">
        <v>538</v>
      </c>
      <c r="B8" s="133"/>
      <c r="C8" s="72"/>
      <c r="D8" s="611">
        <v>308.61503763140473</v>
      </c>
      <c r="E8" s="611">
        <v>300.96134573983107</v>
      </c>
      <c r="F8" s="611">
        <v>317.29534372897194</v>
      </c>
      <c r="G8" s="611">
        <v>317.89999999999998</v>
      </c>
      <c r="H8" s="611">
        <v>345.6352471576958</v>
      </c>
      <c r="I8" s="611">
        <v>328.56499809239239</v>
      </c>
      <c r="J8" s="141">
        <v>354.14007475697861</v>
      </c>
      <c r="K8" s="141">
        <v>373.72891441965987</v>
      </c>
      <c r="L8" s="141">
        <v>365.64251297605546</v>
      </c>
      <c r="M8" s="611">
        <v>394.72369351132966</v>
      </c>
      <c r="N8" s="141">
        <v>368.20351205630959</v>
      </c>
      <c r="O8" s="141">
        <v>374.8905717156839</v>
      </c>
      <c r="P8" s="141">
        <v>575.53449441564123</v>
      </c>
      <c r="Q8" s="141">
        <v>-200.64392269995733</v>
      </c>
      <c r="R8" s="611">
        <v>315.53341538390481</v>
      </c>
      <c r="S8" s="225">
        <v>0.18811686318407861</v>
      </c>
      <c r="T8" s="72"/>
      <c r="U8" s="611">
        <v>3775.410680070629</v>
      </c>
      <c r="V8" s="611">
        <v>4580.7293718229093</v>
      </c>
      <c r="W8" s="611">
        <v>-805.3186917522803</v>
      </c>
      <c r="X8" s="611">
        <v>3545.3163586798437</v>
      </c>
      <c r="Y8" s="701">
        <v>6.4900927903783767E-2</v>
      </c>
      <c r="Z8" s="72"/>
      <c r="AA8" s="141">
        <v>4150.3012517863126</v>
      </c>
      <c r="AB8" s="611">
        <v>5156.2638662385507</v>
      </c>
      <c r="AC8" s="141">
        <v>-1005.9626144522381</v>
      </c>
      <c r="AD8" s="611">
        <v>3860.8497740637486</v>
      </c>
      <c r="AE8" s="225">
        <v>7.4970924708603892E-2</v>
      </c>
      <c r="AF8" s="72"/>
      <c r="AG8" s="141">
        <v>4718.9949540324615</v>
      </c>
      <c r="AH8" s="141">
        <v>4718.6894547713382</v>
      </c>
      <c r="AI8" s="141">
        <v>5156.1148158828046</v>
      </c>
      <c r="AJ8" s="141"/>
      <c r="AK8" s="141"/>
      <c r="AL8" s="141">
        <v>5156.2638662385507</v>
      </c>
      <c r="AM8" s="141"/>
      <c r="AN8" s="141">
        <v>3860.8497740637486</v>
      </c>
      <c r="AO8" s="254">
        <v>1295.4140921748021</v>
      </c>
      <c r="AP8" s="225">
        <v>-2.8906657923766232E-5</v>
      </c>
      <c r="AQ8" s="225">
        <v>0.33548703462132412</v>
      </c>
      <c r="AR8" s="225">
        <v>0.33552564020415399</v>
      </c>
      <c r="AS8" s="225" t="s">
        <v>384</v>
      </c>
      <c r="AT8" s="225"/>
      <c r="AU8" s="51"/>
      <c r="AV8" s="142"/>
      <c r="AW8">
        <v>21664.692971771947</v>
      </c>
      <c r="AX8" s="55"/>
      <c r="AY8" s="55"/>
      <c r="AZ8" s="55"/>
      <c r="BA8" s="246"/>
      <c r="BB8" s="55"/>
      <c r="BC8" s="863"/>
      <c r="BD8" s="888"/>
      <c r="BE8" s="863"/>
    </row>
    <row r="9" spans="1:57" ht="21.75" customHeight="1">
      <c r="A9" s="51"/>
      <c r="B9" s="199" t="s">
        <v>539</v>
      </c>
      <c r="C9" s="199"/>
      <c r="D9" s="697">
        <v>0.15976699999999999</v>
      </c>
      <c r="E9" s="697">
        <v>0.14699799999999999</v>
      </c>
      <c r="F9" s="697">
        <v>0.12939735428571397</v>
      </c>
      <c r="G9" s="697">
        <v>0.16036899999999998</v>
      </c>
      <c r="H9" s="697">
        <v>0.17853499999999997</v>
      </c>
      <c r="I9" s="698">
        <v>0.163107</v>
      </c>
      <c r="J9" s="612">
        <v>0.16115499999999999</v>
      </c>
      <c r="K9" s="612">
        <v>0.155166</v>
      </c>
      <c r="L9" s="612">
        <v>0.15854599999999999</v>
      </c>
      <c r="M9" s="697">
        <v>0.12961</v>
      </c>
      <c r="N9" s="612">
        <v>0.130629</v>
      </c>
      <c r="O9" s="698">
        <v>0.77397482239715776</v>
      </c>
      <c r="P9" s="612">
        <v>0.23895510827391475</v>
      </c>
      <c r="Q9" s="612">
        <v>0.53501971412324301</v>
      </c>
      <c r="R9" s="698">
        <v>0.16800557894736798</v>
      </c>
      <c r="S9" s="273">
        <v>3.6068400064239832</v>
      </c>
      <c r="T9" s="199"/>
      <c r="U9" s="613">
        <v>1.6732793542857141</v>
      </c>
      <c r="V9" s="612">
        <v>2.1155474806504926</v>
      </c>
      <c r="W9" s="612">
        <v>-0.44226812636477852</v>
      </c>
      <c r="X9" s="613">
        <v>1.8724448793485791</v>
      </c>
      <c r="Y9" s="666">
        <v>-0.10636656238027919</v>
      </c>
      <c r="Z9" s="199"/>
      <c r="AA9" s="612">
        <v>2.4472541766828719</v>
      </c>
      <c r="AB9" s="612">
        <v>2.3545025889244071</v>
      </c>
      <c r="AC9" s="612">
        <v>9.2751587758464815E-2</v>
      </c>
      <c r="AD9" s="613">
        <v>2.0404504582959468</v>
      </c>
      <c r="AE9" s="273">
        <v>0.19936956407491579</v>
      </c>
      <c r="AF9" s="199"/>
      <c r="AG9" s="613">
        <v>5.5816349867723023</v>
      </c>
      <c r="AH9" s="613">
        <v>5.2866841881170252</v>
      </c>
      <c r="AI9" s="613">
        <v>2.3963970689796827</v>
      </c>
      <c r="AJ9" s="613"/>
      <c r="AK9" s="613"/>
      <c r="AL9" s="613">
        <v>2.3545025889244071</v>
      </c>
      <c r="AM9" s="612"/>
      <c r="AN9" s="613">
        <v>2.0404504582959468</v>
      </c>
      <c r="AO9" s="289">
        <v>0.31405213062846027</v>
      </c>
      <c r="AP9" s="273">
        <v>1.7793346353640604E-2</v>
      </c>
      <c r="AQ9" s="273">
        <v>0.17444511295853737</v>
      </c>
      <c r="AR9" s="273">
        <v>0.15391313685250485</v>
      </c>
      <c r="AS9" s="273" t="s">
        <v>384</v>
      </c>
      <c r="AT9" s="273"/>
      <c r="AU9" s="51"/>
      <c r="AV9" s="143"/>
      <c r="AW9" s="144"/>
      <c r="AX9" s="30">
        <v>0</v>
      </c>
      <c r="BA9" s="246"/>
      <c r="BC9" s="863"/>
      <c r="BD9" s="888"/>
      <c r="BE9" s="863"/>
    </row>
    <row r="10" spans="1:57" ht="21.75" customHeight="1">
      <c r="A10" s="51"/>
      <c r="B10" s="199" t="s">
        <v>540</v>
      </c>
      <c r="C10" s="199"/>
      <c r="D10" s="698">
        <v>116.44620603754215</v>
      </c>
      <c r="E10" s="698">
        <v>117.35203200043539</v>
      </c>
      <c r="F10" s="698">
        <v>117.08519145257888</v>
      </c>
      <c r="G10" s="698">
        <v>115.98285629730768</v>
      </c>
      <c r="H10" s="698">
        <v>109.04308959027644</v>
      </c>
      <c r="I10" s="698">
        <v>114.73593044591621</v>
      </c>
      <c r="J10" s="613">
        <v>114.38764134452114</v>
      </c>
      <c r="K10" s="613">
        <v>114.95884146603852</v>
      </c>
      <c r="L10" s="613">
        <v>114.33424538246</v>
      </c>
      <c r="M10" s="698">
        <v>18.447735582199986</v>
      </c>
      <c r="N10" s="613">
        <v>114.61749898161153</v>
      </c>
      <c r="O10" s="698">
        <v>16.011565739898597</v>
      </c>
      <c r="P10" s="613">
        <v>109.02543588030943</v>
      </c>
      <c r="Q10" s="613">
        <v>-93.01387014041083</v>
      </c>
      <c r="R10" s="698">
        <v>137.37817834168629</v>
      </c>
      <c r="S10" s="273">
        <v>-0.88344898780012415</v>
      </c>
      <c r="T10" s="199"/>
      <c r="U10" s="613">
        <v>107.30428611121657</v>
      </c>
      <c r="V10" s="613">
        <v>109.06425891170278</v>
      </c>
      <c r="W10" s="613">
        <v>-1.7599728004862101</v>
      </c>
      <c r="X10" s="613">
        <v>107.74745814601245</v>
      </c>
      <c r="Y10" s="666">
        <v>-4.1130625484948613E-3</v>
      </c>
      <c r="Z10" s="199"/>
      <c r="AA10" s="613">
        <v>78.431818466144279</v>
      </c>
      <c r="AB10" s="613">
        <v>109.06031881764056</v>
      </c>
      <c r="AC10" s="613">
        <v>-30.628500351496285</v>
      </c>
      <c r="AD10" s="613">
        <v>110.18717741528552</v>
      </c>
      <c r="AE10" s="273">
        <v>-0.28819468557088235</v>
      </c>
      <c r="AF10" s="639"/>
      <c r="AG10" s="613">
        <v>87.40160952115022</v>
      </c>
      <c r="AH10" s="613">
        <v>98.349517633180184</v>
      </c>
      <c r="AI10" s="613">
        <v>116.90552381565533</v>
      </c>
      <c r="AJ10" s="613"/>
      <c r="AK10" s="613"/>
      <c r="AL10" s="613">
        <v>109.05664955695033</v>
      </c>
      <c r="AM10" s="613"/>
      <c r="AN10" s="613">
        <v>110.18717741528552</v>
      </c>
      <c r="AO10" s="289">
        <v>-1.130527858335185</v>
      </c>
      <c r="AP10" s="273">
        <v>7.1970616102654539E-2</v>
      </c>
      <c r="AQ10" s="273">
        <v>6.0972125413912392E-2</v>
      </c>
      <c r="AR10" s="273">
        <v>-1.0260067322301336E-2</v>
      </c>
      <c r="AS10" s="273" t="s">
        <v>384</v>
      </c>
      <c r="AT10" s="273"/>
      <c r="AU10" s="51"/>
      <c r="AV10" s="143"/>
      <c r="AW10" s="144"/>
      <c r="BA10" s="246"/>
      <c r="BC10" s="863"/>
      <c r="BD10" s="888"/>
      <c r="BE10" s="863"/>
    </row>
    <row r="11" spans="1:57" s="28" customFormat="1" ht="21.75" customHeight="1">
      <c r="A11" s="145"/>
      <c r="B11" s="146" t="s">
        <v>525</v>
      </c>
      <c r="C11" s="199"/>
      <c r="D11" s="238">
        <v>18.604260999999997</v>
      </c>
      <c r="E11" s="238">
        <v>17.250513999999999</v>
      </c>
      <c r="F11" s="238">
        <v>15.150513999999999</v>
      </c>
      <c r="G11" s="238">
        <v>18.600054681542932</v>
      </c>
      <c r="H11" s="238">
        <v>19.468008000000001</v>
      </c>
      <c r="I11" s="238">
        <v>18.714233407242055</v>
      </c>
      <c r="J11" s="613">
        <v>18.434140340876304</v>
      </c>
      <c r="K11" s="613">
        <v>17.837703594919333</v>
      </c>
      <c r="L11" s="613">
        <v>18.127237268407502</v>
      </c>
      <c r="M11" s="238">
        <v>2.39101100880894</v>
      </c>
      <c r="N11" s="613">
        <v>14.972369274468932</v>
      </c>
      <c r="O11" s="238">
        <v>12.392548749838433</v>
      </c>
      <c r="P11" s="145">
        <v>26.05218483539009</v>
      </c>
      <c r="Q11" s="145">
        <v>-13.659636085551657</v>
      </c>
      <c r="R11" s="238">
        <v>23.080300387029773</v>
      </c>
      <c r="S11" s="226">
        <v>-0.4630681342084022</v>
      </c>
      <c r="T11" s="199"/>
      <c r="U11" s="145">
        <v>179.55004657626597</v>
      </c>
      <c r="V11" s="145">
        <v>230.73061816966586</v>
      </c>
      <c r="W11" s="145">
        <v>-51.18057159339989</v>
      </c>
      <c r="X11" s="145">
        <v>201.75117626832636</v>
      </c>
      <c r="Y11" s="702">
        <v>-0.11004213260463569</v>
      </c>
      <c r="Z11" s="199"/>
      <c r="AA11" s="145">
        <v>191.9425953261044</v>
      </c>
      <c r="AB11" s="145">
        <v>256.78280300505594</v>
      </c>
      <c r="AC11" s="145">
        <v>-64.840207678951543</v>
      </c>
      <c r="AD11" s="145">
        <v>224.83147665535614</v>
      </c>
      <c r="AE11" s="226">
        <v>-0.1462823703269408</v>
      </c>
      <c r="AF11" s="199"/>
      <c r="AG11" s="145">
        <v>487.84388160346327</v>
      </c>
      <c r="AH11" s="145">
        <v>519.94283978027022</v>
      </c>
      <c r="AI11" s="145">
        <v>280.18963230073734</v>
      </c>
      <c r="AJ11" s="145"/>
      <c r="AK11" s="145"/>
      <c r="AL11" s="145">
        <v>256.77416372126135</v>
      </c>
      <c r="AM11" s="145"/>
      <c r="AN11" s="145">
        <v>224.83147665535614</v>
      </c>
      <c r="AO11" s="255">
        <v>31.942687065905204</v>
      </c>
      <c r="AP11" s="226">
        <v>9.1190905814396706E-2</v>
      </c>
      <c r="AQ11" s="226">
        <v>0.24622066477924553</v>
      </c>
      <c r="AR11" s="226">
        <v>0.14207391038431028</v>
      </c>
      <c r="AS11" s="226" t="s">
        <v>384</v>
      </c>
      <c r="AT11" s="226"/>
      <c r="AU11" s="199"/>
      <c r="AV11">
        <v>0</v>
      </c>
      <c r="AW11" s="199">
        <v>428.92725899999999</v>
      </c>
      <c r="AX11" s="248"/>
      <c r="AY11" s="199"/>
      <c r="AZ11" s="199"/>
      <c r="BA11" s="246"/>
      <c r="BB11" s="890"/>
      <c r="BC11" s="863"/>
      <c r="BD11" s="888"/>
      <c r="BE11" s="863"/>
    </row>
    <row r="12" spans="1:57" s="68" customFormat="1" ht="21.75" customHeight="1">
      <c r="A12" s="147"/>
      <c r="B12" s="148" t="s">
        <v>541</v>
      </c>
      <c r="D12" s="240">
        <v>0</v>
      </c>
      <c r="E12" s="240">
        <v>0</v>
      </c>
      <c r="F12" s="240">
        <v>0</v>
      </c>
      <c r="G12" s="240">
        <v>0</v>
      </c>
      <c r="H12" s="240">
        <v>0</v>
      </c>
      <c r="I12" s="240">
        <v>0</v>
      </c>
      <c r="J12" s="240">
        <v>0</v>
      </c>
      <c r="K12" s="240">
        <v>0</v>
      </c>
      <c r="L12" s="240">
        <v>0</v>
      </c>
      <c r="M12" s="240">
        <v>0</v>
      </c>
      <c r="N12" s="240">
        <v>0</v>
      </c>
      <c r="O12" s="240">
        <v>0</v>
      </c>
      <c r="P12" s="238"/>
      <c r="Q12" s="145"/>
      <c r="R12" s="240">
        <v>0</v>
      </c>
      <c r="S12" s="226"/>
      <c r="U12" s="145">
        <v>0</v>
      </c>
      <c r="V12" s="145"/>
      <c r="W12" s="145"/>
      <c r="X12" s="145">
        <v>0</v>
      </c>
      <c r="Y12" s="702"/>
      <c r="AA12" s="145">
        <v>0</v>
      </c>
      <c r="AB12" s="145"/>
      <c r="AC12" s="145"/>
      <c r="AD12" s="145">
        <v>0</v>
      </c>
      <c r="AE12" s="226"/>
      <c r="AG12" s="145"/>
      <c r="AH12" s="145"/>
      <c r="AI12" s="145"/>
      <c r="AJ12" s="145"/>
      <c r="AK12" s="145"/>
      <c r="AL12" s="145"/>
      <c r="AM12" s="145"/>
      <c r="AN12" s="145">
        <v>0</v>
      </c>
      <c r="AO12" s="255">
        <v>0</v>
      </c>
      <c r="AP12" s="226" t="s">
        <v>384</v>
      </c>
      <c r="AQ12" s="226" t="s">
        <v>384</v>
      </c>
      <c r="AR12" s="226"/>
      <c r="AS12" s="226"/>
      <c r="AT12" s="226"/>
      <c r="AX12" s="46"/>
      <c r="BA12" s="246"/>
      <c r="BB12" s="395"/>
      <c r="BC12" s="863"/>
      <c r="BD12" s="888"/>
      <c r="BE12" s="863"/>
    </row>
    <row r="13" spans="1:57" ht="21.75" customHeight="1">
      <c r="A13" s="51"/>
      <c r="B13" s="199" t="s">
        <v>539</v>
      </c>
      <c r="C13" s="199"/>
      <c r="D13" s="772">
        <v>0.11383699999999999</v>
      </c>
      <c r="E13" s="772">
        <v>0.133961</v>
      </c>
      <c r="F13" s="772">
        <v>0.17979509523809523</v>
      </c>
      <c r="G13" s="772">
        <v>0.17530625</v>
      </c>
      <c r="H13" s="772">
        <v>0.17726169999999999</v>
      </c>
      <c r="I13" s="772">
        <v>0.31512299999999999</v>
      </c>
      <c r="J13" s="891">
        <v>0.33790199999999998</v>
      </c>
      <c r="K13" s="891">
        <v>0.392785</v>
      </c>
      <c r="L13" s="892">
        <v>0.41433700000000001</v>
      </c>
      <c r="M13" s="698">
        <v>1.5811090000000001</v>
      </c>
      <c r="N13" s="893">
        <v>0.61174200000000001</v>
      </c>
      <c r="O13" s="698">
        <v>0.7699689999999999</v>
      </c>
      <c r="P13" s="612">
        <v>0.23429288394860553</v>
      </c>
      <c r="Q13" s="613">
        <v>0.53567611605139431</v>
      </c>
      <c r="R13" s="698">
        <v>9.201674436090225E-2</v>
      </c>
      <c r="S13" s="273">
        <v>7.3677053056786725</v>
      </c>
      <c r="T13" s="199"/>
      <c r="U13" s="613">
        <v>4.4331590452380958</v>
      </c>
      <c r="V13" s="613">
        <v>1.7906705993392131</v>
      </c>
      <c r="W13" s="612">
        <v>2.6424884458988824</v>
      </c>
      <c r="X13" s="613">
        <v>1.5950972329974917</v>
      </c>
      <c r="Y13" s="666">
        <v>1.7792406340692755</v>
      </c>
      <c r="Z13" s="199"/>
      <c r="AA13" s="613">
        <v>5.2031280452380955</v>
      </c>
      <c r="AB13" s="613">
        <v>2.0249634832878187</v>
      </c>
      <c r="AC13" s="612">
        <v>3.1781645619502767</v>
      </c>
      <c r="AD13" s="613">
        <v>1.6871139773583941</v>
      </c>
      <c r="AE13" s="273">
        <v>2.0840406250352541</v>
      </c>
      <c r="AF13" s="199"/>
      <c r="AG13" s="613">
        <v>3.6030375032511217</v>
      </c>
      <c r="AH13" s="613">
        <v>5.0739521820822215</v>
      </c>
      <c r="AI13" s="613">
        <v>2.0968628285259139</v>
      </c>
      <c r="AJ13" s="613"/>
      <c r="AK13" s="613"/>
      <c r="AL13" s="613">
        <v>2.0249634832878187</v>
      </c>
      <c r="AM13" s="612"/>
      <c r="AN13" s="613">
        <v>1.6871139773583941</v>
      </c>
      <c r="AO13" s="289">
        <v>0.33784950592942464</v>
      </c>
      <c r="AP13" s="273">
        <v>3.5506489786846007E-2</v>
      </c>
      <c r="AQ13" s="273">
        <v>0.24286969147697168</v>
      </c>
      <c r="AR13" s="273">
        <v>0.20025292331370159</v>
      </c>
      <c r="AS13" s="273" t="s">
        <v>384</v>
      </c>
      <c r="AT13" s="273"/>
      <c r="AU13" s="51"/>
      <c r="AV13" s="143">
        <v>10</v>
      </c>
      <c r="AW13" s="144">
        <v>45.261807806996003</v>
      </c>
      <c r="AX13" s="30">
        <v>-2.0249634832878187</v>
      </c>
      <c r="BA13" s="246"/>
      <c r="BB13" s="396"/>
      <c r="BC13" s="863"/>
      <c r="BD13" s="888"/>
      <c r="BE13" s="863"/>
    </row>
    <row r="14" spans="1:57" ht="21.75" customHeight="1">
      <c r="A14" s="51"/>
      <c r="B14" s="199" t="s">
        <v>540</v>
      </c>
      <c r="C14" s="199"/>
      <c r="D14" s="698">
        <v>10</v>
      </c>
      <c r="E14" s="698">
        <v>10</v>
      </c>
      <c r="F14" s="698">
        <v>10</v>
      </c>
      <c r="G14" s="698">
        <v>10</v>
      </c>
      <c r="H14" s="698">
        <v>10</v>
      </c>
      <c r="I14" s="698">
        <v>10</v>
      </c>
      <c r="J14" s="613">
        <v>10</v>
      </c>
      <c r="K14" s="613">
        <v>10</v>
      </c>
      <c r="L14" s="613">
        <v>10</v>
      </c>
      <c r="M14" s="698">
        <v>10</v>
      </c>
      <c r="N14" s="613">
        <v>10</v>
      </c>
      <c r="O14" s="698">
        <v>10</v>
      </c>
      <c r="P14" s="613">
        <v>10</v>
      </c>
      <c r="Q14" s="613">
        <v>0</v>
      </c>
      <c r="R14" s="698">
        <v>35</v>
      </c>
      <c r="S14" s="273">
        <v>-0.7142857142857143</v>
      </c>
      <c r="T14" s="199"/>
      <c r="U14" s="613">
        <v>10</v>
      </c>
      <c r="V14" s="613">
        <v>10</v>
      </c>
      <c r="W14" s="613">
        <v>0</v>
      </c>
      <c r="X14" s="613">
        <v>35</v>
      </c>
      <c r="Y14" s="666">
        <v>-0.7142857142857143</v>
      </c>
      <c r="Z14" s="199"/>
      <c r="AA14" s="613">
        <v>10</v>
      </c>
      <c r="AB14" s="613">
        <v>10</v>
      </c>
      <c r="AC14" s="613">
        <v>0</v>
      </c>
      <c r="AD14" s="613">
        <v>35</v>
      </c>
      <c r="AE14" s="273">
        <v>-0.7142857142857143</v>
      </c>
      <c r="AF14" s="639"/>
      <c r="AG14" s="613">
        <v>35</v>
      </c>
      <c r="AH14" s="613">
        <v>35</v>
      </c>
      <c r="AI14" s="613">
        <v>10</v>
      </c>
      <c r="AJ14" s="613"/>
      <c r="AK14" s="613"/>
      <c r="AL14" s="613">
        <v>10</v>
      </c>
      <c r="AM14" s="613"/>
      <c r="AN14" s="613">
        <v>35</v>
      </c>
      <c r="AO14" s="289">
        <v>-25</v>
      </c>
      <c r="AP14" s="273">
        <v>0</v>
      </c>
      <c r="AQ14" s="273">
        <v>-0.7142857142857143</v>
      </c>
      <c r="AR14" s="273">
        <v>-0.7142857142857143</v>
      </c>
      <c r="AS14" s="273" t="s">
        <v>384</v>
      </c>
      <c r="AT14" s="273"/>
      <c r="AU14" s="51"/>
      <c r="AV14" s="143"/>
      <c r="AW14" s="144">
        <v>37.99999428325971</v>
      </c>
      <c r="BA14" s="246"/>
      <c r="BB14" s="396">
        <f>+AA15+AA18+AA24</f>
        <v>134.88179664285715</v>
      </c>
      <c r="BC14" s="863"/>
      <c r="BD14" s="888"/>
      <c r="BE14" s="863"/>
    </row>
    <row r="15" spans="1:57" s="28" customFormat="1" ht="21.75" customHeight="1">
      <c r="A15" s="145"/>
      <c r="B15" s="146" t="s">
        <v>520</v>
      </c>
      <c r="C15" s="199"/>
      <c r="D15" s="663">
        <v>1.1383699999999999</v>
      </c>
      <c r="E15" s="663">
        <v>1.33961</v>
      </c>
      <c r="F15" s="663">
        <v>1.7979509523809523</v>
      </c>
      <c r="G15" s="663">
        <v>1.7530625</v>
      </c>
      <c r="H15" s="663">
        <v>1.7726169999999999</v>
      </c>
      <c r="I15" s="663">
        <v>3.15123</v>
      </c>
      <c r="J15" s="894">
        <v>3.3790199999999997</v>
      </c>
      <c r="K15" s="894">
        <v>3.9278499999999998</v>
      </c>
      <c r="L15" s="894">
        <v>4.14337</v>
      </c>
      <c r="M15" s="145">
        <v>15.81109</v>
      </c>
      <c r="N15" s="894">
        <v>6.1174200000000001</v>
      </c>
      <c r="O15" s="145">
        <v>7.6996899999999995</v>
      </c>
      <c r="P15" s="145">
        <v>2.3429288394860555</v>
      </c>
      <c r="Q15" s="145">
        <v>5.356761160513944</v>
      </c>
      <c r="R15" s="145">
        <v>3.2205860526315786</v>
      </c>
      <c r="S15" s="226">
        <v>1.3907729444796213</v>
      </c>
      <c r="T15" s="199"/>
      <c r="U15" s="145">
        <v>44.331590452380958</v>
      </c>
      <c r="V15" s="145">
        <v>17.90670599339213</v>
      </c>
      <c r="W15" s="145">
        <v>26.424884458988828</v>
      </c>
      <c r="X15" s="145">
        <v>55.828403154912209</v>
      </c>
      <c r="Y15" s="702">
        <v>-0.20593124740877844</v>
      </c>
      <c r="Z15" s="199"/>
      <c r="AA15" s="145">
        <v>52.031280452380955</v>
      </c>
      <c r="AB15" s="145">
        <v>20.249634832878186</v>
      </c>
      <c r="AC15" s="145">
        <v>31.781645619502768</v>
      </c>
      <c r="AD15" s="791">
        <v>59.048989207543791</v>
      </c>
      <c r="AE15" s="226">
        <v>-0.11884553570421308</v>
      </c>
      <c r="AF15" s="199"/>
      <c r="AG15" s="145">
        <v>127.40012494712259</v>
      </c>
      <c r="AH15" s="145">
        <v>179.40539995621108</v>
      </c>
      <c r="AI15" s="145">
        <v>20.96862828525914</v>
      </c>
      <c r="AJ15" s="145"/>
      <c r="AK15" s="145"/>
      <c r="AL15" s="145">
        <v>20.249634832878186</v>
      </c>
      <c r="AM15" s="145"/>
      <c r="AN15" s="145">
        <v>59.048989207543791</v>
      </c>
      <c r="AO15" s="255">
        <v>-38.799354374665604</v>
      </c>
      <c r="AP15" s="226">
        <v>3.5506489786846229E-2</v>
      </c>
      <c r="AQ15" s="226">
        <v>-0.64489437386372228</v>
      </c>
      <c r="AR15" s="226">
        <v>-0.65707059333894247</v>
      </c>
      <c r="AS15" s="226" t="s">
        <v>384</v>
      </c>
      <c r="AT15" s="226"/>
      <c r="AU15" s="199"/>
      <c r="AV15">
        <v>-20.249634832878186</v>
      </c>
      <c r="AW15" s="199">
        <v>1719.948437915848</v>
      </c>
      <c r="AX15" s="248"/>
      <c r="AY15" s="199"/>
      <c r="AZ15" s="199"/>
      <c r="BA15" s="246" t="s">
        <v>521</v>
      </c>
      <c r="BB15" s="895">
        <f>+AD15-53.297746</f>
        <v>5.7512432075437943</v>
      </c>
      <c r="BC15" s="863"/>
      <c r="BD15" s="888"/>
      <c r="BE15" s="863"/>
    </row>
    <row r="16" spans="1:57" ht="21.75" customHeight="1">
      <c r="A16" s="51"/>
      <c r="B16" s="199" t="s">
        <v>539</v>
      </c>
      <c r="C16" s="199"/>
      <c r="D16" s="772">
        <v>0.135189</v>
      </c>
      <c r="E16" s="772">
        <v>0.18495400000000001</v>
      </c>
      <c r="F16" s="772">
        <v>0.25684533333333331</v>
      </c>
      <c r="G16" s="772">
        <v>0.27565999999999996</v>
      </c>
      <c r="H16" s="772">
        <v>0.26625270000000001</v>
      </c>
      <c r="I16" s="772">
        <v>0.311753</v>
      </c>
      <c r="J16" s="891">
        <v>0.36601099999999998</v>
      </c>
      <c r="K16" s="891">
        <v>0.40675299999999998</v>
      </c>
      <c r="L16" s="892">
        <v>0.43829000000000001</v>
      </c>
      <c r="M16" s="697">
        <v>1.9139510000000002</v>
      </c>
      <c r="N16" s="891">
        <v>2.1884920000000001</v>
      </c>
      <c r="O16" s="698">
        <v>1.5399819999999997</v>
      </c>
      <c r="P16" s="612">
        <v>0.28635796927051788</v>
      </c>
      <c r="Q16" s="613">
        <v>1.2536240307294819</v>
      </c>
      <c r="R16" s="698">
        <v>0.21222924060150369</v>
      </c>
      <c r="S16" s="273">
        <v>6.2562197161680304</v>
      </c>
      <c r="T16" s="199"/>
      <c r="U16" s="613">
        <v>6.744151033333333</v>
      </c>
      <c r="V16" s="613">
        <v>2.1885973991923717</v>
      </c>
      <c r="W16" s="612">
        <v>4.5555536341409617</v>
      </c>
      <c r="X16" s="613">
        <v>1.2469944271209314</v>
      </c>
      <c r="Y16" s="666">
        <v>4.4083249184234701</v>
      </c>
      <c r="Z16" s="199"/>
      <c r="AA16" s="613">
        <v>8.2841330333333332</v>
      </c>
      <c r="AB16" s="613">
        <v>2.4749553684628895</v>
      </c>
      <c r="AC16" s="612">
        <v>5.8091776648704432</v>
      </c>
      <c r="AD16" s="613">
        <v>1.4592236677224351</v>
      </c>
      <c r="AE16" s="273">
        <v>4.6770824216847151</v>
      </c>
      <c r="AF16" s="199"/>
      <c r="AG16" s="613">
        <v>1.4556228705375547</v>
      </c>
      <c r="AH16" s="613">
        <v>1.9946612333236691</v>
      </c>
      <c r="AI16" s="613">
        <v>2.6786037017962228</v>
      </c>
      <c r="AJ16" s="613"/>
      <c r="AK16" s="613"/>
      <c r="AL16" s="613">
        <v>2.4749553684628895</v>
      </c>
      <c r="AM16" s="612"/>
      <c r="AN16" s="613">
        <v>1.4592236677224351</v>
      </c>
      <c r="AO16" s="289">
        <v>1.0157317007404545</v>
      </c>
      <c r="AP16" s="273">
        <v>8.2283638698427142E-2</v>
      </c>
      <c r="AQ16" s="273">
        <v>0.83563614067266556</v>
      </c>
      <c r="AR16" s="273">
        <v>0.69607677233320553</v>
      </c>
      <c r="AS16" s="273" t="s">
        <v>384</v>
      </c>
      <c r="AT16" s="273"/>
      <c r="AU16" s="51"/>
      <c r="AV16" s="143">
        <v>6</v>
      </c>
      <c r="AW16" s="144">
        <v>6.1038663266006701</v>
      </c>
      <c r="AX16" s="30"/>
      <c r="BA16" s="246"/>
      <c r="BB16" s="396"/>
      <c r="BC16" s="863"/>
      <c r="BD16" s="888"/>
      <c r="BE16" s="863"/>
    </row>
    <row r="17" spans="1:57" ht="21.75" customHeight="1">
      <c r="A17" s="51"/>
      <c r="B17" s="199" t="s">
        <v>540</v>
      </c>
      <c r="C17" s="199"/>
      <c r="D17" s="698">
        <v>10</v>
      </c>
      <c r="E17" s="698">
        <v>10</v>
      </c>
      <c r="F17" s="698">
        <v>10</v>
      </c>
      <c r="G17" s="698">
        <v>10</v>
      </c>
      <c r="H17" s="698">
        <v>10</v>
      </c>
      <c r="I17" s="698">
        <v>10</v>
      </c>
      <c r="J17" s="613">
        <v>10</v>
      </c>
      <c r="K17" s="613">
        <v>10</v>
      </c>
      <c r="L17" s="613">
        <v>10</v>
      </c>
      <c r="M17" s="698">
        <v>10</v>
      </c>
      <c r="N17" s="613">
        <v>10</v>
      </c>
      <c r="O17" s="698">
        <v>10</v>
      </c>
      <c r="P17" s="613">
        <v>10</v>
      </c>
      <c r="Q17" s="613">
        <v>0</v>
      </c>
      <c r="R17" s="698">
        <v>35</v>
      </c>
      <c r="S17" s="273">
        <v>-0.7142857142857143</v>
      </c>
      <c r="T17" s="199"/>
      <c r="U17" s="613">
        <v>10</v>
      </c>
      <c r="V17" s="613">
        <v>10.000000000000002</v>
      </c>
      <c r="W17" s="613">
        <v>0</v>
      </c>
      <c r="X17" s="613">
        <v>35</v>
      </c>
      <c r="Y17" s="666">
        <v>-0.7142857142857143</v>
      </c>
      <c r="Z17" s="199"/>
      <c r="AA17" s="613">
        <v>10</v>
      </c>
      <c r="AB17" s="613">
        <v>10.000000000000002</v>
      </c>
      <c r="AC17" s="613">
        <v>0</v>
      </c>
      <c r="AD17" s="613">
        <v>35</v>
      </c>
      <c r="AE17" s="273">
        <v>-0.7142857142857143</v>
      </c>
      <c r="AF17" s="639"/>
      <c r="AG17" s="613">
        <v>35</v>
      </c>
      <c r="AH17" s="613">
        <v>35</v>
      </c>
      <c r="AI17" s="613">
        <v>10</v>
      </c>
      <c r="AJ17" s="613"/>
      <c r="AK17" s="613"/>
      <c r="AL17" s="613">
        <v>10</v>
      </c>
      <c r="AM17" s="613"/>
      <c r="AN17" s="613">
        <v>35</v>
      </c>
      <c r="AO17" s="289">
        <v>-25</v>
      </c>
      <c r="AP17" s="273">
        <v>0</v>
      </c>
      <c r="AQ17" s="273">
        <v>-0.7142857142857143</v>
      </c>
      <c r="AR17" s="273">
        <v>-0.7142857142857143</v>
      </c>
      <c r="AS17" s="273" t="s">
        <v>384</v>
      </c>
      <c r="AT17" s="273"/>
      <c r="AU17" s="51"/>
      <c r="AV17" s="143"/>
      <c r="AW17" s="144"/>
      <c r="BA17" s="246"/>
      <c r="BB17" s="396"/>
      <c r="BC17" s="863"/>
      <c r="BD17" s="888"/>
      <c r="BE17" s="863"/>
    </row>
    <row r="18" spans="1:57" s="28" customFormat="1" ht="21.75" customHeight="1">
      <c r="A18" s="145"/>
      <c r="B18" s="146" t="s">
        <v>522</v>
      </c>
      <c r="C18" s="199"/>
      <c r="D18" s="663">
        <v>1.35189</v>
      </c>
      <c r="E18" s="663">
        <v>1.84954</v>
      </c>
      <c r="F18" s="663">
        <v>2.5684533333333333</v>
      </c>
      <c r="G18" s="663">
        <v>2.7565999999999997</v>
      </c>
      <c r="H18" s="663">
        <v>2.6625269999999999</v>
      </c>
      <c r="I18" s="663">
        <v>3.1175299999999999</v>
      </c>
      <c r="J18" s="894">
        <v>3.6601099999999995</v>
      </c>
      <c r="K18" s="894">
        <v>4.0675299999999996</v>
      </c>
      <c r="L18" s="894">
        <v>4.3829000000000002</v>
      </c>
      <c r="M18" s="145">
        <v>19.139510000000001</v>
      </c>
      <c r="N18" s="894">
        <v>21.884920000000001</v>
      </c>
      <c r="O18" s="145">
        <v>15.399819999999998</v>
      </c>
      <c r="P18" s="145">
        <v>2.8635796927051786</v>
      </c>
      <c r="Q18" s="145">
        <v>12.53624030729482</v>
      </c>
      <c r="R18" s="145">
        <v>7.4280234210526297</v>
      </c>
      <c r="S18" s="226">
        <v>1.0732056331908657</v>
      </c>
      <c r="T18" s="199"/>
      <c r="U18" s="145">
        <v>67.441510333333326</v>
      </c>
      <c r="V18" s="145">
        <v>21.88597399192372</v>
      </c>
      <c r="W18" s="145">
        <v>45.555536341409606</v>
      </c>
      <c r="X18" s="145">
        <v>43.644804949232601</v>
      </c>
      <c r="Y18" s="702">
        <v>0.54523569097813418</v>
      </c>
      <c r="Z18" s="199"/>
      <c r="AA18" s="145">
        <v>82.841330333333332</v>
      </c>
      <c r="AB18" s="145">
        <v>24.7495536846289</v>
      </c>
      <c r="AC18" s="145">
        <v>58.091776648704432</v>
      </c>
      <c r="AD18" s="145">
        <v>51.072828370285229</v>
      </c>
      <c r="AE18" s="226">
        <v>0.62202354905277568</v>
      </c>
      <c r="AF18" s="199"/>
      <c r="AG18" s="145">
        <v>50.466824443452097</v>
      </c>
      <c r="AH18" s="145">
        <v>69.281675890966099</v>
      </c>
      <c r="AI18" s="145">
        <v>26.786037017962233</v>
      </c>
      <c r="AJ18" s="145"/>
      <c r="AK18" s="145"/>
      <c r="AL18" s="145">
        <v>24.749553684628896</v>
      </c>
      <c r="AM18" s="145"/>
      <c r="AN18" s="145">
        <v>51.072828370285229</v>
      </c>
      <c r="AO18" s="255">
        <v>-26.323274685656333</v>
      </c>
      <c r="AP18" s="226">
        <v>8.2283638698427364E-2</v>
      </c>
      <c r="AQ18" s="226">
        <v>-0.47553253123638117</v>
      </c>
      <c r="AR18" s="226">
        <v>-0.51540663647622709</v>
      </c>
      <c r="AS18" s="226" t="s">
        <v>384</v>
      </c>
      <c r="AT18" s="226"/>
      <c r="AU18" s="199"/>
      <c r="AV18"/>
      <c r="AW18" s="199">
        <v>231.94625552832551</v>
      </c>
      <c r="AX18" s="248"/>
      <c r="AY18" s="199"/>
      <c r="AZ18" s="199"/>
      <c r="BA18" s="246"/>
      <c r="BB18" s="890"/>
      <c r="BC18" s="888"/>
      <c r="BD18" s="888"/>
      <c r="BE18" s="863"/>
    </row>
    <row r="19" spans="1:57" ht="21.75" customHeight="1">
      <c r="A19" s="51"/>
      <c r="B19" s="199" t="s">
        <v>539</v>
      </c>
      <c r="C19" s="199"/>
      <c r="D19" s="698">
        <v>0</v>
      </c>
      <c r="E19" s="698">
        <v>0</v>
      </c>
      <c r="F19" s="698">
        <v>0</v>
      </c>
      <c r="G19" s="698">
        <v>0</v>
      </c>
      <c r="H19" s="698">
        <v>0</v>
      </c>
      <c r="I19" s="698">
        <v>0</v>
      </c>
      <c r="J19" s="612">
        <v>0</v>
      </c>
      <c r="K19" s="612">
        <v>0</v>
      </c>
      <c r="L19" s="896">
        <v>0</v>
      </c>
      <c r="M19" s="698">
        <v>0</v>
      </c>
      <c r="N19" s="612">
        <v>0</v>
      </c>
      <c r="O19" s="698">
        <v>0</v>
      </c>
      <c r="P19" s="612">
        <v>0</v>
      </c>
      <c r="Q19" s="612">
        <v>0</v>
      </c>
      <c r="R19" s="698">
        <v>0</v>
      </c>
      <c r="S19" s="273" t="s">
        <v>384</v>
      </c>
      <c r="T19" s="199"/>
      <c r="U19" s="613">
        <v>0</v>
      </c>
      <c r="V19" s="613">
        <v>0</v>
      </c>
      <c r="W19" s="612">
        <v>0</v>
      </c>
      <c r="X19" s="613">
        <v>0</v>
      </c>
      <c r="Y19" s="666" t="s">
        <v>384</v>
      </c>
      <c r="Z19" s="199"/>
      <c r="AA19" s="613">
        <v>0</v>
      </c>
      <c r="AB19" s="613">
        <v>0</v>
      </c>
      <c r="AC19" s="612">
        <v>0</v>
      </c>
      <c r="AD19" s="613">
        <v>0</v>
      </c>
      <c r="AE19" s="273" t="s">
        <v>384</v>
      </c>
      <c r="AF19" s="199"/>
      <c r="AG19" s="613">
        <v>0.37670686951696486</v>
      </c>
      <c r="AH19" s="613">
        <v>0.29543472791476</v>
      </c>
      <c r="AI19" s="613">
        <v>0</v>
      </c>
      <c r="AJ19" s="613"/>
      <c r="AK19" s="613"/>
      <c r="AL19" s="613">
        <v>0</v>
      </c>
      <c r="AM19" s="612"/>
      <c r="AN19" s="613">
        <v>0</v>
      </c>
      <c r="AO19" s="289">
        <v>0</v>
      </c>
      <c r="AP19" s="273" t="s">
        <v>384</v>
      </c>
      <c r="AQ19" s="273" t="s">
        <v>384</v>
      </c>
      <c r="AR19" s="273" t="s">
        <v>384</v>
      </c>
      <c r="AS19" s="273" t="s">
        <v>384</v>
      </c>
      <c r="AT19" s="273"/>
      <c r="AU19" s="51"/>
      <c r="AV19" s="143">
        <v>1.75</v>
      </c>
      <c r="AW19" s="144">
        <v>2.7549217612124544</v>
      </c>
      <c r="AX19" s="30"/>
      <c r="BA19" s="246"/>
      <c r="BB19" s="806"/>
      <c r="BC19" s="863"/>
      <c r="BD19" s="888"/>
      <c r="BE19" s="863"/>
    </row>
    <row r="20" spans="1:57" ht="21.75" customHeight="1">
      <c r="A20" s="51"/>
      <c r="B20" s="199" t="s">
        <v>540</v>
      </c>
      <c r="C20" s="199"/>
      <c r="D20" s="698">
        <v>10</v>
      </c>
      <c r="E20" s="698">
        <v>10</v>
      </c>
      <c r="F20" s="698">
        <v>10</v>
      </c>
      <c r="G20" s="698">
        <v>10</v>
      </c>
      <c r="H20" s="698">
        <v>10</v>
      </c>
      <c r="I20" s="698">
        <v>10</v>
      </c>
      <c r="J20" s="613">
        <v>10</v>
      </c>
      <c r="K20" s="613">
        <v>10</v>
      </c>
      <c r="L20" s="612">
        <v>10</v>
      </c>
      <c r="M20" s="698">
        <v>10</v>
      </c>
      <c r="N20" s="612">
        <v>10</v>
      </c>
      <c r="O20" s="698">
        <v>10</v>
      </c>
      <c r="P20" s="613">
        <v>10</v>
      </c>
      <c r="Q20" s="613">
        <v>0</v>
      </c>
      <c r="R20" s="698">
        <v>35</v>
      </c>
      <c r="S20" s="273">
        <v>-0.7142857142857143</v>
      </c>
      <c r="T20" s="199"/>
      <c r="U20" s="613">
        <v>10</v>
      </c>
      <c r="V20" s="613"/>
      <c r="W20" s="613"/>
      <c r="X20" s="613">
        <v>35</v>
      </c>
      <c r="Y20" s="666">
        <v>-0.7142857142857143</v>
      </c>
      <c r="Z20" s="199"/>
      <c r="AA20" s="613">
        <v>10</v>
      </c>
      <c r="AB20" s="613"/>
      <c r="AC20" s="613"/>
      <c r="AD20" s="613">
        <v>35</v>
      </c>
      <c r="AE20" s="273">
        <v>-0.7142857142857143</v>
      </c>
      <c r="AF20" s="639"/>
      <c r="AG20" s="613">
        <v>35</v>
      </c>
      <c r="AH20" s="613">
        <v>35</v>
      </c>
      <c r="AI20" s="613">
        <v>8.6666666666666661</v>
      </c>
      <c r="AJ20" s="613"/>
      <c r="AK20" s="613"/>
      <c r="AL20" s="613">
        <v>10</v>
      </c>
      <c r="AM20" s="613"/>
      <c r="AN20" s="613">
        <v>35</v>
      </c>
      <c r="AO20" s="289">
        <v>-25</v>
      </c>
      <c r="AP20" s="273">
        <v>-0.13333333333333341</v>
      </c>
      <c r="AQ20" s="273">
        <v>-0.75238095238095237</v>
      </c>
      <c r="AR20" s="273">
        <v>-0.7142857142857143</v>
      </c>
      <c r="AS20" s="273" t="s">
        <v>384</v>
      </c>
      <c r="AT20" s="273"/>
      <c r="AU20" s="51"/>
      <c r="AV20" s="143"/>
      <c r="AW20" s="144">
        <v>38</v>
      </c>
      <c r="BA20" s="246"/>
      <c r="BB20" s="806"/>
      <c r="BC20" s="863"/>
      <c r="BD20" s="888"/>
      <c r="BE20" s="863"/>
    </row>
    <row r="21" spans="1:57" s="28" customFormat="1" ht="21.75" customHeight="1">
      <c r="A21" s="145"/>
      <c r="B21" s="146" t="s">
        <v>542</v>
      </c>
      <c r="C21" s="199"/>
      <c r="D21" s="663">
        <v>0</v>
      </c>
      <c r="E21" s="663">
        <v>0</v>
      </c>
      <c r="F21" s="663">
        <v>0</v>
      </c>
      <c r="G21" s="663">
        <v>0</v>
      </c>
      <c r="H21" s="663">
        <v>0</v>
      </c>
      <c r="I21" s="663">
        <v>0</v>
      </c>
      <c r="J21" s="145">
        <v>0</v>
      </c>
      <c r="K21" s="145">
        <v>0</v>
      </c>
      <c r="L21" s="897">
        <v>0</v>
      </c>
      <c r="M21" s="663">
        <v>0</v>
      </c>
      <c r="N21" s="897">
        <v>0</v>
      </c>
      <c r="O21" s="663">
        <v>0</v>
      </c>
      <c r="P21" s="145">
        <v>0</v>
      </c>
      <c r="Q21" s="145">
        <v>0</v>
      </c>
      <c r="R21" s="145">
        <v>0</v>
      </c>
      <c r="S21" s="226" t="s">
        <v>384</v>
      </c>
      <c r="T21" s="199"/>
      <c r="U21" s="145">
        <v>0</v>
      </c>
      <c r="V21" s="145">
        <v>0</v>
      </c>
      <c r="W21" s="145">
        <v>0</v>
      </c>
      <c r="X21" s="145">
        <v>0</v>
      </c>
      <c r="Y21" s="702" t="s">
        <v>384</v>
      </c>
      <c r="Z21" s="199"/>
      <c r="AA21" s="145">
        <v>0</v>
      </c>
      <c r="AB21" s="145">
        <v>0</v>
      </c>
      <c r="AC21" s="145">
        <v>0</v>
      </c>
      <c r="AD21" s="145">
        <v>0</v>
      </c>
      <c r="AE21" s="226" t="s">
        <v>384</v>
      </c>
      <c r="AF21" s="199"/>
      <c r="AG21" s="145">
        <v>13.056222259180727</v>
      </c>
      <c r="AH21" s="145">
        <v>10.298282303103559</v>
      </c>
      <c r="AI21" s="145">
        <v>0</v>
      </c>
      <c r="AJ21" s="145"/>
      <c r="AK21" s="145"/>
      <c r="AL21" s="145">
        <v>0</v>
      </c>
      <c r="AM21" s="145"/>
      <c r="AN21" s="145">
        <v>0</v>
      </c>
      <c r="AO21" s="255">
        <v>0</v>
      </c>
      <c r="AP21" s="226" t="s">
        <v>384</v>
      </c>
      <c r="AQ21" s="226" t="s">
        <v>384</v>
      </c>
      <c r="AR21" s="226" t="s">
        <v>384</v>
      </c>
      <c r="AS21" s="226" t="s">
        <v>384</v>
      </c>
      <c r="AT21" s="226"/>
      <c r="AU21" s="199"/>
      <c r="AV21"/>
      <c r="AW21" s="199">
        <v>104.68702692607326</v>
      </c>
      <c r="AX21" s="248"/>
      <c r="AY21" s="199"/>
      <c r="AZ21" s="199"/>
      <c r="BA21" s="246"/>
      <c r="BB21" s="890"/>
      <c r="BC21" s="863"/>
      <c r="BD21" s="888"/>
      <c r="BE21" s="863"/>
    </row>
    <row r="22" spans="1:57" ht="21.75" customHeight="1" outlineLevel="1">
      <c r="A22" s="51"/>
      <c r="B22" s="199" t="s">
        <v>539</v>
      </c>
      <c r="C22" s="199"/>
      <c r="D22" s="698">
        <v>9.2399999999999996E-5</v>
      </c>
      <c r="E22" s="698">
        <v>2.16E-5</v>
      </c>
      <c r="F22" s="698">
        <v>4.0742857142857143E-5</v>
      </c>
      <c r="G22" s="698">
        <v>4.0742857142857143E-5</v>
      </c>
      <c r="H22" s="698">
        <v>5.1099999999999995E-5</v>
      </c>
      <c r="I22" s="698">
        <v>1.284E-4</v>
      </c>
      <c r="J22" s="612">
        <v>2.4479999999999999E-4</v>
      </c>
      <c r="K22" s="612">
        <v>1.6799999999999998E-5</v>
      </c>
      <c r="L22" s="612">
        <v>1.0073200000000001E-2</v>
      </c>
      <c r="M22" s="698">
        <v>1.0073200000000001E-2</v>
      </c>
      <c r="N22" s="612">
        <v>1.3559999999999999E-4</v>
      </c>
      <c r="O22" s="698">
        <v>-0.02</v>
      </c>
      <c r="P22" s="612">
        <v>1.1275474361437574E-3</v>
      </c>
      <c r="Q22" s="612">
        <v>-2.1127547436143757E-2</v>
      </c>
      <c r="R22" s="698">
        <v>1.1818749999999999E-4</v>
      </c>
      <c r="S22" s="703" t="s">
        <v>384</v>
      </c>
      <c r="T22" s="199"/>
      <c r="U22" s="613">
        <v>2.0918585714285717E-2</v>
      </c>
      <c r="V22" s="613">
        <v>1.2218974457503251E-2</v>
      </c>
      <c r="W22" s="612">
        <v>8.6996112567824663E-3</v>
      </c>
      <c r="X22" s="613">
        <v>5.3491368421052627E-4</v>
      </c>
      <c r="Y22" s="703">
        <v>38.10646957024337</v>
      </c>
      <c r="Z22" s="199"/>
      <c r="AA22" s="613">
        <v>9.1858571428571692E-4</v>
      </c>
      <c r="AB22" s="613">
        <v>1.3346521893647009E-2</v>
      </c>
      <c r="AC22" s="612">
        <v>-1.2427936179361292E-2</v>
      </c>
      <c r="AD22" s="613">
        <v>6.5310118421052629E-4</v>
      </c>
      <c r="AE22" s="703">
        <v>0.40649831372777312</v>
      </c>
      <c r="AF22" s="199"/>
      <c r="AG22" s="613">
        <v>9.264074913344883E-3</v>
      </c>
      <c r="AH22" s="613">
        <v>4.6556153003876862E-3</v>
      </c>
      <c r="AI22" s="613">
        <v>2.9151247816903356E-3</v>
      </c>
      <c r="AJ22" s="613"/>
      <c r="AK22" s="613"/>
      <c r="AL22" s="613">
        <v>1.3346521893647009E-2</v>
      </c>
      <c r="AM22" s="612"/>
      <c r="AN22" s="613">
        <v>6.5310118421052629E-4</v>
      </c>
      <c r="AO22" s="898">
        <v>1.2693420709436482E-2</v>
      </c>
      <c r="AP22" s="703">
        <v>-0.78158168810422846</v>
      </c>
      <c r="AQ22" s="703">
        <v>3.4635117071700927</v>
      </c>
      <c r="AR22" s="703" t="s">
        <v>384</v>
      </c>
      <c r="AS22" s="703" t="s">
        <v>384</v>
      </c>
      <c r="AT22" s="703"/>
      <c r="AU22" s="51"/>
      <c r="AV22" s="143"/>
      <c r="AW22" s="144">
        <v>19.509177015970668</v>
      </c>
      <c r="AX22" s="30"/>
      <c r="BA22" s="246"/>
      <c r="BB22" s="806"/>
      <c r="BC22" s="863"/>
      <c r="BD22" s="888"/>
      <c r="BE22" s="863"/>
    </row>
    <row r="23" spans="1:57" ht="21.75" customHeight="1" outlineLevel="1">
      <c r="A23" s="51"/>
      <c r="B23" s="199" t="s">
        <v>540</v>
      </c>
      <c r="C23" s="199"/>
      <c r="D23" s="698">
        <v>10</v>
      </c>
      <c r="E23" s="698">
        <v>10</v>
      </c>
      <c r="F23" s="698">
        <v>10</v>
      </c>
      <c r="G23" s="698">
        <v>10</v>
      </c>
      <c r="H23" s="698">
        <v>10</v>
      </c>
      <c r="I23" s="698">
        <v>10</v>
      </c>
      <c r="J23" s="613">
        <v>10</v>
      </c>
      <c r="K23" s="613">
        <v>10</v>
      </c>
      <c r="L23" s="613">
        <v>10</v>
      </c>
      <c r="M23" s="698">
        <v>10</v>
      </c>
      <c r="N23" s="613">
        <v>10</v>
      </c>
      <c r="O23" s="698">
        <v>10</v>
      </c>
      <c r="P23" s="613">
        <v>20</v>
      </c>
      <c r="Q23" s="613">
        <v>-10</v>
      </c>
      <c r="R23" s="698">
        <v>20</v>
      </c>
      <c r="S23" s="703">
        <v>-0.5</v>
      </c>
      <c r="T23" s="199"/>
      <c r="U23" s="613">
        <v>10.044171246212356</v>
      </c>
      <c r="V23" s="613">
        <v>10</v>
      </c>
      <c r="W23" s="613">
        <v>4.4171246212355797E-2</v>
      </c>
      <c r="X23" s="613">
        <v>20</v>
      </c>
      <c r="Y23" s="703">
        <v>-0.49779143768938217</v>
      </c>
      <c r="Z23" s="199"/>
      <c r="AA23" s="613">
        <v>9.9999999999999716</v>
      </c>
      <c r="AB23" s="613">
        <v>10</v>
      </c>
      <c r="AC23" s="613">
        <v>-2.8421709430404007E-14</v>
      </c>
      <c r="AD23" s="613">
        <v>20</v>
      </c>
      <c r="AE23" s="703">
        <v>-0.50000000000000144</v>
      </c>
      <c r="AF23" s="639"/>
      <c r="AG23" s="613">
        <v>20</v>
      </c>
      <c r="AH23" s="613">
        <v>20</v>
      </c>
      <c r="AI23" s="613">
        <v>16.666666666666668</v>
      </c>
      <c r="AJ23" s="613"/>
      <c r="AK23" s="613"/>
      <c r="AL23" s="613">
        <v>10</v>
      </c>
      <c r="AM23" s="613"/>
      <c r="AN23" s="613">
        <v>20</v>
      </c>
      <c r="AO23" s="898">
        <v>-10</v>
      </c>
      <c r="AP23" s="703">
        <v>0.66666666666666674</v>
      </c>
      <c r="AQ23" s="703">
        <v>-0.16666666666666663</v>
      </c>
      <c r="AR23" s="703" t="s">
        <v>384</v>
      </c>
      <c r="AS23" s="703" t="s">
        <v>384</v>
      </c>
      <c r="AT23" s="703"/>
      <c r="AU23" s="51"/>
      <c r="AV23" s="143"/>
      <c r="AW23" s="144">
        <v>43.969591061227725</v>
      </c>
      <c r="BA23" s="246"/>
      <c r="BB23" s="806"/>
      <c r="BC23" s="863"/>
      <c r="BD23" s="888"/>
      <c r="BE23" s="863"/>
    </row>
    <row r="24" spans="1:57" s="28" customFormat="1" ht="21.75" customHeight="1" outlineLevel="1">
      <c r="A24" s="145"/>
      <c r="B24" s="146" t="s">
        <v>543</v>
      </c>
      <c r="C24" s="199"/>
      <c r="D24" s="663">
        <v>1.8479999999999998E-3</v>
      </c>
      <c r="E24" s="663">
        <v>2.1599999999999999E-4</v>
      </c>
      <c r="F24" s="663">
        <v>4.0742857142857144E-4</v>
      </c>
      <c r="G24" s="663">
        <v>4.0742857142857144E-4</v>
      </c>
      <c r="H24" s="663">
        <v>5.1099999999999995E-4</v>
      </c>
      <c r="I24" s="663">
        <v>1.284E-3</v>
      </c>
      <c r="J24" s="145">
        <v>2.4480000000000001E-3</v>
      </c>
      <c r="K24" s="145">
        <v>1.6799999999999999E-4</v>
      </c>
      <c r="L24" s="145">
        <v>0.100732</v>
      </c>
      <c r="M24" s="663">
        <v>0.100732</v>
      </c>
      <c r="N24" s="145">
        <v>1.356E-3</v>
      </c>
      <c r="O24" s="663">
        <v>-0.2</v>
      </c>
      <c r="P24" s="145">
        <v>2.255094872287515E-2</v>
      </c>
      <c r="Q24" s="145">
        <v>-0.22255094872287517</v>
      </c>
      <c r="R24" s="145">
        <v>2.36375E-3</v>
      </c>
      <c r="S24" s="226" t="s">
        <v>384</v>
      </c>
      <c r="T24" s="199"/>
      <c r="U24" s="777">
        <v>0.21010985714285715</v>
      </c>
      <c r="V24" s="145">
        <v>0.24437948915006502</v>
      </c>
      <c r="W24" s="145">
        <v>-3.4269632007207868E-2</v>
      </c>
      <c r="X24" s="145">
        <v>1.0698273684210526E-2</v>
      </c>
      <c r="Y24" s="702">
        <v>18.639603859915844</v>
      </c>
      <c r="Z24" s="199"/>
      <c r="AA24" s="145">
        <v>9.1858571428571432E-3</v>
      </c>
      <c r="AB24" s="145">
        <v>0.26693043787294018</v>
      </c>
      <c r="AC24" s="145">
        <v>-0.25774458073008305</v>
      </c>
      <c r="AD24" s="145">
        <v>1.3062023684210526E-2</v>
      </c>
      <c r="AE24" s="226">
        <v>-0.29675084313611544</v>
      </c>
      <c r="AF24" s="199"/>
      <c r="AG24" s="145">
        <v>0.16348544029588316</v>
      </c>
      <c r="AH24" s="145">
        <v>7.1236248036739239E-2</v>
      </c>
      <c r="AI24" s="145">
        <v>5.7271638490949565E-2</v>
      </c>
      <c r="AJ24" s="145"/>
      <c r="AK24" s="145"/>
      <c r="AL24" s="145">
        <v>0.26693043787294018</v>
      </c>
      <c r="AM24" s="145"/>
      <c r="AN24" s="145">
        <v>1.3062023684210526E-2</v>
      </c>
      <c r="AO24" s="255">
        <v>0.25386841418872969</v>
      </c>
      <c r="AP24" s="226">
        <v>-0.78544358242797674</v>
      </c>
      <c r="AQ24" s="226">
        <v>3.3845915361629579</v>
      </c>
      <c r="AR24" s="226" t="s">
        <v>384</v>
      </c>
      <c r="AS24" s="226" t="s">
        <v>384</v>
      </c>
      <c r="AT24" s="226"/>
      <c r="AU24" s="199"/>
      <c r="AV24"/>
      <c r="AW24" s="199">
        <v>857.81053533333329</v>
      </c>
      <c r="AX24" s="248"/>
      <c r="AY24" s="199"/>
      <c r="AZ24" s="199"/>
      <c r="BA24" s="246"/>
      <c r="BB24" s="890"/>
      <c r="BC24" s="863"/>
      <c r="BD24" s="888"/>
      <c r="BE24" s="863"/>
    </row>
    <row r="25" spans="1:57" s="28" customFormat="1" ht="31.5" customHeight="1">
      <c r="A25" s="145"/>
      <c r="B25" s="146" t="s">
        <v>187</v>
      </c>
      <c r="C25" s="199"/>
      <c r="D25" s="145">
        <v>0.25814799999999999</v>
      </c>
      <c r="E25" s="145">
        <v>0.27429599999999998</v>
      </c>
      <c r="F25" s="145">
        <v>0.26624399999999998</v>
      </c>
      <c r="G25" s="145">
        <v>0.28943199999999997</v>
      </c>
      <c r="H25" s="145">
        <v>0.27783827783799997</v>
      </c>
      <c r="I25" s="145">
        <v>0.31785599999999997</v>
      </c>
      <c r="J25" s="145">
        <v>0.31085999999999997</v>
      </c>
      <c r="K25" s="145">
        <v>0.32819599999999999</v>
      </c>
      <c r="L25" s="145">
        <v>0.38823999999999997</v>
      </c>
      <c r="M25" s="145">
        <v>-0.40507648031736554</v>
      </c>
      <c r="N25" s="145">
        <v>0.19241749032720085</v>
      </c>
      <c r="O25" s="145">
        <v>0.24153566569369919</v>
      </c>
      <c r="P25" s="792">
        <v>0.74</v>
      </c>
      <c r="Q25" s="145">
        <v>-0.49846433430630077</v>
      </c>
      <c r="R25" s="145">
        <v>0.19847678122901827</v>
      </c>
      <c r="S25" s="226">
        <v>0.21694670881928579</v>
      </c>
      <c r="T25" s="199"/>
      <c r="U25" s="145">
        <v>2.4984512878478351</v>
      </c>
      <c r="V25" s="145">
        <v>5.2665811764705888</v>
      </c>
      <c r="W25" s="145">
        <v>-2.7681298886227537</v>
      </c>
      <c r="X25" s="145">
        <v>3.4966106892243314</v>
      </c>
      <c r="Y25" s="702">
        <v>-0.28546483726443173</v>
      </c>
      <c r="Z25" s="199"/>
      <c r="AA25" s="145">
        <v>2.7399869535415342</v>
      </c>
      <c r="AB25" s="145">
        <v>6.006581176470589</v>
      </c>
      <c r="AC25" s="145">
        <v>-3.2665942229290548</v>
      </c>
      <c r="AD25" s="791">
        <v>3.6950874704533496</v>
      </c>
      <c r="AE25" s="226">
        <v>-0.25847845945433989</v>
      </c>
      <c r="AF25" s="199"/>
      <c r="AG25" s="145">
        <v>4.3106116658193026</v>
      </c>
      <c r="AH25" s="145">
        <v>8.5871263159334177</v>
      </c>
      <c r="AI25" s="145">
        <v>5.6481199999999996</v>
      </c>
      <c r="AJ25" s="145"/>
      <c r="AK25" s="145"/>
      <c r="AL25" s="145">
        <v>6.006581176470589</v>
      </c>
      <c r="AM25" s="145"/>
      <c r="AN25" s="145">
        <v>3.6950874704533496</v>
      </c>
      <c r="AO25" s="255">
        <v>2.3114937060172394</v>
      </c>
      <c r="AP25" s="226">
        <v>-5.9678070759249691E-2</v>
      </c>
      <c r="AQ25" s="226">
        <v>0.52854838895249023</v>
      </c>
      <c r="AR25" s="226">
        <v>0.62555858947870657</v>
      </c>
      <c r="AS25" s="226" t="s">
        <v>384</v>
      </c>
      <c r="AT25" s="226"/>
      <c r="AU25" s="199"/>
      <c r="AV25"/>
      <c r="AW25" s="199">
        <v>69.375331000000003</v>
      </c>
      <c r="AX25" s="248"/>
      <c r="AY25" s="199"/>
      <c r="AZ25" s="199"/>
      <c r="BA25" s="246"/>
      <c r="BB25" s="890"/>
      <c r="BC25" s="888"/>
      <c r="BD25" s="888"/>
      <c r="BE25" s="863"/>
    </row>
    <row r="26" spans="1:57" s="28" customFormat="1" ht="31.5" customHeight="1">
      <c r="A26" s="145"/>
      <c r="B26" s="146" t="s">
        <v>544</v>
      </c>
      <c r="C26" s="199"/>
      <c r="D26" s="145">
        <v>1.7547587179999997</v>
      </c>
      <c r="E26" s="145">
        <v>1.7706009999999999</v>
      </c>
      <c r="F26" s="145">
        <v>1.9652019119999999</v>
      </c>
      <c r="G26" s="145">
        <v>1.7187090359999997</v>
      </c>
      <c r="H26" s="145">
        <v>1.8629985099999997</v>
      </c>
      <c r="I26" s="145">
        <v>1.9143679999999998</v>
      </c>
      <c r="J26" s="145">
        <v>2.5715719999999997</v>
      </c>
      <c r="K26" s="145">
        <v>2.2363829199999996</v>
      </c>
      <c r="L26" s="145">
        <v>2.75983</v>
      </c>
      <c r="M26" s="145">
        <v>2.2187139999999999</v>
      </c>
      <c r="N26" s="145">
        <v>1.9722079999999997</v>
      </c>
      <c r="O26" s="145">
        <v>0.82671971499999986</v>
      </c>
      <c r="P26" s="793">
        <v>2.4</v>
      </c>
      <c r="Q26" s="145">
        <v>-1.5732802850000001</v>
      </c>
      <c r="R26" s="145">
        <v>2.7962558719999997</v>
      </c>
      <c r="S26" s="226">
        <v>-0.70434761593949013</v>
      </c>
      <c r="T26" s="199"/>
      <c r="U26" s="145">
        <v>22.745344095999997</v>
      </c>
      <c r="V26" s="145">
        <v>23</v>
      </c>
      <c r="W26" s="145">
        <v>-0.25465590400000337</v>
      </c>
      <c r="X26" s="145">
        <v>24.256669531</v>
      </c>
      <c r="Y26" s="702">
        <v>-6.2305562314254659E-2</v>
      </c>
      <c r="Z26" s="199"/>
      <c r="AA26" s="145">
        <v>23.572063810999996</v>
      </c>
      <c r="AB26" s="145">
        <v>25.4</v>
      </c>
      <c r="AC26" s="145">
        <v>-1.8279361890000025</v>
      </c>
      <c r="AD26" s="145">
        <v>27.052925403</v>
      </c>
      <c r="AE26" s="226">
        <v>-0.12866858353196797</v>
      </c>
      <c r="AF26" s="199"/>
      <c r="AG26" s="145">
        <v>60.346979650741943</v>
      </c>
      <c r="AH26" s="145">
        <v>70.699177762533253</v>
      </c>
      <c r="AI26" s="145">
        <v>25.209270665999998</v>
      </c>
      <c r="AJ26" s="145"/>
      <c r="AK26" s="145"/>
      <c r="AL26" s="145">
        <v>25.4</v>
      </c>
      <c r="AM26" s="145"/>
      <c r="AN26" s="145">
        <v>27.052925403</v>
      </c>
      <c r="AO26" s="255">
        <v>-1.6529254030000011</v>
      </c>
      <c r="AP26" s="226">
        <v>-7.5090288976378261E-3</v>
      </c>
      <c r="AQ26" s="226">
        <v>-6.8149921294484161E-2</v>
      </c>
      <c r="AR26" s="226">
        <v>-6.1099691747817486E-2</v>
      </c>
      <c r="AS26" s="226" t="s">
        <v>384</v>
      </c>
      <c r="AT26" s="226"/>
      <c r="AU26" s="199"/>
      <c r="AV26"/>
      <c r="AW26" s="199">
        <v>334.99712199999999</v>
      </c>
      <c r="AX26" s="248"/>
      <c r="AY26" s="199"/>
      <c r="AZ26" s="199"/>
      <c r="BA26" s="246"/>
      <c r="BB26" s="890"/>
      <c r="BC26" s="875"/>
      <c r="BD26" s="888"/>
      <c r="BE26" s="863"/>
    </row>
    <row r="27" spans="1:57" ht="9.75" customHeight="1">
      <c r="A27" s="72"/>
      <c r="B27" s="199"/>
      <c r="C27" s="149"/>
      <c r="D27" s="538"/>
      <c r="E27" s="538"/>
      <c r="F27" s="538"/>
      <c r="G27" s="538"/>
      <c r="H27" s="538"/>
      <c r="I27" s="538"/>
      <c r="J27" s="149"/>
      <c r="K27" s="149"/>
      <c r="L27" s="149"/>
      <c r="M27" s="538"/>
      <c r="N27" s="149"/>
      <c r="O27" s="538"/>
      <c r="P27" s="199"/>
      <c r="Q27" s="199"/>
      <c r="R27" s="538"/>
      <c r="S27" s="704"/>
      <c r="T27" s="149"/>
      <c r="U27" s="23"/>
      <c r="W27" s="238"/>
      <c r="X27" s="23"/>
      <c r="Y27" s="704"/>
      <c r="Z27" s="149"/>
      <c r="AA27" s="23"/>
      <c r="AC27" s="238"/>
      <c r="AD27" s="23"/>
      <c r="AE27" s="704"/>
      <c r="AF27" s="149"/>
      <c r="AM27" s="199"/>
      <c r="AO27" s="899"/>
      <c r="AP27" s="704"/>
      <c r="AQ27" s="704"/>
      <c r="AR27" s="704"/>
      <c r="AS27" s="704"/>
      <c r="AT27" s="704"/>
      <c r="AU27" s="51"/>
      <c r="AV27" s="143"/>
      <c r="AW27" s="144"/>
      <c r="BA27" s="246"/>
      <c r="BB27" s="806"/>
      <c r="BC27" s="863"/>
      <c r="BD27" s="888"/>
      <c r="BE27" s="863"/>
    </row>
    <row r="28" spans="1:57" ht="15.75">
      <c r="A28" s="72"/>
      <c r="B28" s="20" t="s">
        <v>545</v>
      </c>
      <c r="C28" s="20"/>
      <c r="D28" s="699">
        <v>3.4319999999999999</v>
      </c>
      <c r="E28" s="699">
        <v>2.9099999999999997</v>
      </c>
      <c r="F28" s="699">
        <v>3.1709999999999998</v>
      </c>
      <c r="G28" s="699">
        <v>1.841475256922221</v>
      </c>
      <c r="H28" s="699">
        <v>2.2094003099999995</v>
      </c>
      <c r="I28" s="699">
        <v>3.6109348399999996</v>
      </c>
      <c r="J28" s="37">
        <v>3.6379857499999995</v>
      </c>
      <c r="K28" s="37">
        <v>3.71</v>
      </c>
      <c r="L28" s="37">
        <v>3.6230000000000002</v>
      </c>
      <c r="M28" s="699">
        <v>2.649</v>
      </c>
      <c r="N28" s="37">
        <v>2.9099999999999997</v>
      </c>
      <c r="O28" s="468">
        <v>5.0143290299999999</v>
      </c>
      <c r="P28" s="145">
        <v>7.6310000000000011</v>
      </c>
      <c r="Q28" s="37">
        <v>-2.6166709700000013</v>
      </c>
      <c r="R28" s="699">
        <v>4.141</v>
      </c>
      <c r="S28" s="211">
        <v>0.21089809949287597</v>
      </c>
      <c r="T28" s="20"/>
      <c r="U28" s="614">
        <v>33.704796156922221</v>
      </c>
      <c r="V28" s="614">
        <v>54.534999999999989</v>
      </c>
      <c r="W28" s="614">
        <v>-20.830203843077769</v>
      </c>
      <c r="X28" s="614">
        <v>32.84880476</v>
      </c>
      <c r="Y28" s="669">
        <v>2.6058524904521319E-2</v>
      </c>
      <c r="Z28" s="20"/>
      <c r="AA28" s="37">
        <v>38.71912518692222</v>
      </c>
      <c r="AB28" s="614">
        <v>62.16599999999999</v>
      </c>
      <c r="AC28" s="37">
        <v>-23.44687481307777</v>
      </c>
      <c r="AD28" s="614">
        <v>36.989804759999998</v>
      </c>
      <c r="AE28" s="211">
        <v>4.675127209085117E-2</v>
      </c>
      <c r="AF28" s="20"/>
      <c r="AG28" s="37">
        <v>68.882196375108606</v>
      </c>
      <c r="AH28" s="37">
        <v>44.350584648208319</v>
      </c>
      <c r="AI28" s="37">
        <v>43.344475256922223</v>
      </c>
      <c r="AJ28" s="37"/>
      <c r="AK28" s="37"/>
      <c r="AL28" s="37">
        <v>62.16599999999999</v>
      </c>
      <c r="AM28" s="37"/>
      <c r="AN28" s="37">
        <v>36.989804759999998</v>
      </c>
      <c r="AO28" s="256">
        <v>25.176195239999991</v>
      </c>
      <c r="AP28" s="211">
        <v>-0.30276235793002237</v>
      </c>
      <c r="AQ28" s="211">
        <v>0.17179518892173307</v>
      </c>
      <c r="AR28" s="211">
        <v>0.68062525345429781</v>
      </c>
      <c r="AS28" s="211" t="s">
        <v>384</v>
      </c>
      <c r="AT28" s="211"/>
      <c r="AU28" s="51"/>
      <c r="AV28" s="143"/>
      <c r="AW28" s="144">
        <v>793.75772500000005</v>
      </c>
      <c r="AX28" s="23"/>
      <c r="BA28" s="246"/>
      <c r="BB28" s="806"/>
      <c r="BC28" s="863"/>
      <c r="BD28" s="888"/>
      <c r="BE28" s="863"/>
    </row>
    <row r="29" spans="1:57" ht="21.75" customHeight="1">
      <c r="A29" s="51"/>
      <c r="B29" s="199" t="s">
        <v>546</v>
      </c>
      <c r="C29" s="199"/>
      <c r="D29" s="613">
        <v>0.3</v>
      </c>
      <c r="E29" s="613">
        <v>0.3</v>
      </c>
      <c r="F29" s="613">
        <v>0.3</v>
      </c>
      <c r="G29" s="613">
        <v>0.3</v>
      </c>
      <c r="H29" s="613">
        <v>0.3</v>
      </c>
      <c r="I29" s="613">
        <v>0.3</v>
      </c>
      <c r="J29" s="612">
        <v>0.3</v>
      </c>
      <c r="K29" s="612">
        <v>0.3</v>
      </c>
      <c r="L29" s="612">
        <v>0.3</v>
      </c>
      <c r="M29" s="613">
        <v>0.3</v>
      </c>
      <c r="N29" s="612">
        <v>0.3</v>
      </c>
      <c r="O29" s="613">
        <v>0.3</v>
      </c>
      <c r="P29" s="613">
        <v>0.21</v>
      </c>
      <c r="Q29" s="613">
        <v>0.09</v>
      </c>
      <c r="R29" s="613">
        <v>0.4</v>
      </c>
      <c r="S29" s="273">
        <v>-0.25000000000000011</v>
      </c>
      <c r="T29" s="199"/>
      <c r="U29" s="613">
        <v>3.2999999999999994</v>
      </c>
      <c r="V29" s="613">
        <v>2.31</v>
      </c>
      <c r="W29" s="613">
        <v>0.98999999999999932</v>
      </c>
      <c r="X29" s="613">
        <v>4.7000000000000011</v>
      </c>
      <c r="Y29" s="666">
        <v>-0.29787234042553223</v>
      </c>
      <c r="Z29" s="199"/>
      <c r="AA29" s="613">
        <v>3.5999999999999992</v>
      </c>
      <c r="AB29" s="613">
        <v>2.52</v>
      </c>
      <c r="AC29" s="613">
        <v>1.0799999999999992</v>
      </c>
      <c r="AD29" s="613">
        <v>5.1000000000000014</v>
      </c>
      <c r="AE29" s="273">
        <v>-0.29411764705882393</v>
      </c>
      <c r="AF29" s="639"/>
      <c r="AG29" s="613">
        <v>5.6850456814818546</v>
      </c>
      <c r="AH29" s="613">
        <v>4.3353046482083206</v>
      </c>
      <c r="AI29" s="613">
        <v>2.88</v>
      </c>
      <c r="AJ29" s="613"/>
      <c r="AK29" s="613"/>
      <c r="AL29" s="613">
        <v>2.52</v>
      </c>
      <c r="AM29" s="613"/>
      <c r="AN29" s="613">
        <v>5.1000000000000014</v>
      </c>
      <c r="AO29" s="289">
        <v>-2.5800000000000014</v>
      </c>
      <c r="AP29" s="273">
        <v>0.14285714285714279</v>
      </c>
      <c r="AQ29" s="273">
        <v>-0.43529411764705905</v>
      </c>
      <c r="AR29" s="273">
        <v>-0.50588235294117667</v>
      </c>
      <c r="AS29" s="273" t="s">
        <v>384</v>
      </c>
      <c r="AT29" s="273"/>
      <c r="AU29" s="51"/>
      <c r="AV29" s="143"/>
      <c r="AW29" s="144"/>
      <c r="AY29" s="30"/>
      <c r="BA29" s="246"/>
      <c r="BB29" s="806"/>
      <c r="BC29" s="863"/>
      <c r="BD29" s="888"/>
      <c r="BE29" s="863"/>
    </row>
    <row r="30" spans="1:57" ht="21.75" hidden="1" customHeight="1">
      <c r="A30" s="51"/>
      <c r="B30" s="199" t="s">
        <v>547</v>
      </c>
      <c r="C30" s="199"/>
      <c r="D30" s="613"/>
      <c r="E30" s="613"/>
      <c r="F30" s="613"/>
      <c r="G30" s="613"/>
      <c r="H30" s="613"/>
      <c r="I30" s="613"/>
      <c r="J30" s="612"/>
      <c r="K30" s="612"/>
      <c r="L30" s="612"/>
      <c r="M30" s="613"/>
      <c r="N30" s="612"/>
      <c r="O30" s="613"/>
      <c r="P30" s="613">
        <v>0</v>
      </c>
      <c r="Q30" s="613"/>
      <c r="R30" s="613"/>
      <c r="S30" s="273" t="s">
        <v>384</v>
      </c>
      <c r="T30" s="199"/>
      <c r="U30" s="613"/>
      <c r="V30" s="613">
        <v>0</v>
      </c>
      <c r="W30" s="613">
        <v>0</v>
      </c>
      <c r="X30" s="613"/>
      <c r="Y30" s="666" t="s">
        <v>384</v>
      </c>
      <c r="Z30" s="199"/>
      <c r="AA30" s="613"/>
      <c r="AB30" s="613">
        <v>0</v>
      </c>
      <c r="AC30" s="613">
        <v>0</v>
      </c>
      <c r="AD30" s="613"/>
      <c r="AE30" s="273" t="s">
        <v>384</v>
      </c>
      <c r="AF30" s="639"/>
      <c r="AG30" s="613">
        <v>50.131940401248343</v>
      </c>
      <c r="AH30" s="613">
        <v>50.131940401248343</v>
      </c>
      <c r="AI30" s="613">
        <v>0</v>
      </c>
      <c r="AJ30" s="613"/>
      <c r="AK30" s="613"/>
      <c r="AL30" s="613">
        <v>0</v>
      </c>
      <c r="AM30" s="613"/>
      <c r="AN30" s="613"/>
      <c r="AO30" s="289">
        <v>0</v>
      </c>
      <c r="AP30" s="273" t="s">
        <v>384</v>
      </c>
      <c r="AQ30" s="273" t="s">
        <v>384</v>
      </c>
      <c r="AR30" s="273" t="s">
        <v>384</v>
      </c>
      <c r="AS30" s="273" t="s">
        <v>384</v>
      </c>
      <c r="AT30" s="273"/>
      <c r="AU30" s="51"/>
      <c r="AV30" s="143"/>
      <c r="AW30" s="144"/>
      <c r="AY30" s="30"/>
      <c r="BA30" s="246"/>
      <c r="BB30" s="806"/>
      <c r="BC30" s="863"/>
      <c r="BD30" s="888"/>
      <c r="BE30" s="863"/>
    </row>
    <row r="31" spans="1:57" ht="21.75" customHeight="1">
      <c r="A31" s="51"/>
      <c r="B31" s="199" t="s">
        <v>548</v>
      </c>
      <c r="C31" s="199"/>
      <c r="D31" s="613">
        <v>3.1320000000000001</v>
      </c>
      <c r="E31" s="613">
        <v>2.61</v>
      </c>
      <c r="F31" s="613">
        <v>2.871</v>
      </c>
      <c r="G31" s="613">
        <v>1.541475256922221</v>
      </c>
      <c r="H31" s="613">
        <v>1.9094003099999997</v>
      </c>
      <c r="I31" s="613">
        <v>3.3109348399999998</v>
      </c>
      <c r="J31" s="612">
        <v>3.3379857499999996</v>
      </c>
      <c r="K31" s="612">
        <v>3.41</v>
      </c>
      <c r="L31" s="612">
        <v>3.3230000000000004</v>
      </c>
      <c r="M31" s="612">
        <v>2.3490000000000002</v>
      </c>
      <c r="N31" s="612">
        <v>2.61</v>
      </c>
      <c r="O31" s="613">
        <v>4.71432903</v>
      </c>
      <c r="P31" s="613">
        <v>7.221000000000001</v>
      </c>
      <c r="Q31" s="613">
        <v>-2.5066709700000009</v>
      </c>
      <c r="R31" s="613">
        <v>3.7409999999999997</v>
      </c>
      <c r="S31" s="273">
        <v>0.26017883720930235</v>
      </c>
      <c r="T31" s="199"/>
      <c r="U31" s="613">
        <v>30.40479615692222</v>
      </c>
      <c r="V31" s="613">
        <v>50.025000000000006</v>
      </c>
      <c r="W31" s="613">
        <v>-19.620203843077785</v>
      </c>
      <c r="X31" s="613">
        <v>28.148804759999997</v>
      </c>
      <c r="Y31" s="666">
        <v>8.0145193238472023E-2</v>
      </c>
      <c r="Z31" s="199"/>
      <c r="AA31" s="613">
        <v>35.119125186922219</v>
      </c>
      <c r="AB31" s="613">
        <v>57.246000000000009</v>
      </c>
      <c r="AC31" s="613">
        <v>-22.126874813077791</v>
      </c>
      <c r="AD31" s="613">
        <v>31.889804759999997</v>
      </c>
      <c r="AE31" s="273">
        <v>0.10126497955148417</v>
      </c>
      <c r="AF31" s="639"/>
      <c r="AG31" s="613">
        <v>56.065280000000001</v>
      </c>
      <c r="AH31" s="613">
        <v>32.865279999999998</v>
      </c>
      <c r="AI31" s="613">
        <v>38.864475256922219</v>
      </c>
      <c r="AJ31" s="613"/>
      <c r="AK31" s="613"/>
      <c r="AL31" s="613">
        <v>57.246000000000009</v>
      </c>
      <c r="AM31" s="613"/>
      <c r="AN31" s="613">
        <v>31.889804759999997</v>
      </c>
      <c r="AO31" s="289">
        <v>25.356195240000012</v>
      </c>
      <c r="AP31" s="273">
        <v>-0.3210971027334274</v>
      </c>
      <c r="AQ31" s="273">
        <v>0.21871160859757555</v>
      </c>
      <c r="AR31" s="273">
        <v>0.79511917463366788</v>
      </c>
      <c r="AS31" s="273" t="s">
        <v>384</v>
      </c>
      <c r="AT31" s="273"/>
      <c r="AU31" s="51"/>
      <c r="AV31" s="143"/>
      <c r="AW31" s="144"/>
      <c r="AY31" s="30"/>
      <c r="BA31" s="246"/>
      <c r="BB31" s="806"/>
      <c r="BC31" s="863"/>
      <c r="BD31" s="888"/>
      <c r="BE31" s="863"/>
    </row>
    <row r="32" spans="1:57" ht="21.75" customHeight="1">
      <c r="A32" s="51"/>
      <c r="B32" s="199" t="s">
        <v>549</v>
      </c>
      <c r="C32" s="199"/>
      <c r="D32" s="613">
        <v>0</v>
      </c>
      <c r="E32" s="613">
        <v>0</v>
      </c>
      <c r="F32" s="613">
        <v>0</v>
      </c>
      <c r="G32" s="613">
        <v>0</v>
      </c>
      <c r="H32" s="613">
        <v>0</v>
      </c>
      <c r="I32" s="613">
        <v>0</v>
      </c>
      <c r="J32" s="612">
        <v>0</v>
      </c>
      <c r="K32" s="612">
        <v>0</v>
      </c>
      <c r="L32" s="612">
        <v>0</v>
      </c>
      <c r="M32" s="613">
        <v>0</v>
      </c>
      <c r="N32" s="612">
        <v>0</v>
      </c>
      <c r="O32" s="613">
        <v>0</v>
      </c>
      <c r="P32" s="613"/>
      <c r="Q32" s="613">
        <v>0</v>
      </c>
      <c r="R32" s="613">
        <v>0</v>
      </c>
      <c r="S32" s="273" t="s">
        <v>384</v>
      </c>
      <c r="T32" s="199"/>
      <c r="U32" s="613">
        <v>0</v>
      </c>
      <c r="V32" s="613">
        <v>0</v>
      </c>
      <c r="W32" s="613">
        <v>0</v>
      </c>
      <c r="X32" s="613">
        <v>0</v>
      </c>
      <c r="Y32" s="666" t="s">
        <v>384</v>
      </c>
      <c r="Z32" s="199"/>
      <c r="AA32" s="613">
        <v>0</v>
      </c>
      <c r="AB32" s="613">
        <v>0</v>
      </c>
      <c r="AC32" s="613">
        <v>0</v>
      </c>
      <c r="AD32" s="613">
        <v>0</v>
      </c>
      <c r="AE32" s="273" t="s">
        <v>384</v>
      </c>
      <c r="AF32" s="639"/>
      <c r="AG32" s="613">
        <v>3.4</v>
      </c>
      <c r="AH32" s="613">
        <v>6.8</v>
      </c>
      <c r="AI32" s="613">
        <v>0</v>
      </c>
      <c r="AJ32" s="613"/>
      <c r="AK32" s="613"/>
      <c r="AL32" s="613">
        <v>0</v>
      </c>
      <c r="AM32" s="613"/>
      <c r="AN32" s="613">
        <v>0</v>
      </c>
      <c r="AO32" s="289">
        <v>0</v>
      </c>
      <c r="AP32" s="273" t="s">
        <v>384</v>
      </c>
      <c r="AQ32" s="273" t="s">
        <v>384</v>
      </c>
      <c r="AR32" s="273" t="s">
        <v>384</v>
      </c>
      <c r="AS32" s="273" t="s">
        <v>384</v>
      </c>
      <c r="AT32" s="273"/>
      <c r="AU32" s="51"/>
      <c r="AV32" s="143"/>
      <c r="AW32" s="144"/>
      <c r="AY32" s="30"/>
      <c r="BA32" s="246"/>
      <c r="BB32" s="806"/>
      <c r="BC32" s="863"/>
      <c r="BD32" s="888"/>
      <c r="BE32" s="863"/>
    </row>
    <row r="33" spans="1:57" ht="21.75" customHeight="1">
      <c r="A33" s="51"/>
      <c r="B33" s="199" t="s">
        <v>550</v>
      </c>
      <c r="C33" s="199"/>
      <c r="D33" s="613">
        <v>0</v>
      </c>
      <c r="E33" s="613">
        <v>0</v>
      </c>
      <c r="F33" s="613">
        <v>0</v>
      </c>
      <c r="G33" s="613">
        <v>0</v>
      </c>
      <c r="H33" s="613">
        <v>0</v>
      </c>
      <c r="I33" s="613">
        <v>0</v>
      </c>
      <c r="J33" s="612">
        <v>0</v>
      </c>
      <c r="K33" s="612">
        <v>0</v>
      </c>
      <c r="L33" s="612">
        <v>0</v>
      </c>
      <c r="M33" s="613">
        <v>0</v>
      </c>
      <c r="N33" s="612">
        <v>0</v>
      </c>
      <c r="O33" s="613">
        <v>0</v>
      </c>
      <c r="P33" s="613">
        <v>0</v>
      </c>
      <c r="Q33" s="613">
        <v>0</v>
      </c>
      <c r="R33" s="613">
        <v>0</v>
      </c>
      <c r="S33" s="273" t="s">
        <v>384</v>
      </c>
      <c r="T33" s="199"/>
      <c r="U33" s="613">
        <v>0</v>
      </c>
      <c r="V33" s="613">
        <v>0</v>
      </c>
      <c r="W33" s="613">
        <v>0</v>
      </c>
      <c r="X33" s="613">
        <v>0</v>
      </c>
      <c r="Y33" s="666" t="s">
        <v>384</v>
      </c>
      <c r="Z33" s="199"/>
      <c r="AA33" s="613">
        <v>0</v>
      </c>
      <c r="AB33" s="613">
        <v>0</v>
      </c>
      <c r="AC33" s="613">
        <v>0</v>
      </c>
      <c r="AD33" s="613">
        <v>0</v>
      </c>
      <c r="AE33" s="273" t="s">
        <v>384</v>
      </c>
      <c r="AF33" s="639"/>
      <c r="AG33" s="613">
        <v>24</v>
      </c>
      <c r="AH33" s="613">
        <v>24</v>
      </c>
      <c r="AI33" s="613">
        <v>0</v>
      </c>
      <c r="AJ33" s="613"/>
      <c r="AK33" s="613"/>
      <c r="AL33" s="613">
        <v>0</v>
      </c>
      <c r="AM33" s="613"/>
      <c r="AN33" s="613">
        <v>0</v>
      </c>
      <c r="AO33" s="289">
        <v>0</v>
      </c>
      <c r="AP33" s="273" t="s">
        <v>384</v>
      </c>
      <c r="AQ33" s="273" t="s">
        <v>384</v>
      </c>
      <c r="AR33" s="273" t="s">
        <v>384</v>
      </c>
      <c r="AS33" s="273" t="s">
        <v>384</v>
      </c>
      <c r="AT33" s="273"/>
      <c r="AU33" s="51"/>
      <c r="AV33" s="143"/>
      <c r="AW33" s="144"/>
      <c r="AY33" s="30"/>
      <c r="BA33" s="246"/>
      <c r="BB33" s="806"/>
      <c r="BC33" s="863"/>
      <c r="BD33" s="888"/>
      <c r="BE33" s="863"/>
    </row>
    <row r="34" spans="1:57" ht="21.75" customHeight="1">
      <c r="A34" s="51"/>
      <c r="B34" s="199" t="s">
        <v>551</v>
      </c>
      <c r="C34" s="199"/>
      <c r="D34" s="613">
        <v>0</v>
      </c>
      <c r="E34" s="613">
        <v>0</v>
      </c>
      <c r="F34" s="613">
        <v>0</v>
      </c>
      <c r="G34" s="613">
        <v>0</v>
      </c>
      <c r="H34" s="613">
        <v>0</v>
      </c>
      <c r="I34" s="613">
        <v>0</v>
      </c>
      <c r="J34" s="612">
        <v>0</v>
      </c>
      <c r="K34" s="612">
        <v>0</v>
      </c>
      <c r="L34" s="612">
        <v>0</v>
      </c>
      <c r="M34" s="613">
        <v>0</v>
      </c>
      <c r="N34" s="612">
        <v>0</v>
      </c>
      <c r="O34" s="613">
        <v>0</v>
      </c>
      <c r="P34" s="613">
        <v>0.2</v>
      </c>
      <c r="Q34" s="613">
        <v>-0.2</v>
      </c>
      <c r="R34" s="613">
        <v>0</v>
      </c>
      <c r="S34" s="273" t="s">
        <v>384</v>
      </c>
      <c r="T34" s="199"/>
      <c r="U34" s="613">
        <v>0</v>
      </c>
      <c r="V34" s="613">
        <v>2.1999999999999997</v>
      </c>
      <c r="W34" s="613">
        <v>-2.1999999999999997</v>
      </c>
      <c r="X34" s="613">
        <v>0</v>
      </c>
      <c r="Y34" s="666" t="s">
        <v>384</v>
      </c>
      <c r="Z34" s="199"/>
      <c r="AA34" s="613">
        <v>0</v>
      </c>
      <c r="AB34" s="613">
        <v>2.4</v>
      </c>
      <c r="AC34" s="613">
        <v>-2.4</v>
      </c>
      <c r="AD34" s="613">
        <v>0</v>
      </c>
      <c r="AE34" s="273" t="s">
        <v>384</v>
      </c>
      <c r="AF34" s="639"/>
      <c r="AG34" s="613">
        <v>3.7318706936267607</v>
      </c>
      <c r="AH34" s="613">
        <v>0.35</v>
      </c>
      <c r="AI34" s="613">
        <v>1.5999999999999999</v>
      </c>
      <c r="AJ34" s="613"/>
      <c r="AK34" s="613"/>
      <c r="AL34" s="613">
        <v>2.4</v>
      </c>
      <c r="AM34" s="613"/>
      <c r="AN34" s="613">
        <v>0</v>
      </c>
      <c r="AO34" s="289">
        <v>2.4</v>
      </c>
      <c r="AP34" s="273">
        <v>-0.33333333333333337</v>
      </c>
      <c r="AQ34" s="273" t="s">
        <v>384</v>
      </c>
      <c r="AR34" s="273" t="s">
        <v>384</v>
      </c>
      <c r="AS34" s="273" t="s">
        <v>384</v>
      </c>
      <c r="AT34" s="273"/>
      <c r="AU34" s="51"/>
      <c r="AV34" s="143"/>
      <c r="AW34" s="144"/>
      <c r="AY34" s="30"/>
      <c r="BA34" s="246"/>
      <c r="BB34" s="806"/>
      <c r="BC34" s="863"/>
      <c r="BD34" s="888"/>
      <c r="BE34" s="863"/>
    </row>
    <row r="35" spans="1:57" ht="15.75">
      <c r="A35" s="72"/>
      <c r="B35" s="20" t="s">
        <v>552</v>
      </c>
      <c r="C35" s="20"/>
      <c r="D35" s="699">
        <v>29.753671388235293</v>
      </c>
      <c r="E35" s="699">
        <v>29.528862413445374</v>
      </c>
      <c r="F35" s="699">
        <v>30.936636914285721</v>
      </c>
      <c r="G35" s="699">
        <v>31.529042568067233</v>
      </c>
      <c r="H35" s="699">
        <v>34.745264342857141</v>
      </c>
      <c r="I35" s="699">
        <v>33.431005300040013</v>
      </c>
      <c r="J35" s="37">
        <v>36.230826805983199</v>
      </c>
      <c r="K35" s="37">
        <v>38.478807930161793</v>
      </c>
      <c r="L35" s="37">
        <v>38.044112826078475</v>
      </c>
      <c r="M35" s="699">
        <v>40.32075856134454</v>
      </c>
      <c r="N35" s="37">
        <v>38.46065485042017</v>
      </c>
      <c r="O35" s="468">
        <v>40.343434291145648</v>
      </c>
      <c r="P35" s="145">
        <v>54.697859032707939</v>
      </c>
      <c r="Q35" s="37">
        <v>-14.354424741562291</v>
      </c>
      <c r="R35" s="699">
        <v>30.513566877310925</v>
      </c>
      <c r="S35" s="211">
        <v>0.32214743865765327</v>
      </c>
      <c r="T35" s="20"/>
      <c r="U35" s="614">
        <v>381.45964390091893</v>
      </c>
      <c r="V35" s="614">
        <v>436.79558812488915</v>
      </c>
      <c r="W35" s="614">
        <v>-55.335944223970216</v>
      </c>
      <c r="X35" s="614">
        <v>336.14599391704201</v>
      </c>
      <c r="Y35" s="669">
        <v>0.13480348064198555</v>
      </c>
      <c r="Z35" s="20"/>
      <c r="AA35" s="37">
        <v>421.80307819206456</v>
      </c>
      <c r="AB35" s="614">
        <v>491.49344715759707</v>
      </c>
      <c r="AC35" s="37">
        <v>-69.690368965532514</v>
      </c>
      <c r="AD35" s="614">
        <v>366.65956079435296</v>
      </c>
      <c r="AE35" s="211">
        <v>0.15039432567432698</v>
      </c>
      <c r="AF35" s="20"/>
      <c r="AG35" s="37">
        <v>472.69518920017833</v>
      </c>
      <c r="AH35" s="37">
        <v>412.00081379199747</v>
      </c>
      <c r="AI35" s="37">
        <v>520.74186040329027</v>
      </c>
      <c r="AJ35" s="37"/>
      <c r="AK35" s="37"/>
      <c r="AL35" s="37">
        <v>491.49344715759707</v>
      </c>
      <c r="AM35" s="37"/>
      <c r="AN35" s="37">
        <v>366.65956079435296</v>
      </c>
      <c r="AO35" s="256">
        <v>124.83388636324412</v>
      </c>
      <c r="AP35" s="211">
        <v>5.9509263887123076E-2</v>
      </c>
      <c r="AQ35" s="211">
        <v>0.42023259744031849</v>
      </c>
      <c r="AR35" s="211">
        <v>0.34046265176556867</v>
      </c>
      <c r="AS35" s="211" t="s">
        <v>384</v>
      </c>
      <c r="AT35" s="211"/>
      <c r="AU35" s="51"/>
      <c r="AV35" s="143"/>
      <c r="AW35" s="144">
        <v>1624.539194</v>
      </c>
      <c r="AX35" s="23"/>
      <c r="BA35" s="246"/>
      <c r="BB35" s="806"/>
      <c r="BC35" s="863"/>
      <c r="BD35" s="888"/>
      <c r="BE35" s="863"/>
    </row>
    <row r="36" spans="1:57" ht="15.75" customHeight="1">
      <c r="A36" s="51"/>
      <c r="B36" s="199" t="s">
        <v>553</v>
      </c>
      <c r="C36" s="199"/>
      <c r="D36" s="613">
        <v>24.553671388235294</v>
      </c>
      <c r="E36" s="613">
        <v>24.128862413445372</v>
      </c>
      <c r="F36" s="613">
        <v>25.536636914285719</v>
      </c>
      <c r="G36" s="613">
        <v>26.029042568067233</v>
      </c>
      <c r="H36" s="613">
        <v>28.445264342857143</v>
      </c>
      <c r="I36" s="613">
        <v>27.431005300040017</v>
      </c>
      <c r="J36" s="613">
        <v>29.830826805983197</v>
      </c>
      <c r="K36" s="613">
        <v>31.478807930161793</v>
      </c>
      <c r="L36" s="612">
        <v>31.044112826078472</v>
      </c>
      <c r="M36" s="613">
        <v>33.32075856134454</v>
      </c>
      <c r="N36" s="613">
        <v>31.46065485042017</v>
      </c>
      <c r="O36" s="613">
        <v>32.343434291145648</v>
      </c>
      <c r="P36" s="613">
        <v>44.834310682547489</v>
      </c>
      <c r="Q36" s="613">
        <v>-12.490876391401841</v>
      </c>
      <c r="R36" s="613">
        <v>25.313566877310926</v>
      </c>
      <c r="S36" s="273">
        <v>0.27771145204098979</v>
      </c>
      <c r="T36" s="199"/>
      <c r="U36" s="613">
        <v>313.25964390091895</v>
      </c>
      <c r="V36" s="613">
        <v>358.02917059417143</v>
      </c>
      <c r="W36" s="613">
        <v>-44.769526693252487</v>
      </c>
      <c r="X36" s="613">
        <v>278.74599391704203</v>
      </c>
      <c r="Y36" s="666">
        <v>0.12381756415178669</v>
      </c>
      <c r="Z36" s="199"/>
      <c r="AA36" s="613">
        <v>345.60307819206457</v>
      </c>
      <c r="AB36" s="613">
        <v>402.86348127671891</v>
      </c>
      <c r="AC36" s="613">
        <v>-57.260403084654342</v>
      </c>
      <c r="AD36" s="613">
        <v>304.05956079435293</v>
      </c>
      <c r="AE36" s="273">
        <v>0.13662953826934299</v>
      </c>
      <c r="AF36" s="639"/>
      <c r="AG36" s="613">
        <v>441.33013462216906</v>
      </c>
      <c r="AH36" s="613">
        <v>379.76781088689916</v>
      </c>
      <c r="AI36" s="613">
        <v>432.07251957257677</v>
      </c>
      <c r="AJ36" s="613"/>
      <c r="AK36" s="613"/>
      <c r="AL36" s="613">
        <v>402.86348127671891</v>
      </c>
      <c r="AM36" s="613"/>
      <c r="AN36" s="613">
        <v>304.05956079435293</v>
      </c>
      <c r="AO36" s="289">
        <v>98.803920482365982</v>
      </c>
      <c r="AP36" s="273">
        <v>7.2503564242882401E-2</v>
      </c>
      <c r="AQ36" s="273">
        <v>0.42101277277317339</v>
      </c>
      <c r="AR36" s="273">
        <v>0.32494923107907403</v>
      </c>
      <c r="AS36" s="273" t="s">
        <v>384</v>
      </c>
      <c r="AT36" s="273"/>
      <c r="AU36" s="51"/>
      <c r="AV36" s="143"/>
      <c r="AW36" s="144"/>
      <c r="BA36" s="246"/>
      <c r="BB36" s="806"/>
      <c r="BC36" s="863"/>
      <c r="BD36" s="888"/>
      <c r="BE36" s="863"/>
    </row>
    <row r="37" spans="1:57" ht="15.75" customHeight="1">
      <c r="A37" s="51"/>
      <c r="B37" s="199" t="s">
        <v>554</v>
      </c>
      <c r="C37" s="199"/>
      <c r="D37" s="613">
        <v>5.2</v>
      </c>
      <c r="E37" s="613">
        <v>5.4</v>
      </c>
      <c r="F37" s="613">
        <v>5.4</v>
      </c>
      <c r="G37" s="613">
        <v>5.5</v>
      </c>
      <c r="H37" s="613">
        <v>6.3</v>
      </c>
      <c r="I37" s="613">
        <v>6</v>
      </c>
      <c r="J37" s="612">
        <v>6.4</v>
      </c>
      <c r="K37" s="612">
        <v>7</v>
      </c>
      <c r="L37" s="612">
        <v>7</v>
      </c>
      <c r="M37" s="613">
        <v>7</v>
      </c>
      <c r="N37" s="612">
        <v>7</v>
      </c>
      <c r="O37" s="613">
        <v>8</v>
      </c>
      <c r="P37" s="613">
        <v>9.863548350160448</v>
      </c>
      <c r="Q37" s="613">
        <v>-1.863548350160448</v>
      </c>
      <c r="R37" s="613">
        <v>5.2</v>
      </c>
      <c r="S37" s="273">
        <v>0.53846153846153832</v>
      </c>
      <c r="T37" s="199"/>
      <c r="U37" s="613">
        <v>68.199999999999989</v>
      </c>
      <c r="V37" s="613">
        <v>78.766417530717717</v>
      </c>
      <c r="W37" s="613">
        <v>-10.566417530717729</v>
      </c>
      <c r="X37" s="613">
        <v>57.4</v>
      </c>
      <c r="Y37" s="666">
        <v>0.1881533101045294</v>
      </c>
      <c r="Z37" s="199"/>
      <c r="AA37" s="613">
        <v>76.199999999999989</v>
      </c>
      <c r="AB37" s="613">
        <v>88.62996588087816</v>
      </c>
      <c r="AC37" s="613">
        <v>-12.429965880878171</v>
      </c>
      <c r="AD37" s="613">
        <v>62.6</v>
      </c>
      <c r="AE37" s="273">
        <v>0.2172523961661339</v>
      </c>
      <c r="AF37" s="639"/>
      <c r="AG37" s="613">
        <v>31.365054578009314</v>
      </c>
      <c r="AH37" s="613">
        <v>32.233002905098417</v>
      </c>
      <c r="AI37" s="613">
        <v>88.669340830713452</v>
      </c>
      <c r="AJ37" s="613"/>
      <c r="AK37" s="613"/>
      <c r="AL37" s="613">
        <v>88.62996588087816</v>
      </c>
      <c r="AM37" s="613"/>
      <c r="AN37" s="613">
        <v>62.6</v>
      </c>
      <c r="AO37" s="289">
        <v>26.029965880878159</v>
      </c>
      <c r="AP37" s="273">
        <v>4.4426227003424579E-4</v>
      </c>
      <c r="AQ37" s="273">
        <v>0.41644314426059825</v>
      </c>
      <c r="AR37" s="273">
        <v>0.41581415145172773</v>
      </c>
      <c r="AS37" s="273" t="s">
        <v>384</v>
      </c>
      <c r="AT37" s="273"/>
      <c r="AU37" s="51"/>
      <c r="AV37" s="143"/>
      <c r="AW37" s="144"/>
      <c r="BA37" s="246"/>
      <c r="BB37" s="806"/>
      <c r="BC37" s="863"/>
      <c r="BD37" s="888"/>
      <c r="BE37" s="863"/>
    </row>
    <row r="38" spans="1:57" ht="9" customHeight="1" thickBot="1">
      <c r="A38" s="72"/>
      <c r="B38" s="72"/>
      <c r="C38" s="72"/>
      <c r="D38" s="539"/>
      <c r="E38" s="539"/>
      <c r="F38" s="539"/>
      <c r="G38" s="539"/>
      <c r="H38" s="539"/>
      <c r="I38" s="539"/>
      <c r="J38" s="72"/>
      <c r="K38" s="72"/>
      <c r="L38" s="72"/>
      <c r="M38" s="539"/>
      <c r="N38" s="72"/>
      <c r="O38" s="539"/>
      <c r="P38" s="150"/>
      <c r="Q38" s="150"/>
      <c r="R38" s="539"/>
      <c r="S38" s="227"/>
      <c r="T38" s="72"/>
      <c r="U38" s="539"/>
      <c r="V38" s="150"/>
      <c r="W38" s="150"/>
      <c r="X38" s="539"/>
      <c r="Y38" s="227"/>
      <c r="Z38" s="72"/>
      <c r="AA38" s="539"/>
      <c r="AB38" s="150"/>
      <c r="AC38" s="150"/>
      <c r="AD38" s="539"/>
      <c r="AE38" s="227"/>
      <c r="AF38" s="72"/>
      <c r="AG38" s="150"/>
      <c r="AH38" s="150"/>
      <c r="AI38" s="150"/>
      <c r="AJ38" s="150"/>
      <c r="AK38" s="150"/>
      <c r="AL38" s="150"/>
      <c r="AM38" s="150"/>
      <c r="AN38" s="150"/>
      <c r="AO38" s="91"/>
      <c r="AP38" s="227"/>
      <c r="AQ38" s="227"/>
      <c r="AR38" s="227"/>
      <c r="AS38" s="227"/>
      <c r="AT38" s="227"/>
      <c r="AU38" s="51"/>
      <c r="AW38" s="144"/>
      <c r="BA38" s="246"/>
      <c r="BB38" s="806"/>
      <c r="BC38" s="863"/>
      <c r="BD38" s="888"/>
      <c r="BE38" s="863"/>
    </row>
    <row r="39" spans="1:57" s="28" customFormat="1" ht="16.5" thickBot="1">
      <c r="A39" s="133" t="s">
        <v>555</v>
      </c>
      <c r="B39" s="133"/>
      <c r="C39" s="72"/>
      <c r="D39" s="611">
        <v>56.293099106235289</v>
      </c>
      <c r="E39" s="611">
        <v>54.923423413445363</v>
      </c>
      <c r="F39" s="611">
        <v>55.856001112000001</v>
      </c>
      <c r="G39" s="611">
        <v>58.48837604253238</v>
      </c>
      <c r="H39" s="611">
        <v>62.998653440695136</v>
      </c>
      <c r="I39" s="611">
        <v>64.257157547282077</v>
      </c>
      <c r="J39" s="141">
        <v>68.224514896859489</v>
      </c>
      <c r="K39" s="141">
        <v>70.586470445081119</v>
      </c>
      <c r="L39" s="141">
        <v>71.468690094485979</v>
      </c>
      <c r="M39" s="611">
        <v>82.125007089836132</v>
      </c>
      <c r="N39" s="141">
        <v>86.509989615216298</v>
      </c>
      <c r="O39" s="141">
        <v>81.918077451677789</v>
      </c>
      <c r="P39" s="141">
        <v>96.750103349012136</v>
      </c>
      <c r="Q39" s="141">
        <v>-14.832025897334347</v>
      </c>
      <c r="R39" s="611">
        <v>71.378209391253932</v>
      </c>
      <c r="S39" s="225">
        <v>0.14766226486084033</v>
      </c>
      <c r="T39" s="72"/>
      <c r="U39" s="611">
        <v>731.73138280366925</v>
      </c>
      <c r="V39" s="611">
        <v>790.36484694549142</v>
      </c>
      <c r="W39" s="611">
        <v>-58.633464141822174</v>
      </c>
      <c r="X39" s="611">
        <v>697.97246326973755</v>
      </c>
      <c r="Y39" s="701">
        <v>4.8367122358644155E-2</v>
      </c>
      <c r="Z39" s="72"/>
      <c r="AA39" s="141">
        <v>813.64946025534709</v>
      </c>
      <c r="AB39" s="611">
        <v>887.11495029450361</v>
      </c>
      <c r="AC39" s="141">
        <v>-73.465490039156521</v>
      </c>
      <c r="AD39" s="611">
        <v>769.35067266099145</v>
      </c>
      <c r="AE39" s="225">
        <v>5.7579448707228975E-2</v>
      </c>
      <c r="AF39" s="72"/>
      <c r="AG39" s="141">
        <v>1285.1414716433337</v>
      </c>
      <c r="AH39" s="141">
        <v>1314.6027607552312</v>
      </c>
      <c r="AI39" s="141">
        <v>922.94529556866212</v>
      </c>
      <c r="AJ39" s="141"/>
      <c r="AK39" s="141"/>
      <c r="AL39" s="141">
        <v>887.11495029450361</v>
      </c>
      <c r="AM39" s="141"/>
      <c r="AN39" s="141">
        <v>769.35067266099145</v>
      </c>
      <c r="AO39" s="254">
        <v>117.76427763351217</v>
      </c>
      <c r="AP39" s="225">
        <v>4.038974347378943E-2</v>
      </c>
      <c r="AQ39" s="225">
        <v>0.19964189070820626</v>
      </c>
      <c r="AR39" s="225">
        <v>0.15306970126664732</v>
      </c>
      <c r="AS39" s="225" t="s">
        <v>384</v>
      </c>
      <c r="AT39" s="225"/>
      <c r="AU39" s="51"/>
      <c r="AV39" s="142"/>
      <c r="AW39">
        <v>6165.9888867035806</v>
      </c>
      <c r="AX39" s="55"/>
      <c r="AY39" s="55"/>
      <c r="AZ39" s="55"/>
      <c r="BA39" s="246"/>
      <c r="BB39" s="807"/>
      <c r="BC39" s="863"/>
      <c r="BD39" s="888"/>
      <c r="BE39" s="863"/>
    </row>
    <row r="40" spans="1:57" ht="16.5" thickBot="1">
      <c r="A40" s="51"/>
      <c r="B40" s="51"/>
      <c r="C40" s="51"/>
      <c r="D40" s="52"/>
      <c r="E40" s="52"/>
      <c r="F40" s="52"/>
      <c r="G40" s="52"/>
      <c r="H40" s="52"/>
      <c r="I40" s="748"/>
      <c r="J40" s="51"/>
      <c r="K40" s="51"/>
      <c r="L40" s="51"/>
      <c r="M40" s="748"/>
      <c r="N40" s="51"/>
      <c r="O40" s="52"/>
      <c r="P40" s="51"/>
      <c r="Q40" s="51"/>
      <c r="R40" s="52"/>
      <c r="S40" s="228"/>
      <c r="T40" s="51"/>
      <c r="U40" s="52"/>
      <c r="V40" s="51"/>
      <c r="W40" s="51"/>
      <c r="X40" s="52"/>
      <c r="Y40" s="228"/>
      <c r="Z40" s="51"/>
      <c r="AA40" s="52"/>
      <c r="AB40" s="51"/>
      <c r="AC40" s="51"/>
      <c r="AD40" s="52"/>
      <c r="AE40" s="228"/>
      <c r="AF40" s="51"/>
      <c r="AG40" s="51"/>
      <c r="AH40" s="51"/>
      <c r="AI40" s="51"/>
      <c r="AJ40" s="51"/>
      <c r="AK40" s="51"/>
      <c r="AL40" s="51"/>
      <c r="AM40" s="51"/>
      <c r="AN40" s="51"/>
      <c r="AO40" s="257"/>
      <c r="AP40" s="228"/>
      <c r="AQ40" s="228"/>
      <c r="AR40" s="228"/>
      <c r="AS40" s="228"/>
      <c r="AT40" s="228"/>
      <c r="AU40" s="51"/>
      <c r="AW40" s="144"/>
      <c r="BA40" s="246"/>
      <c r="BB40" s="806"/>
      <c r="BC40" s="863"/>
      <c r="BD40" s="888"/>
      <c r="BE40" s="863"/>
    </row>
    <row r="41" spans="1:57" s="28" customFormat="1" ht="16.5" thickBot="1">
      <c r="A41" s="133" t="s">
        <v>417</v>
      </c>
      <c r="B41" s="133"/>
      <c r="C41" s="72"/>
      <c r="D41" s="611">
        <v>252.32193852516946</v>
      </c>
      <c r="E41" s="611">
        <v>246.03792232638571</v>
      </c>
      <c r="F41" s="611">
        <v>261.43934261697194</v>
      </c>
      <c r="G41" s="611">
        <v>259.41162395746761</v>
      </c>
      <c r="H41" s="611">
        <v>282.63659371700066</v>
      </c>
      <c r="I41" s="611">
        <v>264.30784054511031</v>
      </c>
      <c r="J41" s="141">
        <v>285.91555986011912</v>
      </c>
      <c r="K41" s="141">
        <v>303.14244397457878</v>
      </c>
      <c r="L41" s="141">
        <v>294.17382288156949</v>
      </c>
      <c r="M41" s="611">
        <v>312.59868642149354</v>
      </c>
      <c r="N41" s="141">
        <v>281.69352244109331</v>
      </c>
      <c r="O41" s="141">
        <v>292.97249426400612</v>
      </c>
      <c r="P41" s="141">
        <v>478.7843910666291</v>
      </c>
      <c r="Q41" s="141">
        <v>-185.81189680262298</v>
      </c>
      <c r="R41" s="611">
        <v>244.15520599265088</v>
      </c>
      <c r="S41" s="225">
        <v>0.19994367137444802</v>
      </c>
      <c r="T41" s="72"/>
      <c r="U41" s="611">
        <v>3043.67929726696</v>
      </c>
      <c r="V41" s="611">
        <v>3790.3645248774178</v>
      </c>
      <c r="W41" s="611">
        <v>-746.68522761045779</v>
      </c>
      <c r="X41" s="611">
        <v>2847.3438954101061</v>
      </c>
      <c r="Y41" s="701">
        <v>6.8953877391959795E-2</v>
      </c>
      <c r="Z41" s="72"/>
      <c r="AA41" s="141">
        <v>3336.6517915309655</v>
      </c>
      <c r="AB41" s="611">
        <v>4269.1489159440471</v>
      </c>
      <c r="AC41" s="141">
        <v>-932.49712441308156</v>
      </c>
      <c r="AD41" s="611">
        <v>3091.4991014027573</v>
      </c>
      <c r="AE41" s="225">
        <v>7.929896858678398E-2</v>
      </c>
      <c r="AF41" s="72"/>
      <c r="AG41" s="141">
        <v>3433.8534823891277</v>
      </c>
      <c r="AH41" s="141">
        <v>3404.0866940161068</v>
      </c>
      <c r="AI41" s="141">
        <v>4233.1695203141426</v>
      </c>
      <c r="AJ41" s="141"/>
      <c r="AK41" s="141"/>
      <c r="AL41" s="141">
        <v>4269.1489159440471</v>
      </c>
      <c r="AM41" s="141"/>
      <c r="AN41" s="141">
        <v>3091.4991014027573</v>
      </c>
      <c r="AO41" s="254">
        <v>1177.6498145412897</v>
      </c>
      <c r="AP41" s="225">
        <v>-8.4277677678404883E-3</v>
      </c>
      <c r="AQ41" s="225">
        <v>0.36929346620005687</v>
      </c>
      <c r="AR41" s="225">
        <v>0.38093163734284619</v>
      </c>
      <c r="AS41" s="225" t="s">
        <v>384</v>
      </c>
      <c r="AT41" s="225"/>
      <c r="AU41" s="51"/>
      <c r="AV41" s="142"/>
      <c r="AW41">
        <v>15498.704085068366</v>
      </c>
      <c r="AX41" s="55"/>
      <c r="AY41" s="55"/>
      <c r="AZ41" s="55"/>
      <c r="BA41" s="246"/>
      <c r="BB41" s="807"/>
      <c r="BC41" s="863"/>
      <c r="BD41" s="888"/>
      <c r="BE41" s="863"/>
    </row>
    <row r="42" spans="1:57" ht="14.25" hidden="1">
      <c r="A42" s="51"/>
      <c r="B42" s="51"/>
      <c r="C42" s="51"/>
      <c r="D42" s="52"/>
      <c r="E42" s="52"/>
      <c r="F42" s="52"/>
      <c r="G42" s="52"/>
      <c r="H42" s="51"/>
      <c r="I42" s="52"/>
      <c r="J42" s="51"/>
      <c r="K42" s="51"/>
      <c r="L42" s="51"/>
      <c r="M42" s="52"/>
      <c r="N42" s="51"/>
      <c r="O42" s="52"/>
      <c r="P42" s="51"/>
      <c r="Q42" s="51"/>
      <c r="R42" s="52"/>
      <c r="S42" s="228"/>
      <c r="T42" s="51"/>
      <c r="U42" s="52"/>
      <c r="V42" s="51"/>
      <c r="W42" s="51"/>
      <c r="X42" s="52"/>
      <c r="Y42" s="228"/>
      <c r="Z42" s="51"/>
      <c r="AA42" s="52"/>
      <c r="AB42" s="51"/>
      <c r="AC42" s="51"/>
      <c r="AD42" s="52"/>
      <c r="AE42" s="228"/>
      <c r="AF42" s="51"/>
      <c r="AG42" s="51"/>
      <c r="AH42" s="51"/>
      <c r="AI42" s="51"/>
      <c r="AJ42" s="51"/>
      <c r="AK42" s="51"/>
      <c r="AL42" s="51"/>
      <c r="AM42" s="51"/>
      <c r="AN42" s="51"/>
      <c r="AO42" s="228"/>
      <c r="AP42" s="228"/>
      <c r="AQ42" s="228"/>
      <c r="AR42" s="228"/>
      <c r="AS42" s="228"/>
      <c r="AT42" s="228"/>
      <c r="AU42" s="51"/>
      <c r="AW42" s="144"/>
      <c r="BB42" s="806"/>
      <c r="BC42" s="78"/>
      <c r="BD42" s="888"/>
      <c r="BE42" s="863"/>
    </row>
    <row r="43" spans="1:57" s="28" customFormat="1" ht="38.25" hidden="1" customHeight="1" thickBot="1">
      <c r="A43" s="133" t="s">
        <v>556</v>
      </c>
      <c r="B43" s="133"/>
      <c r="C43" s="72"/>
      <c r="D43" s="611">
        <v>249.94193852516946</v>
      </c>
      <c r="E43" s="611">
        <v>243.65792232638572</v>
      </c>
      <c r="F43" s="611">
        <v>259.05934261697195</v>
      </c>
      <c r="G43" s="611">
        <v>257.03162395746762</v>
      </c>
      <c r="H43" s="72"/>
      <c r="I43" s="611">
        <v>261.92784054511031</v>
      </c>
      <c r="J43" s="72">
        <v>283.53555986011912</v>
      </c>
      <c r="K43" s="72">
        <v>300.76244397457879</v>
      </c>
      <c r="L43" s="72">
        <v>291.7938228815695</v>
      </c>
      <c r="M43" s="611">
        <v>310.21868642149354</v>
      </c>
      <c r="N43" s="72">
        <v>279.31352244109331</v>
      </c>
      <c r="O43" s="141">
        <v>290.59249426400612</v>
      </c>
      <c r="P43" s="662">
        <v>0.8328524445015929</v>
      </c>
      <c r="Q43" s="141">
        <v>289.75964181950451</v>
      </c>
      <c r="R43" s="611">
        <v>241.77520599265088</v>
      </c>
      <c r="S43" s="225">
        <v>0.20191188782541714</v>
      </c>
      <c r="T43" s="72"/>
      <c r="U43" s="611">
        <v>3017.4992972669597</v>
      </c>
      <c r="V43" s="611">
        <v>0.761728829504007</v>
      </c>
      <c r="W43" s="611">
        <v>3016.7375684374556</v>
      </c>
      <c r="X43" s="611">
        <v>2810.2438954101058</v>
      </c>
      <c r="Y43" s="701">
        <v>7.374996960063096E-2</v>
      </c>
      <c r="Z43" s="72"/>
      <c r="AA43" s="141">
        <v>3308.091791530966</v>
      </c>
      <c r="AB43" s="141">
        <v>0.761728829504007</v>
      </c>
      <c r="AC43" s="141">
        <v>3307.3300627014619</v>
      </c>
      <c r="AD43" s="611">
        <v>3052.0191014027569</v>
      </c>
      <c r="AE43" s="225">
        <v>8.3902715422231156E-2</v>
      </c>
      <c r="AF43" s="72"/>
      <c r="AG43" s="141"/>
      <c r="AH43" s="141"/>
      <c r="AI43" s="141">
        <v>0.82099985579730739</v>
      </c>
      <c r="AJ43" s="141"/>
      <c r="AK43" s="141"/>
      <c r="AL43" s="141">
        <v>0.82795392685331171</v>
      </c>
      <c r="AM43" s="141"/>
      <c r="AN43" s="141">
        <v>3052.0191014027569</v>
      </c>
      <c r="AO43" s="225" t="s">
        <v>384</v>
      </c>
      <c r="AP43" s="225"/>
      <c r="AQ43" s="225"/>
      <c r="AR43" s="225" t="s">
        <v>384</v>
      </c>
      <c r="AS43" s="225"/>
      <c r="AT43" s="225"/>
      <c r="AU43" s="51"/>
      <c r="AV43" s="142"/>
      <c r="AW43">
        <v>15498.704085068366</v>
      </c>
      <c r="AX43" s="55"/>
      <c r="AY43" s="55"/>
      <c r="AZ43" s="55"/>
      <c r="BA43" s="55"/>
      <c r="BB43" s="807"/>
      <c r="BC43" s="863"/>
      <c r="BD43" s="888"/>
      <c r="BE43" s="863"/>
    </row>
    <row r="44" spans="1:57" ht="1.5" customHeight="1">
      <c r="A44" s="51"/>
      <c r="B44" s="51"/>
      <c r="C44" s="51"/>
      <c r="D44" s="52"/>
      <c r="E44" s="52"/>
      <c r="F44" s="52"/>
      <c r="G44" s="52"/>
      <c r="H44" s="51"/>
      <c r="I44" s="52"/>
      <c r="J44" s="51"/>
      <c r="K44" s="51"/>
      <c r="L44" s="51"/>
      <c r="M44" s="52"/>
      <c r="N44" s="51"/>
      <c r="O44" s="52"/>
      <c r="P44" s="51"/>
      <c r="Q44" s="51"/>
      <c r="R44" s="52"/>
      <c r="S44" s="51"/>
      <c r="T44" s="51"/>
      <c r="U44" s="709"/>
      <c r="V44" s="53"/>
      <c r="W44" s="51"/>
      <c r="X44" s="709"/>
      <c r="Y44" s="51"/>
      <c r="Z44" s="51"/>
      <c r="AA44" s="709"/>
      <c r="AB44" s="53"/>
      <c r="AC44" s="51"/>
      <c r="AD44" s="709"/>
      <c r="AE44" s="51"/>
      <c r="AF44" s="51"/>
      <c r="AG44" s="53"/>
      <c r="AH44" s="53"/>
      <c r="AI44" s="53"/>
      <c r="AJ44" s="53"/>
      <c r="AK44" s="53"/>
      <c r="AL44" s="53"/>
      <c r="AM44" s="51"/>
      <c r="AN44" s="53"/>
      <c r="AO44" s="51"/>
      <c r="AP44" s="51"/>
      <c r="AQ44" s="51"/>
      <c r="AR44" s="294"/>
      <c r="AS44" s="51"/>
      <c r="AU44" s="51"/>
      <c r="BB44" s="806"/>
      <c r="BC44" s="78"/>
      <c r="BD44" s="888"/>
      <c r="BE44" s="863"/>
    </row>
    <row r="45" spans="1:57" ht="19.5" customHeight="1">
      <c r="B45" s="39" t="s">
        <v>557</v>
      </c>
      <c r="C45" s="151"/>
      <c r="D45" s="700">
        <v>0.81759443888969174</v>
      </c>
      <c r="E45" s="700">
        <v>0.81750671908237527</v>
      </c>
      <c r="F45" s="700">
        <v>0.82396211537314201</v>
      </c>
      <c r="G45" s="634">
        <v>0.81601643270672419</v>
      </c>
      <c r="H45" s="634">
        <v>0.81773081895217692</v>
      </c>
      <c r="I45" s="634">
        <v>0.80443091041239589</v>
      </c>
      <c r="J45" s="151">
        <v>0.80735161095880725</v>
      </c>
      <c r="K45" s="151">
        <v>0.81112922302335</v>
      </c>
      <c r="L45" s="151">
        <v>0.80453944068816152</v>
      </c>
      <c r="M45" s="634">
        <v>0.79194305170971724</v>
      </c>
      <c r="N45" s="151">
        <v>0.76504843983675452</v>
      </c>
      <c r="O45" s="151">
        <v>0.78148802975550891</v>
      </c>
      <c r="P45" s="662">
        <v>0.83189521342722361</v>
      </c>
      <c r="Q45" s="42">
        <v>-5.0407183671714701</v>
      </c>
      <c r="R45" s="662">
        <v>0.7737855773392206</v>
      </c>
      <c r="S45" s="42">
        <v>0.77024524162883079</v>
      </c>
      <c r="T45" s="41"/>
      <c r="U45" s="634">
        <v>0.80618495713160931</v>
      </c>
      <c r="V45" s="634">
        <v>0.761728829504007</v>
      </c>
      <c r="W45" s="670">
        <v>4.4456127627602315</v>
      </c>
      <c r="X45" s="662">
        <v>0.8031282986746946</v>
      </c>
      <c r="Y45" s="670">
        <v>0.30566584569147182</v>
      </c>
      <c r="Z45" s="41"/>
      <c r="AA45" s="151">
        <v>0.80395412022075552</v>
      </c>
      <c r="AB45" s="151">
        <v>0.761728829504007</v>
      </c>
      <c r="AC45" s="42">
        <v>4.2225290716748525</v>
      </c>
      <c r="AD45" s="662">
        <v>0.80073022321943155</v>
      </c>
      <c r="AE45" s="42">
        <v>0.32238970013239721</v>
      </c>
      <c r="AF45" s="41"/>
      <c r="AG45" s="151">
        <v>0.72766627551801921</v>
      </c>
      <c r="AH45" s="151">
        <v>0.72140511187360279</v>
      </c>
      <c r="AI45" s="662">
        <v>0.82099985579730739</v>
      </c>
      <c r="AJ45" s="151"/>
      <c r="AK45" s="151"/>
      <c r="AL45" s="662">
        <v>0.82795392685331171</v>
      </c>
      <c r="AM45" s="151"/>
      <c r="AN45" s="151">
        <v>0.80073022321943155</v>
      </c>
      <c r="AO45" s="294">
        <v>2.7223703633880159</v>
      </c>
      <c r="AP45" s="294">
        <v>-0.69540710560043184</v>
      </c>
      <c r="AQ45" s="294">
        <v>2.026963257787584</v>
      </c>
      <c r="AR45" s="294">
        <v>2.7223703633880159</v>
      </c>
      <c r="AS45" s="294"/>
      <c r="AT45" s="42"/>
      <c r="BB45" s="806"/>
      <c r="BC45" s="78"/>
      <c r="BD45" s="888"/>
      <c r="BE45" s="863"/>
    </row>
    <row r="46" spans="1:57">
      <c r="O46" s="152"/>
      <c r="P46" s="37"/>
      <c r="Q46" s="37"/>
      <c r="R46" s="152"/>
      <c r="S46" s="30"/>
      <c r="T46" s="20"/>
      <c r="U46" s="153"/>
      <c r="V46" s="153"/>
      <c r="W46" s="153"/>
      <c r="X46" s="153"/>
      <c r="Y46" s="154"/>
      <c r="Z46" s="20"/>
      <c r="AA46" s="802"/>
      <c r="AB46" s="37"/>
      <c r="AC46" s="37"/>
      <c r="AD46" s="37"/>
    </row>
    <row r="47" spans="1:57">
      <c r="D47" s="151"/>
      <c r="E47" s="151"/>
      <c r="F47" s="393"/>
      <c r="G47" s="393"/>
      <c r="H47" s="393"/>
      <c r="I47" s="393"/>
      <c r="J47" s="393"/>
      <c r="K47" s="393"/>
      <c r="O47" s="42"/>
      <c r="P47" s="26"/>
      <c r="Q47" s="26"/>
      <c r="R47" s="393"/>
      <c r="S47" s="30"/>
      <c r="U47" s="23"/>
      <c r="AA47" s="803"/>
      <c r="AB47" s="393"/>
      <c r="AC47" s="393"/>
      <c r="AD47" s="393"/>
      <c r="AE47" s="393"/>
      <c r="AF47" s="393"/>
      <c r="AG47" s="393"/>
      <c r="AH47" s="393"/>
      <c r="AI47" s="393"/>
      <c r="AJ47" s="393"/>
      <c r="AK47" s="393"/>
      <c r="AL47" s="393"/>
      <c r="AM47" s="393"/>
      <c r="AN47" s="809">
        <f>+AA41-AN41</f>
        <v>245.15269012820818</v>
      </c>
      <c r="AO47" s="393"/>
      <c r="AP47" s="393"/>
      <c r="AQ47" s="393"/>
      <c r="AR47" s="393"/>
    </row>
    <row r="48" spans="1:57" hidden="1">
      <c r="M48">
        <v>28.883491749579825</v>
      </c>
      <c r="O48">
        <v>49.053146773306459</v>
      </c>
      <c r="P48" s="155"/>
      <c r="Q48" s="155"/>
      <c r="R48">
        <v>9.457204862004881E-2</v>
      </c>
      <c r="S48" s="155"/>
      <c r="T48" s="155"/>
      <c r="U48" s="155"/>
      <c r="V48" s="155"/>
      <c r="W48" s="155"/>
      <c r="X48" s="155"/>
      <c r="Y48" s="155"/>
      <c r="Z48" s="155"/>
      <c r="AA48" s="900"/>
      <c r="AB48" s="613"/>
      <c r="AC48" s="23"/>
      <c r="AK48" s="47"/>
    </row>
    <row r="49" spans="2:40" ht="15" hidden="1" outlineLevel="1">
      <c r="B49" s="20"/>
      <c r="O49" s="156"/>
      <c r="AA49" s="804"/>
      <c r="AB49" s="1"/>
      <c r="AC49" s="1"/>
      <c r="AD49" s="22"/>
    </row>
    <row r="50" spans="2:40" ht="15" hidden="1" outlineLevel="1">
      <c r="O50" s="156"/>
      <c r="S50" s="157"/>
      <c r="AA50" s="804"/>
      <c r="AB50" s="158"/>
    </row>
    <row r="51" spans="2:40" ht="15" hidden="1" outlineLevel="1">
      <c r="B51" s="20"/>
      <c r="O51" s="156"/>
      <c r="AA51" s="804"/>
    </row>
    <row r="52" spans="2:40" ht="15" hidden="1" collapsed="1">
      <c r="M52">
        <v>0.15</v>
      </c>
      <c r="O52" s="156">
        <v>0.15</v>
      </c>
      <c r="AA52" s="804"/>
      <c r="AB52" s="156"/>
      <c r="AC52" s="156"/>
      <c r="AD52" s="156"/>
      <c r="AL52" s="23"/>
      <c r="AN52" s="23"/>
    </row>
    <row r="53" spans="2:40" ht="15" hidden="1">
      <c r="O53" s="156"/>
      <c r="P53" s="47"/>
      <c r="Q53" s="47"/>
      <c r="R53" s="47"/>
      <c r="S53" s="47"/>
      <c r="T53" s="47"/>
      <c r="U53" s="47"/>
      <c r="V53" s="47"/>
      <c r="W53" s="47"/>
      <c r="X53" s="47"/>
      <c r="Y53" s="47"/>
      <c r="Z53" s="47"/>
      <c r="AB53" s="47"/>
      <c r="AC53" s="47"/>
      <c r="AD53" s="47"/>
      <c r="AL53" s="23"/>
      <c r="AN53" s="23"/>
    </row>
    <row r="54" spans="2:40" hidden="1">
      <c r="U54" s="47"/>
    </row>
    <row r="55" spans="2:40" ht="14.25" hidden="1">
      <c r="M55">
        <v>2</v>
      </c>
      <c r="O55" s="30">
        <v>2</v>
      </c>
      <c r="P55" s="159"/>
      <c r="U55" s="47"/>
      <c r="AD55" s="30"/>
    </row>
    <row r="56" spans="2:40" hidden="1">
      <c r="U56" s="47"/>
    </row>
    <row r="57" spans="2:40" hidden="1">
      <c r="O57" s="23"/>
      <c r="Q57" s="23"/>
      <c r="R57" s="23"/>
      <c r="U57" s="47"/>
    </row>
    <row r="58" spans="2:40" hidden="1">
      <c r="U58" s="47"/>
    </row>
    <row r="59" spans="2:40" hidden="1"/>
    <row r="60" spans="2:40" hidden="1"/>
    <row r="61" spans="2:40">
      <c r="O61" s="30"/>
      <c r="S61" s="23"/>
      <c r="AA61" s="803"/>
    </row>
    <row r="62" spans="2:40" hidden="1">
      <c r="O62" s="30">
        <v>9.8903239910225801E-2</v>
      </c>
      <c r="P62" s="30">
        <v>9.3477590675013128E-2</v>
      </c>
      <c r="Q62" s="30">
        <v>8.1850858806638518E-2</v>
      </c>
      <c r="R62" s="30">
        <v>9.457204862004881E-2</v>
      </c>
      <c r="S62" s="30"/>
      <c r="T62" s="30"/>
      <c r="U62" s="30"/>
      <c r="V62" s="30"/>
      <c r="W62" s="30"/>
      <c r="X62" s="30"/>
      <c r="Y62" s="30"/>
      <c r="Z62" s="30"/>
      <c r="AA62" s="805"/>
      <c r="AB62" s="30"/>
      <c r="AC62" s="30"/>
      <c r="AD62" s="30">
        <v>9.2241085108120194E-2</v>
      </c>
    </row>
    <row r="63" spans="2:40">
      <c r="O63" s="27"/>
      <c r="AD63" s="26"/>
    </row>
    <row r="64" spans="2:40">
      <c r="R64" s="237"/>
      <c r="AD64" s="27"/>
    </row>
    <row r="65" spans="30:30">
      <c r="AD65" s="23"/>
    </row>
  </sheetData>
  <mergeCells count="4">
    <mergeCell ref="O5:S5"/>
    <mergeCell ref="U5:Y5"/>
    <mergeCell ref="AA5:AF5"/>
    <mergeCell ref="AI5:AT5"/>
  </mergeCells>
  <phoneticPr fontId="4" type="noConversion"/>
  <printOptions horizontalCentered="1"/>
  <pageMargins left="0.25" right="0.25" top="0.75" bottom="0.75" header="0.3" footer="0.3"/>
  <pageSetup paperSize="9" scale="50" orientation="landscape" horizontalDpi="300" verticalDpi="300" r:id="rId1"/>
  <headerFooter alignWithMargins="0">
    <oddFooter>&amp;C&amp;F&amp;R&amp;P/&amp;N</oddFooter>
  </headerFooter>
  <rowBreaks count="1" manualBreakCount="1">
    <brk id="45" max="33" man="1"/>
  </rowBreaks>
  <colBreaks count="1" manualBreakCount="1">
    <brk id="45" max="44"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dimension ref="A2:N57"/>
  <sheetViews>
    <sheetView showGridLines="0" zoomScaleNormal="100" workbookViewId="0">
      <pane xSplit="3" ySplit="5" topLeftCell="D12" activePane="bottomRight" state="frozen"/>
      <selection pane="bottomRight" activeCell="F14" sqref="F14"/>
      <selection pane="bottomLeft" activeCell="F14" sqref="F14"/>
      <selection pane="topRight" activeCell="F14" sqref="F14"/>
    </sheetView>
  </sheetViews>
  <sheetFormatPr defaultColWidth="11.5703125" defaultRowHeight="15"/>
  <cols>
    <col min="1" max="1" width="11.5703125" style="297"/>
    <col min="2" max="2" width="32.7109375" style="297" customWidth="1"/>
    <col min="3" max="3" width="2.140625" style="314" customWidth="1"/>
    <col min="4" max="7" width="11.5703125" style="297"/>
    <col min="8" max="8" width="11.5703125" style="383"/>
    <col min="9" max="9" width="1.42578125" style="314" customWidth="1"/>
    <col min="10" max="12" width="11.5703125" style="314"/>
    <col min="13" max="13" width="11.5703125" style="297"/>
    <col min="14" max="14" width="11.5703125" style="383"/>
    <col min="15" max="16384" width="11.5703125" style="297"/>
  </cols>
  <sheetData>
    <row r="2" spans="1:14" ht="16.5" thickBot="1">
      <c r="A2" s="295"/>
      <c r="B2" s="295"/>
      <c r="C2" s="295"/>
      <c r="D2" s="908" t="s">
        <v>354</v>
      </c>
      <c r="E2" s="908"/>
      <c r="F2" s="908"/>
      <c r="G2" s="908"/>
      <c r="H2" s="908"/>
      <c r="I2" s="296"/>
      <c r="J2" s="909" t="s">
        <v>558</v>
      </c>
      <c r="K2" s="909"/>
      <c r="L2" s="909"/>
      <c r="M2" s="909"/>
      <c r="N2" s="909"/>
    </row>
    <row r="3" spans="1:14">
      <c r="A3" s="295"/>
      <c r="B3" s="295"/>
      <c r="C3" s="295"/>
      <c r="D3" s="298" t="s">
        <v>559</v>
      </c>
      <c r="E3" s="299" t="s">
        <v>559</v>
      </c>
      <c r="F3" s="299" t="s">
        <v>560</v>
      </c>
      <c r="G3" s="299" t="s">
        <v>561</v>
      </c>
      <c r="H3" s="300" t="s">
        <v>562</v>
      </c>
      <c r="I3" s="301"/>
      <c r="J3" s="302" t="s">
        <v>559</v>
      </c>
      <c r="K3" s="302" t="s">
        <v>559</v>
      </c>
      <c r="L3" s="302" t="s">
        <v>560</v>
      </c>
      <c r="M3" s="303" t="s">
        <v>561</v>
      </c>
      <c r="N3" s="304" t="s">
        <v>562</v>
      </c>
    </row>
    <row r="4" spans="1:14" ht="15.75" thickBot="1">
      <c r="A4" s="295"/>
      <c r="B4" s="305" t="s">
        <v>563</v>
      </c>
      <c r="C4" s="306"/>
      <c r="D4" s="307">
        <v>2019</v>
      </c>
      <c r="E4" s="307">
        <v>2018</v>
      </c>
      <c r="F4" s="307">
        <v>2019</v>
      </c>
      <c r="G4" s="307" t="s">
        <v>560</v>
      </c>
      <c r="H4" s="308">
        <v>2019</v>
      </c>
      <c r="I4" s="301"/>
      <c r="J4" s="309">
        <v>2019</v>
      </c>
      <c r="K4" s="309">
        <v>2018</v>
      </c>
      <c r="L4" s="309">
        <v>2019</v>
      </c>
      <c r="M4" s="310" t="s">
        <v>560</v>
      </c>
      <c r="N4" s="311">
        <v>2019</v>
      </c>
    </row>
    <row r="5" spans="1:14" s="314" customFormat="1" ht="15.75" thickBot="1">
      <c r="A5" s="295"/>
      <c r="B5" s="295"/>
      <c r="C5" s="295"/>
      <c r="D5" s="312"/>
      <c r="E5" s="312"/>
      <c r="F5" s="312"/>
      <c r="G5" s="312"/>
      <c r="H5" s="313"/>
      <c r="I5" s="312"/>
      <c r="J5" s="312"/>
      <c r="K5" s="312"/>
      <c r="L5" s="312"/>
      <c r="M5" s="312"/>
      <c r="N5" s="313"/>
    </row>
    <row r="6" spans="1:14" ht="15.75" thickBot="1">
      <c r="A6" s="906" t="s">
        <v>564</v>
      </c>
      <c r="B6" s="907"/>
      <c r="C6" s="295"/>
      <c r="D6" s="315"/>
      <c r="E6" s="316"/>
      <c r="F6" s="316"/>
      <c r="G6" s="317">
        <f>D6-F6</f>
        <v>0</v>
      </c>
      <c r="H6" s="318" t="str">
        <f>IFERROR(D6/E6-1,"-")</f>
        <v>-</v>
      </c>
      <c r="I6" s="319"/>
      <c r="J6" s="320"/>
      <c r="K6" s="321"/>
      <c r="L6" s="321"/>
      <c r="M6" s="322">
        <f>J6-L6</f>
        <v>0</v>
      </c>
      <c r="N6" s="323" t="str">
        <f>IFERROR(J6/K6-1,"-")</f>
        <v>-</v>
      </c>
    </row>
    <row r="7" spans="1:14" ht="16.5" thickBot="1">
      <c r="A7" s="324"/>
      <c r="B7" s="324"/>
      <c r="C7" s="325"/>
      <c r="D7" s="326"/>
      <c r="E7" s="326"/>
      <c r="F7" s="326"/>
      <c r="G7" s="327"/>
      <c r="H7" s="328"/>
      <c r="I7" s="326"/>
      <c r="J7" s="326"/>
      <c r="K7" s="326"/>
      <c r="L7" s="326"/>
      <c r="M7" s="327"/>
      <c r="N7" s="328"/>
    </row>
    <row r="8" spans="1:14" ht="15.75" thickBot="1">
      <c r="A8" s="906" t="s">
        <v>565</v>
      </c>
      <c r="B8" s="907"/>
      <c r="C8" s="295"/>
      <c r="D8" s="315"/>
      <c r="E8" s="316"/>
      <c r="F8" s="316"/>
      <c r="G8" s="317">
        <f>D8-F8</f>
        <v>0</v>
      </c>
      <c r="H8" s="318" t="str">
        <f>IFERROR(D8/E8-1,"-")</f>
        <v>-</v>
      </c>
      <c r="I8" s="319"/>
      <c r="J8" s="320"/>
      <c r="K8" s="321"/>
      <c r="L8" s="321"/>
      <c r="M8" s="322">
        <f>J8-L8</f>
        <v>0</v>
      </c>
      <c r="N8" s="323" t="str">
        <f>IFERROR(J8/K8-1,"-")</f>
        <v>-</v>
      </c>
    </row>
    <row r="9" spans="1:14" ht="16.5" thickBot="1">
      <c r="A9" s="324"/>
      <c r="B9" s="324"/>
      <c r="C9" s="325"/>
      <c r="D9" s="326"/>
      <c r="E9" s="326"/>
      <c r="F9" s="326"/>
      <c r="G9" s="327"/>
      <c r="H9" s="328"/>
      <c r="I9" s="326"/>
      <c r="J9" s="326"/>
      <c r="K9" s="326"/>
      <c r="L9" s="326"/>
      <c r="M9" s="327"/>
      <c r="N9" s="328"/>
    </row>
    <row r="10" spans="1:14" ht="15.75" thickBot="1">
      <c r="A10" s="906" t="s">
        <v>566</v>
      </c>
      <c r="B10" s="907"/>
      <c r="C10" s="295"/>
      <c r="D10" s="315"/>
      <c r="E10" s="316"/>
      <c r="F10" s="316"/>
      <c r="G10" s="317">
        <f>D10-F10</f>
        <v>0</v>
      </c>
      <c r="H10" s="318" t="str">
        <f>IFERROR(D10/E10-1,"-")</f>
        <v>-</v>
      </c>
      <c r="I10" s="319"/>
      <c r="J10" s="320"/>
      <c r="K10" s="321"/>
      <c r="L10" s="321"/>
      <c r="M10" s="322">
        <f>J10-L10</f>
        <v>0</v>
      </c>
      <c r="N10" s="323" t="str">
        <f>IFERROR(J10/K10-1,"-")</f>
        <v>-</v>
      </c>
    </row>
    <row r="11" spans="1:14" ht="15.75" thickBot="1">
      <c r="A11" s="329"/>
      <c r="B11" s="329"/>
      <c r="C11" s="295"/>
      <c r="D11" s="319"/>
      <c r="E11" s="319"/>
      <c r="F11" s="319"/>
      <c r="G11" s="319"/>
      <c r="H11" s="330"/>
      <c r="I11" s="319"/>
      <c r="J11" s="319"/>
      <c r="K11" s="319"/>
      <c r="L11" s="319"/>
      <c r="M11" s="319"/>
      <c r="N11" s="330"/>
    </row>
    <row r="12" spans="1:14" ht="15.75" thickBot="1">
      <c r="A12" s="910" t="s">
        <v>567</v>
      </c>
      <c r="B12" s="911"/>
      <c r="C12" s="295"/>
      <c r="D12" s="315">
        <f>SUM(D13:D21)</f>
        <v>0</v>
      </c>
      <c r="E12" s="316">
        <f>SUM(E13:E21)</f>
        <v>0</v>
      </c>
      <c r="F12" s="316">
        <f>SUM(F13:F21)</f>
        <v>0</v>
      </c>
      <c r="G12" s="316">
        <f t="shared" ref="G12:G21" si="0">D12-F12</f>
        <v>0</v>
      </c>
      <c r="H12" s="331" t="str">
        <f t="shared" ref="H12:H21" si="1">IFERROR(D12/E12-1,"-")</f>
        <v>-</v>
      </c>
      <c r="I12" s="319"/>
      <c r="J12" s="320">
        <f>SUM(J13:J21)</f>
        <v>0</v>
      </c>
      <c r="K12" s="321">
        <f>SUM(K13:K21)</f>
        <v>0</v>
      </c>
      <c r="L12" s="321">
        <f>SUM(L13:L21)</f>
        <v>0</v>
      </c>
      <c r="M12" s="321">
        <f t="shared" ref="M12:M21" si="2">J12-L12</f>
        <v>0</v>
      </c>
      <c r="N12" s="332" t="str">
        <f t="shared" ref="N12:N32" si="3">IFERROR(J12/K12-1,"-")</f>
        <v>-</v>
      </c>
    </row>
    <row r="13" spans="1:14">
      <c r="A13" s="333"/>
      <c r="B13" s="334" t="s">
        <v>568</v>
      </c>
      <c r="C13" s="295"/>
      <c r="D13" s="335"/>
      <c r="E13" s="326"/>
      <c r="F13" s="326"/>
      <c r="G13" s="336">
        <f t="shared" si="0"/>
        <v>0</v>
      </c>
      <c r="H13" s="337" t="str">
        <f t="shared" si="1"/>
        <v>-</v>
      </c>
      <c r="I13" s="319"/>
      <c r="J13" s="338"/>
      <c r="K13" s="319"/>
      <c r="L13" s="319"/>
      <c r="M13" s="339">
        <f t="shared" si="2"/>
        <v>0</v>
      </c>
      <c r="N13" s="340" t="str">
        <f t="shared" si="3"/>
        <v>-</v>
      </c>
    </row>
    <row r="14" spans="1:14">
      <c r="A14" s="333"/>
      <c r="B14" s="334" t="s">
        <v>569</v>
      </c>
      <c r="C14" s="295"/>
      <c r="D14" s="335"/>
      <c r="E14" s="319"/>
      <c r="F14" s="319"/>
      <c r="G14" s="336">
        <f t="shared" si="0"/>
        <v>0</v>
      </c>
      <c r="H14" s="337" t="str">
        <f t="shared" si="1"/>
        <v>-</v>
      </c>
      <c r="I14" s="319"/>
      <c r="J14" s="338"/>
      <c r="K14" s="319"/>
      <c r="L14" s="319"/>
      <c r="M14" s="339">
        <f t="shared" si="2"/>
        <v>0</v>
      </c>
      <c r="N14" s="340" t="str">
        <f t="shared" si="3"/>
        <v>-</v>
      </c>
    </row>
    <row r="15" spans="1:14">
      <c r="A15" s="333"/>
      <c r="B15" s="334" t="s">
        <v>570</v>
      </c>
      <c r="C15" s="295"/>
      <c r="D15" s="335"/>
      <c r="E15" s="319"/>
      <c r="F15" s="319"/>
      <c r="G15" s="336">
        <f t="shared" si="0"/>
        <v>0</v>
      </c>
      <c r="H15" s="337" t="str">
        <f t="shared" si="1"/>
        <v>-</v>
      </c>
      <c r="I15" s="319"/>
      <c r="J15" s="338"/>
      <c r="K15" s="319"/>
      <c r="L15" s="319"/>
      <c r="M15" s="339">
        <f t="shared" si="2"/>
        <v>0</v>
      </c>
      <c r="N15" s="340" t="str">
        <f t="shared" si="3"/>
        <v>-</v>
      </c>
    </row>
    <row r="16" spans="1:14">
      <c r="A16" s="333"/>
      <c r="B16" s="334" t="s">
        <v>571</v>
      </c>
      <c r="C16" s="295"/>
      <c r="D16" s="335"/>
      <c r="E16" s="319"/>
      <c r="F16" s="319"/>
      <c r="G16" s="336">
        <f t="shared" si="0"/>
        <v>0</v>
      </c>
      <c r="H16" s="337" t="str">
        <f t="shared" si="1"/>
        <v>-</v>
      </c>
      <c r="I16" s="319"/>
      <c r="J16" s="338"/>
      <c r="K16" s="319"/>
      <c r="L16" s="319"/>
      <c r="M16" s="339">
        <f t="shared" si="2"/>
        <v>0</v>
      </c>
      <c r="N16" s="340" t="str">
        <f t="shared" si="3"/>
        <v>-</v>
      </c>
    </row>
    <row r="17" spans="1:14">
      <c r="A17" s="333"/>
      <c r="B17" s="334" t="s">
        <v>572</v>
      </c>
      <c r="C17" s="295"/>
      <c r="D17" s="335"/>
      <c r="E17" s="319"/>
      <c r="F17" s="319"/>
      <c r="G17" s="336">
        <f t="shared" si="0"/>
        <v>0</v>
      </c>
      <c r="H17" s="337" t="str">
        <f t="shared" si="1"/>
        <v>-</v>
      </c>
      <c r="I17" s="319"/>
      <c r="J17" s="338"/>
      <c r="K17" s="319"/>
      <c r="L17" s="319"/>
      <c r="M17" s="339">
        <f t="shared" si="2"/>
        <v>0</v>
      </c>
      <c r="N17" s="340" t="str">
        <f t="shared" si="3"/>
        <v>-</v>
      </c>
    </row>
    <row r="18" spans="1:14">
      <c r="A18" s="333"/>
      <c r="B18" s="334" t="s">
        <v>573</v>
      </c>
      <c r="C18" s="295"/>
      <c r="D18" s="335"/>
      <c r="E18" s="319"/>
      <c r="F18" s="319"/>
      <c r="G18" s="336">
        <f t="shared" si="0"/>
        <v>0</v>
      </c>
      <c r="H18" s="337" t="str">
        <f t="shared" si="1"/>
        <v>-</v>
      </c>
      <c r="I18" s="319"/>
      <c r="J18" s="338"/>
      <c r="K18" s="319"/>
      <c r="L18" s="319"/>
      <c r="M18" s="339">
        <f t="shared" si="2"/>
        <v>0</v>
      </c>
      <c r="N18" s="340" t="str">
        <f t="shared" si="3"/>
        <v>-</v>
      </c>
    </row>
    <row r="19" spans="1:14">
      <c r="A19" s="333"/>
      <c r="B19" s="334" t="s">
        <v>574</v>
      </c>
      <c r="C19" s="295"/>
      <c r="D19" s="335"/>
      <c r="E19" s="319"/>
      <c r="F19" s="319"/>
      <c r="G19" s="336">
        <f t="shared" si="0"/>
        <v>0</v>
      </c>
      <c r="H19" s="337" t="str">
        <f t="shared" si="1"/>
        <v>-</v>
      </c>
      <c r="I19" s="319"/>
      <c r="J19" s="338"/>
      <c r="K19" s="319"/>
      <c r="L19" s="319"/>
      <c r="M19" s="339">
        <f t="shared" si="2"/>
        <v>0</v>
      </c>
      <c r="N19" s="340" t="str">
        <f t="shared" si="3"/>
        <v>-</v>
      </c>
    </row>
    <row r="20" spans="1:14">
      <c r="A20" s="333"/>
      <c r="B20" s="334" t="s">
        <v>575</v>
      </c>
      <c r="C20" s="295"/>
      <c r="D20" s="335"/>
      <c r="E20" s="319"/>
      <c r="F20" s="319"/>
      <c r="G20" s="336">
        <f t="shared" si="0"/>
        <v>0</v>
      </c>
      <c r="H20" s="337" t="str">
        <f t="shared" si="1"/>
        <v>-</v>
      </c>
      <c r="I20" s="319"/>
      <c r="J20" s="338"/>
      <c r="K20" s="319"/>
      <c r="L20" s="319"/>
      <c r="M20" s="339">
        <f t="shared" si="2"/>
        <v>0</v>
      </c>
      <c r="N20" s="340" t="str">
        <f t="shared" si="3"/>
        <v>-</v>
      </c>
    </row>
    <row r="21" spans="1:14" ht="15.75" thickBot="1">
      <c r="A21" s="960"/>
      <c r="B21" s="961" t="s">
        <v>576</v>
      </c>
      <c r="C21" s="295"/>
      <c r="D21" s="341"/>
      <c r="E21" s="342"/>
      <c r="F21" s="342"/>
      <c r="G21" s="343">
        <f t="shared" si="0"/>
        <v>0</v>
      </c>
      <c r="H21" s="344" t="str">
        <f t="shared" si="1"/>
        <v>-</v>
      </c>
      <c r="I21" s="319"/>
      <c r="J21" s="345"/>
      <c r="K21" s="346"/>
      <c r="L21" s="346"/>
      <c r="M21" s="347">
        <f t="shared" si="2"/>
        <v>0</v>
      </c>
      <c r="N21" s="348" t="str">
        <f t="shared" si="3"/>
        <v>-</v>
      </c>
    </row>
    <row r="22" spans="1:14" s="314" customFormat="1" ht="15.75" thickBot="1">
      <c r="A22" s="295"/>
      <c r="B22" s="295"/>
      <c r="C22" s="295"/>
      <c r="D22" s="319"/>
      <c r="E22" s="319"/>
      <c r="F22" s="319"/>
      <c r="G22" s="319"/>
      <c r="H22" s="330"/>
      <c r="I22" s="319"/>
      <c r="J22" s="319"/>
      <c r="K22" s="319"/>
      <c r="L22" s="319"/>
      <c r="M22" s="319"/>
      <c r="N22" s="330"/>
    </row>
    <row r="23" spans="1:14" ht="15.75" thickBot="1">
      <c r="A23" s="906" t="s">
        <v>413</v>
      </c>
      <c r="B23" s="907"/>
      <c r="C23" s="295"/>
      <c r="D23" s="315">
        <f>SUM(D24:D32)</f>
        <v>0</v>
      </c>
      <c r="E23" s="316">
        <f>SUM(E24:E32)</f>
        <v>0</v>
      </c>
      <c r="F23" s="316">
        <f>SUM(F24:F32)</f>
        <v>0</v>
      </c>
      <c r="G23" s="317">
        <f t="shared" ref="G23:G32" si="4">D23-F23</f>
        <v>0</v>
      </c>
      <c r="H23" s="318" t="str">
        <f t="shared" ref="H23:H32" si="5">IFERROR(D23/E23-1,"-")</f>
        <v>-</v>
      </c>
      <c r="I23" s="319"/>
      <c r="J23" s="320">
        <f>SUM(J24:J32)</f>
        <v>0</v>
      </c>
      <c r="K23" s="321">
        <f>SUM(K24:K32)</f>
        <v>0</v>
      </c>
      <c r="L23" s="321">
        <f>SUM(L24:L32)</f>
        <v>0</v>
      </c>
      <c r="M23" s="322">
        <f t="shared" ref="M23:M32" si="6">J23-L23</f>
        <v>0</v>
      </c>
      <c r="N23" s="323" t="str">
        <f t="shared" si="3"/>
        <v>-</v>
      </c>
    </row>
    <row r="24" spans="1:14">
      <c r="A24" s="349"/>
      <c r="B24" s="350" t="s">
        <v>568</v>
      </c>
      <c r="C24" s="295"/>
      <c r="D24" s="351"/>
      <c r="E24" s="352"/>
      <c r="F24" s="352"/>
      <c r="G24" s="353">
        <f t="shared" si="4"/>
        <v>0</v>
      </c>
      <c r="H24" s="354" t="str">
        <f t="shared" si="5"/>
        <v>-</v>
      </c>
      <c r="I24" s="319"/>
      <c r="J24" s="355"/>
      <c r="K24" s="356"/>
      <c r="L24" s="356"/>
      <c r="M24" s="357">
        <f t="shared" si="6"/>
        <v>0</v>
      </c>
      <c r="N24" s="358" t="str">
        <f t="shared" si="3"/>
        <v>-</v>
      </c>
    </row>
    <row r="25" spans="1:14">
      <c r="A25" s="359"/>
      <c r="B25" s="334" t="s">
        <v>569</v>
      </c>
      <c r="C25" s="295"/>
      <c r="D25" s="335"/>
      <c r="E25" s="326"/>
      <c r="F25" s="326"/>
      <c r="G25" s="336">
        <f t="shared" si="4"/>
        <v>0</v>
      </c>
      <c r="H25" s="337" t="str">
        <f t="shared" si="5"/>
        <v>-</v>
      </c>
      <c r="I25" s="319"/>
      <c r="J25" s="338"/>
      <c r="K25" s="326"/>
      <c r="L25" s="326"/>
      <c r="M25" s="339">
        <f t="shared" si="6"/>
        <v>0</v>
      </c>
      <c r="N25" s="340" t="str">
        <f t="shared" si="3"/>
        <v>-</v>
      </c>
    </row>
    <row r="26" spans="1:14">
      <c r="A26" s="359"/>
      <c r="B26" s="334" t="s">
        <v>570</v>
      </c>
      <c r="C26" s="295"/>
      <c r="D26" s="335"/>
      <c r="E26" s="326"/>
      <c r="F26" s="326"/>
      <c r="G26" s="336">
        <f t="shared" si="4"/>
        <v>0</v>
      </c>
      <c r="H26" s="337" t="str">
        <f t="shared" si="5"/>
        <v>-</v>
      </c>
      <c r="I26" s="319"/>
      <c r="J26" s="338"/>
      <c r="K26" s="326"/>
      <c r="L26" s="326"/>
      <c r="M26" s="339">
        <f t="shared" si="6"/>
        <v>0</v>
      </c>
      <c r="N26" s="340" t="str">
        <f t="shared" si="3"/>
        <v>-</v>
      </c>
    </row>
    <row r="27" spans="1:14">
      <c r="A27" s="359"/>
      <c r="B27" s="334" t="s">
        <v>571</v>
      </c>
      <c r="C27" s="295"/>
      <c r="D27" s="335"/>
      <c r="E27" s="326"/>
      <c r="F27" s="326"/>
      <c r="G27" s="336">
        <f t="shared" si="4"/>
        <v>0</v>
      </c>
      <c r="H27" s="337" t="str">
        <f t="shared" si="5"/>
        <v>-</v>
      </c>
      <c r="I27" s="319"/>
      <c r="J27" s="338"/>
      <c r="K27" s="326"/>
      <c r="L27" s="326"/>
      <c r="M27" s="339">
        <f t="shared" si="6"/>
        <v>0</v>
      </c>
      <c r="N27" s="340" t="str">
        <f t="shared" si="3"/>
        <v>-</v>
      </c>
    </row>
    <row r="28" spans="1:14">
      <c r="A28" s="359"/>
      <c r="B28" s="334" t="s">
        <v>572</v>
      </c>
      <c r="C28" s="295"/>
      <c r="D28" s="335"/>
      <c r="E28" s="326"/>
      <c r="F28" s="326"/>
      <c r="G28" s="336">
        <f t="shared" si="4"/>
        <v>0</v>
      </c>
      <c r="H28" s="337" t="str">
        <f t="shared" si="5"/>
        <v>-</v>
      </c>
      <c r="I28" s="319"/>
      <c r="J28" s="338"/>
      <c r="K28" s="326"/>
      <c r="L28" s="326"/>
      <c r="M28" s="339">
        <f t="shared" si="6"/>
        <v>0</v>
      </c>
      <c r="N28" s="340" t="str">
        <f t="shared" si="3"/>
        <v>-</v>
      </c>
    </row>
    <row r="29" spans="1:14">
      <c r="A29" s="359"/>
      <c r="B29" s="334" t="s">
        <v>573</v>
      </c>
      <c r="C29" s="295"/>
      <c r="D29" s="335"/>
      <c r="E29" s="326"/>
      <c r="F29" s="326"/>
      <c r="G29" s="336">
        <f t="shared" si="4"/>
        <v>0</v>
      </c>
      <c r="H29" s="337" t="str">
        <f t="shared" si="5"/>
        <v>-</v>
      </c>
      <c r="I29" s="319"/>
      <c r="J29" s="338"/>
      <c r="K29" s="326"/>
      <c r="L29" s="326"/>
      <c r="M29" s="339">
        <f t="shared" si="6"/>
        <v>0</v>
      </c>
      <c r="N29" s="340" t="str">
        <f t="shared" si="3"/>
        <v>-</v>
      </c>
    </row>
    <row r="30" spans="1:14">
      <c r="A30" s="359"/>
      <c r="B30" s="334" t="s">
        <v>574</v>
      </c>
      <c r="C30" s="295"/>
      <c r="D30" s="335"/>
      <c r="E30" s="326"/>
      <c r="F30" s="326"/>
      <c r="G30" s="336">
        <f t="shared" si="4"/>
        <v>0</v>
      </c>
      <c r="H30" s="337" t="str">
        <f t="shared" si="5"/>
        <v>-</v>
      </c>
      <c r="I30" s="319"/>
      <c r="J30" s="338"/>
      <c r="K30" s="326"/>
      <c r="L30" s="326"/>
      <c r="M30" s="339">
        <f t="shared" si="6"/>
        <v>0</v>
      </c>
      <c r="N30" s="340" t="str">
        <f t="shared" si="3"/>
        <v>-</v>
      </c>
    </row>
    <row r="31" spans="1:14">
      <c r="A31" s="359"/>
      <c r="B31" s="334" t="s">
        <v>575</v>
      </c>
      <c r="C31" s="295"/>
      <c r="D31" s="335"/>
      <c r="E31" s="326"/>
      <c r="F31" s="326"/>
      <c r="G31" s="336">
        <f t="shared" si="4"/>
        <v>0</v>
      </c>
      <c r="H31" s="337" t="str">
        <f t="shared" si="5"/>
        <v>-</v>
      </c>
      <c r="I31" s="319"/>
      <c r="J31" s="338"/>
      <c r="K31" s="326"/>
      <c r="L31" s="326"/>
      <c r="M31" s="339">
        <f t="shared" si="6"/>
        <v>0</v>
      </c>
      <c r="N31" s="340" t="str">
        <f t="shared" si="3"/>
        <v>-</v>
      </c>
    </row>
    <row r="32" spans="1:14" ht="15.75" thickBot="1">
      <c r="A32" s="360"/>
      <c r="B32" s="361" t="s">
        <v>576</v>
      </c>
      <c r="C32" s="295"/>
      <c r="D32" s="341"/>
      <c r="E32" s="342"/>
      <c r="F32" s="342"/>
      <c r="G32" s="343">
        <f t="shared" si="4"/>
        <v>0</v>
      </c>
      <c r="H32" s="344" t="str">
        <f t="shared" si="5"/>
        <v>-</v>
      </c>
      <c r="I32" s="319"/>
      <c r="J32" s="345"/>
      <c r="K32" s="346"/>
      <c r="L32" s="346"/>
      <c r="M32" s="347">
        <f t="shared" si="6"/>
        <v>0</v>
      </c>
      <c r="N32" s="348" t="str">
        <f t="shared" si="3"/>
        <v>-</v>
      </c>
    </row>
    <row r="33" spans="1:14" ht="15.75" thickBot="1">
      <c r="A33" s="329"/>
      <c r="B33" s="329"/>
      <c r="C33" s="295"/>
      <c r="D33" s="319"/>
      <c r="E33" s="319"/>
      <c r="F33" s="319"/>
      <c r="G33" s="319"/>
      <c r="H33" s="330"/>
      <c r="I33" s="319"/>
      <c r="J33" s="319"/>
      <c r="K33" s="319"/>
      <c r="L33" s="319"/>
      <c r="M33" s="319"/>
      <c r="N33" s="330"/>
    </row>
    <row r="34" spans="1:14" ht="15.75" thickBot="1">
      <c r="A34" s="906" t="s">
        <v>577</v>
      </c>
      <c r="B34" s="907"/>
      <c r="C34" s="295"/>
      <c r="D34" s="315">
        <f>D35+D45</f>
        <v>0</v>
      </c>
      <c r="E34" s="316">
        <f>E35+E45</f>
        <v>0</v>
      </c>
      <c r="F34" s="316">
        <f>F35+F45</f>
        <v>0</v>
      </c>
      <c r="G34" s="316">
        <f t="shared" ref="G34:G54" si="7">D34-F34</f>
        <v>0</v>
      </c>
      <c r="H34" s="331" t="str">
        <f t="shared" ref="H34:H54" si="8">IFERROR(D34/E34-1,"-")</f>
        <v>-</v>
      </c>
      <c r="I34" s="319"/>
      <c r="J34" s="320">
        <f>J35+J45</f>
        <v>0</v>
      </c>
      <c r="K34" s="321">
        <f>K35+K45</f>
        <v>0</v>
      </c>
      <c r="L34" s="321">
        <f>L35+L45</f>
        <v>0</v>
      </c>
      <c r="M34" s="321">
        <f t="shared" ref="M34:M54" si="9">J34-L34</f>
        <v>0</v>
      </c>
      <c r="N34" s="332" t="str">
        <f t="shared" ref="N34:N54" si="10">IFERROR(J34/K34-1,"-")</f>
        <v>-</v>
      </c>
    </row>
    <row r="35" spans="1:14" ht="15.75" thickBot="1">
      <c r="A35" s="962"/>
      <c r="B35" s="901" t="s">
        <v>578</v>
      </c>
      <c r="C35" s="295"/>
      <c r="D35" s="315">
        <f>SUM(D36:D44)</f>
        <v>0</v>
      </c>
      <c r="E35" s="362">
        <f>SUM(E36:E44)</f>
        <v>0</v>
      </c>
      <c r="F35" s="362">
        <f>SUM(F36:F44)</f>
        <v>0</v>
      </c>
      <c r="G35" s="317">
        <f t="shared" si="7"/>
        <v>0</v>
      </c>
      <c r="H35" s="318" t="str">
        <f t="shared" si="8"/>
        <v>-</v>
      </c>
      <c r="I35" s="319"/>
      <c r="J35" s="320">
        <f>SUM(J36:J44)</f>
        <v>0</v>
      </c>
      <c r="K35" s="363">
        <f>SUM(K36:K44)</f>
        <v>0</v>
      </c>
      <c r="L35" s="363">
        <f>SUM(L36:L44)</f>
        <v>0</v>
      </c>
      <c r="M35" s="322">
        <f t="shared" si="9"/>
        <v>0</v>
      </c>
      <c r="N35" s="323" t="str">
        <f t="shared" si="10"/>
        <v>-</v>
      </c>
    </row>
    <row r="36" spans="1:14">
      <c r="A36" s="359"/>
      <c r="B36" s="364" t="s">
        <v>568</v>
      </c>
      <c r="C36" s="295"/>
      <c r="D36" s="335"/>
      <c r="E36" s="319"/>
      <c r="F36" s="319"/>
      <c r="G36" s="336">
        <f t="shared" si="7"/>
        <v>0</v>
      </c>
      <c r="H36" s="337" t="str">
        <f t="shared" si="8"/>
        <v>-</v>
      </c>
      <c r="I36" s="319"/>
      <c r="J36" s="338"/>
      <c r="K36" s="319"/>
      <c r="L36" s="319"/>
      <c r="M36" s="339">
        <f t="shared" si="9"/>
        <v>0</v>
      </c>
      <c r="N36" s="340" t="str">
        <f t="shared" si="10"/>
        <v>-</v>
      </c>
    </row>
    <row r="37" spans="1:14">
      <c r="A37" s="359"/>
      <c r="B37" s="364" t="s">
        <v>569</v>
      </c>
      <c r="C37" s="295"/>
      <c r="D37" s="335"/>
      <c r="E37" s="319"/>
      <c r="F37" s="319"/>
      <c r="G37" s="336">
        <f t="shared" si="7"/>
        <v>0</v>
      </c>
      <c r="H37" s="337" t="str">
        <f t="shared" si="8"/>
        <v>-</v>
      </c>
      <c r="I37" s="319"/>
      <c r="J37" s="338"/>
      <c r="K37" s="319"/>
      <c r="L37" s="319"/>
      <c r="M37" s="339">
        <f t="shared" si="9"/>
        <v>0</v>
      </c>
      <c r="N37" s="340" t="str">
        <f t="shared" si="10"/>
        <v>-</v>
      </c>
    </row>
    <row r="38" spans="1:14">
      <c r="A38" s="359"/>
      <c r="B38" s="364" t="s">
        <v>570</v>
      </c>
      <c r="C38" s="295"/>
      <c r="D38" s="335"/>
      <c r="E38" s="319"/>
      <c r="F38" s="319"/>
      <c r="G38" s="336">
        <f t="shared" si="7"/>
        <v>0</v>
      </c>
      <c r="H38" s="337" t="str">
        <f t="shared" si="8"/>
        <v>-</v>
      </c>
      <c r="I38" s="319"/>
      <c r="J38" s="338"/>
      <c r="K38" s="319"/>
      <c r="L38" s="319"/>
      <c r="M38" s="339">
        <f t="shared" si="9"/>
        <v>0</v>
      </c>
      <c r="N38" s="340" t="str">
        <f t="shared" si="10"/>
        <v>-</v>
      </c>
    </row>
    <row r="39" spans="1:14">
      <c r="A39" s="359"/>
      <c r="B39" s="364" t="s">
        <v>571</v>
      </c>
      <c r="C39" s="295"/>
      <c r="D39" s="335"/>
      <c r="E39" s="319"/>
      <c r="F39" s="319"/>
      <c r="G39" s="336">
        <f t="shared" si="7"/>
        <v>0</v>
      </c>
      <c r="H39" s="337" t="str">
        <f t="shared" si="8"/>
        <v>-</v>
      </c>
      <c r="I39" s="319"/>
      <c r="J39" s="338"/>
      <c r="K39" s="319"/>
      <c r="L39" s="319"/>
      <c r="M39" s="339">
        <f t="shared" si="9"/>
        <v>0</v>
      </c>
      <c r="N39" s="340" t="str">
        <f t="shared" si="10"/>
        <v>-</v>
      </c>
    </row>
    <row r="40" spans="1:14">
      <c r="A40" s="359"/>
      <c r="B40" s="364" t="s">
        <v>572</v>
      </c>
      <c r="C40" s="295"/>
      <c r="D40" s="335"/>
      <c r="E40" s="319"/>
      <c r="F40" s="319"/>
      <c r="G40" s="336">
        <f t="shared" si="7"/>
        <v>0</v>
      </c>
      <c r="H40" s="337" t="str">
        <f t="shared" si="8"/>
        <v>-</v>
      </c>
      <c r="I40" s="319"/>
      <c r="J40" s="338"/>
      <c r="K40" s="319"/>
      <c r="L40" s="319"/>
      <c r="M40" s="339">
        <f t="shared" si="9"/>
        <v>0</v>
      </c>
      <c r="N40" s="340" t="str">
        <f t="shared" si="10"/>
        <v>-</v>
      </c>
    </row>
    <row r="41" spans="1:14">
      <c r="A41" s="359"/>
      <c r="B41" s="364" t="s">
        <v>573</v>
      </c>
      <c r="C41" s="295"/>
      <c r="D41" s="335"/>
      <c r="E41" s="319"/>
      <c r="F41" s="319"/>
      <c r="G41" s="336">
        <f t="shared" si="7"/>
        <v>0</v>
      </c>
      <c r="H41" s="337" t="str">
        <f t="shared" si="8"/>
        <v>-</v>
      </c>
      <c r="I41" s="319"/>
      <c r="J41" s="338"/>
      <c r="K41" s="319"/>
      <c r="L41" s="319"/>
      <c r="M41" s="339">
        <f t="shared" si="9"/>
        <v>0</v>
      </c>
      <c r="N41" s="340" t="str">
        <f t="shared" si="10"/>
        <v>-</v>
      </c>
    </row>
    <row r="42" spans="1:14">
      <c r="A42" s="359"/>
      <c r="B42" s="364" t="s">
        <v>574</v>
      </c>
      <c r="C42" s="295"/>
      <c r="D42" s="335"/>
      <c r="E42" s="319"/>
      <c r="F42" s="319"/>
      <c r="G42" s="336">
        <f t="shared" si="7"/>
        <v>0</v>
      </c>
      <c r="H42" s="337" t="str">
        <f t="shared" si="8"/>
        <v>-</v>
      </c>
      <c r="I42" s="319"/>
      <c r="J42" s="338"/>
      <c r="K42" s="319"/>
      <c r="L42" s="319"/>
      <c r="M42" s="339">
        <f t="shared" si="9"/>
        <v>0</v>
      </c>
      <c r="N42" s="340" t="str">
        <f t="shared" si="10"/>
        <v>-</v>
      </c>
    </row>
    <row r="43" spans="1:14">
      <c r="A43" s="359"/>
      <c r="B43" s="364" t="s">
        <v>575</v>
      </c>
      <c r="C43" s="295"/>
      <c r="D43" s="335"/>
      <c r="E43" s="319"/>
      <c r="F43" s="319"/>
      <c r="G43" s="336">
        <f t="shared" si="7"/>
        <v>0</v>
      </c>
      <c r="H43" s="337" t="str">
        <f t="shared" si="8"/>
        <v>-</v>
      </c>
      <c r="I43" s="319"/>
      <c r="J43" s="338"/>
      <c r="K43" s="319"/>
      <c r="L43" s="319"/>
      <c r="M43" s="339">
        <f t="shared" si="9"/>
        <v>0</v>
      </c>
      <c r="N43" s="340" t="str">
        <f t="shared" si="10"/>
        <v>-</v>
      </c>
    </row>
    <row r="44" spans="1:14" ht="15.75" thickBot="1">
      <c r="A44" s="359"/>
      <c r="B44" s="364" t="s">
        <v>576</v>
      </c>
      <c r="C44" s="295"/>
      <c r="D44" s="335"/>
      <c r="E44" s="319"/>
      <c r="F44" s="319"/>
      <c r="G44" s="336">
        <f t="shared" si="7"/>
        <v>0</v>
      </c>
      <c r="H44" s="337" t="str">
        <f t="shared" si="8"/>
        <v>-</v>
      </c>
      <c r="I44" s="319"/>
      <c r="J44" s="338"/>
      <c r="K44" s="319"/>
      <c r="L44" s="319"/>
      <c r="M44" s="339">
        <f t="shared" si="9"/>
        <v>0</v>
      </c>
      <c r="N44" s="340" t="str">
        <f t="shared" si="10"/>
        <v>-</v>
      </c>
    </row>
    <row r="45" spans="1:14" ht="15.75" thickBot="1">
      <c r="A45" s="365"/>
      <c r="B45" s="366" t="s">
        <v>579</v>
      </c>
      <c r="C45" s="295"/>
      <c r="D45" s="315">
        <f>SUM(D46:D54)</f>
        <v>0</v>
      </c>
      <c r="E45" s="362">
        <f>SUM(E46:E54)</f>
        <v>0</v>
      </c>
      <c r="F45" s="362">
        <f>SUM(F46:F54)</f>
        <v>0</v>
      </c>
      <c r="G45" s="317">
        <f t="shared" si="7"/>
        <v>0</v>
      </c>
      <c r="H45" s="318" t="str">
        <f t="shared" si="8"/>
        <v>-</v>
      </c>
      <c r="I45" s="319"/>
      <c r="J45" s="320">
        <f>SUM(J46:J54)</f>
        <v>0</v>
      </c>
      <c r="K45" s="363">
        <f>SUM(K46:K54)</f>
        <v>0</v>
      </c>
      <c r="L45" s="363">
        <f>SUM(L46:L54)</f>
        <v>0</v>
      </c>
      <c r="M45" s="322">
        <f t="shared" si="9"/>
        <v>0</v>
      </c>
      <c r="N45" s="323" t="str">
        <f t="shared" si="10"/>
        <v>-</v>
      </c>
    </row>
    <row r="46" spans="1:14">
      <c r="A46" s="367"/>
      <c r="B46" s="364" t="s">
        <v>568</v>
      </c>
      <c r="C46" s="295"/>
      <c r="D46" s="335"/>
      <c r="E46" s="319"/>
      <c r="F46" s="319"/>
      <c r="G46" s="336">
        <f t="shared" si="7"/>
        <v>0</v>
      </c>
      <c r="H46" s="337" t="str">
        <f t="shared" si="8"/>
        <v>-</v>
      </c>
      <c r="I46" s="319"/>
      <c r="J46" s="338"/>
      <c r="K46" s="319"/>
      <c r="L46" s="319"/>
      <c r="M46" s="339">
        <f t="shared" si="9"/>
        <v>0</v>
      </c>
      <c r="N46" s="340" t="str">
        <f t="shared" si="10"/>
        <v>-</v>
      </c>
    </row>
    <row r="47" spans="1:14">
      <c r="A47" s="367"/>
      <c r="B47" s="364" t="s">
        <v>569</v>
      </c>
      <c r="C47" s="295"/>
      <c r="D47" s="335"/>
      <c r="E47" s="319"/>
      <c r="F47" s="319"/>
      <c r="G47" s="336">
        <f t="shared" si="7"/>
        <v>0</v>
      </c>
      <c r="H47" s="337" t="str">
        <f t="shared" si="8"/>
        <v>-</v>
      </c>
      <c r="I47" s="319"/>
      <c r="J47" s="338"/>
      <c r="K47" s="319"/>
      <c r="L47" s="319"/>
      <c r="M47" s="339">
        <f t="shared" si="9"/>
        <v>0</v>
      </c>
      <c r="N47" s="340" t="str">
        <f t="shared" si="10"/>
        <v>-</v>
      </c>
    </row>
    <row r="48" spans="1:14">
      <c r="A48" s="367"/>
      <c r="B48" s="364" t="s">
        <v>570</v>
      </c>
      <c r="C48" s="295"/>
      <c r="D48" s="335"/>
      <c r="E48" s="319"/>
      <c r="F48" s="319"/>
      <c r="G48" s="336">
        <f t="shared" si="7"/>
        <v>0</v>
      </c>
      <c r="H48" s="337" t="str">
        <f t="shared" si="8"/>
        <v>-</v>
      </c>
      <c r="I48" s="319"/>
      <c r="J48" s="338"/>
      <c r="K48" s="319"/>
      <c r="L48" s="319"/>
      <c r="M48" s="339">
        <f t="shared" si="9"/>
        <v>0</v>
      </c>
      <c r="N48" s="340" t="str">
        <f t="shared" si="10"/>
        <v>-</v>
      </c>
    </row>
    <row r="49" spans="1:14">
      <c r="A49" s="367"/>
      <c r="B49" s="364" t="s">
        <v>571</v>
      </c>
      <c r="C49" s="295"/>
      <c r="D49" s="335"/>
      <c r="E49" s="319"/>
      <c r="F49" s="319"/>
      <c r="G49" s="336">
        <f t="shared" si="7"/>
        <v>0</v>
      </c>
      <c r="H49" s="337" t="str">
        <f t="shared" si="8"/>
        <v>-</v>
      </c>
      <c r="I49" s="319"/>
      <c r="J49" s="338"/>
      <c r="K49" s="319"/>
      <c r="L49" s="319"/>
      <c r="M49" s="339">
        <f t="shared" si="9"/>
        <v>0</v>
      </c>
      <c r="N49" s="340" t="str">
        <f t="shared" si="10"/>
        <v>-</v>
      </c>
    </row>
    <row r="50" spans="1:14">
      <c r="A50" s="367"/>
      <c r="B50" s="364" t="s">
        <v>572</v>
      </c>
      <c r="C50" s="295"/>
      <c r="D50" s="335"/>
      <c r="E50" s="319"/>
      <c r="F50" s="319"/>
      <c r="G50" s="336">
        <f t="shared" si="7"/>
        <v>0</v>
      </c>
      <c r="H50" s="337" t="str">
        <f t="shared" si="8"/>
        <v>-</v>
      </c>
      <c r="I50" s="319"/>
      <c r="J50" s="338"/>
      <c r="K50" s="319"/>
      <c r="L50" s="319"/>
      <c r="M50" s="339">
        <f t="shared" si="9"/>
        <v>0</v>
      </c>
      <c r="N50" s="340" t="str">
        <f t="shared" si="10"/>
        <v>-</v>
      </c>
    </row>
    <row r="51" spans="1:14">
      <c r="A51" s="367"/>
      <c r="B51" s="364" t="s">
        <v>573</v>
      </c>
      <c r="C51" s="295"/>
      <c r="D51" s="335"/>
      <c r="E51" s="319"/>
      <c r="F51" s="319"/>
      <c r="G51" s="336">
        <f t="shared" si="7"/>
        <v>0</v>
      </c>
      <c r="H51" s="337" t="str">
        <f t="shared" si="8"/>
        <v>-</v>
      </c>
      <c r="I51" s="319"/>
      <c r="J51" s="338"/>
      <c r="K51" s="319"/>
      <c r="L51" s="319"/>
      <c r="M51" s="339">
        <f t="shared" si="9"/>
        <v>0</v>
      </c>
      <c r="N51" s="340" t="str">
        <f t="shared" si="10"/>
        <v>-</v>
      </c>
    </row>
    <row r="52" spans="1:14">
      <c r="A52" s="367"/>
      <c r="B52" s="364" t="s">
        <v>574</v>
      </c>
      <c r="C52" s="295"/>
      <c r="D52" s="335"/>
      <c r="E52" s="319"/>
      <c r="F52" s="319"/>
      <c r="G52" s="336">
        <f t="shared" si="7"/>
        <v>0</v>
      </c>
      <c r="H52" s="337" t="str">
        <f t="shared" si="8"/>
        <v>-</v>
      </c>
      <c r="I52" s="319"/>
      <c r="J52" s="338"/>
      <c r="K52" s="319"/>
      <c r="L52" s="319"/>
      <c r="M52" s="339">
        <f t="shared" si="9"/>
        <v>0</v>
      </c>
      <c r="N52" s="340" t="str">
        <f t="shared" si="10"/>
        <v>-</v>
      </c>
    </row>
    <row r="53" spans="1:14">
      <c r="A53" s="367"/>
      <c r="B53" s="364" t="s">
        <v>575</v>
      </c>
      <c r="C53" s="295"/>
      <c r="D53" s="335"/>
      <c r="E53" s="319"/>
      <c r="F53" s="319"/>
      <c r="G53" s="336">
        <f t="shared" si="7"/>
        <v>0</v>
      </c>
      <c r="H53" s="337" t="str">
        <f t="shared" si="8"/>
        <v>-</v>
      </c>
      <c r="I53" s="319"/>
      <c r="J53" s="338"/>
      <c r="K53" s="319"/>
      <c r="L53" s="319"/>
      <c r="M53" s="339">
        <f t="shared" si="9"/>
        <v>0</v>
      </c>
      <c r="N53" s="340" t="str">
        <f t="shared" si="10"/>
        <v>-</v>
      </c>
    </row>
    <row r="54" spans="1:14" ht="15.75" thickBot="1">
      <c r="A54" s="368"/>
      <c r="B54" s="369" t="s">
        <v>576</v>
      </c>
      <c r="C54" s="295"/>
      <c r="D54" s="341"/>
      <c r="E54" s="370"/>
      <c r="F54" s="370"/>
      <c r="G54" s="343">
        <f t="shared" si="7"/>
        <v>0</v>
      </c>
      <c r="H54" s="344" t="str">
        <f t="shared" si="8"/>
        <v>-</v>
      </c>
      <c r="I54" s="319"/>
      <c r="J54" s="345"/>
      <c r="K54" s="371"/>
      <c r="L54" s="371"/>
      <c r="M54" s="347">
        <f t="shared" si="9"/>
        <v>0</v>
      </c>
      <c r="N54" s="348" t="str">
        <f t="shared" si="10"/>
        <v>-</v>
      </c>
    </row>
    <row r="55" spans="1:14" ht="15.75" thickBot="1">
      <c r="A55" s="314"/>
      <c r="B55" s="314"/>
      <c r="D55" s="319"/>
      <c r="E55" s="319"/>
      <c r="F55" s="319"/>
      <c r="G55" s="372"/>
      <c r="H55" s="373"/>
      <c r="I55" s="319"/>
      <c r="J55" s="319"/>
      <c r="K55" s="319"/>
      <c r="L55" s="319"/>
      <c r="M55" s="372"/>
      <c r="N55" s="373"/>
    </row>
    <row r="56" spans="1:14" ht="15.75" thickBot="1">
      <c r="A56" s="906" t="s">
        <v>580</v>
      </c>
      <c r="B56" s="907"/>
      <c r="C56" s="295"/>
      <c r="D56" s="315">
        <f>D23-D34</f>
        <v>0</v>
      </c>
      <c r="E56" s="316">
        <f>E23-E34</f>
        <v>0</v>
      </c>
      <c r="F56" s="316">
        <f>F23-F34</f>
        <v>0</v>
      </c>
      <c r="G56" s="316">
        <f>D56-F56</f>
        <v>0</v>
      </c>
      <c r="H56" s="331" t="str">
        <f>IFERROR(D56/E56-1,"-")</f>
        <v>-</v>
      </c>
      <c r="I56" s="319"/>
      <c r="J56" s="320">
        <f>J23-J34</f>
        <v>0</v>
      </c>
      <c r="K56" s="321">
        <f>K23-K34</f>
        <v>0</v>
      </c>
      <c r="L56" s="321">
        <f>L23-L34</f>
        <v>0</v>
      </c>
      <c r="M56" s="321">
        <f>J56-L56</f>
        <v>0</v>
      </c>
      <c r="N56" s="332" t="str">
        <f>IFERROR(J56/K56-1,"-")</f>
        <v>-</v>
      </c>
    </row>
    <row r="57" spans="1:14" ht="15.75" thickBot="1">
      <c r="A57" s="360"/>
      <c r="B57" s="374" t="s">
        <v>581</v>
      </c>
      <c r="C57" s="295"/>
      <c r="D57" s="375" t="str">
        <f>IFERROR(D56/D23,"-")</f>
        <v>-</v>
      </c>
      <c r="E57" s="376" t="str">
        <f>IFERROR(E56/E23,"-")</f>
        <v>-</v>
      </c>
      <c r="F57" s="376" t="str">
        <f>IFERROR(F56/F23,"-")</f>
        <v>-</v>
      </c>
      <c r="G57" s="377" t="str">
        <f>IFERROR((D57-F57)*100,"-")</f>
        <v>-</v>
      </c>
      <c r="H57" s="378" t="str">
        <f>IFERROR((D57-E57)*100,"-")</f>
        <v>-</v>
      </c>
      <c r="I57" s="295"/>
      <c r="J57" s="379" t="str">
        <f>IFERROR(J56/J23,"-")</f>
        <v>-</v>
      </c>
      <c r="K57" s="380" t="str">
        <f>IFERROR(K56/K23,"-")</f>
        <v>-</v>
      </c>
      <c r="L57" s="380" t="str">
        <f>IFERROR(L56/L23,"-")</f>
        <v>-</v>
      </c>
      <c r="M57" s="381" t="str">
        <f>IFERROR((J57-L57)*100,"-")</f>
        <v>-</v>
      </c>
      <c r="N57" s="382" t="str">
        <f>IFERROR((J57-K57)*100,"-")</f>
        <v>-</v>
      </c>
    </row>
  </sheetData>
  <mergeCells count="9">
    <mergeCell ref="A23:B23"/>
    <mergeCell ref="A34:B34"/>
    <mergeCell ref="A56:B56"/>
    <mergeCell ref="D2:H2"/>
    <mergeCell ref="J2:N2"/>
    <mergeCell ref="A6:B6"/>
    <mergeCell ref="A8:B8"/>
    <mergeCell ref="A10:B10"/>
    <mergeCell ref="A12:B12"/>
  </mergeCells>
  <pageMargins left="0.7" right="0.7" top="0.75" bottom="0.75" header="0.3" footer="0.3"/>
  <pageSetup paperSize="9" scale="53"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20">
    <tabColor rgb="FF00B050"/>
  </sheetPr>
  <dimension ref="A1:AV56"/>
  <sheetViews>
    <sheetView showGridLines="0" view="pageBreakPreview" topLeftCell="A5" zoomScale="70" zoomScaleNormal="100" zoomScaleSheetLayoutView="70" workbookViewId="0">
      <selection activeCell="G28" sqref="G28"/>
    </sheetView>
  </sheetViews>
  <sheetFormatPr defaultColWidth="11.42578125" defaultRowHeight="15" outlineLevelCol="1"/>
  <cols>
    <col min="1" max="1" width="2.85546875" style="60" customWidth="1"/>
    <col min="2" max="2" width="28.5703125" style="60" customWidth="1"/>
    <col min="3" max="3" width="2.5703125" style="60" customWidth="1"/>
    <col min="4" max="8" width="13.140625" style="60" customWidth="1" outlineLevel="1"/>
    <col min="9" max="9" width="13.85546875" style="60" customWidth="1" outlineLevel="1"/>
    <col min="10" max="14" width="13.140625" style="60" customWidth="1" outlineLevel="1"/>
    <col min="15" max="15" width="9.7109375" style="60" customWidth="1"/>
    <col min="16" max="16" width="8.42578125" style="60" bestFit="1" customWidth="1"/>
    <col min="17" max="17" width="9" style="60" customWidth="1"/>
    <col min="18" max="18" width="7.28515625" style="60" customWidth="1"/>
    <col min="19" max="19" width="8.42578125" style="60" bestFit="1" customWidth="1"/>
    <col min="20" max="20" width="3.140625" style="60" hidden="1" customWidth="1" outlineLevel="1"/>
    <col min="21" max="25" width="11.42578125" style="60" hidden="1" customWidth="1" outlineLevel="1"/>
    <col min="26" max="26" width="1.7109375" style="60" customWidth="1" collapsed="1"/>
    <col min="27" max="27" width="8.85546875" style="60" bestFit="1" customWidth="1"/>
    <col min="28" max="29" width="8.42578125" style="60" bestFit="1" customWidth="1"/>
    <col min="30" max="30" width="7.42578125" style="60" bestFit="1" customWidth="1"/>
    <col min="31" max="31" width="7.140625" style="60" customWidth="1"/>
    <col min="32" max="32" width="2" style="60" customWidth="1"/>
    <col min="33" max="35" width="10.140625" style="60" hidden="1" customWidth="1" outlineLevel="1"/>
    <col min="36" max="36" width="9.7109375" style="60" customWidth="1" collapsed="1"/>
    <col min="37" max="37" width="7.140625" style="60" hidden="1" customWidth="1"/>
    <col min="38" max="38" width="7.5703125" style="60" customWidth="1"/>
    <col min="39" max="39" width="10.140625" style="60" customWidth="1"/>
    <col min="40" max="40" width="10.85546875" style="60" bestFit="1" customWidth="1"/>
    <col min="41" max="41" width="11.85546875" style="60" hidden="1" customWidth="1" outlineLevel="1"/>
    <col min="42" max="42" width="13.5703125" style="60" hidden="1" customWidth="1" outlineLevel="1"/>
    <col min="43" max="43" width="10.140625" style="60" hidden="1" customWidth="1" outlineLevel="1"/>
    <col min="44" max="44" width="5.85546875" style="60" bestFit="1" customWidth="1" collapsed="1"/>
    <col min="45" max="45" width="11.42578125" style="60"/>
    <col min="46" max="46" width="12.7109375" style="60" bestFit="1" customWidth="1"/>
    <col min="47" max="16384" width="11.42578125" style="60"/>
  </cols>
  <sheetData>
    <row r="1" spans="1:48" ht="13.5" customHeight="1">
      <c r="AA1" s="62"/>
    </row>
    <row r="2" spans="1:48" ht="24" customHeight="1" thickBot="1">
      <c r="A2" s="942" t="s">
        <v>582</v>
      </c>
      <c r="B2" s="943"/>
      <c r="C2" s="943"/>
      <c r="D2" s="943"/>
      <c r="E2" s="943"/>
      <c r="F2" s="943"/>
      <c r="G2" s="943"/>
      <c r="H2" s="943"/>
      <c r="I2" s="943"/>
      <c r="J2" s="943"/>
      <c r="K2" s="943"/>
      <c r="L2" s="943"/>
      <c r="M2" s="943"/>
      <c r="N2" s="943"/>
      <c r="O2" s="943"/>
      <c r="P2" s="963"/>
      <c r="Q2" s="943"/>
      <c r="R2" s="943"/>
      <c r="S2" s="943"/>
      <c r="T2" s="943"/>
      <c r="U2" s="943"/>
      <c r="V2" s="943"/>
      <c r="W2" s="943"/>
      <c r="X2" s="944"/>
      <c r="Y2" s="943"/>
      <c r="Z2" s="943"/>
      <c r="AA2" s="944"/>
      <c r="AB2" s="943"/>
      <c r="AC2" s="943"/>
      <c r="AD2" s="943"/>
      <c r="AE2" s="943"/>
      <c r="AF2" s="943"/>
      <c r="AG2" s="944"/>
      <c r="AH2" s="944"/>
      <c r="AI2" s="944"/>
      <c r="AJ2" s="944"/>
      <c r="AK2" s="944"/>
      <c r="AL2" s="944"/>
      <c r="AM2" s="944"/>
      <c r="AN2" s="944"/>
      <c r="AO2" s="944"/>
      <c r="AP2" s="964"/>
      <c r="AQ2" s="943"/>
    </row>
    <row r="3" spans="1:48">
      <c r="O3" s="753"/>
    </row>
    <row r="4" spans="1:48">
      <c r="O4" s="753"/>
      <c r="P4" s="754"/>
      <c r="V4" s="62"/>
      <c r="AA4" s="63"/>
    </row>
    <row r="5" spans="1:48" s="83" customFormat="1">
      <c r="O5" s="912" t="s">
        <v>406</v>
      </c>
      <c r="P5" s="912"/>
      <c r="Q5" s="912"/>
      <c r="R5" s="912"/>
      <c r="S5" s="912"/>
      <c r="T5" s="60"/>
      <c r="U5" s="912" t="s">
        <v>407</v>
      </c>
      <c r="V5" s="912"/>
      <c r="W5" s="912"/>
      <c r="X5" s="912"/>
      <c r="Y5" s="912"/>
      <c r="Z5" s="60"/>
      <c r="AA5" s="912" t="s">
        <v>356</v>
      </c>
      <c r="AB5" s="912"/>
      <c r="AC5" s="912"/>
      <c r="AD5" s="912"/>
      <c r="AE5" s="912"/>
      <c r="AG5" s="912" t="s">
        <v>408</v>
      </c>
      <c r="AH5" s="912"/>
      <c r="AI5" s="912"/>
      <c r="AJ5" s="912"/>
      <c r="AK5" s="912"/>
      <c r="AL5" s="912"/>
      <c r="AM5" s="912"/>
      <c r="AN5" s="912"/>
      <c r="AO5" s="912"/>
      <c r="AP5" s="912"/>
      <c r="AQ5" s="912"/>
    </row>
    <row r="6" spans="1:48" ht="42.75" customHeight="1">
      <c r="D6" s="84" t="s">
        <v>358</v>
      </c>
      <c r="E6" s="84" t="s">
        <v>359</v>
      </c>
      <c r="F6" s="84" t="s">
        <v>360</v>
      </c>
      <c r="G6" s="84" t="s">
        <v>361</v>
      </c>
      <c r="H6" s="84" t="s">
        <v>362</v>
      </c>
      <c r="I6" s="84" t="s">
        <v>363</v>
      </c>
      <c r="J6" s="84" t="s">
        <v>364</v>
      </c>
      <c r="K6" s="84" t="s">
        <v>365</v>
      </c>
      <c r="L6" s="84" t="s">
        <v>366</v>
      </c>
      <c r="M6" s="84" t="s">
        <v>367</v>
      </c>
      <c r="N6" s="84" t="s">
        <v>368</v>
      </c>
      <c r="O6" s="84">
        <v>2023</v>
      </c>
      <c r="P6" s="84" t="s">
        <v>369</v>
      </c>
      <c r="Q6" s="84" t="s">
        <v>370</v>
      </c>
      <c r="R6" s="84" t="s">
        <v>371</v>
      </c>
      <c r="S6" s="84" t="s">
        <v>372</v>
      </c>
      <c r="T6" s="85"/>
      <c r="U6" s="84">
        <v>2023</v>
      </c>
      <c r="V6" s="84" t="s">
        <v>369</v>
      </c>
      <c r="W6" s="84" t="s">
        <v>370</v>
      </c>
      <c r="X6" s="84" t="s">
        <v>373</v>
      </c>
      <c r="Y6" s="84" t="s">
        <v>372</v>
      </c>
      <c r="Z6" s="85"/>
      <c r="AA6" s="84">
        <v>2023</v>
      </c>
      <c r="AB6" s="84" t="s">
        <v>369</v>
      </c>
      <c r="AC6" s="84" t="s">
        <v>370</v>
      </c>
      <c r="AD6" s="84" t="s">
        <v>371</v>
      </c>
      <c r="AE6" s="84" t="s">
        <v>372</v>
      </c>
      <c r="AF6" s="85"/>
      <c r="AG6" s="84" t="s">
        <v>374</v>
      </c>
      <c r="AH6" s="84" t="s">
        <v>375</v>
      </c>
      <c r="AI6" s="84" t="s">
        <v>376</v>
      </c>
      <c r="AJ6" s="84" t="s">
        <v>369</v>
      </c>
      <c r="AK6" s="84" t="s">
        <v>376</v>
      </c>
      <c r="AL6" s="84" t="s">
        <v>371</v>
      </c>
      <c r="AM6" s="84" t="s">
        <v>378</v>
      </c>
      <c r="AN6" s="84" t="s">
        <v>381</v>
      </c>
      <c r="AO6" s="84" t="s">
        <v>382</v>
      </c>
      <c r="AP6" s="84"/>
      <c r="AQ6" s="84"/>
    </row>
    <row r="7" spans="1:48">
      <c r="AE7" s="123"/>
      <c r="AG7" s="82"/>
      <c r="AH7" s="82"/>
      <c r="AI7" s="82"/>
      <c r="AL7" s="82"/>
      <c r="AN7" s="82"/>
      <c r="AO7" s="82"/>
    </row>
    <row r="8" spans="1:48" ht="3" customHeight="1" thickBot="1">
      <c r="O8" s="123"/>
      <c r="P8" s="123"/>
      <c r="Q8" s="123"/>
      <c r="R8" s="123"/>
      <c r="S8" s="123"/>
      <c r="U8" s="160"/>
      <c r="V8" s="161"/>
      <c r="W8" s="161"/>
      <c r="X8" s="161"/>
      <c r="Y8" s="162"/>
      <c r="AA8" s="163"/>
      <c r="AB8" s="163"/>
      <c r="AC8" s="163"/>
      <c r="AD8" s="163"/>
      <c r="AE8" s="123"/>
      <c r="AJ8" s="163"/>
      <c r="AK8" s="163"/>
      <c r="AM8" s="163"/>
      <c r="AP8" s="163"/>
      <c r="AQ8" s="164"/>
    </row>
    <row r="9" spans="1:48" ht="32.25" customHeight="1" thickBot="1">
      <c r="A9" s="54" t="s">
        <v>583</v>
      </c>
      <c r="B9" s="54"/>
      <c r="C9" s="55"/>
      <c r="D9" s="58">
        <v>3.4296953999999999</v>
      </c>
      <c r="E9" s="58">
        <v>3.4696356000000002</v>
      </c>
      <c r="F9" s="58">
        <v>3.5043696685714285</v>
      </c>
      <c r="G9" s="58">
        <v>3.6362901357142858</v>
      </c>
      <c r="H9" s="58">
        <v>3.7449818000000006</v>
      </c>
      <c r="I9" s="58">
        <v>3.9395024000000003</v>
      </c>
      <c r="J9" s="58">
        <v>4.1247898000000003</v>
      </c>
      <c r="K9" s="58">
        <v>4.4959938000000008</v>
      </c>
      <c r="L9" s="58">
        <v>4.7344112000000003</v>
      </c>
      <c r="M9" s="58">
        <v>7.9820449</v>
      </c>
      <c r="N9" s="58">
        <v>6.8509637870000004</v>
      </c>
      <c r="O9" s="58">
        <v>7.0967150093971565</v>
      </c>
      <c r="P9" s="58">
        <v>6.1469932073761013</v>
      </c>
      <c r="Q9" s="58">
        <v>0.94972180202105516</v>
      </c>
      <c r="R9" s="58">
        <v>3.3402061382640058</v>
      </c>
      <c r="S9" s="229">
        <v>1.1246338446301727</v>
      </c>
      <c r="T9" s="83"/>
      <c r="U9" s="58">
        <v>49.91267849128571</v>
      </c>
      <c r="V9" s="58">
        <v>46.630899605632315</v>
      </c>
      <c r="W9" s="58">
        <v>3.2817788856533952</v>
      </c>
      <c r="X9" s="58">
        <v>36.932533799757678</v>
      </c>
      <c r="Y9" s="729">
        <v>0.35145556927949517</v>
      </c>
      <c r="Z9" s="83"/>
      <c r="AA9" s="799">
        <v>57.009393500682869</v>
      </c>
      <c r="AB9" s="58">
        <v>52.777892813008414</v>
      </c>
      <c r="AC9" s="58">
        <v>4.2315006876744548</v>
      </c>
      <c r="AD9" s="58">
        <v>40.272739938021687</v>
      </c>
      <c r="AE9" s="229">
        <v>0.41558268914452556</v>
      </c>
      <c r="AF9" s="83"/>
      <c r="AG9" s="56">
        <v>59.229201981514876</v>
      </c>
      <c r="AH9" s="56"/>
      <c r="AI9" s="56"/>
      <c r="AJ9" s="58">
        <v>52.777892813008414</v>
      </c>
      <c r="AK9" s="56"/>
      <c r="AL9" s="58">
        <v>40.272739938021687</v>
      </c>
      <c r="AM9" s="56">
        <v>12.505152874986727</v>
      </c>
      <c r="AN9" s="229">
        <v>0.31051159901788927</v>
      </c>
      <c r="AO9" s="229" t="s">
        <v>384</v>
      </c>
      <c r="AP9" s="58"/>
      <c r="AQ9" s="229"/>
      <c r="AR9" s="121"/>
      <c r="AS9" s="770"/>
      <c r="AT9" s="771"/>
      <c r="AV9" s="62"/>
    </row>
    <row r="10" spans="1:48" ht="15" customHeight="1">
      <c r="D10" s="121"/>
      <c r="E10" s="121"/>
      <c r="F10" s="121"/>
      <c r="G10" s="121"/>
      <c r="H10" s="121"/>
      <c r="I10" s="121"/>
      <c r="J10" s="121"/>
      <c r="M10" s="121"/>
      <c r="O10" s="121"/>
      <c r="P10" s="121"/>
      <c r="Q10" s="121"/>
      <c r="R10" s="78"/>
      <c r="S10" s="755"/>
      <c r="U10" s="121"/>
      <c r="V10" s="121"/>
      <c r="W10" s="121"/>
      <c r="X10" s="121"/>
      <c r="Y10" s="756"/>
      <c r="AA10" s="754"/>
      <c r="AB10" s="121"/>
      <c r="AC10" s="121"/>
      <c r="AD10" s="78"/>
      <c r="AE10" s="755"/>
      <c r="AJ10" s="121"/>
      <c r="AL10" s="121"/>
      <c r="AN10" s="755"/>
      <c r="AO10" s="755"/>
      <c r="AQ10" s="755"/>
      <c r="AR10" s="121"/>
      <c r="AS10" s="770"/>
      <c r="AT10" s="771"/>
    </row>
    <row r="11" spans="1:48" ht="22.5" customHeight="1">
      <c r="A11" s="757"/>
      <c r="B11" s="757" t="s">
        <v>584</v>
      </c>
      <c r="C11" s="55"/>
      <c r="D11" s="758">
        <v>3.3208853999999999</v>
      </c>
      <c r="E11" s="758">
        <v>3.3579346000000001</v>
      </c>
      <c r="F11" s="758">
        <v>3.3830785257142857</v>
      </c>
      <c r="G11" s="758">
        <v>3.502375992857143</v>
      </c>
      <c r="H11" s="758">
        <v>3.6041005000000004</v>
      </c>
      <c r="I11" s="758">
        <v>3.7901114000000002</v>
      </c>
      <c r="J11" s="758">
        <v>3.9653128</v>
      </c>
      <c r="K11" s="758">
        <v>4.3244208000000004</v>
      </c>
      <c r="L11" s="758">
        <v>4.5594312000000006</v>
      </c>
      <c r="M11" s="758">
        <v>7.2436919</v>
      </c>
      <c r="N11" s="758">
        <v>6.5760367870000005</v>
      </c>
      <c r="O11" s="758">
        <v>6.7089640093971568</v>
      </c>
      <c r="P11" s="758">
        <v>5.5793846844837089</v>
      </c>
      <c r="Q11" s="758">
        <v>1.1295793249134478</v>
      </c>
      <c r="R11" s="797">
        <v>3.2330149127000962</v>
      </c>
      <c r="S11" s="759">
        <v>1.0751416837091154</v>
      </c>
      <c r="T11" s="55"/>
      <c r="U11" s="758">
        <v>47.627379905571424</v>
      </c>
      <c r="V11" s="758">
        <v>42.496513939093582</v>
      </c>
      <c r="W11" s="758">
        <v>5.1308659664778418</v>
      </c>
      <c r="X11" s="758">
        <v>35.737716614441538</v>
      </c>
      <c r="Y11" s="760">
        <v>0.33269230430702157</v>
      </c>
      <c r="Z11" s="55"/>
      <c r="AA11" s="800">
        <v>54.33634391496858</v>
      </c>
      <c r="AB11" s="758">
        <v>48.075898623577288</v>
      </c>
      <c r="AC11" s="758">
        <v>6.2604452913912922</v>
      </c>
      <c r="AD11" s="797">
        <v>38.970731527141638</v>
      </c>
      <c r="AE11" s="759">
        <v>0.39428596245686021</v>
      </c>
      <c r="AF11" s="55"/>
      <c r="AG11" s="761">
        <v>56.83912321680873</v>
      </c>
      <c r="AH11" s="761"/>
      <c r="AI11" s="761"/>
      <c r="AJ11" s="758">
        <v>48.075898623577288</v>
      </c>
      <c r="AK11" s="761"/>
      <c r="AL11" s="758">
        <v>38.970731527141638</v>
      </c>
      <c r="AM11" s="761">
        <v>9.1051670964356504</v>
      </c>
      <c r="AN11" s="759">
        <v>0.23364116452610717</v>
      </c>
      <c r="AO11" s="759" t="s">
        <v>384</v>
      </c>
      <c r="AP11" s="761"/>
      <c r="AQ11" s="759"/>
      <c r="AR11" s="121"/>
      <c r="AS11" s="770"/>
      <c r="AT11" s="771"/>
      <c r="AU11" s="62"/>
      <c r="AV11" s="62"/>
    </row>
    <row r="12" spans="1:48" ht="22.5" customHeight="1">
      <c r="A12" s="55"/>
      <c r="B12" s="60" t="s">
        <v>585</v>
      </c>
      <c r="C12" s="55"/>
      <c r="D12" s="165">
        <v>3.0884234219999995</v>
      </c>
      <c r="E12" s="165">
        <v>3.1228791780000003</v>
      </c>
      <c r="F12" s="165">
        <v>3.1462630289142859</v>
      </c>
      <c r="G12" s="165">
        <v>3.2572096733571425</v>
      </c>
      <c r="H12" s="165">
        <v>3.3518134650000002</v>
      </c>
      <c r="I12" s="165">
        <v>3.5248036020000004</v>
      </c>
      <c r="J12" s="165">
        <v>3.6877409039999995</v>
      </c>
      <c r="K12" s="650">
        <v>4.0217113440000007</v>
      </c>
      <c r="L12" s="650">
        <v>4.2402710159999994</v>
      </c>
      <c r="M12" s="165">
        <v>6.7366334669999999</v>
      </c>
      <c r="N12" s="650">
        <v>6.1157142119099994</v>
      </c>
      <c r="O12" s="165">
        <v>6.2393365287393552</v>
      </c>
      <c r="P12" s="650">
        <v>5.1888277565698493</v>
      </c>
      <c r="Q12" s="165">
        <v>1.0505087721695059</v>
      </c>
      <c r="R12" s="165">
        <v>3.0067038688110892</v>
      </c>
      <c r="S12" s="231">
        <v>1.0751416837091154</v>
      </c>
      <c r="T12" s="55"/>
      <c r="U12" s="165">
        <v>44.29346331218143</v>
      </c>
      <c r="V12" s="165">
        <v>39.521757963357025</v>
      </c>
      <c r="W12" s="165">
        <v>4.7717053488244048</v>
      </c>
      <c r="X12" s="165">
        <v>33.236076451430627</v>
      </c>
      <c r="Y12" s="730">
        <v>0.33269230430702201</v>
      </c>
      <c r="Z12" s="55"/>
      <c r="AA12" s="798">
        <v>50.532799840920788</v>
      </c>
      <c r="AB12" s="165">
        <v>44.710585719926875</v>
      </c>
      <c r="AC12" s="165">
        <v>5.8222141209939124</v>
      </c>
      <c r="AD12" s="165">
        <v>36.242780320241714</v>
      </c>
      <c r="AE12" s="231">
        <v>0.39428596245686065</v>
      </c>
      <c r="AF12" s="55"/>
      <c r="AG12" s="762">
        <v>52.860384591632119</v>
      </c>
      <c r="AH12" s="762"/>
      <c r="AI12" s="762"/>
      <c r="AJ12" s="169">
        <v>44.710585719926875</v>
      </c>
      <c r="AK12" s="762"/>
      <c r="AL12" s="165">
        <v>36.242780320241714</v>
      </c>
      <c r="AM12" s="165">
        <v>8.4678053996851617</v>
      </c>
      <c r="AN12" s="231">
        <v>0.23364116452610739</v>
      </c>
      <c r="AO12" s="763"/>
      <c r="AP12" s="762"/>
      <c r="AQ12" s="763"/>
      <c r="AR12" s="121"/>
      <c r="AS12" s="770"/>
      <c r="AT12" s="771"/>
      <c r="AU12" s="62"/>
      <c r="AV12" s="62"/>
    </row>
    <row r="13" spans="1:48" ht="22.5" customHeight="1">
      <c r="A13" s="55"/>
      <c r="B13" s="60" t="s">
        <v>586</v>
      </c>
      <c r="C13" s="55"/>
      <c r="D13" s="165">
        <v>0.23246197799999999</v>
      </c>
      <c r="E13" s="165">
        <v>0.23505542200000001</v>
      </c>
      <c r="F13" s="165">
        <v>0.23681549680000002</v>
      </c>
      <c r="G13" s="165">
        <v>0.24516631950000001</v>
      </c>
      <c r="H13" s="165">
        <v>0.25228703500000005</v>
      </c>
      <c r="I13" s="165">
        <v>0.26530779800000004</v>
      </c>
      <c r="J13" s="165">
        <v>0.27757189599999998</v>
      </c>
      <c r="K13" s="650">
        <v>0.30270945600000004</v>
      </c>
      <c r="L13" s="650">
        <v>0.31916018400000007</v>
      </c>
      <c r="M13" s="165">
        <v>0.50705843300000009</v>
      </c>
      <c r="N13" s="650">
        <v>0.46032257509000002</v>
      </c>
      <c r="O13" s="165">
        <v>0.46962748065780097</v>
      </c>
      <c r="P13" s="650">
        <v>0.39055692791385965</v>
      </c>
      <c r="Q13" s="165">
        <v>7.9070552743941314E-2</v>
      </c>
      <c r="R13" s="165">
        <v>0.22631104388900675</v>
      </c>
      <c r="S13" s="231">
        <v>1.0751416837091154</v>
      </c>
      <c r="T13" s="55"/>
      <c r="U13" s="165">
        <v>3.3339165933900006</v>
      </c>
      <c r="V13" s="165">
        <v>2.9747559757365507</v>
      </c>
      <c r="W13" s="165">
        <v>0.35916061765344987</v>
      </c>
      <c r="X13" s="165">
        <v>2.5016401630109075</v>
      </c>
      <c r="Y13" s="730">
        <v>0.33269230430702201</v>
      </c>
      <c r="Z13" s="55"/>
      <c r="AA13" s="798">
        <v>3.8035440740478017</v>
      </c>
      <c r="AB13" s="165">
        <v>3.3653129036504104</v>
      </c>
      <c r="AC13" s="165">
        <v>0.43823117039739135</v>
      </c>
      <c r="AD13" s="165">
        <v>2.7279512068999141</v>
      </c>
      <c r="AE13" s="231">
        <v>0.39428596245686087</v>
      </c>
      <c r="AF13" s="55"/>
      <c r="AG13" s="762">
        <v>3.9787386251766113</v>
      </c>
      <c r="AH13" s="762"/>
      <c r="AI13" s="762"/>
      <c r="AJ13" s="169">
        <v>3.3653129036504104</v>
      </c>
      <c r="AK13" s="762"/>
      <c r="AL13" s="165">
        <v>2.7279512068999141</v>
      </c>
      <c r="AM13" s="165">
        <v>0.63736169675049625</v>
      </c>
      <c r="AN13" s="231">
        <v>0.23364116452610739</v>
      </c>
      <c r="AO13" s="763"/>
      <c r="AP13" s="762"/>
      <c r="AQ13" s="763"/>
      <c r="AR13" s="121"/>
      <c r="AS13" s="770"/>
      <c r="AT13" s="771"/>
      <c r="AU13" s="62"/>
      <c r="AV13" s="62"/>
    </row>
    <row r="14" spans="1:48" ht="27" customHeight="1">
      <c r="B14" s="60" t="s">
        <v>587</v>
      </c>
      <c r="C14" s="63"/>
      <c r="D14" s="469">
        <v>2.9119999999999999</v>
      </c>
      <c r="E14" s="469">
        <v>2.8919999999999999</v>
      </c>
      <c r="F14" s="469">
        <v>2.8170000000000002</v>
      </c>
      <c r="G14" s="469">
        <v>2.891</v>
      </c>
      <c r="H14" s="469">
        <v>2.9820000000000002</v>
      </c>
      <c r="I14" s="469">
        <v>3</v>
      </c>
      <c r="J14" s="469">
        <v>3.1</v>
      </c>
      <c r="K14" s="165">
        <v>3.3696999999999999</v>
      </c>
      <c r="L14" s="165">
        <v>3.5381849999999999</v>
      </c>
      <c r="M14" s="469">
        <v>3.6089487</v>
      </c>
      <c r="N14" s="165">
        <v>3.6450381869999999</v>
      </c>
      <c r="O14" s="469">
        <v>3.6450381869999999</v>
      </c>
      <c r="P14" s="165">
        <v>4.8199187229906704</v>
      </c>
      <c r="Q14" s="165">
        <v>-1.1748805359906704</v>
      </c>
      <c r="R14" s="165">
        <v>2.7606451612903227</v>
      </c>
      <c r="S14" s="231">
        <v>0.32035737084599192</v>
      </c>
      <c r="U14" s="165">
        <v>34.755871886999998</v>
      </c>
      <c r="V14" s="165">
        <v>36.400998459911506</v>
      </c>
      <c r="W14" s="165">
        <v>-1.6451265729115079</v>
      </c>
      <c r="X14" s="165">
        <v>31.022645161290328</v>
      </c>
      <c r="Y14" s="730">
        <v>0.12033876242016728</v>
      </c>
      <c r="AA14" s="798">
        <v>38.400910073999995</v>
      </c>
      <c r="AB14" s="165">
        <v>41.220917182902177</v>
      </c>
      <c r="AC14" s="165">
        <v>-2.8200071089021819</v>
      </c>
      <c r="AD14" s="165">
        <v>33.783290322580648</v>
      </c>
      <c r="AE14" s="231">
        <v>0.13668354110354208</v>
      </c>
      <c r="AG14" s="165">
        <v>49.667064131792614</v>
      </c>
      <c r="AH14" s="165"/>
      <c r="AI14" s="165"/>
      <c r="AJ14" s="169">
        <v>41.220917182902177</v>
      </c>
      <c r="AK14" s="165"/>
      <c r="AL14" s="165">
        <v>33.783290322580648</v>
      </c>
      <c r="AM14" s="165">
        <v>7.4376268603215294</v>
      </c>
      <c r="AN14" s="231">
        <v>0.22015697077765806</v>
      </c>
      <c r="AO14" s="231" t="s">
        <v>384</v>
      </c>
      <c r="AP14" s="165"/>
      <c r="AQ14" s="231"/>
      <c r="AR14" s="121"/>
      <c r="AS14" s="770"/>
      <c r="AT14" s="771"/>
    </row>
    <row r="15" spans="1:48" ht="31.15" customHeight="1">
      <c r="B15" s="60" t="s">
        <v>588</v>
      </c>
      <c r="C15" s="63"/>
      <c r="D15" s="469">
        <v>0.24911839999999999</v>
      </c>
      <c r="E15" s="469">
        <v>0.31893660000000001</v>
      </c>
      <c r="F15" s="469">
        <v>0.43668117142857138</v>
      </c>
      <c r="G15" s="469">
        <v>0.4510069928571428</v>
      </c>
      <c r="H15" s="469">
        <v>0.4435655</v>
      </c>
      <c r="I15" s="469">
        <v>0.62700440000000002</v>
      </c>
      <c r="J15" s="469">
        <v>0.70415780000000006</v>
      </c>
      <c r="K15" s="165">
        <v>0.79955480000000001</v>
      </c>
      <c r="L15" s="165">
        <v>0.86270020000000003</v>
      </c>
      <c r="M15" s="469">
        <v>3.5051332000000004</v>
      </c>
      <c r="N15" s="165">
        <v>2.8003696000000002</v>
      </c>
      <c r="O15" s="469">
        <v>2.2899509999999998</v>
      </c>
      <c r="P15" s="165">
        <v>0.52065085321912341</v>
      </c>
      <c r="Q15" s="165">
        <v>1.7693001467808764</v>
      </c>
      <c r="R15" s="469">
        <v>0.30436417246240594</v>
      </c>
      <c r="S15" s="231">
        <v>6.5237206188676726</v>
      </c>
      <c r="T15" s="166"/>
      <c r="U15" s="165">
        <v>11.198228664285715</v>
      </c>
      <c r="V15" s="165">
        <v>3.9792679985315851</v>
      </c>
      <c r="W15" s="165">
        <v>7.2189606657541301</v>
      </c>
      <c r="X15" s="165">
        <v>2.8426265738026335</v>
      </c>
      <c r="Y15" s="730">
        <v>2.9393949129609522</v>
      </c>
      <c r="AA15" s="798">
        <v>13.488179664285715</v>
      </c>
      <c r="AB15" s="165">
        <v>4.4999188517507083</v>
      </c>
      <c r="AC15" s="165">
        <v>8.9882608125350067</v>
      </c>
      <c r="AD15" s="165">
        <v>3.1469907462650393</v>
      </c>
      <c r="AE15" s="231">
        <v>3.2860563477328197</v>
      </c>
      <c r="AF15" s="166"/>
      <c r="AG15" s="165">
        <v>4.7756620160364225</v>
      </c>
      <c r="AH15" s="165"/>
      <c r="AI15" s="165"/>
      <c r="AJ15" s="169">
        <v>4.4999188517507083</v>
      </c>
      <c r="AK15" s="165"/>
      <c r="AL15" s="165">
        <v>3.1469907462650393</v>
      </c>
      <c r="AM15" s="165">
        <v>1.352928105485669</v>
      </c>
      <c r="AN15" s="231">
        <v>0.42991168852065176</v>
      </c>
      <c r="AO15" s="231" t="s">
        <v>384</v>
      </c>
      <c r="AP15" s="165"/>
      <c r="AQ15" s="231"/>
      <c r="AR15" s="121"/>
      <c r="AS15" s="770"/>
      <c r="AT15" s="771"/>
    </row>
    <row r="16" spans="1:48" ht="27" customHeight="1">
      <c r="B16" s="60" t="s">
        <v>589</v>
      </c>
      <c r="C16" s="63"/>
      <c r="D16" s="165">
        <v>0.15976699999999999</v>
      </c>
      <c r="E16" s="165">
        <v>0.14699799999999999</v>
      </c>
      <c r="F16" s="165">
        <v>0.12939735428571397</v>
      </c>
      <c r="G16" s="165">
        <v>0.16036899999999998</v>
      </c>
      <c r="H16" s="165">
        <v>0.17853499999999997</v>
      </c>
      <c r="I16" s="165">
        <v>0.163107</v>
      </c>
      <c r="J16" s="165">
        <v>0.16115499999999999</v>
      </c>
      <c r="K16" s="165">
        <v>0.155166</v>
      </c>
      <c r="L16" s="165">
        <v>0.15854599999999999</v>
      </c>
      <c r="M16" s="469">
        <v>0.12961</v>
      </c>
      <c r="N16" s="165">
        <v>0.130629</v>
      </c>
      <c r="O16" s="469">
        <v>0.77397482239715776</v>
      </c>
      <c r="P16" s="165">
        <v>0.23881510827391475</v>
      </c>
      <c r="Q16" s="165">
        <v>0.53515971412324304</v>
      </c>
      <c r="R16" s="165">
        <v>0.16800557894736798</v>
      </c>
      <c r="S16" s="231">
        <v>3.6068400064239832</v>
      </c>
      <c r="U16" s="165">
        <v>1.6732793542857141</v>
      </c>
      <c r="V16" s="165">
        <v>2.1162474806504927</v>
      </c>
      <c r="W16" s="165">
        <v>-0.44296812636477867</v>
      </c>
      <c r="X16" s="165">
        <v>1.8724448793485791</v>
      </c>
      <c r="Y16" s="730">
        <v>-0.10636656238027919</v>
      </c>
      <c r="AA16" s="798">
        <v>2.4472541766828719</v>
      </c>
      <c r="AB16" s="165">
        <v>2.3550625889244077</v>
      </c>
      <c r="AC16" s="165">
        <v>9.2191587758464255E-2</v>
      </c>
      <c r="AD16" s="165">
        <v>2.0404504582959468</v>
      </c>
      <c r="AE16" s="231">
        <v>0.19936956407491579</v>
      </c>
      <c r="AG16" s="165">
        <v>2.3963970689796827</v>
      </c>
      <c r="AH16" s="165"/>
      <c r="AI16" s="165"/>
      <c r="AJ16" s="169">
        <v>2.3550625889244077</v>
      </c>
      <c r="AK16" s="165"/>
      <c r="AL16" s="165">
        <v>2.0404504582959468</v>
      </c>
      <c r="AM16" s="165">
        <v>0.31461213062846083</v>
      </c>
      <c r="AN16" s="231">
        <v>0.15418758605450522</v>
      </c>
      <c r="AO16" s="231" t="s">
        <v>384</v>
      </c>
      <c r="AP16" s="165"/>
      <c r="AQ16" s="231"/>
      <c r="AR16" s="121"/>
      <c r="AS16" s="754"/>
      <c r="AT16" s="771"/>
    </row>
    <row r="17" spans="1:48" ht="55.5" hidden="1" customHeight="1">
      <c r="B17" s="60" t="s">
        <v>590</v>
      </c>
      <c r="D17" s="165"/>
      <c r="E17" s="165"/>
      <c r="F17" s="165"/>
      <c r="G17" s="165"/>
      <c r="H17" s="165"/>
      <c r="I17" s="165"/>
      <c r="J17" s="165"/>
      <c r="M17" s="165"/>
      <c r="O17" s="165"/>
      <c r="P17" s="165"/>
      <c r="Q17" s="165">
        <v>0</v>
      </c>
      <c r="R17" s="798"/>
      <c r="S17" s="231" t="s">
        <v>384</v>
      </c>
      <c r="U17" s="165"/>
      <c r="V17" s="165"/>
      <c r="W17" s="165">
        <v>0</v>
      </c>
      <c r="X17" s="165"/>
      <c r="Y17" s="730" t="s">
        <v>384</v>
      </c>
      <c r="AA17" s="798"/>
      <c r="AB17" s="165"/>
      <c r="AC17" s="165">
        <v>0</v>
      </c>
      <c r="AD17" s="165"/>
      <c r="AE17" s="231" t="s">
        <v>384</v>
      </c>
      <c r="AG17" s="165">
        <v>0</v>
      </c>
      <c r="AH17" s="165"/>
      <c r="AI17" s="165"/>
      <c r="AJ17" s="169">
        <v>0</v>
      </c>
      <c r="AK17" s="165"/>
      <c r="AL17" s="165"/>
      <c r="AM17" s="165"/>
      <c r="AN17" s="231" t="e">
        <v>#REF!</v>
      </c>
      <c r="AO17" s="231"/>
      <c r="AP17" s="165"/>
      <c r="AQ17" s="231"/>
      <c r="AR17" s="121"/>
      <c r="AS17" s="770"/>
      <c r="AT17" s="771"/>
    </row>
    <row r="18" spans="1:48" ht="55.5" hidden="1" customHeight="1">
      <c r="B18" s="60" t="s">
        <v>591</v>
      </c>
      <c r="D18" s="165"/>
      <c r="E18" s="165"/>
      <c r="F18" s="165"/>
      <c r="G18" s="165"/>
      <c r="H18" s="165"/>
      <c r="I18" s="165"/>
      <c r="J18" s="165"/>
      <c r="M18" s="165"/>
      <c r="O18" s="165"/>
      <c r="P18" s="165"/>
      <c r="Q18" s="165">
        <v>0</v>
      </c>
      <c r="R18" s="798"/>
      <c r="S18" s="231" t="s">
        <v>384</v>
      </c>
      <c r="U18" s="165"/>
      <c r="V18" s="165"/>
      <c r="W18" s="165">
        <v>0</v>
      </c>
      <c r="X18" s="165"/>
      <c r="Y18" s="730" t="s">
        <v>384</v>
      </c>
      <c r="AA18" s="798"/>
      <c r="AB18" s="165"/>
      <c r="AC18" s="165">
        <v>0</v>
      </c>
      <c r="AD18" s="165"/>
      <c r="AE18" s="231" t="s">
        <v>384</v>
      </c>
      <c r="AG18" s="165">
        <v>0</v>
      </c>
      <c r="AH18" s="165"/>
      <c r="AI18" s="165"/>
      <c r="AJ18" s="169">
        <v>0</v>
      </c>
      <c r="AK18" s="165"/>
      <c r="AL18" s="165"/>
      <c r="AM18" s="165"/>
      <c r="AN18" s="231" t="e">
        <v>#REF!</v>
      </c>
      <c r="AO18" s="231"/>
      <c r="AP18" s="165"/>
      <c r="AQ18" s="231"/>
      <c r="AR18" s="121"/>
      <c r="AS18" s="770"/>
      <c r="AT18" s="771"/>
    </row>
    <row r="19" spans="1:48" ht="18" hidden="1" customHeight="1">
      <c r="B19" s="60" t="s">
        <v>592</v>
      </c>
      <c r="D19" s="167"/>
      <c r="E19" s="167"/>
      <c r="F19" s="167"/>
      <c r="G19" s="167"/>
      <c r="H19" s="167"/>
      <c r="I19" s="167"/>
      <c r="J19" s="167"/>
      <c r="M19" s="167"/>
      <c r="O19" s="167"/>
      <c r="P19" s="167"/>
      <c r="Q19" s="165">
        <v>0</v>
      </c>
      <c r="R19" s="798"/>
      <c r="S19" s="231" t="s">
        <v>384</v>
      </c>
      <c r="U19" s="165"/>
      <c r="V19" s="165"/>
      <c r="W19" s="165">
        <v>0</v>
      </c>
      <c r="X19" s="165"/>
      <c r="Y19" s="730" t="s">
        <v>384</v>
      </c>
      <c r="AA19" s="798"/>
      <c r="AB19" s="165"/>
      <c r="AC19" s="165">
        <v>0</v>
      </c>
      <c r="AD19" s="165"/>
      <c r="AE19" s="231" t="s">
        <v>384</v>
      </c>
      <c r="AG19" s="165">
        <v>0</v>
      </c>
      <c r="AH19" s="165"/>
      <c r="AI19" s="165"/>
      <c r="AJ19" s="169">
        <v>0</v>
      </c>
      <c r="AK19" s="165"/>
      <c r="AL19" s="165"/>
      <c r="AM19" s="165"/>
      <c r="AN19" s="231" t="e">
        <v>#REF!</v>
      </c>
      <c r="AO19" s="231"/>
      <c r="AP19" s="165"/>
      <c r="AQ19" s="231"/>
      <c r="AR19" s="121"/>
      <c r="AS19" s="770"/>
      <c r="AT19" s="771"/>
    </row>
    <row r="20" spans="1:48" ht="12" customHeight="1">
      <c r="D20" s="165"/>
      <c r="E20" s="165"/>
      <c r="F20" s="165"/>
      <c r="G20" s="165"/>
      <c r="H20" s="165"/>
      <c r="I20" s="165"/>
      <c r="J20" s="165"/>
      <c r="M20" s="165"/>
      <c r="O20" s="165"/>
      <c r="P20" s="169"/>
      <c r="Q20" s="165"/>
      <c r="R20" s="798"/>
      <c r="S20" s="231"/>
      <c r="U20" s="165"/>
      <c r="V20" s="165"/>
      <c r="W20" s="165"/>
      <c r="X20" s="165"/>
      <c r="Y20" s="730"/>
      <c r="Z20" s="63"/>
      <c r="AA20" s="798"/>
      <c r="AB20" s="165"/>
      <c r="AC20" s="165"/>
      <c r="AD20" s="165"/>
      <c r="AE20" s="231"/>
      <c r="AG20" s="165">
        <v>1622.1135757815823</v>
      </c>
      <c r="AH20" s="165"/>
      <c r="AI20" s="165"/>
      <c r="AJ20" s="169"/>
      <c r="AK20" s="165"/>
      <c r="AL20" s="165"/>
      <c r="AM20" s="165"/>
      <c r="AN20" s="231"/>
      <c r="AO20" s="231"/>
      <c r="AP20" s="165"/>
      <c r="AQ20" s="231"/>
      <c r="AR20" s="121"/>
      <c r="AS20" s="770"/>
      <c r="AT20" s="771"/>
    </row>
    <row r="21" spans="1:48" ht="23.25" customHeight="1">
      <c r="A21" s="757" t="s">
        <v>593</v>
      </c>
      <c r="B21" s="757"/>
      <c r="C21" s="55"/>
      <c r="D21" s="758">
        <v>0.10880999999999999</v>
      </c>
      <c r="E21" s="758">
        <v>0.11170100000000001</v>
      </c>
      <c r="F21" s="758">
        <v>0.12129114285714288</v>
      </c>
      <c r="G21" s="758">
        <v>0.13391414285714287</v>
      </c>
      <c r="H21" s="758">
        <v>0.14088129999999999</v>
      </c>
      <c r="I21" s="758">
        <v>0.149391</v>
      </c>
      <c r="J21" s="758">
        <v>0.15947699999999998</v>
      </c>
      <c r="K21" s="758">
        <v>0.171573</v>
      </c>
      <c r="L21" s="758">
        <v>0.17498</v>
      </c>
      <c r="M21" s="758">
        <v>0.73835299999999993</v>
      </c>
      <c r="N21" s="758">
        <v>0.27492700000000003</v>
      </c>
      <c r="O21" s="758">
        <v>0.38775099999999996</v>
      </c>
      <c r="P21" s="758">
        <v>0.56760852289239216</v>
      </c>
      <c r="Q21" s="758">
        <v>-0.17985752289239221</v>
      </c>
      <c r="R21" s="797">
        <v>0.10719122556390978</v>
      </c>
      <c r="S21" s="759">
        <v>2.6173763100489436</v>
      </c>
      <c r="T21" s="55"/>
      <c r="U21" s="758">
        <v>2.2852985857142856</v>
      </c>
      <c r="V21" s="758">
        <v>4.1343856665387433</v>
      </c>
      <c r="W21" s="761">
        <v>-1.8490870808244577</v>
      </c>
      <c r="X21" s="758">
        <v>1.1948171853161409</v>
      </c>
      <c r="Y21" s="760">
        <v>0.91267636070166702</v>
      </c>
      <c r="Z21" s="55"/>
      <c r="AA21" s="800">
        <v>2.6730495857142857</v>
      </c>
      <c r="AB21" s="758">
        <v>4.7019941894311357</v>
      </c>
      <c r="AC21" s="761">
        <v>-2.0289446037168499</v>
      </c>
      <c r="AD21" s="797">
        <v>1.3020084108800507</v>
      </c>
      <c r="AE21" s="759">
        <v>1.053020213523447</v>
      </c>
      <c r="AF21" s="55"/>
      <c r="AG21" s="761">
        <v>2.3900787647061557</v>
      </c>
      <c r="AH21" s="761"/>
      <c r="AI21" s="761"/>
      <c r="AJ21" s="761">
        <v>4.7019941894311357</v>
      </c>
      <c r="AK21" s="761"/>
      <c r="AL21" s="761">
        <v>1.3020084108800507</v>
      </c>
      <c r="AM21" s="761">
        <v>3.399985778551085</v>
      </c>
      <c r="AN21" s="759">
        <v>2.6113393355523518</v>
      </c>
      <c r="AO21" s="759" t="s">
        <v>384</v>
      </c>
      <c r="AP21" s="761"/>
      <c r="AQ21" s="759"/>
      <c r="AR21" s="121"/>
      <c r="AS21" s="770"/>
      <c r="AT21" s="771"/>
      <c r="AU21" s="62"/>
      <c r="AV21" s="62"/>
    </row>
    <row r="22" spans="1:48" ht="23.25" customHeight="1">
      <c r="A22" s="55"/>
      <c r="B22" s="60" t="s">
        <v>585</v>
      </c>
      <c r="C22" s="55"/>
      <c r="D22" s="165">
        <v>0.10554569999999998</v>
      </c>
      <c r="E22" s="165">
        <v>0.10554569999999998</v>
      </c>
      <c r="F22" s="165">
        <v>0.11765240857142858</v>
      </c>
      <c r="G22" s="165">
        <v>0.12989671857142859</v>
      </c>
      <c r="H22" s="165">
        <v>0.13665486099999996</v>
      </c>
      <c r="I22" s="165">
        <v>0.13665486099999996</v>
      </c>
      <c r="J22" s="165">
        <v>0.15469268999999997</v>
      </c>
      <c r="K22" s="650">
        <v>0.16642580999999998</v>
      </c>
      <c r="L22" s="650">
        <v>0.16973060000000001</v>
      </c>
      <c r="M22" s="165">
        <v>0.71620240999999984</v>
      </c>
      <c r="N22" s="650">
        <v>0.26667919000000007</v>
      </c>
      <c r="O22" s="165">
        <v>0.37611846999999998</v>
      </c>
      <c r="P22" s="650">
        <v>0.55058026720562037</v>
      </c>
      <c r="Q22" s="165">
        <v>-0.17446179720562038</v>
      </c>
      <c r="R22" s="165">
        <v>0.10397548879699249</v>
      </c>
      <c r="S22" s="231">
        <v>2.6173763100489436</v>
      </c>
      <c r="T22" s="55"/>
      <c r="U22" s="165">
        <v>2.2056809491428568</v>
      </c>
      <c r="V22" s="165">
        <v>4.0103540965425815</v>
      </c>
      <c r="W22" s="165">
        <v>-1.8046731473997246</v>
      </c>
      <c r="X22" s="165">
        <v>1.1589726697566569</v>
      </c>
      <c r="Y22" s="730">
        <v>0.90313456624130017</v>
      </c>
      <c r="Z22" s="55"/>
      <c r="AA22" s="798">
        <v>2.5817994191428566</v>
      </c>
      <c r="AB22" s="165">
        <v>4.5609343637482018</v>
      </c>
      <c r="AC22" s="165">
        <v>-1.9791349446053452</v>
      </c>
      <c r="AD22" s="165">
        <v>1.2629481585536495</v>
      </c>
      <c r="AE22" s="231">
        <v>1.044263972085425</v>
      </c>
      <c r="AF22" s="55"/>
      <c r="AG22" s="762">
        <v>2.3155721317649709</v>
      </c>
      <c r="AH22" s="762"/>
      <c r="AI22" s="762"/>
      <c r="AJ22" s="165">
        <v>4.5609343637482018</v>
      </c>
      <c r="AK22" s="762"/>
      <c r="AL22" s="165">
        <v>1.2629481585536495</v>
      </c>
      <c r="AM22" s="165">
        <v>3.2979862051945523</v>
      </c>
      <c r="AN22" s="231">
        <v>2.6113393355523509</v>
      </c>
      <c r="AO22" s="763"/>
      <c r="AP22" s="762"/>
      <c r="AQ22" s="763"/>
      <c r="AR22" s="121"/>
      <c r="AS22" s="770"/>
      <c r="AT22" s="771"/>
      <c r="AU22" s="62"/>
      <c r="AV22" s="62"/>
    </row>
    <row r="23" spans="1:48" ht="23.25" customHeight="1">
      <c r="A23" s="55"/>
      <c r="B23" s="60" t="s">
        <v>586</v>
      </c>
      <c r="C23" s="55"/>
      <c r="D23" s="165">
        <v>3.2642999999999991E-3</v>
      </c>
      <c r="E23" s="165">
        <v>3.2642999999999991E-3</v>
      </c>
      <c r="F23" s="165">
        <v>3.6387342857142858E-3</v>
      </c>
      <c r="G23" s="165">
        <v>4.0174242857142859E-3</v>
      </c>
      <c r="H23" s="165">
        <v>4.2264389999999994E-3</v>
      </c>
      <c r="I23" s="165">
        <v>4.2264389999999994E-3</v>
      </c>
      <c r="J23" s="165">
        <v>4.7843099999999982E-3</v>
      </c>
      <c r="K23" s="650">
        <v>5.1471899999999994E-3</v>
      </c>
      <c r="L23" s="650">
        <v>5.2493999999999996E-3</v>
      </c>
      <c r="M23" s="165">
        <v>2.2150589999999994E-2</v>
      </c>
      <c r="N23" s="650">
        <v>8.2478100000000013E-3</v>
      </c>
      <c r="O23" s="165">
        <v>1.1632529999999997E-2</v>
      </c>
      <c r="P23" s="650">
        <v>1.7028255686771764E-2</v>
      </c>
      <c r="Q23" s="165">
        <v>-5.3957256867717667E-3</v>
      </c>
      <c r="R23" s="165">
        <v>3.2157367669172934E-3</v>
      </c>
      <c r="S23" s="231">
        <v>2.6173763100489431</v>
      </c>
      <c r="T23" s="55"/>
      <c r="U23" s="165">
        <v>6.8216936571428577E-2</v>
      </c>
      <c r="V23" s="165">
        <v>0.12403156999616231</v>
      </c>
      <c r="W23" s="165">
        <v>-5.5814633424733737E-2</v>
      </c>
      <c r="X23" s="165">
        <v>3.584451555948423E-2</v>
      </c>
      <c r="Y23" s="730">
        <v>0.90313456624130084</v>
      </c>
      <c r="Z23" s="55"/>
      <c r="AA23" s="798">
        <v>7.9849466571428579E-2</v>
      </c>
      <c r="AB23" s="165">
        <v>0.14105982568293407</v>
      </c>
      <c r="AC23" s="165">
        <v>-6.1210359111505491E-2</v>
      </c>
      <c r="AD23" s="165">
        <v>3.9060252326401521E-2</v>
      </c>
      <c r="AE23" s="231">
        <v>1.0442639720854263</v>
      </c>
      <c r="AF23" s="55"/>
      <c r="AG23" s="762">
        <v>7.1615632941184657E-2</v>
      </c>
      <c r="AH23" s="762"/>
      <c r="AI23" s="762"/>
      <c r="AJ23" s="165">
        <v>0.14105982568293407</v>
      </c>
      <c r="AK23" s="762"/>
      <c r="AL23" s="165">
        <v>3.9060252326401521E-2</v>
      </c>
      <c r="AM23" s="165">
        <v>0.10199957335653255</v>
      </c>
      <c r="AN23" s="231">
        <v>2.6113393355523518</v>
      </c>
      <c r="AO23" s="763"/>
      <c r="AP23" s="762"/>
      <c r="AQ23" s="763"/>
      <c r="AR23" s="121"/>
      <c r="AS23" s="770"/>
      <c r="AT23" s="771"/>
      <c r="AU23" s="62"/>
      <c r="AV23" s="62"/>
    </row>
    <row r="24" spans="1:48" ht="15.75">
      <c r="A24" s="55"/>
      <c r="B24" s="60" t="s">
        <v>520</v>
      </c>
      <c r="D24" s="165">
        <v>3.1615999999999998E-2</v>
      </c>
      <c r="E24" s="165">
        <v>3.0501999999999998E-2</v>
      </c>
      <c r="F24" s="165">
        <v>3.1086666666666665E-2</v>
      </c>
      <c r="G24" s="165">
        <v>3.984625E-2</v>
      </c>
      <c r="H24" s="165">
        <v>3.8935999999999998E-2</v>
      </c>
      <c r="I24" s="165">
        <v>5.0264999999999997E-2</v>
      </c>
      <c r="J24" s="165">
        <v>5.5785999999999995E-2</v>
      </c>
      <c r="K24" s="165">
        <v>6.2156999999999997E-2</v>
      </c>
      <c r="L24" s="165">
        <v>6.3098000000000001E-2</v>
      </c>
      <c r="M24" s="165">
        <v>5.0059999999999993E-2</v>
      </c>
      <c r="N24" s="165">
        <v>0.10245</v>
      </c>
      <c r="O24" s="165">
        <v>0.19539799999999999</v>
      </c>
      <c r="P24" s="165">
        <v>0.23792907600000002</v>
      </c>
      <c r="Q24" s="165">
        <v>-4.2531076000000029E-2</v>
      </c>
      <c r="R24" s="165">
        <v>3.1338932330827067E-2</v>
      </c>
      <c r="S24" s="231">
        <v>5.234992243427306</v>
      </c>
      <c r="T24" s="122"/>
      <c r="U24" s="165">
        <v>0.5558029166666667</v>
      </c>
      <c r="V24" s="165">
        <v>1.6068798</v>
      </c>
      <c r="W24" s="165">
        <v>-1.0510768833333333</v>
      </c>
      <c r="X24" s="165">
        <v>0.35306265079365079</v>
      </c>
      <c r="Y24" s="730">
        <v>0.5742331153331437</v>
      </c>
      <c r="Z24" s="122"/>
      <c r="AA24" s="798">
        <v>0.75120091666666666</v>
      </c>
      <c r="AB24" s="165">
        <v>1.8448088760000001</v>
      </c>
      <c r="AC24" s="165">
        <v>-1.0936079593333334</v>
      </c>
      <c r="AD24" s="165">
        <v>0.38440158312447786</v>
      </c>
      <c r="AE24" s="231">
        <v>0.9542086964387213</v>
      </c>
      <c r="AF24" s="121"/>
      <c r="AG24" s="165">
        <v>0.63433828349999999</v>
      </c>
      <c r="AH24" s="165"/>
      <c r="AI24" s="165"/>
      <c r="AJ24" s="165">
        <v>1.8448088760000001</v>
      </c>
      <c r="AK24" s="165"/>
      <c r="AL24" s="165">
        <v>0.38440158312447786</v>
      </c>
      <c r="AM24" s="165">
        <v>1.4604072928755223</v>
      </c>
      <c r="AN24" s="231">
        <v>3.7991708593005704</v>
      </c>
      <c r="AO24" s="759"/>
      <c r="AP24" s="761"/>
      <c r="AQ24" s="759"/>
      <c r="AR24" s="121"/>
      <c r="AS24" s="770"/>
      <c r="AT24" s="771"/>
      <c r="AU24" s="62"/>
      <c r="AV24" s="62"/>
    </row>
    <row r="25" spans="1:48" ht="15.75">
      <c r="A25" s="55"/>
      <c r="B25" s="60" t="s">
        <v>522</v>
      </c>
      <c r="D25" s="165">
        <v>4.5094999999999996E-2</v>
      </c>
      <c r="E25" s="165">
        <v>4.9776000000000001E-2</v>
      </c>
      <c r="F25" s="165">
        <v>5.985066666666667E-2</v>
      </c>
      <c r="G25" s="165">
        <v>6.0093749999999994E-2</v>
      </c>
      <c r="H25" s="165">
        <v>5.9971999999999998E-2</v>
      </c>
      <c r="I25" s="165">
        <v>6.5010999999999999E-2</v>
      </c>
      <c r="J25" s="165">
        <v>6.9044999999999995E-2</v>
      </c>
      <c r="K25" s="165">
        <v>7.4320999999999998E-2</v>
      </c>
      <c r="L25" s="165">
        <v>7.6612E-2</v>
      </c>
      <c r="M25" s="165">
        <v>0.62804700000000002</v>
      </c>
      <c r="N25" s="165">
        <v>0.13377500000000001</v>
      </c>
      <c r="O25" s="165">
        <v>0.156385</v>
      </c>
      <c r="P25" s="165">
        <v>0.23792907600000002</v>
      </c>
      <c r="Q25" s="165">
        <v>-8.1544076000000021E-2</v>
      </c>
      <c r="R25" s="165">
        <v>3.8403609022556386E-2</v>
      </c>
      <c r="S25" s="231">
        <v>3.0721433214296905</v>
      </c>
      <c r="T25" s="122"/>
      <c r="U25" s="165">
        <v>1.3215984166666668</v>
      </c>
      <c r="V25" s="165">
        <v>1.7243797999999999</v>
      </c>
      <c r="W25" s="165">
        <v>-0.40278138333333313</v>
      </c>
      <c r="X25" s="165">
        <v>0.45649150569800562</v>
      </c>
      <c r="Y25" s="730">
        <v>1.8951215962843726</v>
      </c>
      <c r="Z25" s="122"/>
      <c r="AA25" s="798">
        <v>1.4779834166666668</v>
      </c>
      <c r="AB25" s="165">
        <v>1.9623088759999998</v>
      </c>
      <c r="AC25" s="165">
        <v>-0.48432545933333304</v>
      </c>
      <c r="AD25" s="165">
        <v>0.49489511472056202</v>
      </c>
      <c r="AE25" s="231">
        <v>1.9864578831035673</v>
      </c>
      <c r="AF25" s="121"/>
      <c r="AG25" s="165">
        <v>1.1832158486666666</v>
      </c>
      <c r="AH25" s="165"/>
      <c r="AI25" s="165"/>
      <c r="AJ25" s="165">
        <v>1.9623088759999998</v>
      </c>
      <c r="AK25" s="165"/>
      <c r="AL25" s="165">
        <v>0.49489511472056202</v>
      </c>
      <c r="AM25" s="165">
        <v>1.4674137612794378</v>
      </c>
      <c r="AN25" s="231">
        <v>2.965100518537144</v>
      </c>
      <c r="AO25" s="759"/>
      <c r="AP25" s="761"/>
      <c r="AQ25" s="759"/>
      <c r="AR25" s="121"/>
      <c r="AS25" s="770"/>
      <c r="AT25" s="771"/>
      <c r="AU25" s="62"/>
      <c r="AV25" s="62"/>
    </row>
    <row r="26" spans="1:48">
      <c r="B26" s="60" t="s">
        <v>523</v>
      </c>
      <c r="D26" s="165">
        <v>0</v>
      </c>
      <c r="E26" s="165">
        <v>0</v>
      </c>
      <c r="F26" s="165">
        <v>0</v>
      </c>
      <c r="G26" s="165">
        <v>0</v>
      </c>
      <c r="H26" s="165">
        <v>0</v>
      </c>
      <c r="I26" s="165">
        <v>0</v>
      </c>
      <c r="J26" s="165">
        <v>0</v>
      </c>
      <c r="K26" s="165">
        <v>0</v>
      </c>
      <c r="L26" s="165">
        <v>0</v>
      </c>
      <c r="M26" s="165">
        <v>0</v>
      </c>
      <c r="N26" s="165">
        <v>0</v>
      </c>
      <c r="O26" s="165">
        <v>0</v>
      </c>
      <c r="P26" s="469">
        <v>0</v>
      </c>
      <c r="Q26" s="165">
        <v>0</v>
      </c>
      <c r="R26" s="165">
        <v>0</v>
      </c>
      <c r="S26" s="602" t="s">
        <v>384</v>
      </c>
      <c r="T26" s="121"/>
      <c r="U26" s="165">
        <v>0</v>
      </c>
      <c r="V26" s="165">
        <v>0</v>
      </c>
      <c r="W26" s="165">
        <v>0</v>
      </c>
      <c r="X26" s="165">
        <v>0</v>
      </c>
      <c r="Y26" s="705" t="s">
        <v>384</v>
      </c>
      <c r="Z26" s="121"/>
      <c r="AA26" s="798">
        <v>0</v>
      </c>
      <c r="AB26" s="165">
        <v>0</v>
      </c>
      <c r="AC26" s="165">
        <v>0</v>
      </c>
      <c r="AD26" s="165">
        <v>0</v>
      </c>
      <c r="AE26" s="602" t="s">
        <v>384</v>
      </c>
      <c r="AF26" s="121"/>
      <c r="AG26" s="165">
        <v>0</v>
      </c>
      <c r="AH26" s="165"/>
      <c r="AI26" s="165"/>
      <c r="AJ26" s="165">
        <v>0</v>
      </c>
      <c r="AK26" s="165"/>
      <c r="AL26" s="165">
        <v>0</v>
      </c>
      <c r="AM26" s="165">
        <v>0</v>
      </c>
      <c r="AN26" s="602" t="s">
        <v>384</v>
      </c>
      <c r="AO26" s="231" t="s">
        <v>384</v>
      </c>
      <c r="AP26" s="165"/>
      <c r="AQ26" s="231"/>
      <c r="AR26" s="121"/>
      <c r="AS26" s="770"/>
      <c r="AT26" s="771"/>
    </row>
    <row r="27" spans="1:48">
      <c r="B27" s="60" t="s">
        <v>543</v>
      </c>
      <c r="D27" s="165">
        <v>4.8299999999999998E-4</v>
      </c>
      <c r="E27" s="165">
        <v>4.4799999999999999E-4</v>
      </c>
      <c r="F27" s="165">
        <v>4.5614285714285711E-4</v>
      </c>
      <c r="G27" s="165">
        <v>4.5614285714285711E-4</v>
      </c>
      <c r="H27" s="165">
        <v>4.4199999999999996E-4</v>
      </c>
      <c r="I27" s="165">
        <v>2.5399999999999999E-4</v>
      </c>
      <c r="J27" s="165">
        <v>1.2299999999999998E-4</v>
      </c>
      <c r="K27" s="165">
        <v>6.7999999999999999E-5</v>
      </c>
      <c r="L27" s="165">
        <v>8.099999999999999E-5</v>
      </c>
      <c r="M27" s="165">
        <v>2.9E-5</v>
      </c>
      <c r="N27" s="165">
        <v>4.6499999999999997E-4</v>
      </c>
      <c r="O27" s="165">
        <v>0</v>
      </c>
      <c r="P27" s="165">
        <v>1.1275474361437574E-3</v>
      </c>
      <c r="Q27" s="165">
        <v>-1.1275474361437574E-3</v>
      </c>
      <c r="R27" s="165">
        <v>5.6452631578947365E-3</v>
      </c>
      <c r="S27" s="602" t="s">
        <v>384</v>
      </c>
      <c r="T27" s="121"/>
      <c r="U27" s="165">
        <v>3.3052857142857142E-3</v>
      </c>
      <c r="V27" s="165">
        <v>1.2218974457503251E-2</v>
      </c>
      <c r="W27" s="165">
        <v>-8.9136887432175373E-3</v>
      </c>
      <c r="X27" s="165">
        <v>6.8880425101214568E-3</v>
      </c>
      <c r="Y27" s="705">
        <v>-0.52014150472665532</v>
      </c>
      <c r="Z27" s="121"/>
      <c r="AA27" s="798">
        <v>3.3052857142857142E-3</v>
      </c>
      <c r="AB27" s="165">
        <v>1.3346521893647009E-2</v>
      </c>
      <c r="AC27" s="165">
        <v>-1.0041236179361295E-2</v>
      </c>
      <c r="AD27" s="165">
        <v>1.2533305668016193E-2</v>
      </c>
      <c r="AE27" s="602">
        <v>-0.73627981301688905</v>
      </c>
      <c r="AF27" s="121"/>
      <c r="AG27" s="165">
        <v>5.6602295669998595E-3</v>
      </c>
      <c r="AH27" s="165"/>
      <c r="AI27" s="165"/>
      <c r="AJ27" s="165">
        <v>1.3346521893647009E-2</v>
      </c>
      <c r="AK27" s="165"/>
      <c r="AL27" s="165">
        <v>1.2533305668016193E-2</v>
      </c>
      <c r="AM27" s="165">
        <v>8.132162256308164E-4</v>
      </c>
      <c r="AN27" s="602">
        <v>6.4884416543519396E-2</v>
      </c>
      <c r="AO27" s="231" t="s">
        <v>384</v>
      </c>
      <c r="AP27" s="168"/>
      <c r="AQ27" s="231"/>
      <c r="AR27" s="121"/>
      <c r="AS27" s="770"/>
      <c r="AT27" s="771"/>
    </row>
    <row r="28" spans="1:48">
      <c r="B28" s="60" t="s">
        <v>525</v>
      </c>
      <c r="D28" s="165">
        <v>3.1615999999999998E-2</v>
      </c>
      <c r="E28" s="165">
        <v>3.0974999999999999E-2</v>
      </c>
      <c r="F28" s="165">
        <v>2.9897666666666666E-2</v>
      </c>
      <c r="G28" s="165">
        <v>3.3517999999999999E-2</v>
      </c>
      <c r="H28" s="165">
        <v>4.15313E-2</v>
      </c>
      <c r="I28" s="165">
        <v>3.3860999999999995E-2</v>
      </c>
      <c r="J28" s="165">
        <v>3.4522999999999998E-2</v>
      </c>
      <c r="K28" s="165">
        <v>3.5026999999999996E-2</v>
      </c>
      <c r="L28" s="165">
        <v>3.5188999999999998E-2</v>
      </c>
      <c r="M28" s="165">
        <v>6.0216999999999993E-2</v>
      </c>
      <c r="N28" s="165">
        <v>3.8237E-2</v>
      </c>
      <c r="O28" s="165">
        <v>3.5968E-2</v>
      </c>
      <c r="P28" s="469">
        <v>9.0622823456248419E-2</v>
      </c>
      <c r="Q28" s="165">
        <v>-5.4654823456248419E-2</v>
      </c>
      <c r="R28" s="165">
        <v>3.1803421052631599E-2</v>
      </c>
      <c r="S28" s="602">
        <v>0.13094751474932287</v>
      </c>
      <c r="T28" s="121"/>
      <c r="U28" s="165">
        <v>0.40459196666666658</v>
      </c>
      <c r="V28" s="165">
        <v>0.79090709208124055</v>
      </c>
      <c r="W28" s="165">
        <v>-0.38631512541457397</v>
      </c>
      <c r="X28" s="165">
        <v>0.37837498631436312</v>
      </c>
      <c r="Y28" s="705">
        <v>6.9288354940360009E-2</v>
      </c>
      <c r="Z28" s="121"/>
      <c r="AA28" s="798">
        <v>0.44055996666666658</v>
      </c>
      <c r="AB28" s="165">
        <v>0.88152991553748894</v>
      </c>
      <c r="AC28" s="165">
        <v>-0.44096994887082236</v>
      </c>
      <c r="AD28" s="165">
        <v>0.41017840736699474</v>
      </c>
      <c r="AE28" s="602">
        <v>7.4069133708661639E-2</v>
      </c>
      <c r="AF28" s="121"/>
      <c r="AG28" s="165">
        <v>0.56686440297248886</v>
      </c>
      <c r="AH28" s="165"/>
      <c r="AI28" s="165"/>
      <c r="AJ28" s="165">
        <v>0.88152991553748894</v>
      </c>
      <c r="AK28" s="165"/>
      <c r="AL28" s="165">
        <v>0.41017840736699474</v>
      </c>
      <c r="AM28" s="165">
        <v>0.4713515081704942</v>
      </c>
      <c r="AN28" s="602">
        <v>1.149137789081049</v>
      </c>
      <c r="AO28" s="231" t="s">
        <v>384</v>
      </c>
      <c r="AP28" s="165"/>
      <c r="AQ28" s="231"/>
      <c r="AR28" s="121"/>
      <c r="AS28" s="770"/>
      <c r="AT28" s="771"/>
    </row>
    <row r="29" spans="1:48" ht="55.5" hidden="1" customHeight="1">
      <c r="B29" s="60" t="s">
        <v>590</v>
      </c>
      <c r="D29" s="60">
        <v>0</v>
      </c>
      <c r="E29" s="165">
        <v>0</v>
      </c>
      <c r="F29" s="60">
        <v>0</v>
      </c>
      <c r="G29" s="165">
        <v>0</v>
      </c>
      <c r="H29" s="165">
        <v>0</v>
      </c>
      <c r="I29" s="165">
        <v>0</v>
      </c>
      <c r="J29" s="60">
        <v>0</v>
      </c>
      <c r="K29" s="60">
        <v>0</v>
      </c>
      <c r="L29" s="60">
        <v>0</v>
      </c>
      <c r="M29" s="60">
        <v>0</v>
      </c>
      <c r="N29" s="60">
        <v>0</v>
      </c>
      <c r="O29" s="165">
        <v>0</v>
      </c>
      <c r="P29" s="469">
        <v>0</v>
      </c>
      <c r="Q29" s="165">
        <v>0</v>
      </c>
      <c r="R29" s="745">
        <v>0</v>
      </c>
      <c r="S29" s="123" t="s">
        <v>384</v>
      </c>
      <c r="U29" s="165"/>
      <c r="V29" s="165">
        <v>0</v>
      </c>
      <c r="W29" s="165">
        <v>0</v>
      </c>
      <c r="X29" s="165"/>
      <c r="Y29" s="706" t="s">
        <v>384</v>
      </c>
      <c r="AA29" s="165"/>
      <c r="AB29" s="165">
        <v>0</v>
      </c>
      <c r="AC29" s="165">
        <v>0</v>
      </c>
      <c r="AD29" s="165"/>
      <c r="AE29" s="123" t="s">
        <v>384</v>
      </c>
      <c r="AG29" s="165"/>
      <c r="AH29" s="165"/>
      <c r="AI29" s="165"/>
      <c r="AJ29" s="165"/>
      <c r="AK29" s="165"/>
      <c r="AL29" s="165"/>
      <c r="AM29" s="165"/>
      <c r="AN29" s="123" t="e">
        <v>#REF!</v>
      </c>
      <c r="AO29" s="123" t="e">
        <v>#REF!</v>
      </c>
      <c r="AP29" s="165">
        <v>0</v>
      </c>
      <c r="AQ29" s="123" t="s">
        <v>384</v>
      </c>
      <c r="AR29" s="164"/>
      <c r="AS29" s="121"/>
    </row>
    <row r="30" spans="1:48" ht="55.5" hidden="1" customHeight="1">
      <c r="B30" s="60" t="s">
        <v>591</v>
      </c>
      <c r="D30" s="60">
        <v>0</v>
      </c>
      <c r="E30" s="165">
        <v>0</v>
      </c>
      <c r="F30" s="60">
        <v>0</v>
      </c>
      <c r="G30" s="165">
        <v>0</v>
      </c>
      <c r="H30" s="165">
        <v>0</v>
      </c>
      <c r="I30" s="165">
        <v>0</v>
      </c>
      <c r="J30" s="60">
        <v>0</v>
      </c>
      <c r="K30" s="60">
        <v>0</v>
      </c>
      <c r="L30" s="60">
        <v>0</v>
      </c>
      <c r="M30" s="60">
        <v>0</v>
      </c>
      <c r="N30" s="60">
        <v>0</v>
      </c>
      <c r="O30" s="165">
        <v>0</v>
      </c>
      <c r="P30" s="469">
        <v>0</v>
      </c>
      <c r="Q30" s="165">
        <v>0</v>
      </c>
      <c r="R30" s="745">
        <v>0</v>
      </c>
      <c r="S30" s="123" t="s">
        <v>384</v>
      </c>
      <c r="U30" s="165"/>
      <c r="V30" s="165">
        <v>0</v>
      </c>
      <c r="W30" s="165">
        <v>0</v>
      </c>
      <c r="X30" s="165"/>
      <c r="Y30" s="706" t="s">
        <v>384</v>
      </c>
      <c r="AA30" s="165"/>
      <c r="AB30" s="165">
        <v>0</v>
      </c>
      <c r="AC30" s="165">
        <v>0</v>
      </c>
      <c r="AD30" s="165"/>
      <c r="AE30" s="123" t="s">
        <v>384</v>
      </c>
      <c r="AG30" s="165"/>
      <c r="AH30" s="165"/>
      <c r="AI30" s="165"/>
      <c r="AJ30" s="165"/>
      <c r="AK30" s="165"/>
      <c r="AL30" s="165"/>
      <c r="AM30" s="165"/>
      <c r="AN30" s="123" t="e">
        <v>#REF!</v>
      </c>
      <c r="AO30" s="123" t="e">
        <v>#REF!</v>
      </c>
      <c r="AP30" s="165">
        <v>0</v>
      </c>
      <c r="AQ30" s="123" t="s">
        <v>384</v>
      </c>
      <c r="AR30" s="164"/>
      <c r="AS30" s="121"/>
    </row>
    <row r="31" spans="1:48" ht="55.5" hidden="1" customHeight="1">
      <c r="B31" s="60" t="s">
        <v>592</v>
      </c>
      <c r="D31" s="60">
        <v>0</v>
      </c>
      <c r="E31" s="165">
        <v>0</v>
      </c>
      <c r="F31" s="60">
        <v>0</v>
      </c>
      <c r="G31" s="165">
        <v>0</v>
      </c>
      <c r="H31" s="165">
        <v>0</v>
      </c>
      <c r="I31" s="165">
        <v>0</v>
      </c>
      <c r="J31" s="60">
        <v>0</v>
      </c>
      <c r="K31" s="60">
        <v>0</v>
      </c>
      <c r="L31" s="60">
        <v>0</v>
      </c>
      <c r="M31" s="60">
        <v>0</v>
      </c>
      <c r="N31" s="60">
        <v>0</v>
      </c>
      <c r="O31" s="165">
        <v>0</v>
      </c>
      <c r="P31" s="469">
        <v>0</v>
      </c>
      <c r="Q31" s="165">
        <v>0</v>
      </c>
      <c r="R31" s="745">
        <v>0</v>
      </c>
      <c r="S31" s="123" t="s">
        <v>384</v>
      </c>
      <c r="U31" s="165"/>
      <c r="V31" s="165">
        <v>0</v>
      </c>
      <c r="W31" s="165">
        <v>0</v>
      </c>
      <c r="X31" s="165"/>
      <c r="Y31" s="706" t="s">
        <v>384</v>
      </c>
      <c r="AA31" s="165"/>
      <c r="AB31" s="165">
        <v>0</v>
      </c>
      <c r="AC31" s="165">
        <v>0</v>
      </c>
      <c r="AD31" s="165"/>
      <c r="AE31" s="123" t="s">
        <v>384</v>
      </c>
      <c r="AG31" s="165"/>
      <c r="AH31" s="165"/>
      <c r="AI31" s="165"/>
      <c r="AJ31" s="165"/>
      <c r="AK31" s="165"/>
      <c r="AL31" s="165"/>
      <c r="AM31" s="165"/>
      <c r="AN31" s="123" t="e">
        <v>#REF!</v>
      </c>
      <c r="AO31" s="123" t="e">
        <v>#REF!</v>
      </c>
      <c r="AP31" s="165">
        <v>0</v>
      </c>
      <c r="AQ31" s="123" t="s">
        <v>384</v>
      </c>
      <c r="AR31" s="164"/>
      <c r="AS31" s="121"/>
    </row>
    <row r="32" spans="1:48" ht="14.25" customHeight="1">
      <c r="E32" s="169"/>
      <c r="G32" s="169"/>
      <c r="H32" s="169"/>
      <c r="I32" s="169"/>
      <c r="O32" s="169"/>
      <c r="P32" s="469"/>
      <c r="Q32" s="163"/>
      <c r="R32" s="745"/>
      <c r="S32" s="123"/>
      <c r="U32" s="707"/>
      <c r="V32" s="708"/>
      <c r="W32" s="707"/>
      <c r="X32" s="708"/>
      <c r="Y32" s="706"/>
      <c r="AA32" s="163"/>
      <c r="AB32" s="599"/>
      <c r="AC32" s="163"/>
      <c r="AD32" s="708"/>
      <c r="AE32" s="123"/>
      <c r="AG32" s="163"/>
      <c r="AH32" s="163"/>
      <c r="AI32" s="163"/>
      <c r="AJ32" s="163"/>
      <c r="AK32" s="163"/>
      <c r="AL32" s="163"/>
      <c r="AM32" s="163"/>
      <c r="AN32" s="164"/>
      <c r="AO32" s="164"/>
      <c r="AP32" s="163"/>
      <c r="AQ32" s="164"/>
      <c r="AS32" s="121"/>
    </row>
    <row r="33" spans="15:45">
      <c r="X33" s="62"/>
      <c r="AB33" s="62"/>
      <c r="AS33" s="121"/>
    </row>
    <row r="34" spans="15:45" hidden="1">
      <c r="AD34" s="60">
        <v>0</v>
      </c>
      <c r="AS34" s="121"/>
    </row>
    <row r="35" spans="15:45" hidden="1">
      <c r="O35" s="62"/>
      <c r="AD35" s="60">
        <v>0</v>
      </c>
      <c r="AS35" s="121"/>
    </row>
    <row r="36" spans="15:45" hidden="1">
      <c r="AD36" s="60">
        <v>0</v>
      </c>
      <c r="AM36" s="764"/>
      <c r="AP36" s="764"/>
      <c r="AQ36" s="63" t="e">
        <v>#REF!</v>
      </c>
      <c r="AS36" s="121"/>
    </row>
    <row r="37" spans="15:45" hidden="1">
      <c r="AD37" s="60">
        <v>0</v>
      </c>
      <c r="AM37" s="764"/>
      <c r="AP37" s="764"/>
      <c r="AQ37" s="63" t="e">
        <v>#REF!</v>
      </c>
      <c r="AS37" s="121"/>
    </row>
    <row r="38" spans="15:45" hidden="1">
      <c r="O38" s="63">
        <v>0.11536428296724524</v>
      </c>
      <c r="U38" s="63">
        <v>3.5132718986499924E-2</v>
      </c>
      <c r="AD38" s="60">
        <v>0</v>
      </c>
      <c r="AM38" s="764"/>
      <c r="AP38" s="764"/>
      <c r="AQ38" s="63" t="e">
        <v>#REF!</v>
      </c>
      <c r="AS38" s="121"/>
    </row>
    <row r="39" spans="15:45" hidden="1">
      <c r="AD39" s="60">
        <v>0</v>
      </c>
      <c r="AM39" s="764"/>
      <c r="AP39" s="764"/>
      <c r="AQ39" s="63" t="e">
        <v>#REF!</v>
      </c>
      <c r="AS39" s="121"/>
    </row>
    <row r="40" spans="15:45" hidden="1">
      <c r="AD40" s="60">
        <v>0</v>
      </c>
      <c r="AM40" s="764"/>
      <c r="AP40" s="764"/>
      <c r="AQ40" s="63"/>
      <c r="AS40" s="121"/>
    </row>
    <row r="41" spans="15:45" hidden="1">
      <c r="AD41" s="60">
        <v>0</v>
      </c>
      <c r="AM41" s="764"/>
      <c r="AP41" s="764"/>
      <c r="AQ41" s="63" t="e">
        <v>#REF!</v>
      </c>
      <c r="AS41" s="121"/>
    </row>
    <row r="42" spans="15:45" hidden="1">
      <c r="AD42" s="60">
        <v>0</v>
      </c>
      <c r="AQ42" s="60">
        <v>0</v>
      </c>
      <c r="AS42" s="121"/>
    </row>
    <row r="43" spans="15:45" hidden="1">
      <c r="O43" s="63"/>
      <c r="R43" s="63"/>
      <c r="AA43" s="62"/>
      <c r="AD43" s="62">
        <v>0</v>
      </c>
      <c r="AE43" s="63"/>
      <c r="AJ43" s="62"/>
      <c r="AK43" s="62"/>
      <c r="AS43" s="121"/>
    </row>
    <row r="44" spans="15:45" hidden="1">
      <c r="X44" s="62"/>
      <c r="AA44" s="121"/>
      <c r="AD44" s="121">
        <v>0</v>
      </c>
      <c r="AS44" s="121"/>
    </row>
    <row r="45" spans="15:45" hidden="1">
      <c r="O45" s="765"/>
      <c r="AA45" s="121"/>
      <c r="AD45" s="121">
        <v>0</v>
      </c>
      <c r="AG45" s="121"/>
      <c r="AS45" s="121"/>
    </row>
    <row r="46" spans="15:45" hidden="1">
      <c r="AA46" s="121"/>
      <c r="AD46" s="60">
        <v>0</v>
      </c>
      <c r="AG46" s="121"/>
      <c r="AS46" s="121"/>
    </row>
    <row r="47" spans="15:45" hidden="1">
      <c r="AG47" s="121"/>
    </row>
    <row r="48" spans="15:45" hidden="1">
      <c r="AA48" s="766"/>
    </row>
    <row r="49" spans="15:40">
      <c r="O49" s="767"/>
      <c r="P49" s="767"/>
      <c r="Q49" s="767"/>
      <c r="R49" s="767"/>
      <c r="S49" s="767"/>
      <c r="T49" s="767"/>
      <c r="U49" s="767"/>
      <c r="V49" s="767"/>
      <c r="W49" s="767"/>
      <c r="X49" s="767"/>
      <c r="Y49" s="767"/>
      <c r="Z49" s="767"/>
      <c r="AA49" s="767"/>
      <c r="AB49" s="767"/>
      <c r="AC49" s="767"/>
      <c r="AD49" s="767"/>
      <c r="AE49" s="767"/>
      <c r="AF49" s="767"/>
      <c r="AG49" s="767"/>
      <c r="AH49" s="767"/>
      <c r="AI49" s="767"/>
      <c r="AJ49" s="767"/>
      <c r="AK49" s="767"/>
      <c r="AL49" s="767"/>
      <c r="AM49" s="767"/>
      <c r="AN49" s="767"/>
    </row>
    <row r="50" spans="15:40">
      <c r="O50" s="767"/>
      <c r="P50" s="767"/>
      <c r="Q50" s="767"/>
      <c r="R50" s="767"/>
      <c r="S50" s="767"/>
      <c r="T50" s="767"/>
      <c r="U50" s="767"/>
      <c r="V50" s="767"/>
      <c r="W50" s="767"/>
      <c r="X50" s="767"/>
      <c r="Y50" s="767"/>
      <c r="Z50" s="767"/>
      <c r="AA50" s="767"/>
      <c r="AB50" s="767"/>
      <c r="AC50" s="767"/>
      <c r="AD50" s="767"/>
      <c r="AE50" s="767"/>
      <c r="AF50" s="767"/>
      <c r="AG50" s="767"/>
      <c r="AH50" s="767"/>
      <c r="AI50" s="767"/>
      <c r="AJ50" s="767"/>
      <c r="AK50" s="767"/>
      <c r="AL50" s="767"/>
      <c r="AM50" s="767"/>
      <c r="AN50" s="767"/>
    </row>
    <row r="51" spans="15:40">
      <c r="O51" s="767"/>
      <c r="P51" s="767"/>
      <c r="Q51" s="767"/>
      <c r="R51" s="767"/>
      <c r="S51" s="767"/>
      <c r="T51" s="767"/>
      <c r="U51" s="767"/>
      <c r="V51" s="767"/>
      <c r="W51" s="767"/>
      <c r="X51" s="767"/>
      <c r="Y51" s="767"/>
      <c r="Z51" s="767"/>
      <c r="AA51" s="767"/>
      <c r="AB51" s="767"/>
      <c r="AC51" s="767"/>
      <c r="AD51" s="767"/>
      <c r="AE51" s="767"/>
      <c r="AF51" s="767"/>
      <c r="AG51" s="767"/>
      <c r="AH51" s="767"/>
      <c r="AI51" s="767"/>
      <c r="AJ51" s="767"/>
      <c r="AK51" s="767"/>
      <c r="AL51" s="767"/>
      <c r="AM51" s="767"/>
      <c r="AN51" s="767"/>
    </row>
    <row r="52" spans="15:40">
      <c r="O52" s="767"/>
      <c r="P52" s="767"/>
      <c r="Q52" s="767"/>
      <c r="R52" s="767"/>
      <c r="S52" s="767"/>
      <c r="T52" s="767"/>
      <c r="U52" s="767"/>
      <c r="V52" s="767"/>
      <c r="W52" s="767"/>
      <c r="X52" s="767"/>
      <c r="Y52" s="767"/>
      <c r="Z52" s="767"/>
      <c r="AA52" s="767"/>
      <c r="AB52" s="767"/>
      <c r="AC52" s="767"/>
      <c r="AD52" s="767"/>
      <c r="AE52" s="767"/>
      <c r="AF52" s="767"/>
      <c r="AG52" s="767"/>
      <c r="AH52" s="767"/>
      <c r="AI52" s="767"/>
      <c r="AJ52" s="767"/>
      <c r="AK52" s="767"/>
      <c r="AL52" s="767"/>
      <c r="AM52" s="767"/>
      <c r="AN52" s="767"/>
    </row>
    <row r="53" spans="15:40">
      <c r="O53" s="767"/>
      <c r="P53" s="767"/>
      <c r="Q53" s="767"/>
      <c r="R53" s="767"/>
      <c r="S53" s="767"/>
      <c r="T53" s="767"/>
      <c r="U53" s="767"/>
      <c r="V53" s="767"/>
      <c r="W53" s="767"/>
      <c r="X53" s="767"/>
      <c r="Y53" s="767"/>
      <c r="Z53" s="767"/>
      <c r="AA53" s="767"/>
      <c r="AB53" s="767"/>
      <c r="AC53" s="767"/>
      <c r="AD53" s="767"/>
      <c r="AE53" s="767"/>
      <c r="AF53" s="767"/>
      <c r="AG53" s="767"/>
      <c r="AH53" s="767"/>
      <c r="AI53" s="767"/>
      <c r="AJ53" s="767"/>
      <c r="AK53" s="767"/>
      <c r="AL53" s="767"/>
      <c r="AM53" s="767"/>
      <c r="AN53" s="767"/>
    </row>
    <row r="56" spans="15:40">
      <c r="O56" s="768"/>
    </row>
  </sheetData>
  <mergeCells count="4">
    <mergeCell ref="O5:S5"/>
    <mergeCell ref="U5:Y5"/>
    <mergeCell ref="AA5:AE5"/>
    <mergeCell ref="AG5:AQ5"/>
  </mergeCells>
  <printOptions horizontalCentered="1"/>
  <pageMargins left="0.25" right="0.25" top="0.75" bottom="0.75" header="0.3" footer="0.3"/>
  <pageSetup paperSize="9" scale="44" fitToWidth="0" orientation="landscape" horizontalDpi="300" verticalDpi="300" r:id="rId1"/>
  <headerFooter alignWithMargins="0">
    <oddFooter>&amp;C&amp;F&amp;R&amp;P/&amp;N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9"/>
  <dimension ref="A2:O26"/>
  <sheetViews>
    <sheetView view="pageBreakPreview" zoomScale="60" workbookViewId="0">
      <selection activeCell="D8" sqref="D8"/>
    </sheetView>
  </sheetViews>
  <sheetFormatPr defaultColWidth="11.42578125" defaultRowHeight="12.75"/>
  <cols>
    <col min="1" max="1" width="11.42578125" customWidth="1"/>
    <col min="2" max="2" width="39" customWidth="1"/>
    <col min="3" max="3" width="0" hidden="1" customWidth="1"/>
    <col min="4" max="15" width="18.85546875" customWidth="1"/>
  </cols>
  <sheetData>
    <row r="2" spans="1:15" ht="24" customHeight="1" thickBot="1">
      <c r="A2" t="s">
        <v>594</v>
      </c>
    </row>
    <row r="5" spans="1:15">
      <c r="D5" s="922" t="s">
        <v>595</v>
      </c>
      <c r="E5" s="922"/>
      <c r="F5" s="922"/>
      <c r="G5" s="922"/>
      <c r="H5" s="922"/>
      <c r="I5" s="922"/>
      <c r="J5" s="922"/>
      <c r="K5" s="922"/>
      <c r="L5" s="922"/>
      <c r="M5" s="922"/>
      <c r="N5" s="922"/>
      <c r="O5" s="922"/>
    </row>
    <row r="6" spans="1:15" ht="36" customHeight="1">
      <c r="D6" t="s">
        <v>358</v>
      </c>
      <c r="E6" t="s">
        <v>359</v>
      </c>
      <c r="F6" t="s">
        <v>360</v>
      </c>
      <c r="G6" t="s">
        <v>361</v>
      </c>
      <c r="H6" t="s">
        <v>362</v>
      </c>
      <c r="I6" t="s">
        <v>363</v>
      </c>
      <c r="J6" t="s">
        <v>364</v>
      </c>
      <c r="K6" t="s">
        <v>365</v>
      </c>
      <c r="L6" t="s">
        <v>366</v>
      </c>
      <c r="M6" t="s">
        <v>367</v>
      </c>
      <c r="N6" t="s">
        <v>368</v>
      </c>
      <c r="O6" t="s">
        <v>596</v>
      </c>
    </row>
    <row r="7" spans="1:15" ht="25.5" customHeight="1"/>
    <row r="8" spans="1:15" ht="21" customHeight="1">
      <c r="B8" t="s">
        <v>597</v>
      </c>
      <c r="D8" t="e">
        <f>+#REF!</f>
        <v>#REF!</v>
      </c>
      <c r="E8" t="e">
        <f>+#REF!</f>
        <v>#REF!</v>
      </c>
      <c r="F8" t="e">
        <f>+#REF!</f>
        <v>#REF!</v>
      </c>
      <c r="G8" t="e">
        <f>+#REF!</f>
        <v>#REF!</v>
      </c>
      <c r="H8" t="e">
        <f>+#REF!</f>
        <v>#REF!</v>
      </c>
      <c r="I8" t="e">
        <f>+#REF!</f>
        <v>#REF!</v>
      </c>
      <c r="J8">
        <v>93</v>
      </c>
      <c r="K8">
        <v>0</v>
      </c>
      <c r="L8">
        <v>0</v>
      </c>
      <c r="M8">
        <v>0</v>
      </c>
      <c r="N8">
        <v>0</v>
      </c>
      <c r="O8">
        <v>0</v>
      </c>
    </row>
    <row r="9" spans="1:15">
      <c r="B9" t="s">
        <v>598</v>
      </c>
    </row>
    <row r="10" spans="1:15">
      <c r="B10" t="s">
        <v>599</v>
      </c>
    </row>
    <row r="11" spans="1:15">
      <c r="B11" t="s">
        <v>600</v>
      </c>
    </row>
    <row r="12" spans="1:15">
      <c r="B12" t="s">
        <v>601</v>
      </c>
    </row>
    <row r="13" spans="1:15">
      <c r="B13" t="s">
        <v>602</v>
      </c>
    </row>
    <row r="16" spans="1:15" ht="21" customHeight="1">
      <c r="B16" t="s">
        <v>603</v>
      </c>
      <c r="D16" t="e">
        <f t="shared" ref="D16:I16" si="0">+D8</f>
        <v>#REF!</v>
      </c>
      <c r="E16" t="e">
        <f t="shared" si="0"/>
        <v>#REF!</v>
      </c>
      <c r="F16" t="e">
        <f t="shared" si="0"/>
        <v>#REF!</v>
      </c>
      <c r="G16" t="e">
        <f t="shared" si="0"/>
        <v>#REF!</v>
      </c>
      <c r="H16" t="e">
        <f t="shared" si="0"/>
        <v>#REF!</v>
      </c>
      <c r="I16" t="e">
        <f t="shared" si="0"/>
        <v>#REF!</v>
      </c>
      <c r="J16">
        <v>93</v>
      </c>
      <c r="K16">
        <v>0</v>
      </c>
      <c r="L16">
        <v>0</v>
      </c>
      <c r="M16">
        <v>0</v>
      </c>
      <c r="N16">
        <v>0</v>
      </c>
      <c r="O16">
        <v>0</v>
      </c>
    </row>
    <row r="17" spans="2:15">
      <c r="B17" t="s">
        <v>604</v>
      </c>
    </row>
    <row r="18" spans="2:15">
      <c r="B18" t="s">
        <v>605</v>
      </c>
    </row>
    <row r="19" spans="2:15">
      <c r="B19" t="s">
        <v>606</v>
      </c>
    </row>
    <row r="21" spans="2:15" ht="21" customHeight="1">
      <c r="B21" t="s">
        <v>607</v>
      </c>
      <c r="D21" t="e">
        <f t="shared" ref="D21:I21" si="1">+D16</f>
        <v>#REF!</v>
      </c>
      <c r="E21" t="e">
        <f t="shared" si="1"/>
        <v>#REF!</v>
      </c>
      <c r="F21" t="e">
        <f t="shared" si="1"/>
        <v>#REF!</v>
      </c>
      <c r="G21" t="e">
        <f t="shared" si="1"/>
        <v>#REF!</v>
      </c>
      <c r="H21" t="e">
        <f t="shared" si="1"/>
        <v>#REF!</v>
      </c>
      <c r="I21" t="e">
        <f t="shared" si="1"/>
        <v>#REF!</v>
      </c>
      <c r="J21">
        <v>93</v>
      </c>
      <c r="K21">
        <v>0</v>
      </c>
      <c r="L21">
        <v>0</v>
      </c>
      <c r="M21">
        <v>0</v>
      </c>
      <c r="N21">
        <v>0</v>
      </c>
      <c r="O21">
        <v>0</v>
      </c>
    </row>
    <row r="22" spans="2:15">
      <c r="B22" t="s">
        <v>608</v>
      </c>
    </row>
    <row r="23" spans="2:15">
      <c r="B23" t="s">
        <v>609</v>
      </c>
    </row>
    <row r="24" spans="2:15">
      <c r="B24" t="s">
        <v>610</v>
      </c>
    </row>
    <row r="25" spans="2:15">
      <c r="B25" t="s">
        <v>611</v>
      </c>
    </row>
    <row r="26" spans="2:15">
      <c r="O26" t="s">
        <v>329</v>
      </c>
    </row>
  </sheetData>
  <mergeCells count="1">
    <mergeCell ref="D5:O5"/>
  </mergeCells>
  <pageMargins left="0.7" right="0.7" top="0.75" bottom="0.75" header="0.3" footer="0.3"/>
  <pageSetup paperSize="9" scale="4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0">
    <tabColor rgb="FF00B050"/>
  </sheetPr>
  <dimension ref="A1:CM38"/>
  <sheetViews>
    <sheetView workbookViewId="0">
      <pane xSplit="5" ySplit="5" topLeftCell="BQ6" activePane="bottomRight" state="frozen"/>
      <selection pane="bottomRight" sqref="A1:XFD1048576"/>
      <selection pane="bottomLeft" sqref="A1:XFD1048576"/>
      <selection pane="topRight" sqref="A1:XFD1048576"/>
    </sheetView>
  </sheetViews>
  <sheetFormatPr defaultColWidth="11.42578125" defaultRowHeight="12.75" outlineLevelCol="1"/>
  <cols>
    <col min="1" max="1" width="11.42578125" style="480"/>
    <col min="2" max="2" width="32.7109375" style="480" customWidth="1"/>
    <col min="3" max="3" width="1" style="496" customWidth="1"/>
    <col min="4" max="4" width="5.7109375" style="480" hidden="1" customWidth="1" outlineLevel="1"/>
    <col min="5" max="5" width="14.5703125" style="480" hidden="1" customWidth="1" outlineLevel="1"/>
    <col min="6" max="6" width="13.28515625" style="480" hidden="1" customWidth="1" outlineLevel="1"/>
    <col min="7" max="7" width="9.28515625" style="480" hidden="1" customWidth="1" outlineLevel="1"/>
    <col min="8" max="8" width="11.42578125" style="533" hidden="1" customWidth="1" outlineLevel="1"/>
    <col min="9" max="9" width="0.42578125" style="496" hidden="1" customWidth="1" outlineLevel="1"/>
    <col min="10" max="10" width="13.28515625" style="480" hidden="1" customWidth="1" outlineLevel="1"/>
    <col min="11" max="11" width="14.5703125" style="480" hidden="1" customWidth="1" outlineLevel="1"/>
    <col min="12" max="12" width="15.85546875" style="480" hidden="1" customWidth="1" outlineLevel="1"/>
    <col min="13" max="13" width="15.140625" style="480" hidden="1" customWidth="1" outlineLevel="1"/>
    <col min="14" max="14" width="11.42578125" style="533" hidden="1" customWidth="1" outlineLevel="1"/>
    <col min="15" max="15" width="2" style="496" hidden="1" customWidth="1" outlineLevel="1"/>
    <col min="16" max="16" width="13.28515625" style="480" hidden="1" customWidth="1" outlineLevel="1"/>
    <col min="17" max="17" width="14.5703125" style="480" hidden="1" customWidth="1" outlineLevel="1"/>
    <col min="18" max="18" width="13.28515625" style="480" hidden="1" customWidth="1" outlineLevel="1"/>
    <col min="19" max="19" width="15.140625" style="480" hidden="1" customWidth="1" outlineLevel="1"/>
    <col min="20" max="20" width="11.42578125" style="533" hidden="1" customWidth="1" outlineLevel="1"/>
    <col min="21" max="21" width="0.85546875" style="496" hidden="1" customWidth="1" outlineLevel="1"/>
    <col min="22" max="22" width="15.140625" style="480" hidden="1" customWidth="1" outlineLevel="1"/>
    <col min="23" max="23" width="14.5703125" style="480" hidden="1" customWidth="1" outlineLevel="1"/>
    <col min="24" max="24" width="13.28515625" style="480" hidden="1" customWidth="1" outlineLevel="1"/>
    <col min="25" max="25" width="15.140625" style="480" hidden="1" customWidth="1" outlineLevel="1"/>
    <col min="26" max="26" width="11.42578125" style="533" hidden="1" customWidth="1" outlineLevel="1"/>
    <col min="27" max="27" width="0.85546875" style="496" hidden="1" customWidth="1" outlineLevel="1"/>
    <col min="28" max="28" width="13.28515625" style="480" hidden="1" customWidth="1" outlineLevel="1"/>
    <col min="29" max="29" width="14.5703125" style="480" hidden="1" customWidth="1" outlineLevel="1"/>
    <col min="30" max="30" width="13.28515625" style="480" hidden="1" customWidth="1" outlineLevel="1"/>
    <col min="31" max="31" width="15.140625" style="480" hidden="1" customWidth="1" outlineLevel="1"/>
    <col min="32" max="32" width="11.42578125" style="533" hidden="1" customWidth="1" outlineLevel="1"/>
    <col min="33" max="33" width="0.85546875" style="496" hidden="1" customWidth="1" outlineLevel="1"/>
    <col min="34" max="34" width="13.28515625" style="480" hidden="1" customWidth="1" outlineLevel="1"/>
    <col min="35" max="35" width="14.5703125" style="480" hidden="1" customWidth="1" outlineLevel="1"/>
    <col min="36" max="36" width="13.28515625" style="480" hidden="1" customWidth="1" outlineLevel="1"/>
    <col min="37" max="37" width="15.140625" style="480" hidden="1" customWidth="1" outlineLevel="1"/>
    <col min="38" max="38" width="11.42578125" style="533" hidden="1" customWidth="1" outlineLevel="1"/>
    <col min="39" max="39" width="0.85546875" style="496" hidden="1" customWidth="1" outlineLevel="1"/>
    <col min="40" max="40" width="13.28515625" style="480" hidden="1" customWidth="1" outlineLevel="1"/>
    <col min="41" max="41" width="14.5703125" style="480" hidden="1" customWidth="1" outlineLevel="1"/>
    <col min="42" max="42" width="13.28515625" style="480" hidden="1" customWidth="1" outlineLevel="1"/>
    <col min="43" max="43" width="15.140625" style="480" hidden="1" customWidth="1" outlineLevel="1"/>
    <col min="44" max="44" width="11.42578125" style="533" hidden="1" customWidth="1" outlineLevel="1"/>
    <col min="45" max="45" width="0.85546875" style="496" hidden="1" customWidth="1" outlineLevel="1"/>
    <col min="46" max="46" width="13.28515625" style="480" hidden="1" customWidth="1" outlineLevel="1"/>
    <col min="47" max="47" width="14.5703125" style="480" hidden="1" customWidth="1" outlineLevel="1"/>
    <col min="48" max="48" width="13.28515625" style="480" hidden="1" customWidth="1" outlineLevel="1"/>
    <col min="49" max="49" width="15.140625" style="480" hidden="1" customWidth="1" outlineLevel="1"/>
    <col min="50" max="50" width="11.42578125" style="533" hidden="1" customWidth="1" outlineLevel="1"/>
    <col min="51" max="51" width="0.85546875" style="496" hidden="1" customWidth="1" outlineLevel="1"/>
    <col min="52" max="52" width="13.28515625" style="480" hidden="1" customWidth="1" outlineLevel="1"/>
    <col min="53" max="53" width="14.5703125" style="480" hidden="1" customWidth="1" outlineLevel="1"/>
    <col min="54" max="54" width="13.28515625" style="480" hidden="1" customWidth="1" outlineLevel="1"/>
    <col min="55" max="55" width="15.140625" style="480" hidden="1" customWidth="1" outlineLevel="1"/>
    <col min="56" max="56" width="11.42578125" style="533" hidden="1" customWidth="1" outlineLevel="1"/>
    <col min="57" max="57" width="0.85546875" style="496" hidden="1" customWidth="1" outlineLevel="1"/>
    <col min="58" max="58" width="13.28515625" style="480" hidden="1" customWidth="1" outlineLevel="1"/>
    <col min="59" max="59" width="14.5703125" style="480" hidden="1" customWidth="1" outlineLevel="1"/>
    <col min="60" max="60" width="13.28515625" style="480" hidden="1" customWidth="1" outlineLevel="1"/>
    <col min="61" max="61" width="15.140625" style="480" hidden="1" customWidth="1" outlineLevel="1"/>
    <col min="62" max="62" width="11.42578125" style="533" hidden="1" customWidth="1" outlineLevel="1"/>
    <col min="63" max="63" width="0.85546875" style="496" hidden="1" customWidth="1" outlineLevel="1"/>
    <col min="64" max="64" width="13.28515625" style="480" hidden="1" customWidth="1"/>
    <col min="65" max="65" width="14.5703125" style="480" hidden="1" customWidth="1"/>
    <col min="66" max="66" width="13.28515625" style="480" hidden="1" customWidth="1"/>
    <col min="67" max="67" width="15.140625" style="480" hidden="1" customWidth="1"/>
    <col min="68" max="68" width="11.42578125" style="533" hidden="1" customWidth="1"/>
    <col min="69" max="69" width="0.85546875" style="496" customWidth="1"/>
    <col min="70" max="70" width="13.28515625" style="480" customWidth="1"/>
    <col min="71" max="71" width="14.5703125" style="480" customWidth="1"/>
    <col min="72" max="72" width="13.28515625" style="480" customWidth="1"/>
    <col min="73" max="73" width="15.140625" style="480" customWidth="1"/>
    <col min="74" max="74" width="12.140625" style="533" bestFit="1" customWidth="1"/>
    <col min="75" max="75" width="2.7109375" style="496" customWidth="1"/>
    <col min="76" max="76" width="8.7109375" style="496" customWidth="1"/>
    <col min="77" max="77" width="9.5703125" style="496" customWidth="1"/>
    <col min="78" max="78" width="9.140625" style="496" customWidth="1"/>
    <col min="79" max="79" width="13.28515625" style="480" customWidth="1"/>
    <col min="80" max="80" width="11.42578125" style="533"/>
    <col min="81" max="81" width="0.85546875" style="480" customWidth="1"/>
    <col min="82" max="90" width="14.5703125" style="496" hidden="1" customWidth="1" outlineLevel="1"/>
    <col min="91" max="91" width="11.42578125" style="480" collapsed="1"/>
    <col min="92" max="16384" width="11.42578125" style="480"/>
  </cols>
  <sheetData>
    <row r="1" spans="1:90" ht="15">
      <c r="AT1" s="517">
        <v>5.6613635861683109E-2</v>
      </c>
      <c r="AU1" s="517">
        <v>4.8432200299969974E-2</v>
      </c>
      <c r="AV1" s="517">
        <v>6.0953918574799149E-2</v>
      </c>
      <c r="AW1" s="517">
        <v>4.1077292264701804E-3</v>
      </c>
    </row>
    <row r="2" spans="1:90" ht="16.5" thickBot="1">
      <c r="A2" s="478"/>
      <c r="B2" s="479"/>
      <c r="C2" s="479"/>
      <c r="D2" s="920" t="s">
        <v>358</v>
      </c>
      <c r="E2" s="920"/>
      <c r="F2" s="920"/>
      <c r="G2" s="920"/>
      <c r="H2" s="920"/>
      <c r="I2" s="479"/>
      <c r="J2" s="920" t="s">
        <v>359</v>
      </c>
      <c r="K2" s="920"/>
      <c r="L2" s="920"/>
      <c r="M2" s="920"/>
      <c r="N2" s="920"/>
      <c r="O2" s="479"/>
      <c r="P2" s="920" t="s">
        <v>360</v>
      </c>
      <c r="Q2" s="920"/>
      <c r="R2" s="920"/>
      <c r="S2" s="920"/>
      <c r="T2" s="920"/>
      <c r="U2" s="479"/>
      <c r="V2" s="920" t="s">
        <v>361</v>
      </c>
      <c r="W2" s="920"/>
      <c r="X2" s="920"/>
      <c r="Y2" s="920"/>
      <c r="Z2" s="920"/>
      <c r="AA2" s="479"/>
      <c r="AB2" s="920" t="s">
        <v>362</v>
      </c>
      <c r="AC2" s="920"/>
      <c r="AD2" s="920"/>
      <c r="AE2" s="920"/>
      <c r="AF2" s="920"/>
      <c r="AG2" s="479"/>
      <c r="AH2" s="920" t="s">
        <v>363</v>
      </c>
      <c r="AI2" s="920"/>
      <c r="AJ2" s="920"/>
      <c r="AK2" s="920"/>
      <c r="AL2" s="920"/>
      <c r="AM2" s="479"/>
      <c r="AN2" s="920" t="s">
        <v>364</v>
      </c>
      <c r="AO2" s="920"/>
      <c r="AP2" s="920"/>
      <c r="AQ2" s="920"/>
      <c r="AR2" s="920"/>
      <c r="AS2" s="479"/>
      <c r="AT2" s="920" t="s">
        <v>365</v>
      </c>
      <c r="AU2" s="920"/>
      <c r="AV2" s="920"/>
      <c r="AW2" s="920"/>
      <c r="AX2" s="920"/>
      <c r="AY2" s="479"/>
      <c r="AZ2" s="920" t="s">
        <v>366</v>
      </c>
      <c r="BA2" s="920"/>
      <c r="BB2" s="920"/>
      <c r="BC2" s="920"/>
      <c r="BD2" s="920"/>
      <c r="BE2" s="479"/>
      <c r="BF2" s="920" t="s">
        <v>367</v>
      </c>
      <c r="BG2" s="920"/>
      <c r="BH2" s="920"/>
      <c r="BI2" s="920"/>
      <c r="BJ2" s="920"/>
      <c r="BK2" s="479"/>
      <c r="BL2" s="920" t="s">
        <v>368</v>
      </c>
      <c r="BM2" s="920"/>
      <c r="BN2" s="920"/>
      <c r="BO2" s="920"/>
      <c r="BP2" s="920"/>
      <c r="BQ2" s="479"/>
      <c r="BR2" s="920" t="s">
        <v>596</v>
      </c>
      <c r="BS2" s="920"/>
      <c r="BT2" s="920"/>
      <c r="BU2" s="920"/>
      <c r="BV2" s="920"/>
      <c r="BW2" s="479"/>
      <c r="BX2" s="921" t="s">
        <v>558</v>
      </c>
      <c r="BY2" s="921"/>
      <c r="BZ2" s="921"/>
      <c r="CA2" s="921"/>
      <c r="CB2" s="921"/>
      <c r="CD2" s="919" t="s">
        <v>357</v>
      </c>
      <c r="CE2" s="919"/>
      <c r="CF2" s="919"/>
      <c r="CG2" s="919"/>
      <c r="CH2" s="919"/>
      <c r="CI2" s="919"/>
      <c r="CJ2" s="919"/>
      <c r="CK2" s="919"/>
      <c r="CL2" s="919"/>
    </row>
    <row r="3" spans="1:90">
      <c r="A3" s="479"/>
      <c r="B3" s="479"/>
      <c r="C3" s="479"/>
      <c r="D3" s="481" t="s">
        <v>612</v>
      </c>
      <c r="E3" s="482" t="s">
        <v>612</v>
      </c>
      <c r="F3" s="482" t="s">
        <v>560</v>
      </c>
      <c r="G3" s="482" t="s">
        <v>561</v>
      </c>
      <c r="H3" s="483" t="s">
        <v>562</v>
      </c>
      <c r="I3" s="479"/>
      <c r="J3" s="481" t="s">
        <v>612</v>
      </c>
      <c r="K3" s="482" t="s">
        <v>612</v>
      </c>
      <c r="L3" s="482" t="s">
        <v>560</v>
      </c>
      <c r="M3" s="482" t="s">
        <v>561</v>
      </c>
      <c r="N3" s="483" t="s">
        <v>562</v>
      </c>
      <c r="O3" s="479"/>
      <c r="P3" s="481" t="s">
        <v>612</v>
      </c>
      <c r="Q3" s="482" t="s">
        <v>612</v>
      </c>
      <c r="R3" s="482" t="s">
        <v>560</v>
      </c>
      <c r="S3" s="482" t="s">
        <v>561</v>
      </c>
      <c r="T3" s="483" t="s">
        <v>562</v>
      </c>
      <c r="U3" s="479"/>
      <c r="V3" s="481" t="s">
        <v>612</v>
      </c>
      <c r="W3" s="482" t="s">
        <v>612</v>
      </c>
      <c r="X3" s="482" t="s">
        <v>560</v>
      </c>
      <c r="Y3" s="482" t="s">
        <v>561</v>
      </c>
      <c r="Z3" s="483" t="s">
        <v>562</v>
      </c>
      <c r="AA3" s="479"/>
      <c r="AB3" s="481" t="s">
        <v>612</v>
      </c>
      <c r="AC3" s="482" t="s">
        <v>612</v>
      </c>
      <c r="AD3" s="482" t="s">
        <v>560</v>
      </c>
      <c r="AE3" s="482" t="s">
        <v>561</v>
      </c>
      <c r="AF3" s="483" t="s">
        <v>562</v>
      </c>
      <c r="AG3" s="479"/>
      <c r="AH3" s="481" t="s">
        <v>612</v>
      </c>
      <c r="AI3" s="482" t="s">
        <v>612</v>
      </c>
      <c r="AJ3" s="482" t="s">
        <v>560</v>
      </c>
      <c r="AK3" s="482" t="s">
        <v>561</v>
      </c>
      <c r="AL3" s="483" t="s">
        <v>562</v>
      </c>
      <c r="AM3" s="479"/>
      <c r="AN3" s="481" t="s">
        <v>612</v>
      </c>
      <c r="AO3" s="482" t="s">
        <v>612</v>
      </c>
      <c r="AP3" s="482" t="s">
        <v>560</v>
      </c>
      <c r="AQ3" s="482" t="s">
        <v>561</v>
      </c>
      <c r="AR3" s="483" t="s">
        <v>562</v>
      </c>
      <c r="AS3" s="479"/>
      <c r="AT3" s="481" t="s">
        <v>612</v>
      </c>
      <c r="AU3" s="482" t="s">
        <v>612</v>
      </c>
      <c r="AV3" s="482" t="s">
        <v>560</v>
      </c>
      <c r="AW3" s="482" t="s">
        <v>561</v>
      </c>
      <c r="AX3" s="483" t="s">
        <v>562</v>
      </c>
      <c r="AY3" s="479"/>
      <c r="AZ3" s="481" t="s">
        <v>612</v>
      </c>
      <c r="BA3" s="482" t="s">
        <v>612</v>
      </c>
      <c r="BB3" s="482" t="s">
        <v>560</v>
      </c>
      <c r="BC3" s="482" t="s">
        <v>561</v>
      </c>
      <c r="BD3" s="483" t="s">
        <v>562</v>
      </c>
      <c r="BE3" s="479"/>
      <c r="BF3" s="481" t="s">
        <v>612</v>
      </c>
      <c r="BG3" s="482" t="s">
        <v>612</v>
      </c>
      <c r="BH3" s="482" t="s">
        <v>560</v>
      </c>
      <c r="BI3" s="482" t="s">
        <v>561</v>
      </c>
      <c r="BJ3" s="483" t="s">
        <v>562</v>
      </c>
      <c r="BK3" s="479"/>
      <c r="BL3" s="481" t="s">
        <v>612</v>
      </c>
      <c r="BM3" s="482" t="s">
        <v>612</v>
      </c>
      <c r="BN3" s="482" t="s">
        <v>560</v>
      </c>
      <c r="BO3" s="482" t="s">
        <v>561</v>
      </c>
      <c r="BP3" s="483" t="s">
        <v>562</v>
      </c>
      <c r="BQ3" s="479"/>
      <c r="BR3" s="481" t="s">
        <v>612</v>
      </c>
      <c r="BS3" s="482" t="s">
        <v>612</v>
      </c>
      <c r="BT3" s="482" t="s">
        <v>560</v>
      </c>
      <c r="BU3" s="482" t="s">
        <v>561</v>
      </c>
      <c r="BV3" s="483" t="s">
        <v>562</v>
      </c>
      <c r="BW3" s="479"/>
      <c r="BX3" s="484" t="s">
        <v>612</v>
      </c>
      <c r="BY3" s="484" t="s">
        <v>612</v>
      </c>
      <c r="BZ3" s="484" t="s">
        <v>560</v>
      </c>
      <c r="CA3" s="485" t="s">
        <v>561</v>
      </c>
      <c r="CB3" s="486" t="s">
        <v>562</v>
      </c>
      <c r="CD3" s="484" t="s">
        <v>560</v>
      </c>
      <c r="CE3" s="484" t="s">
        <v>613</v>
      </c>
      <c r="CF3" s="484" t="s">
        <v>614</v>
      </c>
      <c r="CG3" s="484" t="s">
        <v>615</v>
      </c>
      <c r="CH3" s="484" t="s">
        <v>612</v>
      </c>
      <c r="CI3" s="484" t="s">
        <v>616</v>
      </c>
      <c r="CJ3" s="484" t="s">
        <v>617</v>
      </c>
      <c r="CK3" s="484" t="s">
        <v>618</v>
      </c>
      <c r="CL3" s="484" t="s">
        <v>619</v>
      </c>
    </row>
    <row r="4" spans="1:90" ht="15" thickBot="1">
      <c r="A4" s="479"/>
      <c r="B4" s="487" t="s">
        <v>563</v>
      </c>
      <c r="C4" s="488"/>
      <c r="D4" s="489">
        <v>2023</v>
      </c>
      <c r="E4" s="489">
        <v>2022</v>
      </c>
      <c r="F4" s="489">
        <v>2023</v>
      </c>
      <c r="G4" s="489" t="s">
        <v>560</v>
      </c>
      <c r="H4" s="490">
        <v>2022</v>
      </c>
      <c r="I4" s="479"/>
      <c r="J4" s="489">
        <v>2023</v>
      </c>
      <c r="K4" s="489">
        <v>2022</v>
      </c>
      <c r="L4" s="489">
        <v>2023</v>
      </c>
      <c r="M4" s="489" t="s">
        <v>560</v>
      </c>
      <c r="N4" s="490">
        <v>2020</v>
      </c>
      <c r="O4" s="479"/>
      <c r="P4" s="489">
        <v>2023</v>
      </c>
      <c r="Q4" s="489">
        <v>2022</v>
      </c>
      <c r="R4" s="489">
        <v>2023</v>
      </c>
      <c r="S4" s="489" t="s">
        <v>560</v>
      </c>
      <c r="T4" s="490">
        <v>2020</v>
      </c>
      <c r="U4" s="479"/>
      <c r="V4" s="489">
        <v>2023</v>
      </c>
      <c r="W4" s="489">
        <v>2022</v>
      </c>
      <c r="X4" s="489">
        <v>2023</v>
      </c>
      <c r="Y4" s="489" t="s">
        <v>560</v>
      </c>
      <c r="Z4" s="490">
        <v>2020</v>
      </c>
      <c r="AA4" s="479"/>
      <c r="AB4" s="489">
        <v>2023</v>
      </c>
      <c r="AC4" s="489">
        <v>2022</v>
      </c>
      <c r="AD4" s="489">
        <v>2023</v>
      </c>
      <c r="AE4" s="489" t="s">
        <v>560</v>
      </c>
      <c r="AF4" s="490">
        <v>2020</v>
      </c>
      <c r="AG4" s="479"/>
      <c r="AH4" s="489">
        <v>2023</v>
      </c>
      <c r="AI4" s="489">
        <v>2022</v>
      </c>
      <c r="AJ4" s="489">
        <v>2023</v>
      </c>
      <c r="AK4" s="489" t="s">
        <v>560</v>
      </c>
      <c r="AL4" s="490">
        <v>2020</v>
      </c>
      <c r="AM4" s="479"/>
      <c r="AN4" s="489">
        <v>2023</v>
      </c>
      <c r="AO4" s="489">
        <v>2022</v>
      </c>
      <c r="AP4" s="489">
        <v>2023</v>
      </c>
      <c r="AQ4" s="489" t="s">
        <v>560</v>
      </c>
      <c r="AR4" s="490">
        <v>2020</v>
      </c>
      <c r="AS4" s="479"/>
      <c r="AT4" s="489">
        <v>2023</v>
      </c>
      <c r="AU4" s="489">
        <v>2022</v>
      </c>
      <c r="AV4" s="489">
        <v>2023</v>
      </c>
      <c r="AW4" s="489" t="s">
        <v>560</v>
      </c>
      <c r="AX4" s="490">
        <v>2020</v>
      </c>
      <c r="AY4" s="479"/>
      <c r="AZ4" s="489">
        <v>2023</v>
      </c>
      <c r="BA4" s="489">
        <v>2022</v>
      </c>
      <c r="BB4" s="489">
        <v>2023</v>
      </c>
      <c r="BC4" s="489" t="s">
        <v>560</v>
      </c>
      <c r="BD4" s="490">
        <v>2020</v>
      </c>
      <c r="BE4" s="479"/>
      <c r="BF4" s="489">
        <v>2023</v>
      </c>
      <c r="BG4" s="489">
        <v>2022</v>
      </c>
      <c r="BH4" s="489">
        <v>2023</v>
      </c>
      <c r="BI4" s="489" t="s">
        <v>560</v>
      </c>
      <c r="BJ4" s="490">
        <v>2020</v>
      </c>
      <c r="BK4" s="479"/>
      <c r="BL4" s="489">
        <v>2023</v>
      </c>
      <c r="BM4" s="489">
        <v>2022</v>
      </c>
      <c r="BN4" s="489">
        <v>2023</v>
      </c>
      <c r="BO4" s="489" t="s">
        <v>560</v>
      </c>
      <c r="BP4" s="490">
        <v>2020</v>
      </c>
      <c r="BQ4" s="479"/>
      <c r="BR4" s="489">
        <v>2023</v>
      </c>
      <c r="BS4" s="489">
        <v>2022</v>
      </c>
      <c r="BT4" s="489">
        <v>2023</v>
      </c>
      <c r="BU4" s="489" t="s">
        <v>560</v>
      </c>
      <c r="BV4" s="490">
        <v>2020</v>
      </c>
      <c r="BW4" s="479"/>
      <c r="BX4" s="491">
        <v>2023</v>
      </c>
      <c r="BY4" s="491">
        <v>2022</v>
      </c>
      <c r="BZ4" s="491">
        <v>2023</v>
      </c>
      <c r="CA4" s="492" t="s">
        <v>560</v>
      </c>
      <c r="CB4" s="493">
        <v>2022</v>
      </c>
      <c r="CD4" s="491">
        <v>2017</v>
      </c>
      <c r="CE4" s="491">
        <v>2017</v>
      </c>
      <c r="CF4" s="491">
        <v>2017</v>
      </c>
      <c r="CG4" s="491">
        <v>2017</v>
      </c>
      <c r="CH4" s="491">
        <v>2016</v>
      </c>
      <c r="CI4" s="491">
        <v>2016</v>
      </c>
      <c r="CJ4" s="491">
        <v>2016</v>
      </c>
      <c r="CK4" s="491">
        <v>2016</v>
      </c>
      <c r="CL4" s="491">
        <v>2016</v>
      </c>
    </row>
    <row r="5" spans="1:90" s="496" customFormat="1" ht="13.5" thickBot="1">
      <c r="A5" s="479"/>
      <c r="B5" s="479"/>
      <c r="C5" s="479"/>
      <c r="D5" s="494"/>
      <c r="E5" s="494"/>
      <c r="F5" s="494"/>
      <c r="G5" s="494"/>
      <c r="H5" s="495"/>
      <c r="I5" s="479"/>
      <c r="J5" s="494"/>
      <c r="K5" s="494"/>
      <c r="L5" s="494"/>
      <c r="M5" s="494"/>
      <c r="N5" s="495"/>
      <c r="O5" s="479"/>
      <c r="P5" s="494"/>
      <c r="Q5" s="494"/>
      <c r="R5" s="494"/>
      <c r="S5" s="494"/>
      <c r="T5" s="495"/>
      <c r="U5" s="479"/>
      <c r="V5" s="494"/>
      <c r="W5" s="494"/>
      <c r="X5" s="494"/>
      <c r="Y5" s="494"/>
      <c r="Z5" s="495"/>
      <c r="AA5" s="479"/>
      <c r="AB5" s="494"/>
      <c r="AC5" s="494"/>
      <c r="AD5" s="494"/>
      <c r="AE5" s="494"/>
      <c r="AF5" s="495"/>
      <c r="AG5" s="479"/>
      <c r="AH5" s="494"/>
      <c r="AI5" s="494"/>
      <c r="AJ5" s="494"/>
      <c r="AK5" s="494"/>
      <c r="AL5" s="495"/>
      <c r="AM5" s="479"/>
      <c r="AN5" s="494"/>
      <c r="AO5" s="494"/>
      <c r="AP5" s="494"/>
      <c r="AQ5" s="494"/>
      <c r="AR5" s="495"/>
      <c r="AS5" s="479"/>
      <c r="AT5" s="494"/>
      <c r="AU5" s="494"/>
      <c r="AV5" s="494"/>
      <c r="AW5" s="494"/>
      <c r="AX5" s="495"/>
      <c r="AY5" s="479"/>
      <c r="AZ5" s="494"/>
      <c r="BA5" s="494"/>
      <c r="BB5" s="494"/>
      <c r="BC5" s="494"/>
      <c r="BD5" s="495"/>
      <c r="BE5" s="479"/>
      <c r="BF5" s="494"/>
      <c r="BG5" s="494"/>
      <c r="BH5" s="494"/>
      <c r="BI5" s="494"/>
      <c r="BJ5" s="495"/>
      <c r="BK5" s="479"/>
      <c r="BL5" s="494"/>
      <c r="BM5" s="494"/>
      <c r="BN5" s="494"/>
      <c r="BO5" s="494"/>
      <c r="BP5" s="495"/>
      <c r="BQ5" s="479"/>
      <c r="BR5" s="494"/>
      <c r="BS5" s="494"/>
      <c r="BT5" s="494"/>
      <c r="BU5" s="494"/>
      <c r="BV5" s="495"/>
      <c r="BW5" s="479"/>
      <c r="BX5" s="494"/>
      <c r="BY5" s="494"/>
      <c r="BZ5" s="494"/>
      <c r="CA5" s="494"/>
      <c r="CB5" s="495"/>
      <c r="CD5" s="494"/>
      <c r="CE5" s="494"/>
      <c r="CF5" s="494"/>
      <c r="CG5" s="494"/>
      <c r="CH5" s="494"/>
      <c r="CI5" s="494"/>
      <c r="CJ5" s="494"/>
      <c r="CK5" s="494"/>
      <c r="CL5" s="494"/>
    </row>
    <row r="6" spans="1:90" ht="15.75" thickBot="1">
      <c r="A6" s="917" t="s">
        <v>620</v>
      </c>
      <c r="B6" s="918"/>
      <c r="C6" s="479"/>
      <c r="D6" s="497">
        <v>100730</v>
      </c>
      <c r="E6" s="498">
        <v>98593</v>
      </c>
      <c r="F6" s="498">
        <v>104160</v>
      </c>
      <c r="G6" s="499">
        <v>-3430</v>
      </c>
      <c r="H6" s="500">
        <v>2.1674966782631699E-2</v>
      </c>
      <c r="I6" s="479"/>
      <c r="J6" s="497">
        <v>100890</v>
      </c>
      <c r="K6" s="498">
        <v>65708</v>
      </c>
      <c r="L6" s="498">
        <v>104491.05216000001</v>
      </c>
      <c r="M6" s="499">
        <v>-3601.0521600000066</v>
      </c>
      <c r="N6" s="500">
        <v>0.53542947586290857</v>
      </c>
      <c r="O6" s="479"/>
      <c r="P6" s="497">
        <v>101011</v>
      </c>
      <c r="Q6" s="498">
        <v>99080</v>
      </c>
      <c r="R6" s="498">
        <v>104872.65587616</v>
      </c>
      <c r="S6" s="499">
        <v>-3861.6558761600027</v>
      </c>
      <c r="T6" s="500">
        <v>1.9489301574485252E-2</v>
      </c>
      <c r="U6" s="479"/>
      <c r="V6" s="497">
        <v>107819</v>
      </c>
      <c r="W6" s="498">
        <v>99520</v>
      </c>
      <c r="X6" s="498">
        <v>105304.63670507618</v>
      </c>
      <c r="Y6" s="499">
        <v>2514.3632949238236</v>
      </c>
      <c r="Z6" s="500">
        <v>8.339027331189719E-2</v>
      </c>
      <c r="AA6" s="479"/>
      <c r="AB6" s="497">
        <v>116325</v>
      </c>
      <c r="AC6" s="498">
        <v>99660</v>
      </c>
      <c r="AD6" s="498">
        <v>105871.70408583565</v>
      </c>
      <c r="AE6" s="499">
        <v>10453.295914164351</v>
      </c>
      <c r="AF6" s="500">
        <v>0.16721854304635753</v>
      </c>
      <c r="AG6" s="479"/>
      <c r="AH6" s="497">
        <v>123016</v>
      </c>
      <c r="AI6" s="498">
        <v>99798</v>
      </c>
      <c r="AJ6" s="498">
        <v>107411.23595330796</v>
      </c>
      <c r="AK6" s="499">
        <v>15604.764046692042</v>
      </c>
      <c r="AL6" s="500">
        <v>0.23264995290486779</v>
      </c>
      <c r="AM6" s="479"/>
      <c r="AN6" s="497">
        <v>135833</v>
      </c>
      <c r="AO6" s="498">
        <v>99908</v>
      </c>
      <c r="AP6" s="498">
        <v>109416.57527372865</v>
      </c>
      <c r="AQ6" s="499">
        <v>26416.424726271347</v>
      </c>
      <c r="AR6" s="500">
        <v>0.35958081434920119</v>
      </c>
      <c r="AS6" s="479"/>
      <c r="AT6" s="497">
        <v>143523</v>
      </c>
      <c r="AU6" s="498">
        <v>100681</v>
      </c>
      <c r="AV6" s="498">
        <v>114358.40267761479</v>
      </c>
      <c r="AW6" s="499">
        <v>29164.597322385205</v>
      </c>
      <c r="AX6" s="500">
        <v>0.4255221938598146</v>
      </c>
      <c r="AY6" s="479"/>
      <c r="AZ6" s="497"/>
      <c r="BA6" s="498">
        <v>100681</v>
      </c>
      <c r="BB6" s="498">
        <v>114358.40267761479</v>
      </c>
      <c r="BC6" s="499">
        <v>-114358.40267761479</v>
      </c>
      <c r="BD6" s="500">
        <v>-1</v>
      </c>
      <c r="BE6" s="479"/>
      <c r="BF6" s="497">
        <v>152216</v>
      </c>
      <c r="BG6" s="498">
        <v>100125</v>
      </c>
      <c r="BH6" s="498">
        <v>100125</v>
      </c>
      <c r="BI6" s="499">
        <v>52091</v>
      </c>
      <c r="BJ6" s="500">
        <v>0.52025967540574292</v>
      </c>
      <c r="BK6" s="479"/>
      <c r="BL6" s="497">
        <v>153185</v>
      </c>
      <c r="BM6" s="498">
        <v>100368</v>
      </c>
      <c r="BN6" s="498">
        <v>121628.40392342846</v>
      </c>
      <c r="BO6" s="499">
        <v>31556.596076571543</v>
      </c>
      <c r="BP6" s="500">
        <v>0.52623346086402045</v>
      </c>
      <c r="BQ6" s="479"/>
      <c r="BR6" s="497">
        <v>157175</v>
      </c>
      <c r="BS6" s="498">
        <v>100550</v>
      </c>
      <c r="BT6" s="498">
        <v>126032.84021865284</v>
      </c>
      <c r="BU6" s="499">
        <v>31142.15978134716</v>
      </c>
      <c r="BV6" s="500">
        <v>0.56315266036797618</v>
      </c>
      <c r="BW6" s="479"/>
      <c r="BX6" s="509">
        <v>1541458.5</v>
      </c>
      <c r="BY6" s="510">
        <v>98391</v>
      </c>
      <c r="BZ6" s="510">
        <v>109835.90912928495</v>
      </c>
      <c r="CA6" s="553">
        <v>1431622.590870715</v>
      </c>
      <c r="CB6" s="554">
        <v>14.666661584901059</v>
      </c>
      <c r="CD6" s="501">
        <v>0</v>
      </c>
      <c r="CE6" s="501">
        <v>0</v>
      </c>
      <c r="CF6" s="501">
        <v>0</v>
      </c>
      <c r="CG6" s="501">
        <v>0</v>
      </c>
      <c r="CH6" s="502">
        <v>0</v>
      </c>
      <c r="CI6" s="503" t="e">
        <v>#DIV/0!</v>
      </c>
      <c r="CJ6" s="503" t="e">
        <v>#DIV/0!</v>
      </c>
      <c r="CK6" s="503" t="e">
        <v>#DIV/0!</v>
      </c>
      <c r="CL6" s="503" t="e">
        <v>#DIV/0!</v>
      </c>
    </row>
    <row r="7" spans="1:90" ht="15">
      <c r="A7" s="913" t="s">
        <v>621</v>
      </c>
      <c r="B7" s="914"/>
      <c r="C7" s="479"/>
      <c r="D7" s="504"/>
      <c r="E7" s="504"/>
      <c r="F7" s="505"/>
      <c r="G7" s="506"/>
      <c r="H7" s="507" t="s">
        <v>622</v>
      </c>
      <c r="I7" s="479"/>
      <c r="J7" s="504"/>
      <c r="K7" s="504"/>
      <c r="L7" s="505"/>
      <c r="M7" s="506">
        <v>0</v>
      </c>
      <c r="N7" s="507" t="s">
        <v>622</v>
      </c>
      <c r="O7" s="479"/>
      <c r="P7" s="504"/>
      <c r="Q7" s="504"/>
      <c r="R7" s="505"/>
      <c r="S7" s="506">
        <v>0</v>
      </c>
      <c r="T7" s="507" t="s">
        <v>622</v>
      </c>
      <c r="U7" s="479"/>
      <c r="V7" s="504"/>
      <c r="W7" s="504"/>
      <c r="X7" s="505"/>
      <c r="Y7" s="506">
        <v>0</v>
      </c>
      <c r="Z7" s="507" t="s">
        <v>622</v>
      </c>
      <c r="AA7" s="479"/>
      <c r="AB7" s="504"/>
      <c r="AC7" s="504"/>
      <c r="AD7" s="505"/>
      <c r="AE7" s="506">
        <v>0</v>
      </c>
      <c r="AF7" s="507" t="s">
        <v>622</v>
      </c>
      <c r="AG7" s="479"/>
      <c r="AH7" s="504"/>
      <c r="AI7" s="504"/>
      <c r="AJ7" s="505"/>
      <c r="AK7" s="506">
        <v>0</v>
      </c>
      <c r="AL7" s="507" t="s">
        <v>622</v>
      </c>
      <c r="AM7" s="479"/>
      <c r="AN7" s="504"/>
      <c r="AO7" s="546"/>
      <c r="AP7" s="508"/>
      <c r="AQ7" s="506">
        <v>0</v>
      </c>
      <c r="AR7" s="507" t="s">
        <v>622</v>
      </c>
      <c r="AS7" s="479"/>
      <c r="AT7" s="504"/>
      <c r="AU7" s="546"/>
      <c r="AV7" s="547"/>
      <c r="AW7" s="506">
        <v>0</v>
      </c>
      <c r="AX7" s="507" t="s">
        <v>622</v>
      </c>
      <c r="AY7" s="479"/>
      <c r="AZ7" s="504"/>
      <c r="BA7" s="505"/>
      <c r="BB7" s="505"/>
      <c r="BC7" s="506">
        <v>0</v>
      </c>
      <c r="BD7" s="507" t="s">
        <v>622</v>
      </c>
      <c r="BE7" s="479"/>
      <c r="BF7" s="504"/>
      <c r="BG7" s="505"/>
      <c r="BH7" s="505"/>
      <c r="BI7" s="506">
        <v>0</v>
      </c>
      <c r="BJ7" s="507" t="s">
        <v>622</v>
      </c>
      <c r="BK7" s="479"/>
      <c r="BL7" s="504"/>
      <c r="BM7" s="505"/>
      <c r="BN7" s="505"/>
      <c r="BO7" s="506"/>
      <c r="BP7" s="507"/>
      <c r="BQ7" s="479"/>
      <c r="BR7" s="504"/>
      <c r="BS7" s="505"/>
      <c r="BT7" s="505"/>
      <c r="BU7" s="506"/>
      <c r="BV7" s="507"/>
      <c r="BW7" s="479"/>
      <c r="BX7" s="555">
        <v>0</v>
      </c>
      <c r="BY7" s="556"/>
      <c r="BZ7" s="557"/>
      <c r="CA7" s="558">
        <v>0</v>
      </c>
      <c r="CB7" s="559" t="s">
        <v>622</v>
      </c>
      <c r="CD7" s="509"/>
      <c r="CE7" s="509"/>
      <c r="CF7" s="509"/>
      <c r="CG7" s="509"/>
      <c r="CH7" s="511"/>
      <c r="CI7" s="512" t="e">
        <v>#DIV/0!</v>
      </c>
      <c r="CJ7" s="512" t="e">
        <v>#DIV/0!</v>
      </c>
      <c r="CK7" s="512" t="e">
        <v>#DIV/0!</v>
      </c>
      <c r="CL7" s="512" t="e">
        <v>#DIV/0!</v>
      </c>
    </row>
    <row r="8" spans="1:90" ht="15">
      <c r="A8" s="513" t="s">
        <v>623</v>
      </c>
      <c r="B8" s="514"/>
      <c r="C8" s="479"/>
      <c r="D8" s="515">
        <v>100730</v>
      </c>
      <c r="E8" s="515">
        <v>98593</v>
      </c>
      <c r="F8" s="508">
        <v>104160</v>
      </c>
      <c r="G8" s="516">
        <v>-3430</v>
      </c>
      <c r="H8" s="517">
        <v>2.1674966782631699E-2</v>
      </c>
      <c r="I8" s="479"/>
      <c r="J8" s="515">
        <v>100890</v>
      </c>
      <c r="K8" s="508">
        <v>65708</v>
      </c>
      <c r="L8" s="508">
        <v>104491.05216000001</v>
      </c>
      <c r="M8" s="516">
        <v>-3601.0521600000066</v>
      </c>
      <c r="N8" s="517">
        <v>0.53542947586290857</v>
      </c>
      <c r="O8" s="479"/>
      <c r="P8" s="515">
        <v>101011</v>
      </c>
      <c r="Q8" s="508">
        <v>99080</v>
      </c>
      <c r="R8" s="508">
        <v>104872.65587616</v>
      </c>
      <c r="S8" s="516">
        <v>-3861.6558761600027</v>
      </c>
      <c r="T8" s="517">
        <v>1.9489301574485252E-2</v>
      </c>
      <c r="U8" s="479"/>
      <c r="V8" s="515">
        <v>107819</v>
      </c>
      <c r="W8" s="508">
        <v>99520</v>
      </c>
      <c r="X8" s="508">
        <v>105304.63670507618</v>
      </c>
      <c r="Y8" s="516">
        <v>2514.3632949238236</v>
      </c>
      <c r="Z8" s="517">
        <v>8.339027331189719E-2</v>
      </c>
      <c r="AA8" s="479"/>
      <c r="AB8" s="515">
        <v>116325</v>
      </c>
      <c r="AC8" s="508">
        <v>99660</v>
      </c>
      <c r="AD8" s="508">
        <v>105871.70408583565</v>
      </c>
      <c r="AE8" s="516">
        <v>10453.295914164351</v>
      </c>
      <c r="AF8" s="517">
        <v>0.16721854304635753</v>
      </c>
      <c r="AG8" s="479"/>
      <c r="AH8" s="542">
        <v>123016</v>
      </c>
      <c r="AI8" s="508">
        <v>99798</v>
      </c>
      <c r="AJ8" s="508">
        <v>107411.23595330796</v>
      </c>
      <c r="AK8" s="516">
        <v>15604.764046692042</v>
      </c>
      <c r="AL8" s="517">
        <v>0.23264995290486779</v>
      </c>
      <c r="AM8" s="479"/>
      <c r="AN8" s="542">
        <v>135833</v>
      </c>
      <c r="AO8" s="508">
        <v>99908</v>
      </c>
      <c r="AP8" s="543">
        <v>109416.57527372865</v>
      </c>
      <c r="AQ8" s="516">
        <v>26416.424726271347</v>
      </c>
      <c r="AR8" s="517">
        <v>0.35958081434920119</v>
      </c>
      <c r="AS8" s="479"/>
      <c r="AT8" s="542">
        <v>143523</v>
      </c>
      <c r="AU8" s="542">
        <v>100681</v>
      </c>
      <c r="AV8" s="543">
        <v>114358.40267761479</v>
      </c>
      <c r="AW8" s="516">
        <v>29164.597322385205</v>
      </c>
      <c r="AX8" s="517">
        <v>0.4255221938598146</v>
      </c>
      <c r="AY8" s="479"/>
      <c r="AZ8" s="515">
        <v>149735.5</v>
      </c>
      <c r="BA8" s="515">
        <v>100681</v>
      </c>
      <c r="BB8" s="508">
        <v>114358.40267761479</v>
      </c>
      <c r="BC8" s="516">
        <v>35377.097322385205</v>
      </c>
      <c r="BD8" s="517">
        <v>0.48722698423734379</v>
      </c>
      <c r="BE8" s="479"/>
      <c r="BF8" s="515">
        <v>152216</v>
      </c>
      <c r="BG8" s="515">
        <v>100125</v>
      </c>
      <c r="BH8" s="508">
        <v>100125</v>
      </c>
      <c r="BI8" s="516">
        <v>52091</v>
      </c>
      <c r="BJ8" s="517">
        <v>0.52025967540574292</v>
      </c>
      <c r="BK8" s="479"/>
      <c r="BL8" s="515">
        <v>153185</v>
      </c>
      <c r="BM8" s="515">
        <v>100368</v>
      </c>
      <c r="BN8" s="508">
        <v>121628.40392342846</v>
      </c>
      <c r="BO8" s="516">
        <v>31556.596076571543</v>
      </c>
      <c r="BP8" s="517">
        <v>0.52623346086402045</v>
      </c>
      <c r="BQ8" s="479"/>
      <c r="BR8" s="515">
        <v>157175</v>
      </c>
      <c r="BS8" s="515">
        <v>100550</v>
      </c>
      <c r="BT8" s="508">
        <v>126032.84021865284</v>
      </c>
      <c r="BU8" s="516">
        <v>31142.15978134716</v>
      </c>
      <c r="BV8" s="517">
        <v>0.56315266036797618</v>
      </c>
      <c r="BW8" s="479"/>
      <c r="BX8" s="543">
        <v>1541458.5</v>
      </c>
      <c r="BY8" s="543">
        <v>98391</v>
      </c>
      <c r="BZ8" s="508">
        <v>109835.90912928495</v>
      </c>
      <c r="CA8" s="561">
        <v>1431622.590870715</v>
      </c>
      <c r="CB8" s="562">
        <v>14.666661584901059</v>
      </c>
      <c r="CD8" s="518"/>
      <c r="CE8" s="518"/>
      <c r="CF8" s="518"/>
      <c r="CG8" s="518"/>
      <c r="CH8" s="519"/>
      <c r="CI8" s="520" t="e">
        <v>#DIV/0!</v>
      </c>
      <c r="CJ8" s="520" t="e">
        <v>#DIV/0!</v>
      </c>
      <c r="CK8" s="520" t="e">
        <v>#DIV/0!</v>
      </c>
      <c r="CL8" s="520" t="e">
        <v>#DIV/0!</v>
      </c>
    </row>
    <row r="9" spans="1:90" ht="15.75" thickBot="1">
      <c r="A9" s="915" t="s">
        <v>624</v>
      </c>
      <c r="B9" s="916"/>
      <c r="C9" s="479"/>
      <c r="D9" s="521"/>
      <c r="E9" s="521"/>
      <c r="F9" s="522"/>
      <c r="G9" s="523"/>
      <c r="H9" s="524" t="s">
        <v>622</v>
      </c>
      <c r="I9" s="479"/>
      <c r="J9" s="521"/>
      <c r="K9" s="522"/>
      <c r="L9" s="522"/>
      <c r="M9" s="523">
        <v>0</v>
      </c>
      <c r="N9" s="524" t="s">
        <v>622</v>
      </c>
      <c r="O9" s="479"/>
      <c r="P9" s="521"/>
      <c r="Q9" s="522"/>
      <c r="R9" s="522"/>
      <c r="S9" s="523">
        <v>0</v>
      </c>
      <c r="T9" s="524" t="s">
        <v>622</v>
      </c>
      <c r="U9" s="479"/>
      <c r="V9" s="521"/>
      <c r="W9" s="522"/>
      <c r="X9" s="522"/>
      <c r="Y9" s="523">
        <v>0</v>
      </c>
      <c r="Z9" s="524" t="s">
        <v>622</v>
      </c>
      <c r="AA9" s="479"/>
      <c r="AB9" s="521"/>
      <c r="AC9" s="522"/>
      <c r="AD9" s="522"/>
      <c r="AE9" s="523">
        <v>0</v>
      </c>
      <c r="AF9" s="524" t="s">
        <v>622</v>
      </c>
      <c r="AG9" s="479"/>
      <c r="AH9" s="521"/>
      <c r="AI9" s="522"/>
      <c r="AJ9" s="522"/>
      <c r="AK9" s="523">
        <v>0</v>
      </c>
      <c r="AL9" s="524" t="s">
        <v>622</v>
      </c>
      <c r="AM9" s="479"/>
      <c r="AN9" s="521"/>
      <c r="AO9" s="522"/>
      <c r="AP9" s="522"/>
      <c r="AQ9" s="523">
        <v>0</v>
      </c>
      <c r="AR9" s="524" t="s">
        <v>622</v>
      </c>
      <c r="AS9" s="479"/>
      <c r="AT9" s="521"/>
      <c r="AU9" s="522"/>
      <c r="AV9" s="522"/>
      <c r="AW9" s="523">
        <v>0</v>
      </c>
      <c r="AX9" s="524" t="s">
        <v>622</v>
      </c>
      <c r="AY9" s="479"/>
      <c r="AZ9" s="521"/>
      <c r="BA9" s="522"/>
      <c r="BB9" s="522"/>
      <c r="BC9" s="523">
        <v>0</v>
      </c>
      <c r="BD9" s="524" t="s">
        <v>622</v>
      </c>
      <c r="BE9" s="479"/>
      <c r="BF9" s="521"/>
      <c r="BG9" s="522"/>
      <c r="BH9" s="522"/>
      <c r="BI9" s="523">
        <v>0</v>
      </c>
      <c r="BJ9" s="524" t="s">
        <v>622</v>
      </c>
      <c r="BK9" s="479"/>
      <c r="BL9" s="521"/>
      <c r="BM9" s="522"/>
      <c r="BN9" s="522"/>
      <c r="BO9" s="523"/>
      <c r="BP9" s="524"/>
      <c r="BQ9" s="479"/>
      <c r="BR9" s="521"/>
      <c r="BS9" s="522"/>
      <c r="BT9" s="522"/>
      <c r="BU9" s="523"/>
      <c r="BV9" s="524"/>
      <c r="BW9" s="479"/>
      <c r="BX9" s="563"/>
      <c r="BY9" s="564"/>
      <c r="BZ9" s="564"/>
      <c r="CA9" s="565"/>
      <c r="CB9" s="566"/>
      <c r="CD9" s="525"/>
      <c r="CE9" s="525"/>
      <c r="CF9" s="525"/>
      <c r="CG9" s="525"/>
      <c r="CH9" s="526"/>
      <c r="CI9" s="527" t="e">
        <v>#DIV/0!</v>
      </c>
      <c r="CJ9" s="527" t="e">
        <v>#DIV/0!</v>
      </c>
      <c r="CK9" s="527" t="e">
        <v>#DIV/0!</v>
      </c>
      <c r="CL9" s="527" t="e">
        <v>#DIV/0!</v>
      </c>
    </row>
    <row r="10" spans="1:90" ht="16.5" thickBot="1">
      <c r="A10" s="528"/>
      <c r="B10" s="528"/>
      <c r="C10" s="529"/>
      <c r="D10" s="508"/>
      <c r="E10" s="508"/>
      <c r="F10" s="508"/>
      <c r="G10" s="530"/>
      <c r="H10" s="531"/>
      <c r="I10" s="529"/>
      <c r="J10" s="508"/>
      <c r="K10" s="508"/>
      <c r="L10" s="508"/>
      <c r="M10" s="530"/>
      <c r="N10" s="531"/>
      <c r="O10" s="529"/>
      <c r="P10" s="508"/>
      <c r="Q10" s="508"/>
      <c r="R10" s="508"/>
      <c r="S10" s="530"/>
      <c r="T10" s="531"/>
      <c r="U10" s="529"/>
      <c r="V10" s="508"/>
      <c r="W10" s="508"/>
      <c r="X10" s="508"/>
      <c r="Y10" s="530"/>
      <c r="Z10" s="531"/>
      <c r="AA10" s="529"/>
      <c r="AB10" s="508"/>
      <c r="AC10" s="508"/>
      <c r="AD10" s="508"/>
      <c r="AE10" s="530"/>
      <c r="AF10" s="531"/>
      <c r="AG10" s="529"/>
      <c r="AH10" s="508"/>
      <c r="AI10" s="508"/>
      <c r="AJ10" s="508"/>
      <c r="AK10" s="530"/>
      <c r="AL10" s="531"/>
      <c r="AM10" s="529"/>
      <c r="AN10" s="508"/>
      <c r="AO10" s="508"/>
      <c r="AP10" s="508"/>
      <c r="AQ10" s="530"/>
      <c r="AR10" s="531"/>
      <c r="AS10" s="529"/>
      <c r="AT10" s="508"/>
      <c r="AU10" s="508"/>
      <c r="AV10" s="508"/>
      <c r="AW10" s="530"/>
      <c r="AX10" s="531"/>
      <c r="AY10" s="529"/>
      <c r="AZ10" s="508"/>
      <c r="BA10" s="508"/>
      <c r="BB10" s="508"/>
      <c r="BC10" s="530"/>
      <c r="BD10" s="531"/>
      <c r="BE10" s="529"/>
      <c r="BF10" s="508"/>
      <c r="BG10" s="508"/>
      <c r="BH10" s="508"/>
      <c r="BI10" s="530"/>
      <c r="BJ10" s="531"/>
      <c r="BK10" s="529"/>
      <c r="BL10" s="508"/>
      <c r="BM10" s="508"/>
      <c r="BN10" s="508"/>
      <c r="BO10" s="530"/>
      <c r="BP10" s="531"/>
      <c r="BQ10" s="529"/>
      <c r="BR10" s="508"/>
      <c r="BS10" s="508"/>
      <c r="BT10" s="508"/>
      <c r="BU10" s="530"/>
      <c r="BV10" s="531"/>
      <c r="BW10" s="529"/>
      <c r="BX10" s="508"/>
      <c r="BY10" s="508"/>
      <c r="BZ10" s="508"/>
      <c r="CA10" s="530"/>
      <c r="CB10" s="531"/>
      <c r="CD10" s="508"/>
      <c r="CE10" s="508"/>
      <c r="CF10" s="508"/>
      <c r="CG10" s="508"/>
      <c r="CH10" s="508"/>
      <c r="CI10" s="532"/>
      <c r="CJ10" s="532"/>
      <c r="CK10" s="532"/>
      <c r="CL10" s="532"/>
    </row>
    <row r="11" spans="1:90" ht="15.75" thickBot="1">
      <c r="A11" s="917" t="s">
        <v>625</v>
      </c>
      <c r="B11" s="918"/>
      <c r="C11" s="479"/>
      <c r="D11" s="497">
        <v>131700.9448544411</v>
      </c>
      <c r="E11" s="497">
        <v>114274.07523879316</v>
      </c>
      <c r="F11" s="498">
        <v>150470.55100000001</v>
      </c>
      <c r="G11" s="499">
        <v>-18769.606145558908</v>
      </c>
      <c r="H11" s="500">
        <v>0.15250064005533925</v>
      </c>
      <c r="I11" s="479"/>
      <c r="J11" s="497">
        <v>112370.85428707208</v>
      </c>
      <c r="K11" s="498">
        <v>64942.743263673037</v>
      </c>
      <c r="L11" s="498">
        <v>135423.49590000001</v>
      </c>
      <c r="M11" s="499">
        <v>-23052.641612927924</v>
      </c>
      <c r="N11" s="500">
        <v>0.73030655374129938</v>
      </c>
      <c r="O11" s="479"/>
      <c r="P11" s="497">
        <v>125301.212815815</v>
      </c>
      <c r="Q11" s="498">
        <v>116766.74008446775</v>
      </c>
      <c r="R11" s="498">
        <v>144903.140613</v>
      </c>
      <c r="S11" s="499">
        <v>-19601.927797184995</v>
      </c>
      <c r="T11" s="500">
        <v>7.3089928905898383E-2</v>
      </c>
      <c r="U11" s="479"/>
      <c r="V11" s="497">
        <v>128777.44980682712</v>
      </c>
      <c r="W11" s="498">
        <v>118623.05</v>
      </c>
      <c r="X11" s="498">
        <v>159393.45467430001</v>
      </c>
      <c r="Y11" s="499">
        <v>-30616.00486747289</v>
      </c>
      <c r="Z11" s="500">
        <v>8.5602248524440316E-2</v>
      </c>
      <c r="AA11" s="479"/>
      <c r="AB11" s="497">
        <v>130216.12699884828</v>
      </c>
      <c r="AC11" s="498">
        <v>126080.05595573317</v>
      </c>
      <c r="AD11" s="498">
        <v>172144.93104824401</v>
      </c>
      <c r="AE11" s="499">
        <v>-41928.804049395723</v>
      </c>
      <c r="AF11" s="500">
        <v>3.2805117445119825E-2</v>
      </c>
      <c r="AG11" s="479"/>
      <c r="AH11" s="497">
        <v>128283.64345987063</v>
      </c>
      <c r="AI11" s="498">
        <v>118783.19331027314</v>
      </c>
      <c r="AJ11" s="498">
        <v>144907.52450999999</v>
      </c>
      <c r="AK11" s="499">
        <v>-16623.881050129363</v>
      </c>
      <c r="AL11" s="500">
        <v>7.9981434114011263E-2</v>
      </c>
      <c r="AM11" s="479"/>
      <c r="AN11" s="497">
        <v>140091.21336290333</v>
      </c>
      <c r="AO11" s="498">
        <v>127077.60201209597</v>
      </c>
      <c r="AP11" s="498">
        <v>185270.98204067262</v>
      </c>
      <c r="AQ11" s="499">
        <v>-45179.768677769287</v>
      </c>
      <c r="AR11" s="500">
        <v>0.10240680611496478</v>
      </c>
      <c r="AS11" s="479"/>
      <c r="AT11" s="497">
        <v>146876.13906876129</v>
      </c>
      <c r="AU11" s="498">
        <v>129463.78811340127</v>
      </c>
      <c r="AV11" s="498">
        <v>186104.70145985566</v>
      </c>
      <c r="AW11" s="499">
        <v>-39228.562391094369</v>
      </c>
      <c r="AX11" s="500">
        <v>0.13449591742293232</v>
      </c>
      <c r="AY11" s="479"/>
      <c r="AZ11" s="497"/>
      <c r="BA11" s="498"/>
      <c r="BB11" s="498">
        <v>186104.70145985566</v>
      </c>
      <c r="BC11" s="499">
        <v>-186104.70145985566</v>
      </c>
      <c r="BD11" s="500" t="s">
        <v>622</v>
      </c>
      <c r="BE11" s="479"/>
      <c r="BF11" s="497">
        <v>150192.89335936029</v>
      </c>
      <c r="BG11" s="498">
        <v>189826.79548905301</v>
      </c>
      <c r="BH11" s="498">
        <v>131171.14589982573</v>
      </c>
      <c r="BI11" s="499">
        <v>19021.747459534556</v>
      </c>
      <c r="BJ11" s="500">
        <v>-0.20878981825291543</v>
      </c>
      <c r="BK11" s="479"/>
      <c r="BL11" s="497">
        <v>144752.75790186506</v>
      </c>
      <c r="BM11" s="498">
        <v>129971.0516541563</v>
      </c>
      <c r="BN11" s="498">
        <v>193623.3313988338</v>
      </c>
      <c r="BO11" s="499">
        <v>-48870.573496968747</v>
      </c>
      <c r="BP11" s="500">
        <v>0.11373075819253842</v>
      </c>
      <c r="BQ11" s="479"/>
      <c r="BR11" s="497">
        <v>154320.07927527744</v>
      </c>
      <c r="BS11" s="498">
        <v>132547.54748752993</v>
      </c>
      <c r="BT11" s="498">
        <v>203304.49796877551</v>
      </c>
      <c r="BU11" s="499">
        <v>-48984.418693498068</v>
      </c>
      <c r="BV11" s="500">
        <v>0.16426204935852073</v>
      </c>
      <c r="BW11" s="479"/>
      <c r="BX11" s="509">
        <v>1637655.9779584426</v>
      </c>
      <c r="BY11" s="510">
        <v>973416.40668920742</v>
      </c>
      <c r="BZ11" s="510">
        <v>1992822.4579733629</v>
      </c>
      <c r="CA11" s="558">
        <v>-355166.48001492023</v>
      </c>
      <c r="CB11" s="559">
        <v>0.68237967503388686</v>
      </c>
      <c r="CD11" s="501">
        <v>0</v>
      </c>
      <c r="CE11" s="501">
        <v>0</v>
      </c>
      <c r="CF11" s="501">
        <v>0</v>
      </c>
      <c r="CG11" s="501">
        <v>0</v>
      </c>
      <c r="CH11" s="502">
        <v>0</v>
      </c>
      <c r="CI11" s="503" t="e">
        <v>#DIV/0!</v>
      </c>
      <c r="CJ11" s="503" t="e">
        <v>#DIV/0!</v>
      </c>
      <c r="CK11" s="503" t="e">
        <v>#DIV/0!</v>
      </c>
      <c r="CL11" s="503" t="e">
        <v>#DIV/0!</v>
      </c>
    </row>
    <row r="12" spans="1:90" ht="15">
      <c r="A12" s="913" t="s">
        <v>621</v>
      </c>
      <c r="B12" s="914"/>
      <c r="C12" s="479"/>
      <c r="D12" s="504"/>
      <c r="E12" s="504"/>
      <c r="F12" s="505"/>
      <c r="G12" s="506"/>
      <c r="H12" s="507"/>
      <c r="I12" s="479"/>
      <c r="J12" s="504"/>
      <c r="K12" s="504"/>
      <c r="L12" s="505"/>
      <c r="M12" s="506">
        <v>0</v>
      </c>
      <c r="N12" s="507" t="s">
        <v>622</v>
      </c>
      <c r="O12" s="479"/>
      <c r="P12" s="504"/>
      <c r="Q12" s="504"/>
      <c r="R12" s="505"/>
      <c r="S12" s="506">
        <v>0</v>
      </c>
      <c r="T12" s="507" t="s">
        <v>622</v>
      </c>
      <c r="U12" s="479"/>
      <c r="V12" s="504"/>
      <c r="W12" s="504"/>
      <c r="X12" s="505"/>
      <c r="Y12" s="506">
        <v>0</v>
      </c>
      <c r="Z12" s="507" t="s">
        <v>622</v>
      </c>
      <c r="AA12" s="479"/>
      <c r="AB12" s="504"/>
      <c r="AC12" s="504"/>
      <c r="AD12" s="505"/>
      <c r="AE12" s="506">
        <v>0</v>
      </c>
      <c r="AF12" s="507" t="s">
        <v>622</v>
      </c>
      <c r="AG12" s="479"/>
      <c r="AH12" s="504"/>
      <c r="AI12" s="504"/>
      <c r="AJ12" s="505"/>
      <c r="AK12" s="506">
        <v>0</v>
      </c>
      <c r="AL12" s="507" t="s">
        <v>622</v>
      </c>
      <c r="AM12" s="479"/>
      <c r="AN12" s="504"/>
      <c r="AO12" s="546"/>
      <c r="AP12" s="505"/>
      <c r="AQ12" s="506">
        <v>0</v>
      </c>
      <c r="AR12" s="507" t="s">
        <v>622</v>
      </c>
      <c r="AS12" s="479"/>
      <c r="AT12" s="504"/>
      <c r="AU12" s="546"/>
      <c r="AV12" s="547"/>
      <c r="AW12" s="506">
        <v>0</v>
      </c>
      <c r="AX12" s="507" t="s">
        <v>622</v>
      </c>
      <c r="AY12" s="479"/>
      <c r="AZ12" s="504"/>
      <c r="BA12" s="505"/>
      <c r="BB12" s="505"/>
      <c r="BC12" s="506">
        <v>0</v>
      </c>
      <c r="BD12" s="507" t="s">
        <v>622</v>
      </c>
      <c r="BE12" s="479"/>
      <c r="BF12" s="504"/>
      <c r="BG12" s="505"/>
      <c r="BH12" s="505"/>
      <c r="BI12" s="506">
        <v>0</v>
      </c>
      <c r="BJ12" s="507" t="s">
        <v>622</v>
      </c>
      <c r="BK12" s="479"/>
      <c r="BL12" s="504"/>
      <c r="BM12" s="505"/>
      <c r="BN12" s="505"/>
      <c r="BO12" s="506"/>
      <c r="BP12" s="507"/>
      <c r="BQ12" s="479"/>
      <c r="BR12" s="504"/>
      <c r="BS12" s="505"/>
      <c r="BT12" s="505"/>
      <c r="BU12" s="506"/>
      <c r="BV12" s="507"/>
      <c r="BW12" s="479"/>
      <c r="BX12" s="555"/>
      <c r="BY12" s="556"/>
      <c r="BZ12" s="557"/>
      <c r="CA12" s="558">
        <v>0</v>
      </c>
      <c r="CB12" s="559" t="s">
        <v>622</v>
      </c>
      <c r="CD12" s="509"/>
      <c r="CE12" s="509"/>
      <c r="CF12" s="509"/>
      <c r="CG12" s="509"/>
      <c r="CH12" s="511"/>
      <c r="CI12" s="512" t="e">
        <v>#DIV/0!</v>
      </c>
      <c r="CJ12" s="512" t="e">
        <v>#DIV/0!</v>
      </c>
      <c r="CK12" s="512" t="e">
        <v>#DIV/0!</v>
      </c>
      <c r="CL12" s="512" t="e">
        <v>#DIV/0!</v>
      </c>
    </row>
    <row r="13" spans="1:90" ht="15">
      <c r="A13" s="513" t="s">
        <v>623</v>
      </c>
      <c r="B13" s="514"/>
      <c r="C13" s="479"/>
      <c r="D13" s="515">
        <v>131700.9448544411</v>
      </c>
      <c r="E13" s="515">
        <v>114274.07523879316</v>
      </c>
      <c r="F13" s="508">
        <v>150470.55100000001</v>
      </c>
      <c r="G13" s="516">
        <v>-18769.606145558908</v>
      </c>
      <c r="H13" s="517">
        <v>0.15250064005533925</v>
      </c>
      <c r="I13" s="479"/>
      <c r="J13" s="515">
        <v>112370.85428707208</v>
      </c>
      <c r="K13" s="508">
        <v>64942.743263673037</v>
      </c>
      <c r="L13" s="508">
        <v>135423.49590000001</v>
      </c>
      <c r="M13" s="516">
        <v>-23052.641612927924</v>
      </c>
      <c r="N13" s="517">
        <v>0.73030655374129938</v>
      </c>
      <c r="O13" s="479"/>
      <c r="P13" s="515">
        <v>125301.212815815</v>
      </c>
      <c r="Q13" s="508">
        <v>116766.74008446775</v>
      </c>
      <c r="R13" s="508">
        <v>144903.140613</v>
      </c>
      <c r="S13" s="516">
        <v>-19601.927797184995</v>
      </c>
      <c r="T13" s="517">
        <v>7.3089928905898383E-2</v>
      </c>
      <c r="U13" s="479"/>
      <c r="V13" s="515">
        <v>128777.44980682712</v>
      </c>
      <c r="W13" s="508">
        <v>118623.05</v>
      </c>
      <c r="X13" s="508">
        <v>159393.45467430001</v>
      </c>
      <c r="Y13" s="516">
        <v>-30616.00486747289</v>
      </c>
      <c r="Z13" s="517">
        <v>8.5602248524440316E-2</v>
      </c>
      <c r="AA13" s="479"/>
      <c r="AB13" s="515">
        <v>130216.12699884828</v>
      </c>
      <c r="AC13" s="515">
        <v>126080.05595573317</v>
      </c>
      <c r="AD13" s="508">
        <v>172144.93104824401</v>
      </c>
      <c r="AE13" s="516">
        <v>-41928.804049395723</v>
      </c>
      <c r="AF13" s="517">
        <v>3.2805117445119825E-2</v>
      </c>
      <c r="AG13" s="479"/>
      <c r="AH13" s="542">
        <v>128283.64345987063</v>
      </c>
      <c r="AI13" s="542">
        <v>118783.19331027314</v>
      </c>
      <c r="AJ13" s="542">
        <v>144907.52450999999</v>
      </c>
      <c r="AK13" s="516">
        <v>-16623.881050129363</v>
      </c>
      <c r="AL13" s="517">
        <v>7.9981434114011263E-2</v>
      </c>
      <c r="AM13" s="479"/>
      <c r="AN13" s="542">
        <v>140091.21336290333</v>
      </c>
      <c r="AO13" s="542">
        <v>127077.60201209597</v>
      </c>
      <c r="AP13" s="543">
        <v>185270.98204067262</v>
      </c>
      <c r="AQ13" s="516">
        <v>-45179.768677769287</v>
      </c>
      <c r="AR13" s="517">
        <v>0.10240680611496478</v>
      </c>
      <c r="AS13" s="479"/>
      <c r="AT13" s="515">
        <v>146876.13906876129</v>
      </c>
      <c r="AU13" s="542">
        <v>129463.78811340127</v>
      </c>
      <c r="AV13" s="543">
        <v>186104.70145985566</v>
      </c>
      <c r="AW13" s="516">
        <v>-39228.562391094369</v>
      </c>
      <c r="AX13" s="517">
        <v>0.13449591742293232</v>
      </c>
      <c r="AY13" s="479"/>
      <c r="AZ13" s="515">
        <v>144772.66276740097</v>
      </c>
      <c r="BA13" s="515">
        <v>127845.49076198376</v>
      </c>
      <c r="BB13" s="508">
        <v>186104.70145985566</v>
      </c>
      <c r="BC13" s="516">
        <v>-41332.038692454691</v>
      </c>
      <c r="BD13" s="517">
        <v>0.1324033558362363</v>
      </c>
      <c r="BE13" s="479"/>
      <c r="BF13" s="515">
        <v>150192.89335936029</v>
      </c>
      <c r="BG13" s="515">
        <v>189826.79548905301</v>
      </c>
      <c r="BH13" s="508">
        <v>131171.14589982573</v>
      </c>
      <c r="BI13" s="516">
        <v>19021.747459534556</v>
      </c>
      <c r="BJ13" s="517">
        <v>-0.20878981825291543</v>
      </c>
      <c r="BK13" s="479"/>
      <c r="BL13" s="515">
        <v>144752.75790186506</v>
      </c>
      <c r="BM13" s="515">
        <v>129971.0516541563</v>
      </c>
      <c r="BN13" s="508">
        <v>193623.3313988338</v>
      </c>
      <c r="BO13" s="516">
        <v>-48870.573496968747</v>
      </c>
      <c r="BP13" s="517">
        <v>0.11373075819253842</v>
      </c>
      <c r="BQ13" s="479"/>
      <c r="BR13" s="515">
        <v>154320.07927527744</v>
      </c>
      <c r="BS13" s="515">
        <v>132547.54748752993</v>
      </c>
      <c r="BT13" s="508">
        <v>203304.49796877551</v>
      </c>
      <c r="BU13" s="516">
        <v>-48984.418693498068</v>
      </c>
      <c r="BV13" s="517">
        <v>0.16426204935852073</v>
      </c>
      <c r="BW13" s="479"/>
      <c r="BX13" s="567">
        <v>1637655.9779584426</v>
      </c>
      <c r="BY13" s="543">
        <v>973416.40668920742</v>
      </c>
      <c r="BZ13" s="508">
        <v>1992822.4579733629</v>
      </c>
      <c r="CA13" s="561">
        <v>-355166.48001492023</v>
      </c>
      <c r="CB13" s="562">
        <v>0.68237967503388686</v>
      </c>
      <c r="CD13" s="518"/>
      <c r="CE13" s="518"/>
      <c r="CF13" s="518"/>
      <c r="CG13" s="518"/>
      <c r="CH13" s="519"/>
      <c r="CI13" s="520" t="e">
        <v>#DIV/0!</v>
      </c>
      <c r="CJ13" s="520" t="e">
        <v>#DIV/0!</v>
      </c>
      <c r="CK13" s="520" t="e">
        <v>#DIV/0!</v>
      </c>
      <c r="CL13" s="520" t="e">
        <v>#DIV/0!</v>
      </c>
    </row>
    <row r="14" spans="1:90" ht="15.75" thickBot="1">
      <c r="A14" s="915" t="s">
        <v>624</v>
      </c>
      <c r="B14" s="916"/>
      <c r="C14" s="479"/>
      <c r="D14" s="521"/>
      <c r="E14" s="521"/>
      <c r="F14" s="522"/>
      <c r="G14" s="523">
        <v>0</v>
      </c>
      <c r="H14" s="524" t="s">
        <v>622</v>
      </c>
      <c r="I14" s="479"/>
      <c r="J14" s="521"/>
      <c r="K14" s="522"/>
      <c r="L14" s="522"/>
      <c r="M14" s="523">
        <v>0</v>
      </c>
      <c r="N14" s="524" t="s">
        <v>622</v>
      </c>
      <c r="O14" s="479"/>
      <c r="P14" s="521"/>
      <c r="Q14" s="522"/>
      <c r="R14" s="522"/>
      <c r="S14" s="523">
        <v>0</v>
      </c>
      <c r="T14" s="524" t="s">
        <v>622</v>
      </c>
      <c r="U14" s="479"/>
      <c r="V14" s="521"/>
      <c r="W14" s="522"/>
      <c r="X14" s="522"/>
      <c r="Y14" s="523">
        <v>0</v>
      </c>
      <c r="Z14" s="524" t="s">
        <v>622</v>
      </c>
      <c r="AA14" s="479"/>
      <c r="AB14" s="521"/>
      <c r="AC14" s="522"/>
      <c r="AD14" s="522"/>
      <c r="AE14" s="523">
        <v>0</v>
      </c>
      <c r="AF14" s="524" t="s">
        <v>622</v>
      </c>
      <c r="AG14" s="479"/>
      <c r="AH14" s="521"/>
      <c r="AI14" s="522"/>
      <c r="AJ14" s="522"/>
      <c r="AK14" s="523">
        <v>0</v>
      </c>
      <c r="AL14" s="524" t="s">
        <v>622</v>
      </c>
      <c r="AM14" s="479"/>
      <c r="AN14" s="521"/>
      <c r="AO14" s="522"/>
      <c r="AP14" s="522"/>
      <c r="AQ14" s="523">
        <v>0</v>
      </c>
      <c r="AR14" s="524" t="s">
        <v>622</v>
      </c>
      <c r="AS14" s="479"/>
      <c r="AT14" s="521"/>
      <c r="AU14" s="522"/>
      <c r="AV14" s="522"/>
      <c r="AW14" s="523">
        <v>0</v>
      </c>
      <c r="AX14" s="524" t="s">
        <v>622</v>
      </c>
      <c r="AY14" s="479"/>
      <c r="AZ14" s="521"/>
      <c r="BA14" s="522"/>
      <c r="BB14" s="522"/>
      <c r="BC14" s="523">
        <v>0</v>
      </c>
      <c r="BD14" s="524" t="s">
        <v>622</v>
      </c>
      <c r="BE14" s="479"/>
      <c r="BF14" s="521"/>
      <c r="BG14" s="522"/>
      <c r="BH14" s="522"/>
      <c r="BI14" s="523">
        <v>0</v>
      </c>
      <c r="BJ14" s="524" t="s">
        <v>622</v>
      </c>
      <c r="BK14" s="479"/>
      <c r="BL14" s="521"/>
      <c r="BM14" s="522"/>
      <c r="BN14" s="522"/>
      <c r="BO14" s="523"/>
      <c r="BP14" s="524"/>
      <c r="BQ14" s="479"/>
      <c r="BR14" s="521"/>
      <c r="BS14" s="522"/>
      <c r="BT14" s="522"/>
      <c r="BU14" s="523"/>
      <c r="BV14" s="524"/>
      <c r="BW14" s="479"/>
      <c r="BX14" s="563"/>
      <c r="BY14" s="564"/>
      <c r="BZ14" s="564"/>
      <c r="CA14" s="565"/>
      <c r="CB14" s="566" t="s">
        <v>622</v>
      </c>
      <c r="CD14" s="525"/>
      <c r="CE14" s="525"/>
      <c r="CF14" s="525"/>
      <c r="CG14" s="525"/>
      <c r="CH14" s="526"/>
      <c r="CI14" s="527" t="e">
        <v>#DIV/0!</v>
      </c>
      <c r="CJ14" s="527" t="e">
        <v>#DIV/0!</v>
      </c>
      <c r="CK14" s="527" t="e">
        <v>#DIV/0!</v>
      </c>
      <c r="CL14" s="527" t="e">
        <v>#DIV/0!</v>
      </c>
    </row>
    <row r="15" spans="1:90" ht="13.5" thickBot="1"/>
    <row r="16" spans="1:90" ht="15.75" thickBot="1">
      <c r="A16" s="917" t="s">
        <v>413</v>
      </c>
      <c r="B16" s="918"/>
      <c r="C16" s="479"/>
      <c r="D16" s="497">
        <v>177.53205882352941</v>
      </c>
      <c r="E16" s="498">
        <v>169.95781512605041</v>
      </c>
      <c r="F16" s="498">
        <v>172</v>
      </c>
      <c r="G16" s="499">
        <v>5.532058823529411</v>
      </c>
      <c r="H16" s="500">
        <v>4.4565433439242019E-2</v>
      </c>
      <c r="I16" s="479"/>
      <c r="J16" s="497">
        <v>166.02907563025201</v>
      </c>
      <c r="K16" s="498">
        <v>92.094432773109233</v>
      </c>
      <c r="L16" s="498">
        <v>167.8</v>
      </c>
      <c r="M16" s="499">
        <v>-1.7709243697480019</v>
      </c>
      <c r="N16" s="500">
        <v>0.80281338003670344</v>
      </c>
      <c r="O16" s="479"/>
      <c r="P16" s="497">
        <v>178.6781474407945</v>
      </c>
      <c r="Q16" s="498">
        <v>172.7788746803069</v>
      </c>
      <c r="R16" s="498">
        <v>174.96</v>
      </c>
      <c r="S16" s="499">
        <v>3.7181474407944961</v>
      </c>
      <c r="T16" s="500">
        <v>3.4143484100142674E-2</v>
      </c>
      <c r="U16" s="479"/>
      <c r="V16" s="497">
        <v>175.32183193277311</v>
      </c>
      <c r="W16" s="498">
        <v>164.81159663865549</v>
      </c>
      <c r="X16" s="498">
        <v>170</v>
      </c>
      <c r="Y16" s="499">
        <v>5.3218319327731081</v>
      </c>
      <c r="Z16" s="500">
        <v>6.3771212150568468E-2</v>
      </c>
      <c r="AA16" s="479"/>
      <c r="AB16" s="497">
        <v>190.37642016806723</v>
      </c>
      <c r="AC16" s="498">
        <v>170.5</v>
      </c>
      <c r="AD16" s="498">
        <v>174</v>
      </c>
      <c r="AE16" s="499">
        <v>16.376420168067227</v>
      </c>
      <c r="AF16" s="500">
        <v>0.11657724438749106</v>
      </c>
      <c r="AG16" s="479"/>
      <c r="AH16" s="497">
        <v>183.05963465386154</v>
      </c>
      <c r="AI16" s="498">
        <v>170</v>
      </c>
      <c r="AJ16" s="498">
        <v>235</v>
      </c>
      <c r="AK16" s="499">
        <v>-51.940365346138464</v>
      </c>
      <c r="AL16" s="500">
        <v>7.6821380316832499E-2</v>
      </c>
      <c r="AM16" s="479"/>
      <c r="AN16" s="497">
        <v>204.88597407563026</v>
      </c>
      <c r="AO16" s="498">
        <v>173.64323529411766</v>
      </c>
      <c r="AP16" s="498">
        <v>236</v>
      </c>
      <c r="AQ16" s="499">
        <v>-31.114025924369741</v>
      </c>
      <c r="AR16" s="500">
        <v>0.179924882927881</v>
      </c>
      <c r="AS16" s="479"/>
      <c r="AT16" s="497">
        <v>217.37457705655461</v>
      </c>
      <c r="AU16" s="498">
        <v>182.27471388235296</v>
      </c>
      <c r="AV16" s="498">
        <v>264</v>
      </c>
      <c r="AW16" s="499">
        <v>-46.625422943445386</v>
      </c>
      <c r="AX16" s="500">
        <v>0.19256572909425307</v>
      </c>
      <c r="AY16" s="479"/>
      <c r="AZ16" s="497"/>
      <c r="BA16" s="498"/>
      <c r="BB16" s="498">
        <v>264</v>
      </c>
      <c r="BC16" s="499">
        <v>-264</v>
      </c>
      <c r="BD16" s="500" t="s">
        <v>622</v>
      </c>
      <c r="BE16" s="479"/>
      <c r="BF16" s="497">
        <v>221.68118487394958</v>
      </c>
      <c r="BG16" s="498">
        <v>182.79831932773109</v>
      </c>
      <c r="BH16" s="498">
        <v>182.79831932773109</v>
      </c>
      <c r="BI16" s="499">
        <v>38.882865546218483</v>
      </c>
      <c r="BJ16" s="500">
        <v>0.21270909759573398</v>
      </c>
      <c r="BK16" s="479"/>
      <c r="BL16" s="497">
        <v>203.44441596638654</v>
      </c>
      <c r="BM16" s="498">
        <v>175</v>
      </c>
      <c r="BN16" s="498">
        <v>271.07266395836734</v>
      </c>
      <c r="BO16" s="499">
        <v>-67.6282479919808</v>
      </c>
      <c r="BP16" s="500">
        <v>0.16253951980792314</v>
      </c>
      <c r="BQ16" s="479"/>
      <c r="BR16" s="497">
        <v>211.83034381774698</v>
      </c>
      <c r="BS16" s="498">
        <v>178.12306722689075</v>
      </c>
      <c r="BT16" s="498">
        <v>284.62629715628572</v>
      </c>
      <c r="BU16" s="499">
        <v>-72.795953338538737</v>
      </c>
      <c r="BV16" s="500">
        <v>0.18923588682604686</v>
      </c>
      <c r="BW16" s="479"/>
      <c r="BX16" s="509">
        <v>2343.6880812384579</v>
      </c>
      <c r="BY16" s="510">
        <v>1670.006160942638</v>
      </c>
      <c r="BZ16" s="510">
        <v>2596.2572804423839</v>
      </c>
      <c r="CA16" s="558">
        <v>-252.56919920392602</v>
      </c>
      <c r="CB16" s="559">
        <v>0.40340085926123703</v>
      </c>
      <c r="CD16" s="501">
        <v>0</v>
      </c>
      <c r="CE16" s="501">
        <v>0</v>
      </c>
      <c r="CF16" s="501">
        <v>0</v>
      </c>
      <c r="CG16" s="501">
        <v>0</v>
      </c>
      <c r="CH16" s="502">
        <v>0</v>
      </c>
      <c r="CI16" s="503" t="e">
        <v>#DIV/0!</v>
      </c>
      <c r="CJ16" s="503" t="e">
        <v>#DIV/0!</v>
      </c>
      <c r="CK16" s="503" t="e">
        <v>#DIV/0!</v>
      </c>
      <c r="CL16" s="503" t="e">
        <v>#DIV/0!</v>
      </c>
    </row>
    <row r="17" spans="1:90" ht="15.75" thickBot="1">
      <c r="A17" s="913" t="s">
        <v>621</v>
      </c>
      <c r="B17" s="914"/>
      <c r="C17" s="479"/>
      <c r="D17" s="504"/>
      <c r="E17" s="504"/>
      <c r="F17" s="505"/>
      <c r="G17" s="506">
        <v>0</v>
      </c>
      <c r="H17" s="507" t="s">
        <v>622</v>
      </c>
      <c r="I17" s="479"/>
      <c r="J17" s="504"/>
      <c r="K17" s="504"/>
      <c r="L17" s="505"/>
      <c r="M17" s="506">
        <v>0</v>
      </c>
      <c r="N17" s="507" t="s">
        <v>622</v>
      </c>
      <c r="O17" s="479"/>
      <c r="P17" s="504"/>
      <c r="Q17" s="504"/>
      <c r="R17" s="505"/>
      <c r="S17" s="506">
        <v>0</v>
      </c>
      <c r="T17" s="507" t="s">
        <v>622</v>
      </c>
      <c r="U17" s="479"/>
      <c r="V17" s="504"/>
      <c r="W17" s="504"/>
      <c r="X17" s="505"/>
      <c r="Y17" s="506">
        <v>0</v>
      </c>
      <c r="Z17" s="507" t="s">
        <v>622</v>
      </c>
      <c r="AA17" s="479"/>
      <c r="AB17" s="504"/>
      <c r="AC17" s="504"/>
      <c r="AD17" s="505"/>
      <c r="AE17" s="506">
        <v>0</v>
      </c>
      <c r="AF17" s="507" t="s">
        <v>622</v>
      </c>
      <c r="AG17" s="479"/>
      <c r="AH17" s="504"/>
      <c r="AI17" s="504"/>
      <c r="AJ17" s="505"/>
      <c r="AK17" s="506">
        <v>0</v>
      </c>
      <c r="AL17" s="507" t="s">
        <v>622</v>
      </c>
      <c r="AM17" s="479"/>
      <c r="AN17" s="504"/>
      <c r="AO17" s="546"/>
      <c r="AP17" s="505"/>
      <c r="AQ17" s="506">
        <v>0</v>
      </c>
      <c r="AR17" s="507" t="s">
        <v>622</v>
      </c>
      <c r="AS17" s="479"/>
      <c r="AT17" s="504"/>
      <c r="AU17" s="504"/>
      <c r="AV17" s="505"/>
      <c r="AW17" s="506">
        <v>0</v>
      </c>
      <c r="AX17" s="507" t="s">
        <v>622</v>
      </c>
      <c r="AY17" s="479"/>
      <c r="AZ17" s="504"/>
      <c r="BA17" s="505"/>
      <c r="BB17" s="505"/>
      <c r="BC17" s="506">
        <v>0</v>
      </c>
      <c r="BD17" s="507" t="s">
        <v>622</v>
      </c>
      <c r="BE17" s="479"/>
      <c r="BF17" s="504"/>
      <c r="BG17" s="505"/>
      <c r="BH17" s="505"/>
      <c r="BI17" s="506">
        <v>0</v>
      </c>
      <c r="BJ17" s="507" t="s">
        <v>622</v>
      </c>
      <c r="BK17" s="479"/>
      <c r="BL17" s="504"/>
      <c r="BM17" s="505"/>
      <c r="BN17" s="505"/>
      <c r="BO17" s="506"/>
      <c r="BP17" s="507"/>
      <c r="BQ17" s="479"/>
      <c r="BR17" s="504"/>
      <c r="BS17" s="505"/>
      <c r="BT17" s="505"/>
      <c r="BU17" s="506"/>
      <c r="BV17" s="507"/>
      <c r="BW17" s="479"/>
      <c r="BX17" s="568"/>
      <c r="BY17" s="556"/>
      <c r="BZ17" s="557"/>
      <c r="CA17" s="558">
        <v>0</v>
      </c>
      <c r="CB17" s="559" t="s">
        <v>622</v>
      </c>
      <c r="CD17" s="509"/>
      <c r="CE17" s="509"/>
      <c r="CF17" s="509"/>
      <c r="CG17" s="509"/>
      <c r="CH17" s="511"/>
      <c r="CI17" s="512" t="e">
        <v>#DIV/0!</v>
      </c>
      <c r="CJ17" s="512" t="e">
        <v>#DIV/0!</v>
      </c>
      <c r="CK17" s="512" t="e">
        <v>#DIV/0!</v>
      </c>
      <c r="CL17" s="512" t="e">
        <v>#DIV/0!</v>
      </c>
    </row>
    <row r="18" spans="1:90" ht="15.75" thickBot="1">
      <c r="A18" s="513" t="s">
        <v>623</v>
      </c>
      <c r="B18" s="514"/>
      <c r="C18" s="479"/>
      <c r="D18" s="515">
        <v>177.53205882352941</v>
      </c>
      <c r="E18" s="515">
        <v>169.95781512605041</v>
      </c>
      <c r="F18" s="508">
        <v>172</v>
      </c>
      <c r="G18" s="516">
        <v>5.532058823529411</v>
      </c>
      <c r="H18" s="517">
        <v>4.4565433439242019E-2</v>
      </c>
      <c r="I18" s="479"/>
      <c r="J18" s="515">
        <v>166.02907563025201</v>
      </c>
      <c r="K18" s="508">
        <v>92.094432773109233</v>
      </c>
      <c r="L18" s="498">
        <v>167.8</v>
      </c>
      <c r="M18" s="516">
        <v>-1.7709243697480019</v>
      </c>
      <c r="N18" s="517">
        <v>0.80281338003670344</v>
      </c>
      <c r="O18" s="479"/>
      <c r="P18" s="515">
        <v>178.6781474407945</v>
      </c>
      <c r="Q18" s="508">
        <v>172.7788746803069</v>
      </c>
      <c r="R18" s="508">
        <v>174.96</v>
      </c>
      <c r="S18" s="516">
        <v>3.7181474407944961</v>
      </c>
      <c r="T18" s="517">
        <v>3.4143484100142674E-2</v>
      </c>
      <c r="U18" s="479"/>
      <c r="V18" s="542">
        <v>175.32183193277311</v>
      </c>
      <c r="W18" s="508">
        <v>164.81159663865549</v>
      </c>
      <c r="X18" s="508">
        <v>170</v>
      </c>
      <c r="Y18" s="516">
        <v>5.3218319327731081</v>
      </c>
      <c r="Z18" s="517">
        <v>6.3771212150568468E-2</v>
      </c>
      <c r="AA18" s="479"/>
      <c r="AB18" s="515">
        <v>190.37642016806723</v>
      </c>
      <c r="AC18" s="508">
        <v>170.5</v>
      </c>
      <c r="AD18" s="543">
        <v>174</v>
      </c>
      <c r="AE18" s="516">
        <v>16.376420168067227</v>
      </c>
      <c r="AF18" s="517">
        <v>0.11657724438749106</v>
      </c>
      <c r="AG18" s="479"/>
      <c r="AH18" s="542">
        <v>183.05963465386154</v>
      </c>
      <c r="AI18" s="508">
        <v>170</v>
      </c>
      <c r="AJ18" s="508">
        <v>235</v>
      </c>
      <c r="AK18" s="516">
        <v>-51.940365346138464</v>
      </c>
      <c r="AL18" s="517">
        <v>7.6821380316832499E-2</v>
      </c>
      <c r="AM18" s="479"/>
      <c r="AN18" s="542">
        <v>204.88597407563026</v>
      </c>
      <c r="AO18" s="508">
        <v>173.64323529411766</v>
      </c>
      <c r="AP18" s="543">
        <v>236</v>
      </c>
      <c r="AQ18" s="516">
        <v>-31.114025924369741</v>
      </c>
      <c r="AR18" s="517">
        <v>0.179924882927881</v>
      </c>
      <c r="AS18" s="479"/>
      <c r="AT18" s="515">
        <v>217.37457705655461</v>
      </c>
      <c r="AU18" s="515">
        <v>182.27471388235296</v>
      </c>
      <c r="AV18" s="543">
        <v>264</v>
      </c>
      <c r="AW18" s="516">
        <v>-46.625422943445386</v>
      </c>
      <c r="AX18" s="517">
        <v>0.19256572909425307</v>
      </c>
      <c r="AY18" s="479"/>
      <c r="AZ18" s="515">
        <v>213.47441679891224</v>
      </c>
      <c r="BA18" s="515">
        <v>182.27471388235296</v>
      </c>
      <c r="BB18" s="508">
        <v>264</v>
      </c>
      <c r="BC18" s="516">
        <v>-50.525583201087755</v>
      </c>
      <c r="BD18" s="517">
        <v>0.171168574356928</v>
      </c>
      <c r="BE18" s="479"/>
      <c r="BF18" s="515">
        <v>221.68118487394958</v>
      </c>
      <c r="BG18" s="515">
        <v>182.79831932773109</v>
      </c>
      <c r="BH18" s="508">
        <v>182.79831932773109</v>
      </c>
      <c r="BI18" s="516">
        <v>38.882865546218483</v>
      </c>
      <c r="BJ18" s="517">
        <v>0.21270909759573398</v>
      </c>
      <c r="BK18" s="479"/>
      <c r="BL18" s="515">
        <v>203.44441596638654</v>
      </c>
      <c r="BM18" s="515">
        <v>175</v>
      </c>
      <c r="BN18" s="508">
        <v>271.07266395836734</v>
      </c>
      <c r="BO18" s="516">
        <v>-67.6282479919808</v>
      </c>
      <c r="BP18" s="517">
        <v>0.16253951980792314</v>
      </c>
      <c r="BQ18" s="479"/>
      <c r="BR18" s="515">
        <v>211.83034381774698</v>
      </c>
      <c r="BS18" s="515">
        <v>178.12306722689075</v>
      </c>
      <c r="BT18" s="508">
        <v>284.62629715628572</v>
      </c>
      <c r="BU18" s="516">
        <v>-72.795953338538737</v>
      </c>
      <c r="BV18" s="517">
        <v>0.18923588682604686</v>
      </c>
      <c r="BW18" s="479"/>
      <c r="BX18" s="560">
        <v>2343.6880812384579</v>
      </c>
      <c r="BY18" s="543">
        <v>1670.006160942638</v>
      </c>
      <c r="BZ18" s="508">
        <v>2596.2572804423839</v>
      </c>
      <c r="CA18" s="561">
        <v>-252.56919920392602</v>
      </c>
      <c r="CB18" s="562">
        <v>0.40340085926123703</v>
      </c>
      <c r="CD18" s="518"/>
      <c r="CE18" s="518"/>
      <c r="CF18" s="518"/>
      <c r="CG18" s="518"/>
      <c r="CH18" s="519"/>
      <c r="CI18" s="520" t="e">
        <v>#DIV/0!</v>
      </c>
      <c r="CJ18" s="520" t="e">
        <v>#DIV/0!</v>
      </c>
      <c r="CK18" s="520" t="e">
        <v>#DIV/0!</v>
      </c>
      <c r="CL18" s="520" t="e">
        <v>#DIV/0!</v>
      </c>
    </row>
    <row r="19" spans="1:90" ht="15.75" thickBot="1">
      <c r="A19" s="915" t="s">
        <v>624</v>
      </c>
      <c r="B19" s="916"/>
      <c r="C19" s="479"/>
      <c r="D19" s="521"/>
      <c r="E19" s="521"/>
      <c r="F19" s="522"/>
      <c r="G19" s="523">
        <v>0</v>
      </c>
      <c r="H19" s="524" t="s">
        <v>622</v>
      </c>
      <c r="I19" s="479"/>
      <c r="J19" s="521"/>
      <c r="K19" s="522"/>
      <c r="L19" s="522"/>
      <c r="M19" s="523">
        <v>0</v>
      </c>
      <c r="N19" s="524" t="s">
        <v>622</v>
      </c>
      <c r="O19" s="479"/>
      <c r="P19" s="521"/>
      <c r="Q19" s="522"/>
      <c r="R19" s="522"/>
      <c r="S19" s="523">
        <v>0</v>
      </c>
      <c r="T19" s="524" t="s">
        <v>622</v>
      </c>
      <c r="U19" s="479"/>
      <c r="V19" s="521"/>
      <c r="W19" s="522"/>
      <c r="X19" s="522"/>
      <c r="Y19" s="523">
        <v>0</v>
      </c>
      <c r="Z19" s="524" t="s">
        <v>622</v>
      </c>
      <c r="AA19" s="479"/>
      <c r="AB19" s="521"/>
      <c r="AC19" s="522"/>
      <c r="AD19" s="522"/>
      <c r="AE19" s="523">
        <v>0</v>
      </c>
      <c r="AF19" s="524" t="s">
        <v>622</v>
      </c>
      <c r="AG19" s="479"/>
      <c r="AH19" s="521"/>
      <c r="AI19" s="522"/>
      <c r="AJ19" s="522"/>
      <c r="AK19" s="523">
        <v>0</v>
      </c>
      <c r="AL19" s="524" t="s">
        <v>622</v>
      </c>
      <c r="AM19" s="479"/>
      <c r="AN19" s="521"/>
      <c r="AO19" s="522"/>
      <c r="AP19" s="522"/>
      <c r="AQ19" s="523">
        <v>0</v>
      </c>
      <c r="AR19" s="524" t="s">
        <v>622</v>
      </c>
      <c r="AS19" s="479"/>
      <c r="AT19" s="521"/>
      <c r="AU19" s="522"/>
      <c r="AV19" s="522"/>
      <c r="AW19" s="523">
        <v>0</v>
      </c>
      <c r="AX19" s="524" t="s">
        <v>622</v>
      </c>
      <c r="AY19" s="479"/>
      <c r="AZ19" s="521"/>
      <c r="BA19" s="522"/>
      <c r="BB19" s="522"/>
      <c r="BC19" s="523">
        <v>0</v>
      </c>
      <c r="BD19" s="524" t="s">
        <v>622</v>
      </c>
      <c r="BE19" s="479"/>
      <c r="BF19" s="521"/>
      <c r="BG19" s="522"/>
      <c r="BH19" s="522"/>
      <c r="BI19" s="523">
        <v>0</v>
      </c>
      <c r="BJ19" s="524" t="s">
        <v>622</v>
      </c>
      <c r="BK19" s="479"/>
      <c r="BL19" s="521"/>
      <c r="BM19" s="522"/>
      <c r="BN19" s="522"/>
      <c r="BO19" s="523"/>
      <c r="BP19" s="524"/>
      <c r="BQ19" s="479"/>
      <c r="BR19" s="521"/>
      <c r="BS19" s="522"/>
      <c r="BT19" s="522"/>
      <c r="BU19" s="523"/>
      <c r="BV19" s="524"/>
      <c r="BW19" s="479"/>
      <c r="BX19" s="563"/>
      <c r="BY19" s="564"/>
      <c r="BZ19" s="564"/>
      <c r="CA19" s="565"/>
      <c r="CB19" s="566" t="s">
        <v>622</v>
      </c>
      <c r="CD19" s="525"/>
      <c r="CE19" s="525"/>
      <c r="CF19" s="525"/>
      <c r="CG19" s="525"/>
      <c r="CH19" s="526"/>
      <c r="CI19" s="527" t="e">
        <v>#DIV/0!</v>
      </c>
      <c r="CJ19" s="527" t="e">
        <v>#DIV/0!</v>
      </c>
      <c r="CK19" s="527" t="e">
        <v>#DIV/0!</v>
      </c>
      <c r="CL19" s="527" t="e">
        <v>#DIV/0!</v>
      </c>
    </row>
    <row r="20" spans="1:90" ht="13.5" thickBot="1"/>
    <row r="21" spans="1:90" ht="15.75" thickBot="1">
      <c r="A21" s="917" t="s">
        <v>626</v>
      </c>
      <c r="B21" s="918"/>
      <c r="C21" s="479"/>
      <c r="D21" s="497">
        <v>1762.4546691504956</v>
      </c>
      <c r="E21" s="497">
        <v>1723.8324741721058</v>
      </c>
      <c r="F21" s="498">
        <v>1651.3056835637483</v>
      </c>
      <c r="G21" s="499">
        <v>111.14898558674736</v>
      </c>
      <c r="H21" s="500">
        <v>2.2404842440933104E-2</v>
      </c>
      <c r="I21" s="479"/>
      <c r="J21" s="497">
        <v>1645.6445200738629</v>
      </c>
      <c r="K21" s="498">
        <v>1401.5710837814154</v>
      </c>
      <c r="L21" s="498">
        <v>1605.8791306174171</v>
      </c>
      <c r="M21" s="499">
        <v>39.765389456445746</v>
      </c>
      <c r="N21" s="500">
        <v>0.17414274532115881</v>
      </c>
      <c r="O21" s="479"/>
      <c r="P21" s="497">
        <v>1768.897916472409</v>
      </c>
      <c r="Q21" s="498">
        <v>1743.8320012142399</v>
      </c>
      <c r="R21" s="498">
        <v>1668.3090414588469</v>
      </c>
      <c r="S21" s="499">
        <v>100.58887501356207</v>
      </c>
      <c r="T21" s="500">
        <v>1.4374042476979154E-2</v>
      </c>
      <c r="U21" s="479"/>
      <c r="V21" s="497">
        <v>1626.0754777244561</v>
      </c>
      <c r="W21" s="498">
        <v>1656.065078764625</v>
      </c>
      <c r="X21" s="498">
        <v>1614.3638620217109</v>
      </c>
      <c r="Y21" s="499">
        <v>11.711615702745121</v>
      </c>
      <c r="Z21" s="500">
        <v>-1.8108950804361035E-2</v>
      </c>
      <c r="AA21" s="479"/>
      <c r="AB21" s="497">
        <v>1636.5907600951405</v>
      </c>
      <c r="AC21" s="498">
        <v>1710.8167770419427</v>
      </c>
      <c r="AD21" s="498">
        <v>1643.4986241359563</v>
      </c>
      <c r="AE21" s="499">
        <v>-6.9078640408158662</v>
      </c>
      <c r="AF21" s="500">
        <v>-4.3386304099227613E-2</v>
      </c>
      <c r="AG21" s="479"/>
      <c r="AH21" s="497">
        <v>1488.096139151505</v>
      </c>
      <c r="AI21" s="498">
        <v>1703.4409507204552</v>
      </c>
      <c r="AJ21" s="498">
        <v>2187.8530482803062</v>
      </c>
      <c r="AK21" s="499">
        <v>-699.75690912880123</v>
      </c>
      <c r="AL21" s="500">
        <v>-0.12641753826445945</v>
      </c>
      <c r="AM21" s="479"/>
      <c r="AN21" s="497">
        <v>1508.3667008431696</v>
      </c>
      <c r="AO21" s="498">
        <v>1738.0313417756101</v>
      </c>
      <c r="AP21" s="498">
        <v>2156.8944139367932</v>
      </c>
      <c r="AQ21" s="499">
        <v>-648.52771309362356</v>
      </c>
      <c r="AR21" s="500">
        <v>-0.13214067860123291</v>
      </c>
      <c r="AS21" s="479"/>
      <c r="AT21" s="497">
        <v>1514.5626628244574</v>
      </c>
      <c r="AU21" s="498">
        <v>1810.4181909432064</v>
      </c>
      <c r="AV21" s="498">
        <v>2308.531719739357</v>
      </c>
      <c r="AW21" s="499">
        <v>-793.96905691489951</v>
      </c>
      <c r="AX21" s="500">
        <v>-0.16341833593961608</v>
      </c>
      <c r="AY21" s="479"/>
      <c r="AZ21" s="497">
        <v>1425.6767219457793</v>
      </c>
      <c r="BA21" s="498">
        <v>1810.4181909432064</v>
      </c>
      <c r="BB21" s="498">
        <v>2308.531719739357</v>
      </c>
      <c r="BC21" s="499">
        <v>-882.8549977935777</v>
      </c>
      <c r="BD21" s="500">
        <v>-0.21251524698665414</v>
      </c>
      <c r="BE21" s="479"/>
      <c r="BF21" s="497">
        <v>1456.3592846609395</v>
      </c>
      <c r="BG21" s="498">
        <v>1825.7010669436313</v>
      </c>
      <c r="BH21" s="498">
        <v>1825.7010669436313</v>
      </c>
      <c r="BI21" s="499">
        <v>-369.34178228269184</v>
      </c>
      <c r="BJ21" s="500">
        <v>-0.20230134547765766</v>
      </c>
      <c r="BK21" s="479"/>
      <c r="BL21" s="497">
        <v>1328.0961971889321</v>
      </c>
      <c r="BM21" s="498">
        <v>1743.5836123067113</v>
      </c>
      <c r="BN21" s="498">
        <v>2228.6953969158553</v>
      </c>
      <c r="BO21" s="499">
        <v>-900.59919972692319</v>
      </c>
      <c r="BP21" s="500">
        <v>-0.23829509074595001</v>
      </c>
      <c r="BQ21" s="479"/>
      <c r="BR21" s="497">
        <v>1347.7356056481437</v>
      </c>
      <c r="BS21" s="497">
        <v>1771.4874910680335</v>
      </c>
      <c r="BT21" s="497">
        <v>2258.3502574606032</v>
      </c>
      <c r="BU21" s="499">
        <v>-910.61465181245944</v>
      </c>
      <c r="BV21" s="500">
        <v>-0.23920681774863051</v>
      </c>
      <c r="BW21" s="479"/>
      <c r="BX21" s="569">
        <v>126.70295055183441</v>
      </c>
      <c r="BY21" s="570">
        <v>1414.4299791500559</v>
      </c>
      <c r="BZ21" s="571">
        <v>1905.018582610388</v>
      </c>
      <c r="CA21" s="553">
        <v>-1778.3156320585535</v>
      </c>
      <c r="CB21" s="554">
        <v>-0.91042119269278254</v>
      </c>
      <c r="CD21" s="501"/>
      <c r="CE21" s="501"/>
      <c r="CF21" s="501"/>
      <c r="CG21" s="501"/>
      <c r="CH21" s="502"/>
      <c r="CI21" s="503" t="e">
        <v>#DIV/0!</v>
      </c>
      <c r="CJ21" s="503" t="e">
        <v>#DIV/0!</v>
      </c>
      <c r="CK21" s="503" t="e">
        <v>#DIV/0!</v>
      </c>
      <c r="CL21" s="503" t="e">
        <v>#DIV/0!</v>
      </c>
    </row>
    <row r="22" spans="1:90" ht="15">
      <c r="A22" s="913" t="s">
        <v>621</v>
      </c>
      <c r="B22" s="914"/>
      <c r="C22" s="479"/>
      <c r="D22" s="504" t="s">
        <v>622</v>
      </c>
      <c r="E22" s="504" t="s">
        <v>622</v>
      </c>
      <c r="F22" s="505" t="s">
        <v>622</v>
      </c>
      <c r="G22" s="506"/>
      <c r="H22" s="507" t="s">
        <v>622</v>
      </c>
      <c r="I22" s="479"/>
      <c r="J22" s="504" t="s">
        <v>622</v>
      </c>
      <c r="K22" s="505"/>
      <c r="L22" s="505" t="s">
        <v>622</v>
      </c>
      <c r="M22" s="506" t="s">
        <v>627</v>
      </c>
      <c r="N22" s="507" t="s">
        <v>622</v>
      </c>
      <c r="O22" s="479"/>
      <c r="P22" s="504" t="s">
        <v>622</v>
      </c>
      <c r="Q22" s="505" t="s">
        <v>622</v>
      </c>
      <c r="R22" s="505" t="s">
        <v>622</v>
      </c>
      <c r="S22" s="506" t="s">
        <v>627</v>
      </c>
      <c r="T22" s="507" t="s">
        <v>622</v>
      </c>
      <c r="U22" s="479"/>
      <c r="V22" s="504" t="s">
        <v>622</v>
      </c>
      <c r="W22" s="505" t="s">
        <v>622</v>
      </c>
      <c r="X22" s="505" t="s">
        <v>622</v>
      </c>
      <c r="Y22" s="506" t="s">
        <v>627</v>
      </c>
      <c r="Z22" s="507" t="s">
        <v>622</v>
      </c>
      <c r="AA22" s="479"/>
      <c r="AB22" s="504" t="s">
        <v>622</v>
      </c>
      <c r="AC22" s="505" t="s">
        <v>622</v>
      </c>
      <c r="AD22" s="505" t="s">
        <v>622</v>
      </c>
      <c r="AE22" s="506" t="s">
        <v>627</v>
      </c>
      <c r="AF22" s="507" t="s">
        <v>622</v>
      </c>
      <c r="AG22" s="479"/>
      <c r="AH22" s="504" t="s">
        <v>622</v>
      </c>
      <c r="AI22" s="505" t="s">
        <v>622</v>
      </c>
      <c r="AJ22" s="505" t="s">
        <v>622</v>
      </c>
      <c r="AK22" s="506" t="s">
        <v>627</v>
      </c>
      <c r="AL22" s="507" t="s">
        <v>622</v>
      </c>
      <c r="AM22" s="479"/>
      <c r="AN22" s="504" t="s">
        <v>622</v>
      </c>
      <c r="AO22" s="505" t="s">
        <v>622</v>
      </c>
      <c r="AP22" s="505" t="s">
        <v>622</v>
      </c>
      <c r="AQ22" s="506" t="s">
        <v>627</v>
      </c>
      <c r="AR22" s="507" t="s">
        <v>622</v>
      </c>
      <c r="AS22" s="479"/>
      <c r="AT22" s="504" t="s">
        <v>622</v>
      </c>
      <c r="AU22" s="505" t="s">
        <v>622</v>
      </c>
      <c r="AV22" s="505" t="s">
        <v>622</v>
      </c>
      <c r="AW22" s="506" t="s">
        <v>627</v>
      </c>
      <c r="AX22" s="507" t="s">
        <v>622</v>
      </c>
      <c r="AY22" s="479"/>
      <c r="AZ22" s="504" t="s">
        <v>622</v>
      </c>
      <c r="BA22" s="505" t="s">
        <v>622</v>
      </c>
      <c r="BB22" s="505" t="s">
        <v>622</v>
      </c>
      <c r="BC22" s="506" t="s">
        <v>627</v>
      </c>
      <c r="BD22" s="507" t="s">
        <v>622</v>
      </c>
      <c r="BE22" s="479"/>
      <c r="BF22" s="504" t="s">
        <v>622</v>
      </c>
      <c r="BG22" s="505" t="s">
        <v>622</v>
      </c>
      <c r="BH22" s="505" t="s">
        <v>622</v>
      </c>
      <c r="BI22" s="506" t="s">
        <v>627</v>
      </c>
      <c r="BJ22" s="507" t="s">
        <v>622</v>
      </c>
      <c r="BK22" s="479"/>
      <c r="BL22" s="504" t="s">
        <v>622</v>
      </c>
      <c r="BM22" s="505" t="s">
        <v>622</v>
      </c>
      <c r="BN22" s="505" t="s">
        <v>622</v>
      </c>
      <c r="BO22" s="506"/>
      <c r="BP22" s="507"/>
      <c r="BQ22" s="479"/>
      <c r="BR22" s="504" t="s">
        <v>622</v>
      </c>
      <c r="BS22" s="505" t="s">
        <v>622</v>
      </c>
      <c r="BT22" s="505" t="s">
        <v>622</v>
      </c>
      <c r="BU22" s="506"/>
      <c r="BV22" s="507"/>
      <c r="BW22" s="479"/>
      <c r="BX22" s="567"/>
      <c r="BY22" s="508"/>
      <c r="BZ22" s="572"/>
      <c r="CA22" s="561">
        <v>0</v>
      </c>
      <c r="CB22" s="562" t="s">
        <v>622</v>
      </c>
      <c r="CD22" s="509"/>
      <c r="CE22" s="509"/>
      <c r="CF22" s="509"/>
      <c r="CG22" s="509"/>
      <c r="CH22" s="511"/>
      <c r="CI22" s="512" t="e">
        <v>#DIV/0!</v>
      </c>
      <c r="CJ22" s="512" t="e">
        <v>#DIV/0!</v>
      </c>
      <c r="CK22" s="512" t="e">
        <v>#DIV/0!</v>
      </c>
      <c r="CL22" s="512" t="e">
        <v>#DIV/0!</v>
      </c>
    </row>
    <row r="23" spans="1:90" ht="15">
      <c r="A23" s="513" t="s">
        <v>623</v>
      </c>
      <c r="B23" s="514"/>
      <c r="C23" s="479"/>
      <c r="D23" s="515">
        <v>1762.4546691504956</v>
      </c>
      <c r="E23" s="515">
        <v>1723.8324741721058</v>
      </c>
      <c r="F23" s="508">
        <v>1651.3056835637483</v>
      </c>
      <c r="G23" s="516">
        <v>111.14898558674736</v>
      </c>
      <c r="H23" s="517">
        <v>2.2404842440933104E-2</v>
      </c>
      <c r="I23" s="479"/>
      <c r="J23" s="515">
        <v>1645.6445200738629</v>
      </c>
      <c r="K23" s="515">
        <v>1401.5710837814154</v>
      </c>
      <c r="L23" s="508">
        <v>1605.8791306174171</v>
      </c>
      <c r="M23" s="516">
        <v>39.765389456445746</v>
      </c>
      <c r="N23" s="517">
        <v>0.17414274532115881</v>
      </c>
      <c r="O23" s="479"/>
      <c r="P23" s="515">
        <v>1768.897916472409</v>
      </c>
      <c r="Q23" s="508">
        <v>1743.8320012142399</v>
      </c>
      <c r="R23" s="508">
        <v>1668.3090414588469</v>
      </c>
      <c r="S23" s="516">
        <v>100.58887501356207</v>
      </c>
      <c r="T23" s="517">
        <v>1.4374042476979154E-2</v>
      </c>
      <c r="U23" s="479"/>
      <c r="V23" s="515">
        <v>1626.0754777244561</v>
      </c>
      <c r="W23" s="508">
        <v>1656.065078764625</v>
      </c>
      <c r="X23" s="508">
        <v>1614.3638620217109</v>
      </c>
      <c r="Y23" s="516">
        <v>11.711615702745121</v>
      </c>
      <c r="Z23" s="517">
        <v>-1.8108950804361035E-2</v>
      </c>
      <c r="AA23" s="479"/>
      <c r="AB23" s="515">
        <v>1636.5907600951405</v>
      </c>
      <c r="AC23" s="508">
        <v>1710.8167770419427</v>
      </c>
      <c r="AD23" s="508">
        <v>1643.4986241359563</v>
      </c>
      <c r="AE23" s="516">
        <v>-6.9078640408158662</v>
      </c>
      <c r="AF23" s="517">
        <v>-4.3386304099227613E-2</v>
      </c>
      <c r="AG23" s="479"/>
      <c r="AH23" s="515">
        <v>1488.096139151505</v>
      </c>
      <c r="AI23" s="508">
        <v>1703.4409507204552</v>
      </c>
      <c r="AJ23" s="508">
        <v>2187.8530482803062</v>
      </c>
      <c r="AK23" s="516">
        <v>-699.75690912880123</v>
      </c>
      <c r="AL23" s="517">
        <v>-0.12641753826445945</v>
      </c>
      <c r="AM23" s="479"/>
      <c r="AN23" s="515">
        <v>1508.3667008431696</v>
      </c>
      <c r="AO23" s="508">
        <v>1738.0313417756101</v>
      </c>
      <c r="AP23" s="508">
        <v>2156.8944139367932</v>
      </c>
      <c r="AQ23" s="516">
        <v>-648.52771309362356</v>
      </c>
      <c r="AR23" s="517">
        <v>-0.13214067860123291</v>
      </c>
      <c r="AS23" s="479"/>
      <c r="AT23" s="515">
        <v>1514.5626628244574</v>
      </c>
      <c r="AU23" s="508">
        <v>1810.4181909432064</v>
      </c>
      <c r="AV23" s="508">
        <v>2308.531719739357</v>
      </c>
      <c r="AW23" s="516">
        <v>-793.96905691489951</v>
      </c>
      <c r="AX23" s="517">
        <v>-0.16341833593961608</v>
      </c>
      <c r="AY23" s="479"/>
      <c r="AZ23" s="515">
        <v>1425.6767219457793</v>
      </c>
      <c r="BA23" s="508">
        <v>1810.4181909432064</v>
      </c>
      <c r="BB23" s="508">
        <v>2308.531719739357</v>
      </c>
      <c r="BC23" s="516">
        <v>-882.8549977935777</v>
      </c>
      <c r="BD23" s="517">
        <v>-0.21251524698665414</v>
      </c>
      <c r="BE23" s="479"/>
      <c r="BF23" s="515">
        <v>1456.3592846609395</v>
      </c>
      <c r="BG23" s="508">
        <v>1825.7010669436313</v>
      </c>
      <c r="BH23" s="508">
        <v>1825.7010669436313</v>
      </c>
      <c r="BI23" s="516">
        <v>-369.34178228269184</v>
      </c>
      <c r="BJ23" s="517">
        <v>-0.20230134547765766</v>
      </c>
      <c r="BK23" s="479"/>
      <c r="BL23" s="515">
        <v>1328.0961971889321</v>
      </c>
      <c r="BM23" s="508">
        <v>1743.5836123067113</v>
      </c>
      <c r="BN23" s="508">
        <v>2228.6953969158553</v>
      </c>
      <c r="BO23" s="516">
        <v>-900.59919972692319</v>
      </c>
      <c r="BP23" s="517">
        <v>-0.23829509074595001</v>
      </c>
      <c r="BQ23" s="479"/>
      <c r="BR23" s="515">
        <v>1347.7356056481437</v>
      </c>
      <c r="BS23" s="508">
        <v>1771.4874910680335</v>
      </c>
      <c r="BT23" s="508">
        <v>2258.3502574606032</v>
      </c>
      <c r="BU23" s="516">
        <v>-910.61465181245944</v>
      </c>
      <c r="BV23" s="517">
        <v>-0.23920681774863051</v>
      </c>
      <c r="BW23" s="479"/>
      <c r="BX23" s="567">
        <v>126.70295055183441</v>
      </c>
      <c r="BY23" s="508">
        <v>1414.4299791500559</v>
      </c>
      <c r="BZ23" s="572">
        <v>1905.018582610388</v>
      </c>
      <c r="CA23" s="561">
        <v>-1778.3156320585535</v>
      </c>
      <c r="CB23" s="562">
        <v>-0.91042119269278254</v>
      </c>
      <c r="CD23" s="518"/>
      <c r="CE23" s="518"/>
      <c r="CF23" s="518"/>
      <c r="CG23" s="518"/>
      <c r="CH23" s="519"/>
      <c r="CI23" s="520" t="e">
        <v>#DIV/0!</v>
      </c>
      <c r="CJ23" s="520" t="e">
        <v>#DIV/0!</v>
      </c>
      <c r="CK23" s="520" t="e">
        <v>#DIV/0!</v>
      </c>
      <c r="CL23" s="520" t="e">
        <v>#DIV/0!</v>
      </c>
    </row>
    <row r="24" spans="1:90" ht="15.75" thickBot="1">
      <c r="A24" s="915" t="s">
        <v>624</v>
      </c>
      <c r="B24" s="916"/>
      <c r="C24" s="479"/>
      <c r="D24" s="521" t="s">
        <v>622</v>
      </c>
      <c r="E24" s="521" t="s">
        <v>622</v>
      </c>
      <c r="F24" s="522" t="s">
        <v>622</v>
      </c>
      <c r="G24" s="523" t="s">
        <v>627</v>
      </c>
      <c r="H24" s="524" t="s">
        <v>622</v>
      </c>
      <c r="I24" s="479"/>
      <c r="J24" s="521" t="s">
        <v>622</v>
      </c>
      <c r="K24" s="522" t="s">
        <v>622</v>
      </c>
      <c r="L24" s="522" t="s">
        <v>622</v>
      </c>
      <c r="M24" s="523" t="s">
        <v>627</v>
      </c>
      <c r="N24" s="524" t="s">
        <v>622</v>
      </c>
      <c r="O24" s="479"/>
      <c r="P24" s="521" t="s">
        <v>622</v>
      </c>
      <c r="Q24" s="522" t="s">
        <v>622</v>
      </c>
      <c r="R24" s="522" t="s">
        <v>622</v>
      </c>
      <c r="S24" s="523" t="s">
        <v>627</v>
      </c>
      <c r="T24" s="524" t="s">
        <v>622</v>
      </c>
      <c r="U24" s="479"/>
      <c r="V24" s="521" t="s">
        <v>622</v>
      </c>
      <c r="W24" s="522" t="s">
        <v>622</v>
      </c>
      <c r="X24" s="522" t="s">
        <v>622</v>
      </c>
      <c r="Y24" s="523" t="s">
        <v>627</v>
      </c>
      <c r="Z24" s="524" t="s">
        <v>622</v>
      </c>
      <c r="AA24" s="479"/>
      <c r="AB24" s="521" t="s">
        <v>622</v>
      </c>
      <c r="AC24" s="522" t="s">
        <v>622</v>
      </c>
      <c r="AD24" s="522" t="s">
        <v>622</v>
      </c>
      <c r="AE24" s="523" t="s">
        <v>627</v>
      </c>
      <c r="AF24" s="524" t="s">
        <v>622</v>
      </c>
      <c r="AG24" s="479"/>
      <c r="AH24" s="521" t="s">
        <v>622</v>
      </c>
      <c r="AI24" s="522" t="s">
        <v>622</v>
      </c>
      <c r="AJ24" s="522" t="s">
        <v>622</v>
      </c>
      <c r="AK24" s="523" t="s">
        <v>627</v>
      </c>
      <c r="AL24" s="524" t="s">
        <v>622</v>
      </c>
      <c r="AM24" s="479"/>
      <c r="AN24" s="521" t="s">
        <v>622</v>
      </c>
      <c r="AO24" s="522" t="s">
        <v>622</v>
      </c>
      <c r="AP24" s="522" t="s">
        <v>622</v>
      </c>
      <c r="AQ24" s="523" t="s">
        <v>627</v>
      </c>
      <c r="AR24" s="524" t="s">
        <v>622</v>
      </c>
      <c r="AS24" s="479"/>
      <c r="AT24" s="521" t="s">
        <v>622</v>
      </c>
      <c r="AU24" s="522" t="s">
        <v>622</v>
      </c>
      <c r="AV24" s="522" t="s">
        <v>622</v>
      </c>
      <c r="AW24" s="523" t="s">
        <v>627</v>
      </c>
      <c r="AX24" s="524" t="s">
        <v>622</v>
      </c>
      <c r="AY24" s="479"/>
      <c r="AZ24" s="521" t="s">
        <v>622</v>
      </c>
      <c r="BA24" s="522" t="s">
        <v>622</v>
      </c>
      <c r="BB24" s="522" t="s">
        <v>622</v>
      </c>
      <c r="BC24" s="523" t="s">
        <v>627</v>
      </c>
      <c r="BD24" s="524" t="s">
        <v>622</v>
      </c>
      <c r="BE24" s="479"/>
      <c r="BF24" s="521" t="s">
        <v>622</v>
      </c>
      <c r="BG24" s="522" t="s">
        <v>622</v>
      </c>
      <c r="BH24" s="522" t="s">
        <v>622</v>
      </c>
      <c r="BI24" s="523" t="s">
        <v>627</v>
      </c>
      <c r="BJ24" s="524" t="s">
        <v>622</v>
      </c>
      <c r="BK24" s="479"/>
      <c r="BL24" s="521" t="s">
        <v>622</v>
      </c>
      <c r="BM24" s="522" t="s">
        <v>622</v>
      </c>
      <c r="BN24" s="522" t="s">
        <v>622</v>
      </c>
      <c r="BO24" s="523"/>
      <c r="BP24" s="524"/>
      <c r="BQ24" s="479"/>
      <c r="BR24" s="521" t="s">
        <v>622</v>
      </c>
      <c r="BS24" s="522" t="s">
        <v>622</v>
      </c>
      <c r="BT24" s="522" t="s">
        <v>622</v>
      </c>
      <c r="BU24" s="523"/>
      <c r="BV24" s="524"/>
      <c r="BW24" s="479"/>
      <c r="BX24" s="563"/>
      <c r="BY24" s="564"/>
      <c r="BZ24" s="573"/>
      <c r="CA24" s="565"/>
      <c r="CB24" s="566" t="s">
        <v>622</v>
      </c>
      <c r="CD24" s="525"/>
      <c r="CE24" s="525"/>
      <c r="CF24" s="525"/>
      <c r="CG24" s="525"/>
      <c r="CH24" s="526"/>
      <c r="CI24" s="527" t="e">
        <v>#DIV/0!</v>
      </c>
      <c r="CJ24" s="527" t="e">
        <v>#DIV/0!</v>
      </c>
      <c r="CK24" s="527" t="e">
        <v>#DIV/0!</v>
      </c>
      <c r="CL24" s="527" t="e">
        <v>#DIV/0!</v>
      </c>
    </row>
    <row r="25" spans="1:90" ht="13.5" thickBot="1"/>
    <row r="26" spans="1:90" ht="15.75" thickBot="1">
      <c r="A26" s="917" t="s">
        <v>628</v>
      </c>
      <c r="B26" s="918"/>
      <c r="C26" s="479"/>
      <c r="D26" s="574">
        <v>1.3074649543774555</v>
      </c>
      <c r="E26" s="575">
        <v>1.1590485657074352</v>
      </c>
      <c r="F26" s="575">
        <v>1.4446097446236559</v>
      </c>
      <c r="G26" s="499">
        <v>-0.13714479024620041</v>
      </c>
      <c r="H26" s="500">
        <v>0.12805018966520443</v>
      </c>
      <c r="I26" s="479"/>
      <c r="J26" s="574">
        <v>1.1137957606013686</v>
      </c>
      <c r="K26" s="575">
        <v>0.98835367479870084</v>
      </c>
      <c r="L26" s="575">
        <v>1.296029593927672</v>
      </c>
      <c r="M26" s="576">
        <v>-0.18223383332630338</v>
      </c>
      <c r="N26" s="500">
        <v>0.12692024019460102</v>
      </c>
      <c r="O26" s="479"/>
      <c r="P26" s="574">
        <v>1.2404709666849649</v>
      </c>
      <c r="Q26" s="575">
        <v>1.1785096899926095</v>
      </c>
      <c r="R26" s="575">
        <v>1.3817056448356797</v>
      </c>
      <c r="S26" s="499">
        <v>-0.14123467815071478</v>
      </c>
      <c r="T26" s="500">
        <v>5.257595861833253E-2</v>
      </c>
      <c r="U26" s="479"/>
      <c r="V26" s="574">
        <v>1.1943854961261662</v>
      </c>
      <c r="W26" s="575">
        <v>1.1919518689710611</v>
      </c>
      <c r="X26" s="575">
        <v>1.5136413709940324</v>
      </c>
      <c r="Y26" s="499">
        <v>-0.31925587486786622</v>
      </c>
      <c r="Z26" s="500">
        <v>2.0417159605663482E-3</v>
      </c>
      <c r="AA26" s="479"/>
      <c r="AB26" s="574">
        <v>1.119416522663643</v>
      </c>
      <c r="AC26" s="575">
        <v>1.2651019060378605</v>
      </c>
      <c r="AD26" s="575">
        <v>1.6259767662630351</v>
      </c>
      <c r="AE26" s="499">
        <v>-0.50656024359939211</v>
      </c>
      <c r="AF26" s="500">
        <v>-0.11515703413212441</v>
      </c>
      <c r="AG26" s="479"/>
      <c r="AH26" s="574">
        <v>1.0428207994071554</v>
      </c>
      <c r="AI26" s="575">
        <v>1.1902362102474313</v>
      </c>
      <c r="AJ26" s="575">
        <v>1.3490909328423686</v>
      </c>
      <c r="AK26" s="499">
        <v>-0.30627013343521314</v>
      </c>
      <c r="AL26" s="500">
        <v>-0.12385391199754425</v>
      </c>
      <c r="AM26" s="479"/>
      <c r="AN26" s="574">
        <v>1.0313488869634282</v>
      </c>
      <c r="AO26" s="575">
        <v>1.2719462106347437</v>
      </c>
      <c r="AP26" s="575">
        <v>1.6932624840174184</v>
      </c>
      <c r="AQ26" s="576">
        <v>-0.66191359705399022</v>
      </c>
      <c r="AR26" s="500">
        <v>-0.18915683828426155</v>
      </c>
      <c r="AS26" s="479"/>
      <c r="AT26" s="574">
        <v>1.0233630781739602</v>
      </c>
      <c r="AU26" s="575">
        <v>1.2858810313107862</v>
      </c>
      <c r="AV26" s="575">
        <v>1.6273810852753798</v>
      </c>
      <c r="AW26" s="499">
        <v>-0.60401800710141962</v>
      </c>
      <c r="AX26" s="500">
        <v>-0.20415415325726016</v>
      </c>
      <c r="AY26" s="479"/>
      <c r="AZ26" s="574">
        <v>0.96685597448434712</v>
      </c>
      <c r="BA26" s="575">
        <v>1.2698075184194015</v>
      </c>
      <c r="BB26" s="575">
        <v>1.6273810852753798</v>
      </c>
      <c r="BC26" s="499">
        <v>-0.66052511079103271</v>
      </c>
      <c r="BD26" s="500">
        <v>-0.23858068214319184</v>
      </c>
      <c r="BE26" s="479"/>
      <c r="BF26" s="574">
        <v>0.986708975136387</v>
      </c>
      <c r="BG26" s="575">
        <v>1.8958980822876705</v>
      </c>
      <c r="BH26" s="575">
        <v>1.3100738666649261</v>
      </c>
      <c r="BI26" s="576">
        <v>-0.32336489152853909</v>
      </c>
      <c r="BJ26" s="500">
        <v>-0.47955589788572262</v>
      </c>
      <c r="BK26" s="479"/>
      <c r="BL26" s="574">
        <v>0.94495386559953687</v>
      </c>
      <c r="BM26" s="575">
        <v>1.2949451185054628</v>
      </c>
      <c r="BN26" s="575">
        <v>1.5919252835113251</v>
      </c>
      <c r="BO26" s="576">
        <v>-0.64697141791178825</v>
      </c>
      <c r="BP26" s="597">
        <v>-0.27027496988433142</v>
      </c>
      <c r="BQ26" s="479"/>
      <c r="BR26" s="574">
        <v>0.98183603801671671</v>
      </c>
      <c r="BS26" s="574">
        <v>1.3182252360768765</v>
      </c>
      <c r="BT26" s="574">
        <v>1.6131073267575737</v>
      </c>
      <c r="BU26" s="576">
        <v>-0.63127128874085703</v>
      </c>
      <c r="BV26" s="500">
        <v>-0.25518340026722275</v>
      </c>
      <c r="BW26" s="479"/>
      <c r="BX26" s="577">
        <v>8.85338992237137E-2</v>
      </c>
      <c r="BY26" s="578">
        <v>0.82444566973368794</v>
      </c>
      <c r="BZ26" s="578">
        <v>18.143633295989421</v>
      </c>
      <c r="CA26" s="558">
        <v>-18.055099396765709</v>
      </c>
      <c r="CB26" s="559">
        <v>-0.89261402846313465</v>
      </c>
      <c r="CD26" s="501"/>
      <c r="CE26" s="501"/>
      <c r="CF26" s="501"/>
      <c r="CG26" s="501"/>
      <c r="CH26" s="502"/>
      <c r="CI26" s="503" t="e">
        <v>#DIV/0!</v>
      </c>
      <c r="CJ26" s="503" t="e">
        <v>#DIV/0!</v>
      </c>
      <c r="CK26" s="503" t="e">
        <v>#DIV/0!</v>
      </c>
      <c r="CL26" s="503" t="e">
        <v>#DIV/0!</v>
      </c>
    </row>
    <row r="27" spans="1:90" ht="15">
      <c r="A27" s="913" t="s">
        <v>621</v>
      </c>
      <c r="B27" s="914"/>
      <c r="C27" s="479"/>
      <c r="D27" s="534" t="s">
        <v>622</v>
      </c>
      <c r="E27" s="504" t="s">
        <v>622</v>
      </c>
      <c r="F27" s="579" t="s">
        <v>622</v>
      </c>
      <c r="G27" s="506" t="s">
        <v>627</v>
      </c>
      <c r="H27" s="507" t="s">
        <v>622</v>
      </c>
      <c r="I27" s="479"/>
      <c r="J27" s="534" t="s">
        <v>622</v>
      </c>
      <c r="K27" s="579"/>
      <c r="L27" s="579" t="s">
        <v>622</v>
      </c>
      <c r="M27" s="580" t="s">
        <v>627</v>
      </c>
      <c r="N27" s="507" t="s">
        <v>622</v>
      </c>
      <c r="O27" s="479"/>
      <c r="P27" s="534" t="s">
        <v>622</v>
      </c>
      <c r="Q27" s="579" t="s">
        <v>622</v>
      </c>
      <c r="R27" s="579" t="s">
        <v>622</v>
      </c>
      <c r="S27" s="506" t="s">
        <v>627</v>
      </c>
      <c r="T27" s="507" t="s">
        <v>622</v>
      </c>
      <c r="U27" s="479"/>
      <c r="V27" s="534" t="s">
        <v>622</v>
      </c>
      <c r="W27" s="579" t="s">
        <v>622</v>
      </c>
      <c r="X27" s="579" t="s">
        <v>622</v>
      </c>
      <c r="Y27" s="506" t="s">
        <v>627</v>
      </c>
      <c r="Z27" s="507" t="s">
        <v>622</v>
      </c>
      <c r="AA27" s="479"/>
      <c r="AB27" s="581" t="s">
        <v>622</v>
      </c>
      <c r="AC27" s="582" t="s">
        <v>622</v>
      </c>
      <c r="AD27" s="582" t="s">
        <v>622</v>
      </c>
      <c r="AE27" s="506" t="s">
        <v>627</v>
      </c>
      <c r="AF27" s="507" t="s">
        <v>622</v>
      </c>
      <c r="AG27" s="479"/>
      <c r="AH27" s="534" t="s">
        <v>622</v>
      </c>
      <c r="AI27" s="579" t="s">
        <v>622</v>
      </c>
      <c r="AJ27" s="579" t="s">
        <v>622</v>
      </c>
      <c r="AK27" s="506" t="s">
        <v>627</v>
      </c>
      <c r="AL27" s="507" t="s">
        <v>622</v>
      </c>
      <c r="AM27" s="479"/>
      <c r="AN27" s="534" t="s">
        <v>622</v>
      </c>
      <c r="AO27" s="579" t="s">
        <v>622</v>
      </c>
      <c r="AP27" s="579" t="s">
        <v>622</v>
      </c>
      <c r="AQ27" s="580" t="s">
        <v>627</v>
      </c>
      <c r="AR27" s="507" t="s">
        <v>622</v>
      </c>
      <c r="AS27" s="479"/>
      <c r="AT27" s="583" t="s">
        <v>622</v>
      </c>
      <c r="AU27" s="505" t="s">
        <v>622</v>
      </c>
      <c r="AV27" s="505" t="s">
        <v>622</v>
      </c>
      <c r="AW27" s="506" t="s">
        <v>627</v>
      </c>
      <c r="AX27" s="507" t="s">
        <v>622</v>
      </c>
      <c r="AY27" s="479"/>
      <c r="AZ27" s="504" t="s">
        <v>622</v>
      </c>
      <c r="BA27" s="505" t="s">
        <v>622</v>
      </c>
      <c r="BB27" s="505" t="s">
        <v>622</v>
      </c>
      <c r="BC27" s="506" t="s">
        <v>627</v>
      </c>
      <c r="BD27" s="507" t="s">
        <v>622</v>
      </c>
      <c r="BE27" s="479"/>
      <c r="BF27" s="534" t="s">
        <v>622</v>
      </c>
      <c r="BG27" s="579" t="s">
        <v>622</v>
      </c>
      <c r="BH27" s="579" t="s">
        <v>622</v>
      </c>
      <c r="BI27" s="506" t="s">
        <v>627</v>
      </c>
      <c r="BJ27" s="507" t="s">
        <v>622</v>
      </c>
      <c r="BK27" s="479"/>
      <c r="BL27" s="504" t="s">
        <v>622</v>
      </c>
      <c r="BM27" s="505" t="s">
        <v>622</v>
      </c>
      <c r="BN27" s="505" t="s">
        <v>622</v>
      </c>
      <c r="BO27" s="506" t="s">
        <v>627</v>
      </c>
      <c r="BP27" s="507" t="s">
        <v>622</v>
      </c>
      <c r="BQ27" s="479"/>
      <c r="BR27" s="504" t="s">
        <v>622</v>
      </c>
      <c r="BS27" s="505" t="s">
        <v>622</v>
      </c>
      <c r="BT27" s="505" t="s">
        <v>622</v>
      </c>
      <c r="BU27" s="506"/>
      <c r="BV27" s="507"/>
      <c r="BW27" s="479"/>
      <c r="BX27" s="584"/>
      <c r="BY27" s="585"/>
      <c r="BZ27" s="585"/>
      <c r="CA27" s="558">
        <v>0</v>
      </c>
      <c r="CB27" s="559" t="s">
        <v>622</v>
      </c>
      <c r="CD27" s="509"/>
      <c r="CE27" s="509"/>
      <c r="CF27" s="509"/>
      <c r="CG27" s="509"/>
      <c r="CH27" s="511"/>
      <c r="CI27" s="512" t="e">
        <v>#DIV/0!</v>
      </c>
      <c r="CJ27" s="512" t="e">
        <v>#DIV/0!</v>
      </c>
      <c r="CK27" s="512" t="e">
        <v>#DIV/0!</v>
      </c>
      <c r="CL27" s="512" t="e">
        <v>#DIV/0!</v>
      </c>
    </row>
    <row r="28" spans="1:90" ht="15">
      <c r="A28" s="513" t="s">
        <v>623</v>
      </c>
      <c r="B28" s="514"/>
      <c r="C28" s="479"/>
      <c r="D28" s="548">
        <v>1.3074649543774555</v>
      </c>
      <c r="E28" s="548">
        <v>1.1590485657074352</v>
      </c>
      <c r="F28" s="540">
        <v>1.4446097446236559</v>
      </c>
      <c r="G28" s="516">
        <v>-0.13714479024620041</v>
      </c>
      <c r="H28" s="517">
        <v>0.12805018966520443</v>
      </c>
      <c r="I28" s="479"/>
      <c r="J28" s="548">
        <v>1.1137957606013686</v>
      </c>
      <c r="K28" s="548">
        <v>0.98835367479870084</v>
      </c>
      <c r="L28" s="540">
        <v>1.296029593927672</v>
      </c>
      <c r="M28" s="586">
        <v>-0.18223383332630338</v>
      </c>
      <c r="N28" s="517">
        <v>0.12692024019460102</v>
      </c>
      <c r="O28" s="479"/>
      <c r="P28" s="548">
        <v>1.2404709666849649</v>
      </c>
      <c r="Q28" s="540">
        <v>1.1785096899926095</v>
      </c>
      <c r="R28" s="540">
        <v>1.3817056448356797</v>
      </c>
      <c r="S28" s="516">
        <v>-0.14123467815071478</v>
      </c>
      <c r="T28" s="517">
        <v>5.257595861833253E-2</v>
      </c>
      <c r="U28" s="479"/>
      <c r="V28" s="548">
        <v>1.1943854961261662</v>
      </c>
      <c r="W28" s="540">
        <v>1.1919518689710611</v>
      </c>
      <c r="X28" s="540">
        <v>1.5136413709940324</v>
      </c>
      <c r="Y28" s="516">
        <v>-0.31925587486786622</v>
      </c>
      <c r="Z28" s="517">
        <v>2.0417159605663482E-3</v>
      </c>
      <c r="AA28" s="479"/>
      <c r="AB28" s="587">
        <v>1.119416522663643</v>
      </c>
      <c r="AC28" s="588">
        <v>1.2651019060378605</v>
      </c>
      <c r="AD28" s="588">
        <v>1.6259767662630351</v>
      </c>
      <c r="AE28" s="516">
        <v>-0.50656024359939211</v>
      </c>
      <c r="AF28" s="517">
        <v>-0.11515703413212441</v>
      </c>
      <c r="AG28" s="479"/>
      <c r="AH28" s="548">
        <v>1.0428207994071554</v>
      </c>
      <c r="AI28" s="540">
        <v>1.1902362102474313</v>
      </c>
      <c r="AJ28" s="540">
        <v>1.3490909328423686</v>
      </c>
      <c r="AK28" s="516">
        <v>-0.30627013343521314</v>
      </c>
      <c r="AL28" s="517">
        <v>-0.12385391199754425</v>
      </c>
      <c r="AM28" s="479"/>
      <c r="AN28" s="548">
        <v>1.0313488869634282</v>
      </c>
      <c r="AO28" s="540">
        <v>1.2719462106347437</v>
      </c>
      <c r="AP28" s="540">
        <v>1.6932624840174184</v>
      </c>
      <c r="AQ28" s="586">
        <v>-0.66191359705399022</v>
      </c>
      <c r="AR28" s="517">
        <v>-0.18915683828426155</v>
      </c>
      <c r="AS28" s="479"/>
      <c r="AT28" s="548">
        <v>1.0233630781739602</v>
      </c>
      <c r="AU28" s="540">
        <v>1.2858810313107862</v>
      </c>
      <c r="AV28" s="540">
        <v>1.6273810852753798</v>
      </c>
      <c r="AW28" s="516">
        <v>-0.60401800710141962</v>
      </c>
      <c r="AX28" s="517">
        <v>-0.20415415325726016</v>
      </c>
      <c r="AY28" s="479"/>
      <c r="AZ28" s="548">
        <v>0.96685597448434712</v>
      </c>
      <c r="BA28" s="540">
        <v>1.2698075184194015</v>
      </c>
      <c r="BB28" s="540">
        <v>1.6273810852753798</v>
      </c>
      <c r="BC28" s="586">
        <v>-0.66052511079103271</v>
      </c>
      <c r="BD28" s="517">
        <v>-0.23858068214319184</v>
      </c>
      <c r="BE28" s="479"/>
      <c r="BF28" s="548">
        <v>0.986708975136387</v>
      </c>
      <c r="BG28" s="540">
        <v>1.8958980822876705</v>
      </c>
      <c r="BH28" s="540">
        <v>1.3100738666649261</v>
      </c>
      <c r="BI28" s="586">
        <v>-0.32336489152853909</v>
      </c>
      <c r="BJ28" s="517">
        <v>-0.47955589788572262</v>
      </c>
      <c r="BK28" s="479"/>
      <c r="BL28" s="548">
        <v>0.94495386559953687</v>
      </c>
      <c r="BM28" s="540">
        <v>1.2949451185054628</v>
      </c>
      <c r="BN28" s="540">
        <v>1.5919252835113251</v>
      </c>
      <c r="BO28" s="586">
        <v>-0.64697141791178825</v>
      </c>
      <c r="BP28" s="517">
        <v>-0.27027496988433142</v>
      </c>
      <c r="BQ28" s="479"/>
      <c r="BR28" s="548">
        <v>0.98183603801671671</v>
      </c>
      <c r="BS28" s="540">
        <v>1.3182252360768765</v>
      </c>
      <c r="BT28" s="540">
        <v>1.6131073267575737</v>
      </c>
      <c r="BU28" s="586">
        <v>-0.63127128874085703</v>
      </c>
      <c r="BV28" s="517">
        <v>-0.25518340026722275</v>
      </c>
      <c r="BW28" s="479"/>
      <c r="BX28" s="589">
        <v>8.85338992237137E-2</v>
      </c>
      <c r="BY28" s="540">
        <v>0.82444566973368794</v>
      </c>
      <c r="BZ28" s="540">
        <v>18.143633295989421</v>
      </c>
      <c r="CA28" s="561">
        <v>-18.055099396765709</v>
      </c>
      <c r="CB28" s="562">
        <v>-0.89261402846313465</v>
      </c>
      <c r="CD28" s="518"/>
      <c r="CE28" s="518"/>
      <c r="CF28" s="518"/>
      <c r="CG28" s="518"/>
      <c r="CH28" s="519"/>
      <c r="CI28" s="520" t="e">
        <v>#DIV/0!</v>
      </c>
      <c r="CJ28" s="520" t="e">
        <v>#DIV/0!</v>
      </c>
      <c r="CK28" s="520" t="e">
        <v>#DIV/0!</v>
      </c>
      <c r="CL28" s="520" t="e">
        <v>#DIV/0!</v>
      </c>
    </row>
    <row r="29" spans="1:90" ht="15.75" thickBot="1">
      <c r="A29" s="915" t="s">
        <v>624</v>
      </c>
      <c r="B29" s="916"/>
      <c r="C29" s="479"/>
      <c r="D29" s="590" t="s">
        <v>622</v>
      </c>
      <c r="E29" s="521" t="s">
        <v>622</v>
      </c>
      <c r="F29" s="591" t="s">
        <v>622</v>
      </c>
      <c r="G29" s="523" t="s">
        <v>627</v>
      </c>
      <c r="H29" s="524" t="s">
        <v>622</v>
      </c>
      <c r="I29" s="479"/>
      <c r="J29" s="590" t="s">
        <v>622</v>
      </c>
      <c r="K29" s="591" t="s">
        <v>622</v>
      </c>
      <c r="L29" s="591" t="s">
        <v>622</v>
      </c>
      <c r="M29" s="592" t="s">
        <v>627</v>
      </c>
      <c r="N29" s="524" t="s">
        <v>622</v>
      </c>
      <c r="O29" s="479"/>
      <c r="P29" s="590" t="s">
        <v>622</v>
      </c>
      <c r="Q29" s="591" t="s">
        <v>622</v>
      </c>
      <c r="R29" s="591" t="s">
        <v>622</v>
      </c>
      <c r="S29" s="523" t="s">
        <v>627</v>
      </c>
      <c r="T29" s="524" t="s">
        <v>622</v>
      </c>
      <c r="U29" s="479"/>
      <c r="V29" s="590" t="s">
        <v>622</v>
      </c>
      <c r="W29" s="591" t="s">
        <v>622</v>
      </c>
      <c r="X29" s="591" t="s">
        <v>622</v>
      </c>
      <c r="Y29" s="523" t="s">
        <v>627</v>
      </c>
      <c r="Z29" s="524" t="s">
        <v>622</v>
      </c>
      <c r="AA29" s="479"/>
      <c r="AB29" s="593" t="s">
        <v>622</v>
      </c>
      <c r="AC29" s="594" t="s">
        <v>622</v>
      </c>
      <c r="AD29" s="594" t="s">
        <v>622</v>
      </c>
      <c r="AE29" s="523" t="s">
        <v>627</v>
      </c>
      <c r="AF29" s="524" t="s">
        <v>622</v>
      </c>
      <c r="AG29" s="479"/>
      <c r="AH29" s="590" t="s">
        <v>622</v>
      </c>
      <c r="AI29" s="591" t="s">
        <v>622</v>
      </c>
      <c r="AJ29" s="591" t="s">
        <v>622</v>
      </c>
      <c r="AK29" s="523" t="s">
        <v>627</v>
      </c>
      <c r="AL29" s="524" t="s">
        <v>622</v>
      </c>
      <c r="AM29" s="479"/>
      <c r="AN29" s="521" t="s">
        <v>622</v>
      </c>
      <c r="AO29" s="522" t="s">
        <v>622</v>
      </c>
      <c r="AP29" s="522" t="s">
        <v>622</v>
      </c>
      <c r="AQ29" s="523" t="s">
        <v>627</v>
      </c>
      <c r="AR29" s="524" t="s">
        <v>622</v>
      </c>
      <c r="AS29" s="479"/>
      <c r="AT29" s="521" t="s">
        <v>622</v>
      </c>
      <c r="AU29" s="522" t="s">
        <v>622</v>
      </c>
      <c r="AV29" s="522" t="s">
        <v>622</v>
      </c>
      <c r="AW29" s="523" t="s">
        <v>627</v>
      </c>
      <c r="AX29" s="524" t="s">
        <v>622</v>
      </c>
      <c r="AY29" s="479"/>
      <c r="AZ29" s="521" t="s">
        <v>622</v>
      </c>
      <c r="BA29" s="522" t="s">
        <v>622</v>
      </c>
      <c r="BB29" s="522" t="s">
        <v>622</v>
      </c>
      <c r="BC29" s="523" t="s">
        <v>627</v>
      </c>
      <c r="BD29" s="524" t="s">
        <v>622</v>
      </c>
      <c r="BE29" s="479"/>
      <c r="BF29" s="590" t="s">
        <v>622</v>
      </c>
      <c r="BG29" s="591" t="s">
        <v>622</v>
      </c>
      <c r="BH29" s="591" t="s">
        <v>622</v>
      </c>
      <c r="BI29" s="523" t="s">
        <v>627</v>
      </c>
      <c r="BJ29" s="524" t="s">
        <v>622</v>
      </c>
      <c r="BK29" s="479"/>
      <c r="BL29" s="521" t="s">
        <v>622</v>
      </c>
      <c r="BM29" s="522" t="s">
        <v>622</v>
      </c>
      <c r="BN29" s="522" t="s">
        <v>622</v>
      </c>
      <c r="BO29" s="523" t="s">
        <v>627</v>
      </c>
      <c r="BP29" s="524" t="s">
        <v>622</v>
      </c>
      <c r="BQ29" s="479"/>
      <c r="BR29" s="521" t="s">
        <v>622</v>
      </c>
      <c r="BS29" s="522" t="s">
        <v>622</v>
      </c>
      <c r="BT29" s="522" t="s">
        <v>622</v>
      </c>
      <c r="BU29" s="523"/>
      <c r="BV29" s="524"/>
      <c r="BW29" s="479"/>
      <c r="BX29" s="595"/>
      <c r="BY29" s="596"/>
      <c r="BZ29" s="596"/>
      <c r="CA29" s="565"/>
      <c r="CB29" s="566" t="s">
        <v>622</v>
      </c>
      <c r="CD29" s="525"/>
      <c r="CE29" s="525"/>
      <c r="CF29" s="525"/>
      <c r="CG29" s="525"/>
      <c r="CH29" s="526"/>
      <c r="CI29" s="527" t="e">
        <v>#DIV/0!</v>
      </c>
      <c r="CJ29" s="527" t="e">
        <v>#DIV/0!</v>
      </c>
      <c r="CK29" s="527" t="e">
        <v>#DIV/0!</v>
      </c>
      <c r="CL29" s="527" t="e">
        <v>#DIV/0!</v>
      </c>
    </row>
    <row r="30" spans="1:90" ht="13.5" thickBot="1"/>
    <row r="31" spans="1:90" ht="15.75" thickBot="1">
      <c r="A31" s="917" t="s">
        <v>629</v>
      </c>
      <c r="B31" s="918"/>
      <c r="C31" s="479"/>
      <c r="D31" s="497">
        <v>1347.9938129505592</v>
      </c>
      <c r="E31" s="497">
        <v>1487.2823496571514</v>
      </c>
      <c r="F31" s="498">
        <v>1143.0808145309443</v>
      </c>
      <c r="G31" s="499">
        <v>204.91299841961495</v>
      </c>
      <c r="H31" s="500">
        <v>-9.3653055681526043E-2</v>
      </c>
      <c r="I31" s="479"/>
      <c r="J31" s="497">
        <v>1477.5101309286135</v>
      </c>
      <c r="K31" s="498">
        <v>1418.0865812704899</v>
      </c>
      <c r="L31" s="498">
        <v>1239.0759733739824</v>
      </c>
      <c r="M31" s="499">
        <v>238.43415755463116</v>
      </c>
      <c r="N31" s="500">
        <v>4.1904034946078639E-2</v>
      </c>
      <c r="O31" s="479"/>
      <c r="P31" s="497">
        <v>1425.98897030183</v>
      </c>
      <c r="Q31" s="498">
        <v>1479.6925439155073</v>
      </c>
      <c r="R31" s="498">
        <v>1207.427245950965</v>
      </c>
      <c r="S31" s="499">
        <v>218.56172435086501</v>
      </c>
      <c r="T31" s="500">
        <v>-3.6293738070456771E-2</v>
      </c>
      <c r="U31" s="479"/>
      <c r="V31" s="497">
        <v>1361.4327057708085</v>
      </c>
      <c r="W31" s="498">
        <v>1389.372441853885</v>
      </c>
      <c r="X31" s="498">
        <v>1066.5431673300079</v>
      </c>
      <c r="Y31" s="499">
        <v>294.88953844080061</v>
      </c>
      <c r="Z31" s="500">
        <v>-2.0109608655973887E-2</v>
      </c>
      <c r="AA31" s="479"/>
      <c r="AB31" s="497">
        <v>1462.0033981639697</v>
      </c>
      <c r="AC31" s="498">
        <v>1352.3153896748167</v>
      </c>
      <c r="AD31" s="498">
        <v>1010.7762043323606</v>
      </c>
      <c r="AE31" s="499">
        <v>451.22719383160904</v>
      </c>
      <c r="AF31" s="500">
        <v>8.1111262451526889E-2</v>
      </c>
      <c r="AG31" s="479"/>
      <c r="AH31" s="497">
        <v>1426.9912337742871</v>
      </c>
      <c r="AI31" s="498">
        <v>1431.1789005027306</v>
      </c>
      <c r="AJ31" s="498">
        <v>1621.7239290688647</v>
      </c>
      <c r="AK31" s="499">
        <v>-194.73269529457752</v>
      </c>
      <c r="AL31" s="500">
        <v>-2.9260260383746628E-3</v>
      </c>
      <c r="AM31" s="479"/>
      <c r="AN31" s="497">
        <v>1462.5183775436185</v>
      </c>
      <c r="AO31" s="498">
        <v>1366.4346237631182</v>
      </c>
      <c r="AP31" s="498">
        <v>1273.8098400546655</v>
      </c>
      <c r="AQ31" s="499">
        <v>188.70853748895297</v>
      </c>
      <c r="AR31" s="500">
        <v>7.0317124661177344E-2</v>
      </c>
      <c r="AS31" s="479"/>
      <c r="AT31" s="497"/>
      <c r="AU31" s="498"/>
      <c r="AV31" s="498"/>
      <c r="AW31" s="499">
        <v>0</v>
      </c>
      <c r="AX31" s="500" t="s">
        <v>622</v>
      </c>
      <c r="AY31" s="479"/>
      <c r="AZ31" s="497">
        <v>1474.5492188804387</v>
      </c>
      <c r="BA31" s="498">
        <v>1425.7422205191638</v>
      </c>
      <c r="BB31" s="498">
        <v>1418.5563176486812</v>
      </c>
      <c r="BC31" s="499">
        <v>55.992901231757514</v>
      </c>
      <c r="BD31" s="500">
        <v>3.4232694844024802E-2</v>
      </c>
      <c r="BE31" s="479"/>
      <c r="BF31" s="497">
        <v>1475.9765253575761</v>
      </c>
      <c r="BG31" s="498">
        <v>962.97426744620338</v>
      </c>
      <c r="BH31" s="498">
        <v>1393.5863567688325</v>
      </c>
      <c r="BI31" s="499">
        <v>82.390168588743563</v>
      </c>
      <c r="BJ31" s="500">
        <v>0.53272686015987603</v>
      </c>
      <c r="BK31" s="479"/>
      <c r="BL31" s="497">
        <v>1405.4614151414746</v>
      </c>
      <c r="BM31" s="498">
        <v>1346.4536738970346</v>
      </c>
      <c r="BN31" s="498">
        <v>1400</v>
      </c>
      <c r="BO31" s="499">
        <v>5.4614151414746175</v>
      </c>
      <c r="BP31" s="500">
        <v>4.3824561058721123E-2</v>
      </c>
      <c r="BQ31" s="479"/>
      <c r="BR31" s="497">
        <v>1372.6687078736024</v>
      </c>
      <c r="BS31" s="497">
        <v>1343.8427990804475</v>
      </c>
      <c r="BT31" s="497">
        <v>1400</v>
      </c>
      <c r="BU31" s="576">
        <v>-27.331292126397557</v>
      </c>
      <c r="BV31" s="500">
        <v>2.1450357744878801E-2</v>
      </c>
      <c r="BW31" s="479"/>
      <c r="BX31" s="509">
        <v>1431.1235771020595</v>
      </c>
      <c r="BY31" s="510">
        <v>1715.613327930929</v>
      </c>
      <c r="BZ31" s="510">
        <v>1302.8041058322351</v>
      </c>
      <c r="CA31" s="558">
        <v>128.31947126982436</v>
      </c>
      <c r="CB31" s="559">
        <v>-0.16582393374850446</v>
      </c>
      <c r="CD31" s="501"/>
      <c r="CE31" s="501"/>
      <c r="CF31" s="501"/>
      <c r="CG31" s="501"/>
      <c r="CH31" s="502"/>
      <c r="CI31" s="503" t="e">
        <v>#DIV/0!</v>
      </c>
      <c r="CJ31" s="503" t="e">
        <v>#DIV/0!</v>
      </c>
      <c r="CK31" s="503" t="e">
        <v>#DIV/0!</v>
      </c>
      <c r="CL31" s="503" t="e">
        <v>#DIV/0!</v>
      </c>
    </row>
    <row r="32" spans="1:90" ht="15">
      <c r="A32" s="913" t="s">
        <v>621</v>
      </c>
      <c r="B32" s="914"/>
      <c r="C32" s="479"/>
      <c r="D32" s="504" t="s">
        <v>622</v>
      </c>
      <c r="E32" s="504" t="s">
        <v>622</v>
      </c>
      <c r="F32" s="505" t="s">
        <v>622</v>
      </c>
      <c r="G32" s="506" t="s">
        <v>627</v>
      </c>
      <c r="H32" s="507" t="s">
        <v>622</v>
      </c>
      <c r="I32" s="479"/>
      <c r="J32" s="504" t="s">
        <v>622</v>
      </c>
      <c r="K32" s="505"/>
      <c r="L32" s="505" t="s">
        <v>622</v>
      </c>
      <c r="M32" s="506" t="s">
        <v>627</v>
      </c>
      <c r="N32" s="507" t="s">
        <v>622</v>
      </c>
      <c r="O32" s="479"/>
      <c r="P32" s="504" t="s">
        <v>622</v>
      </c>
      <c r="Q32" s="505" t="s">
        <v>622</v>
      </c>
      <c r="R32" s="505" t="s">
        <v>622</v>
      </c>
      <c r="S32" s="506" t="s">
        <v>627</v>
      </c>
      <c r="T32" s="507" t="s">
        <v>622</v>
      </c>
      <c r="U32" s="479"/>
      <c r="V32" s="504" t="s">
        <v>622</v>
      </c>
      <c r="W32" s="505" t="s">
        <v>622</v>
      </c>
      <c r="X32" s="505" t="s">
        <v>622</v>
      </c>
      <c r="Y32" s="506" t="s">
        <v>627</v>
      </c>
      <c r="Z32" s="507" t="s">
        <v>622</v>
      </c>
      <c r="AA32" s="479"/>
      <c r="AB32" s="504" t="s">
        <v>622</v>
      </c>
      <c r="AC32" s="505" t="s">
        <v>622</v>
      </c>
      <c r="AD32" s="505" t="s">
        <v>622</v>
      </c>
      <c r="AE32" s="506" t="s">
        <v>627</v>
      </c>
      <c r="AF32" s="507" t="s">
        <v>622</v>
      </c>
      <c r="AG32" s="479"/>
      <c r="AH32" s="504" t="s">
        <v>622</v>
      </c>
      <c r="AI32" s="505" t="s">
        <v>622</v>
      </c>
      <c r="AJ32" s="505" t="s">
        <v>622</v>
      </c>
      <c r="AK32" s="506" t="s">
        <v>627</v>
      </c>
      <c r="AL32" s="507" t="s">
        <v>622</v>
      </c>
      <c r="AM32" s="479"/>
      <c r="AN32" s="504" t="s">
        <v>622</v>
      </c>
      <c r="AO32" s="505" t="s">
        <v>622</v>
      </c>
      <c r="AP32" s="505" t="s">
        <v>622</v>
      </c>
      <c r="AQ32" s="506" t="s">
        <v>627</v>
      </c>
      <c r="AR32" s="507" t="s">
        <v>622</v>
      </c>
      <c r="AS32" s="479"/>
      <c r="AT32" s="504" t="s">
        <v>622</v>
      </c>
      <c r="AU32" s="505" t="s">
        <v>622</v>
      </c>
      <c r="AV32" s="505" t="s">
        <v>622</v>
      </c>
      <c r="AW32" s="506" t="s">
        <v>627</v>
      </c>
      <c r="AX32" s="507" t="s">
        <v>622</v>
      </c>
      <c r="AY32" s="479"/>
      <c r="AZ32" s="504" t="s">
        <v>622</v>
      </c>
      <c r="BA32" s="505" t="s">
        <v>622</v>
      </c>
      <c r="BB32" s="505" t="s">
        <v>622</v>
      </c>
      <c r="BC32" s="506" t="s">
        <v>627</v>
      </c>
      <c r="BD32" s="507" t="s">
        <v>622</v>
      </c>
      <c r="BE32" s="479"/>
      <c r="BF32" s="504" t="s">
        <v>622</v>
      </c>
      <c r="BG32" s="505" t="s">
        <v>622</v>
      </c>
      <c r="BH32" s="505" t="s">
        <v>622</v>
      </c>
      <c r="BI32" s="506" t="s">
        <v>627</v>
      </c>
      <c r="BJ32" s="507" t="s">
        <v>622</v>
      </c>
      <c r="BK32" s="479"/>
      <c r="BL32" s="504" t="s">
        <v>622</v>
      </c>
      <c r="BM32" s="505" t="s">
        <v>622</v>
      </c>
      <c r="BN32" s="505" t="s">
        <v>622</v>
      </c>
      <c r="BO32" s="506" t="s">
        <v>627</v>
      </c>
      <c r="BP32" s="507" t="s">
        <v>622</v>
      </c>
      <c r="BQ32" s="479"/>
      <c r="BR32" s="504" t="s">
        <v>622</v>
      </c>
      <c r="BS32" s="505" t="s">
        <v>622</v>
      </c>
      <c r="BT32" s="505" t="s">
        <v>622</v>
      </c>
      <c r="BU32" s="580"/>
      <c r="BV32" s="507"/>
      <c r="BW32" s="479"/>
      <c r="BX32" s="555"/>
      <c r="BY32" s="557"/>
      <c r="BZ32" s="557"/>
      <c r="CA32" s="558">
        <v>0</v>
      </c>
      <c r="CB32" s="559" t="s">
        <v>622</v>
      </c>
      <c r="CD32" s="509"/>
      <c r="CE32" s="509"/>
      <c r="CF32" s="509"/>
      <c r="CG32" s="509"/>
      <c r="CH32" s="511"/>
      <c r="CI32" s="512" t="e">
        <v>#DIV/0!</v>
      </c>
      <c r="CJ32" s="512" t="e">
        <v>#DIV/0!</v>
      </c>
      <c r="CK32" s="512" t="e">
        <v>#DIV/0!</v>
      </c>
      <c r="CL32" s="512" t="e">
        <v>#DIV/0!</v>
      </c>
    </row>
    <row r="33" spans="1:90" ht="15">
      <c r="A33" s="513" t="s">
        <v>623</v>
      </c>
      <c r="B33" s="514"/>
      <c r="C33" s="479"/>
      <c r="D33" s="515">
        <v>1347.9938129505592</v>
      </c>
      <c r="E33" s="515">
        <v>1487.2823496571514</v>
      </c>
      <c r="F33" s="508">
        <v>1143.0808145309443</v>
      </c>
      <c r="G33" s="516">
        <v>204.91299841961495</v>
      </c>
      <c r="H33" s="517">
        <v>-9.3653055681526043E-2</v>
      </c>
      <c r="I33" s="479"/>
      <c r="J33" s="515">
        <v>1477.5101309286135</v>
      </c>
      <c r="K33" s="515">
        <v>1418.0865812704899</v>
      </c>
      <c r="L33" s="508">
        <v>1239.0759733739824</v>
      </c>
      <c r="M33" s="516">
        <v>238.43415755463116</v>
      </c>
      <c r="N33" s="517">
        <v>4.1904034946078639E-2</v>
      </c>
      <c r="O33" s="479"/>
      <c r="P33" s="515">
        <v>1425.98897030183</v>
      </c>
      <c r="Q33" s="508">
        <v>1479.6925439155073</v>
      </c>
      <c r="R33" s="508">
        <v>1207.427245950965</v>
      </c>
      <c r="S33" s="516">
        <v>218.56172435086501</v>
      </c>
      <c r="T33" s="517">
        <v>-3.6293738070456771E-2</v>
      </c>
      <c r="U33" s="479"/>
      <c r="V33" s="515">
        <v>1361.4327057708085</v>
      </c>
      <c r="W33" s="508">
        <v>1389.372441853885</v>
      </c>
      <c r="X33" s="508">
        <v>1066.5431673300079</v>
      </c>
      <c r="Y33" s="516">
        <v>294.88953844080061</v>
      </c>
      <c r="Z33" s="517">
        <v>-2.0109608655973887E-2</v>
      </c>
      <c r="AA33" s="479"/>
      <c r="AB33" s="515">
        <v>1462.0033981639697</v>
      </c>
      <c r="AC33" s="508">
        <v>1352.3153896748167</v>
      </c>
      <c r="AD33" s="508">
        <v>1010.7762043323606</v>
      </c>
      <c r="AE33" s="516">
        <v>451.22719383160904</v>
      </c>
      <c r="AF33" s="517">
        <v>8.1111262451526889E-2</v>
      </c>
      <c r="AG33" s="479"/>
      <c r="AH33" s="515">
        <v>1426.9912337742871</v>
      </c>
      <c r="AI33" s="508">
        <v>1431.1789005027306</v>
      </c>
      <c r="AJ33" s="508">
        <v>1621.7239290688647</v>
      </c>
      <c r="AK33" s="516">
        <v>-194.73269529457752</v>
      </c>
      <c r="AL33" s="517">
        <v>-2.9260260383746628E-3</v>
      </c>
      <c r="AM33" s="479"/>
      <c r="AN33" s="515">
        <v>1462.5183775436185</v>
      </c>
      <c r="AO33" s="508">
        <v>1366.4346237631182</v>
      </c>
      <c r="AP33" s="508">
        <v>1273.8098400546655</v>
      </c>
      <c r="AQ33" s="516">
        <v>188708537.48895296</v>
      </c>
      <c r="AR33" s="517">
        <v>7.0317124661177344E-2</v>
      </c>
      <c r="AS33" s="479"/>
      <c r="AT33" s="515">
        <v>1479.9856425609669</v>
      </c>
      <c r="AU33" s="508">
        <v>1407.9204427626742</v>
      </c>
      <c r="AV33" s="508">
        <v>1418.5563176486812</v>
      </c>
      <c r="AW33" s="516">
        <v>61.429324912285665</v>
      </c>
      <c r="AX33" s="517">
        <v>5.118556248596251E-2</v>
      </c>
      <c r="AY33" s="479"/>
      <c r="AZ33" s="515">
        <v>1474.5492188804387</v>
      </c>
      <c r="BA33" s="508">
        <v>1425.7422205191638</v>
      </c>
      <c r="BB33" s="508">
        <v>1418.5563176486812</v>
      </c>
      <c r="BC33" s="516">
        <v>55.992901231757514</v>
      </c>
      <c r="BD33" s="517">
        <v>3.4232694844024802E-2</v>
      </c>
      <c r="BE33" s="479"/>
      <c r="BF33" s="515">
        <v>1475.9765253575761</v>
      </c>
      <c r="BG33" s="508">
        <v>962.97426744620338</v>
      </c>
      <c r="BH33" s="508">
        <v>1393.5863567688325</v>
      </c>
      <c r="BI33" s="516">
        <v>82.390168588743563</v>
      </c>
      <c r="BJ33" s="517">
        <v>0.53272686015987603</v>
      </c>
      <c r="BK33" s="479"/>
      <c r="BL33" s="515">
        <v>1405.4614151414746</v>
      </c>
      <c r="BM33" s="508">
        <v>1346.4536738970346</v>
      </c>
      <c r="BN33" s="508">
        <v>1400</v>
      </c>
      <c r="BO33" s="516">
        <v>5.4614151414746175</v>
      </c>
      <c r="BP33" s="517">
        <v>4.3824561058721123E-2</v>
      </c>
      <c r="BQ33" s="479"/>
      <c r="BR33" s="515">
        <v>1372.6687078736024</v>
      </c>
      <c r="BS33" s="508">
        <v>1343.8427990804475</v>
      </c>
      <c r="BT33" s="508">
        <v>1400</v>
      </c>
      <c r="BU33" s="586">
        <v>-27.331292126397557</v>
      </c>
      <c r="BV33" s="517">
        <v>2.1450357744878801E-2</v>
      </c>
      <c r="BW33" s="479"/>
      <c r="BX33" s="567">
        <v>1431.1235771020595</v>
      </c>
      <c r="BY33" s="508">
        <v>1715.613327930929</v>
      </c>
      <c r="BZ33" s="508">
        <v>1302.8041058322351</v>
      </c>
      <c r="CA33" s="561">
        <v>128.31947126982436</v>
      </c>
      <c r="CB33" s="562">
        <v>-0.16582393374850446</v>
      </c>
      <c r="CD33" s="518"/>
      <c r="CE33" s="518"/>
      <c r="CF33" s="518"/>
      <c r="CG33" s="518"/>
      <c r="CH33" s="519"/>
      <c r="CI33" s="520" t="e">
        <v>#DIV/0!</v>
      </c>
      <c r="CJ33" s="520" t="e">
        <v>#DIV/0!</v>
      </c>
      <c r="CK33" s="520" t="e">
        <v>#DIV/0!</v>
      </c>
      <c r="CL33" s="520" t="e">
        <v>#DIV/0!</v>
      </c>
    </row>
    <row r="34" spans="1:90" ht="15.75" thickBot="1">
      <c r="A34" s="915" t="s">
        <v>624</v>
      </c>
      <c r="B34" s="916"/>
      <c r="C34" s="479"/>
      <c r="D34" s="521" t="s">
        <v>622</v>
      </c>
      <c r="E34" s="521" t="s">
        <v>622</v>
      </c>
      <c r="F34" s="522" t="s">
        <v>622</v>
      </c>
      <c r="G34" s="523" t="s">
        <v>627</v>
      </c>
      <c r="H34" s="524" t="s">
        <v>622</v>
      </c>
      <c r="I34" s="479"/>
      <c r="J34" s="521" t="s">
        <v>622</v>
      </c>
      <c r="K34" s="522" t="s">
        <v>622</v>
      </c>
      <c r="L34" s="522" t="s">
        <v>622</v>
      </c>
      <c r="M34" s="523" t="s">
        <v>627</v>
      </c>
      <c r="N34" s="524" t="s">
        <v>622</v>
      </c>
      <c r="O34" s="479"/>
      <c r="P34" s="521" t="s">
        <v>622</v>
      </c>
      <c r="Q34" s="522" t="s">
        <v>622</v>
      </c>
      <c r="R34" s="522" t="s">
        <v>622</v>
      </c>
      <c r="S34" s="523" t="s">
        <v>627</v>
      </c>
      <c r="T34" s="524" t="s">
        <v>622</v>
      </c>
      <c r="U34" s="479"/>
      <c r="V34" s="521" t="s">
        <v>622</v>
      </c>
      <c r="W34" s="522" t="s">
        <v>622</v>
      </c>
      <c r="X34" s="522" t="s">
        <v>622</v>
      </c>
      <c r="Y34" s="523" t="s">
        <v>627</v>
      </c>
      <c r="Z34" s="524" t="s">
        <v>622</v>
      </c>
      <c r="AA34" s="479"/>
      <c r="AB34" s="521" t="s">
        <v>622</v>
      </c>
      <c r="AC34" s="522" t="s">
        <v>622</v>
      </c>
      <c r="AD34" s="522" t="s">
        <v>622</v>
      </c>
      <c r="AE34" s="523" t="s">
        <v>627</v>
      </c>
      <c r="AF34" s="524" t="s">
        <v>622</v>
      </c>
      <c r="AG34" s="479"/>
      <c r="AH34" s="521" t="s">
        <v>622</v>
      </c>
      <c r="AI34" s="522" t="s">
        <v>622</v>
      </c>
      <c r="AJ34" s="522" t="s">
        <v>622</v>
      </c>
      <c r="AK34" s="523" t="s">
        <v>627</v>
      </c>
      <c r="AL34" s="524" t="s">
        <v>622</v>
      </c>
      <c r="AM34" s="479"/>
      <c r="AN34" s="521" t="s">
        <v>622</v>
      </c>
      <c r="AO34" s="522" t="s">
        <v>622</v>
      </c>
      <c r="AP34" s="522" t="s">
        <v>622</v>
      </c>
      <c r="AQ34" s="523" t="s">
        <v>627</v>
      </c>
      <c r="AR34" s="524" t="s">
        <v>622</v>
      </c>
      <c r="AS34" s="479"/>
      <c r="AT34" s="521" t="s">
        <v>622</v>
      </c>
      <c r="AU34" s="522" t="s">
        <v>622</v>
      </c>
      <c r="AV34" s="522" t="s">
        <v>622</v>
      </c>
      <c r="AW34" s="523" t="s">
        <v>627</v>
      </c>
      <c r="AX34" s="524" t="s">
        <v>622</v>
      </c>
      <c r="AY34" s="479"/>
      <c r="AZ34" s="521" t="s">
        <v>622</v>
      </c>
      <c r="BA34" s="522" t="s">
        <v>622</v>
      </c>
      <c r="BB34" s="522" t="s">
        <v>622</v>
      </c>
      <c r="BC34" s="523" t="s">
        <v>627</v>
      </c>
      <c r="BD34" s="524" t="s">
        <v>622</v>
      </c>
      <c r="BE34" s="479"/>
      <c r="BF34" s="521" t="s">
        <v>622</v>
      </c>
      <c r="BG34" s="522" t="s">
        <v>622</v>
      </c>
      <c r="BH34" s="522" t="s">
        <v>622</v>
      </c>
      <c r="BI34" s="523" t="s">
        <v>627</v>
      </c>
      <c r="BJ34" s="524" t="s">
        <v>622</v>
      </c>
      <c r="BK34" s="479"/>
      <c r="BL34" s="521" t="s">
        <v>622</v>
      </c>
      <c r="BM34" s="522" t="s">
        <v>622</v>
      </c>
      <c r="BN34" s="522" t="s">
        <v>622</v>
      </c>
      <c r="BO34" s="523" t="s">
        <v>627</v>
      </c>
      <c r="BP34" s="524" t="s">
        <v>622</v>
      </c>
      <c r="BQ34" s="479"/>
      <c r="BR34" s="521" t="s">
        <v>622</v>
      </c>
      <c r="BS34" s="522" t="s">
        <v>622</v>
      </c>
      <c r="BT34" s="522" t="s">
        <v>622</v>
      </c>
      <c r="BU34" s="523"/>
      <c r="BV34" s="524"/>
      <c r="BW34" s="479"/>
      <c r="BX34" s="563"/>
      <c r="BY34" s="564"/>
      <c r="BZ34" s="564"/>
      <c r="CA34" s="565"/>
      <c r="CB34" s="566" t="s">
        <v>622</v>
      </c>
      <c r="CD34" s="525"/>
      <c r="CE34" s="525"/>
      <c r="CF34" s="525"/>
      <c r="CG34" s="525"/>
      <c r="CH34" s="526"/>
      <c r="CI34" s="527" t="e">
        <v>#DIV/0!</v>
      </c>
      <c r="CJ34" s="527" t="e">
        <v>#DIV/0!</v>
      </c>
      <c r="CK34" s="527" t="e">
        <v>#DIV/0!</v>
      </c>
      <c r="CL34" s="527" t="e">
        <v>#DIV/0!</v>
      </c>
    </row>
    <row r="38" spans="1:90">
      <c r="H38" s="480"/>
      <c r="N38" s="480"/>
    </row>
  </sheetData>
  <mergeCells count="32">
    <mergeCell ref="AH2:AL2"/>
    <mergeCell ref="A21:B21"/>
    <mergeCell ref="BX2:CB2"/>
    <mergeCell ref="A12:B12"/>
    <mergeCell ref="A14:B14"/>
    <mergeCell ref="A16:B16"/>
    <mergeCell ref="A17:B17"/>
    <mergeCell ref="A19:B19"/>
    <mergeCell ref="CD2:CL2"/>
    <mergeCell ref="A6:B6"/>
    <mergeCell ref="A7:B7"/>
    <mergeCell ref="A9:B9"/>
    <mergeCell ref="A11:B11"/>
    <mergeCell ref="AN2:AR2"/>
    <mergeCell ref="AT2:AX2"/>
    <mergeCell ref="AZ2:BD2"/>
    <mergeCell ref="BF2:BJ2"/>
    <mergeCell ref="BL2:BP2"/>
    <mergeCell ref="BR2:BV2"/>
    <mergeCell ref="D2:H2"/>
    <mergeCell ref="J2:N2"/>
    <mergeCell ref="P2:T2"/>
    <mergeCell ref="V2:Z2"/>
    <mergeCell ref="AB2:AF2"/>
    <mergeCell ref="A32:B32"/>
    <mergeCell ref="A34:B34"/>
    <mergeCell ref="A22:B22"/>
    <mergeCell ref="A24:B24"/>
    <mergeCell ref="A26:B26"/>
    <mergeCell ref="A27:B27"/>
    <mergeCell ref="A29:B29"/>
    <mergeCell ref="A31:B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MAROC TELECOM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MAROC TELECOM</dc:creator>
  <cp:keywords/>
  <dc:description/>
  <cp:lastModifiedBy>Yuvraj Soni</cp:lastModifiedBy>
  <cp:revision/>
  <dcterms:created xsi:type="dcterms:W3CDTF">2010-12-14T08:41:12Z</dcterms:created>
  <dcterms:modified xsi:type="dcterms:W3CDTF">2026-02-05T13:28:30Z</dcterms:modified>
  <cp:category/>
  <cp:contentStatus/>
</cp:coreProperties>
</file>