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UBEL\GDrive\08_THESIS\Causal_infer\01. RECS\Modelling\02_DAG\02.Without_outliers\04_Analysis_v2\02_Causal_inference\01_All_variables\results_v2\01_With_confounders\"/>
    </mc:Choice>
  </mc:AlternateContent>
  <xr:revisionPtr revIDLastSave="0" documentId="13_ncr:1_{98AC5873-340B-409A-A36E-67884D4DBE10}" xr6:coauthVersionLast="47" xr6:coauthVersionMax="47" xr10:uidLastSave="{00000000-0000-0000-0000-000000000000}"/>
  <bookViews>
    <workbookView xWindow="5950" yWindow="3950" windowWidth="28950" windowHeight="15500" activeTab="10" xr2:uid="{00000000-000D-0000-FFFF-FFFF00000000}"/>
  </bookViews>
  <sheets>
    <sheet name="Climate" sheetId="3" r:id="rId1"/>
    <sheet name="Housing_unit" sheetId="12" r:id="rId2"/>
    <sheet name="Roof_mat" sheetId="13" r:id="rId3"/>
    <sheet name="Wall_mat" sheetId="14" r:id="rId4"/>
    <sheet name="Other_b_char" sheetId="15" r:id="rId5"/>
    <sheet name="insul_level" sheetId="16" r:id="rId6"/>
    <sheet name="AC_type" sheetId="17" r:id="rId7"/>
    <sheet name="Night_day_IAT" sheetId="18" r:id="rId8"/>
    <sheet name="Thermostat" sheetId="19" r:id="rId9"/>
    <sheet name="AC_usage" sheetId="20" r:id="rId10"/>
    <sheet name="Other_policy" sheetId="21" r:id="rId11"/>
    <sheet name="Who_pays" sheetId="22" r:id="rId12"/>
    <sheet name="Occupant" sheetId="23" r:id="rId13"/>
    <sheet name="Other var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7" l="1"/>
  <c r="C2" i="20"/>
  <c r="C3" i="22"/>
  <c r="I8" i="3"/>
  <c r="I7" i="3"/>
  <c r="I6" i="3"/>
  <c r="I5" i="3"/>
  <c r="I4" i="3"/>
  <c r="I3" i="3"/>
  <c r="I2" i="3"/>
  <c r="C3" i="23"/>
  <c r="C2" i="23"/>
  <c r="C4" i="22"/>
  <c r="C2" i="22"/>
  <c r="C3" i="21"/>
  <c r="C4" i="21"/>
  <c r="C5" i="21"/>
  <c r="C6" i="21"/>
  <c r="C2" i="21"/>
  <c r="C4" i="20"/>
  <c r="C5" i="20"/>
  <c r="C6" i="20"/>
  <c r="C7" i="20"/>
  <c r="C3" i="20"/>
  <c r="C5" i="18"/>
  <c r="C4" i="18"/>
  <c r="C3" i="18"/>
  <c r="C2" i="18"/>
  <c r="C4" i="17"/>
  <c r="C2" i="17"/>
  <c r="C4" i="16"/>
  <c r="C5" i="16"/>
  <c r="C6" i="16"/>
  <c r="C3" i="16"/>
  <c r="C2" i="16"/>
  <c r="C5" i="15"/>
  <c r="C6" i="15"/>
  <c r="C7" i="15"/>
  <c r="C4" i="15"/>
  <c r="C3" i="15"/>
  <c r="C2" i="15"/>
  <c r="C10" i="14"/>
  <c r="C11" i="14"/>
  <c r="C12" i="14"/>
  <c r="C9" i="14"/>
  <c r="C8" i="14"/>
  <c r="C7" i="14"/>
  <c r="C6" i="14"/>
  <c r="C5" i="14"/>
  <c r="C4" i="14"/>
  <c r="C3" i="14"/>
  <c r="C2" i="14"/>
  <c r="C3" i="13"/>
  <c r="C4" i="13"/>
  <c r="C5" i="13"/>
  <c r="C6" i="13"/>
  <c r="C7" i="13"/>
  <c r="C8" i="13"/>
  <c r="C9" i="13"/>
  <c r="C2" i="13"/>
  <c r="C3" i="12"/>
  <c r="C4" i="12"/>
  <c r="C5" i="12"/>
  <c r="C2" i="12"/>
  <c r="C6" i="3"/>
  <c r="C7" i="3"/>
  <c r="C8" i="3"/>
  <c r="C5" i="3"/>
  <c r="C4" i="3"/>
  <c r="C3" i="3"/>
  <c r="C2" i="3"/>
</calcChain>
</file>

<file path=xl/sharedStrings.xml><?xml version="1.0" encoding="utf-8"?>
<sst xmlns="http://schemas.openxmlformats.org/spreadsheetml/2006/main" count="145" uniqueCount="74">
  <si>
    <t>Variable</t>
  </si>
  <si>
    <t>EUI</t>
  </si>
  <si>
    <t>EUI change</t>
  </si>
  <si>
    <t>2 to 3</t>
  </si>
  <si>
    <t>2 to 7</t>
  </si>
  <si>
    <t>3 to 4</t>
  </si>
  <si>
    <t>3 to 5</t>
  </si>
  <si>
    <t>4 to 5</t>
  </si>
  <si>
    <t>4 to 7</t>
  </si>
  <si>
    <t>1 to 3</t>
  </si>
  <si>
    <t>1 to 5</t>
  </si>
  <si>
    <t>1 to 7</t>
  </si>
  <si>
    <t>2 to 4</t>
  </si>
  <si>
    <t>2 to 5</t>
  </si>
  <si>
    <t>3 to 7</t>
  </si>
  <si>
    <t>5 to 6</t>
  </si>
  <si>
    <t>EUI change:</t>
  </si>
  <si>
    <t>6 to 7</t>
  </si>
  <si>
    <t>7 to 8</t>
  </si>
  <si>
    <t>8 to 9</t>
  </si>
  <si>
    <t>1 to 2</t>
  </si>
  <si>
    <t>1 to 4</t>
  </si>
  <si>
    <t>5 to 9</t>
  </si>
  <si>
    <t>No. of windows</t>
  </si>
  <si>
    <t>Year built</t>
  </si>
  <si>
    <t>Total No. of rooms</t>
  </si>
  <si>
    <t>Total floor area</t>
  </si>
  <si>
    <t>Total cooled area</t>
  </si>
  <si>
    <t>Latent heat infiltration</t>
  </si>
  <si>
    <t>0 to -1</t>
  </si>
  <si>
    <t>Scenario 1</t>
  </si>
  <si>
    <t>0 to 1</t>
  </si>
  <si>
    <t>Scenario 2</t>
  </si>
  <si>
    <t>Energy audit</t>
  </si>
  <si>
    <t>Energy Star windows</t>
  </si>
  <si>
    <t>Smart meter</t>
  </si>
  <si>
    <t>Interval meter data access</t>
  </si>
  <si>
    <t>Energy assistance</t>
  </si>
  <si>
    <t>No. of household memebers</t>
  </si>
  <si>
    <t>Annual income</t>
  </si>
  <si>
    <t>WSF</t>
  </si>
  <si>
    <t>CDD</t>
  </si>
  <si>
    <t>3 to 6</t>
  </si>
  <si>
    <t>Scenario:</t>
  </si>
  <si>
    <t>2B to 3A</t>
  </si>
  <si>
    <t>3A to 4</t>
  </si>
  <si>
    <t>Single-family detached house to Single-family attached house</t>
  </si>
  <si>
    <t>Single-family detached house to Apartment in a building with 5 or more units</t>
  </si>
  <si>
    <t>Single-family attached house to Apartment in a building with 5 or more units</t>
  </si>
  <si>
    <t>Apartment in a building with 2 to Apartment in a building with 5 or more units units to Apartment in a building with 5 or more units</t>
  </si>
  <si>
    <t>Wood shingles/shakes to Metal</t>
  </si>
  <si>
    <t>Metal to Slate or synthetic shake</t>
  </si>
  <si>
    <t>Ceramic or clay tiles to Shingles (composition or asphalt)</t>
  </si>
  <si>
    <t>Wood shingles/shakes to Shingles (composition or asphalt)</t>
  </si>
  <si>
    <t>Metal to Shingles (composition or asphalt)</t>
  </si>
  <si>
    <t>Ceramic or clay tiles to Concrete tiles</t>
  </si>
  <si>
    <t>Metal to Concrete tiles</t>
  </si>
  <si>
    <t>Shingles (composition or asphalt) to Other</t>
  </si>
  <si>
    <t>Brick to Wood</t>
  </si>
  <si>
    <t>Brick to Siding</t>
  </si>
  <si>
    <t>Wood to Siding</t>
  </si>
  <si>
    <t>Siding to Stucco</t>
  </si>
  <si>
    <t>Siding to Shingle (composition)</t>
  </si>
  <si>
    <t>Stucco to Shingle (composition)</t>
  </si>
  <si>
    <t>Siding to Stone</t>
  </si>
  <si>
    <t>Brick to  Concrete or concrete block</t>
  </si>
  <si>
    <t>Wood to  Concrete or concrete block</t>
  </si>
  <si>
    <t>Siding to  Concrete or concrete block</t>
  </si>
  <si>
    <t>Stucco to  Concrete or concrete block</t>
  </si>
  <si>
    <t>Well insulated to Adequately insulated</t>
  </si>
  <si>
    <t>Well insulated to Poorly insulated</t>
  </si>
  <si>
    <t>Adequately insulated to Poorly insulated</t>
  </si>
  <si>
    <t>Well insulated to Not insulated</t>
  </si>
  <si>
    <t>Adequately insulated to Not insulated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</si>
</sst>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 readingOrder="1"/>
    </xf>
    <xf numFmtId="0" fontId="5" fillId="0" borderId="1" xfId="0" applyFont="1" applyBorder="1" applyAlignment="1">
      <alignment horizontal="center" wrapText="1" readingOrder="1"/>
    </xf>
    <xf numFmtId="0" fontId="3" fillId="0" borderId="0" xfId="0" applyFont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3A5B-695E-4938-8202-BD930C8DFDD4}">
  <dimension ref="A1:I8"/>
  <sheetViews>
    <sheetView workbookViewId="0">
      <selection activeCell="H2" sqref="H2:H8"/>
    </sheetView>
  </sheetViews>
  <sheetFormatPr defaultColWidth="8.81640625" defaultRowHeight="14.5" x14ac:dyDescent="0.35"/>
  <cols>
    <col min="1" max="1" width="16.453125" bestFit="1" customWidth="1"/>
  </cols>
  <sheetData>
    <row r="1" spans="1:9" x14ac:dyDescent="0.35">
      <c r="A1" t="s">
        <v>0</v>
      </c>
      <c r="B1" t="s">
        <v>1</v>
      </c>
      <c r="C1" t="s">
        <v>16</v>
      </c>
    </row>
    <row r="2" spans="1:9" ht="15" thickBot="1" x14ac:dyDescent="0.4">
      <c r="A2" s="2" t="s">
        <v>3</v>
      </c>
      <c r="B2">
        <v>-8.8650000000000002</v>
      </c>
      <c r="C2" s="1" t="str">
        <f t="shared" ref="C2:C8" si="0">IF(B2&gt;=0, IF(B2&gt;0,"Increase","No change"),"Decrease")</f>
        <v>Decrease</v>
      </c>
      <c r="G2" s="2" t="s">
        <v>44</v>
      </c>
      <c r="H2">
        <v>-8.8650000000000002</v>
      </c>
      <c r="I2" s="1" t="str">
        <f t="shared" ref="I2:I8" si="1">IF(H2&gt;=0, IF(H2&gt;0,"Increase","No change"),"Decrease")</f>
        <v>Decrease</v>
      </c>
    </row>
    <row r="3" spans="1:9" ht="15" thickBot="1" x14ac:dyDescent="0.4">
      <c r="A3" s="3" t="s">
        <v>5</v>
      </c>
      <c r="B3" s="3">
        <v>-8.1180000000000003</v>
      </c>
      <c r="C3" s="1" t="str">
        <f t="shared" si="0"/>
        <v>Decrease</v>
      </c>
      <c r="G3" s="3" t="s">
        <v>45</v>
      </c>
      <c r="H3" s="3">
        <v>-8.1180000000000003</v>
      </c>
      <c r="I3" s="1" t="str">
        <f t="shared" si="1"/>
        <v>Decrease</v>
      </c>
    </row>
    <row r="4" spans="1:9" ht="15" thickBot="1" x14ac:dyDescent="0.4">
      <c r="A4" s="3" t="s">
        <v>7</v>
      </c>
      <c r="B4" s="3">
        <v>-6.8540000000000001</v>
      </c>
      <c r="C4" s="1" t="str">
        <f t="shared" si="0"/>
        <v>Decrease</v>
      </c>
      <c r="G4" s="3" t="s">
        <v>7</v>
      </c>
      <c r="H4" s="3">
        <v>-6.8540000000000001</v>
      </c>
      <c r="I4" s="1" t="str">
        <f t="shared" si="1"/>
        <v>Decrease</v>
      </c>
    </row>
    <row r="5" spans="1:9" ht="15" thickBot="1" x14ac:dyDescent="0.4">
      <c r="A5" s="3" t="s">
        <v>15</v>
      </c>
      <c r="B5" s="3">
        <v>10.048999999999999</v>
      </c>
      <c r="C5" s="1" t="str">
        <f t="shared" si="0"/>
        <v>Increase</v>
      </c>
      <c r="G5" s="3" t="s">
        <v>15</v>
      </c>
      <c r="H5" s="3">
        <v>10.048999999999999</v>
      </c>
      <c r="I5" s="1" t="str">
        <f t="shared" si="1"/>
        <v>Increase</v>
      </c>
    </row>
    <row r="6" spans="1:9" ht="15" thickBot="1" x14ac:dyDescent="0.4">
      <c r="A6" s="3" t="s">
        <v>17</v>
      </c>
      <c r="B6" s="3">
        <v>-8.0660000000000007</v>
      </c>
      <c r="C6" s="1" t="str">
        <f t="shared" si="0"/>
        <v>Decrease</v>
      </c>
      <c r="G6" s="3" t="s">
        <v>17</v>
      </c>
      <c r="H6" s="3">
        <v>-8.0660000000000007</v>
      </c>
      <c r="I6" s="1" t="str">
        <f t="shared" si="1"/>
        <v>Decrease</v>
      </c>
    </row>
    <row r="7" spans="1:9" ht="15" thickBot="1" x14ac:dyDescent="0.4">
      <c r="A7" s="3" t="s">
        <v>18</v>
      </c>
      <c r="B7" s="3">
        <v>2.3250000000000002</v>
      </c>
      <c r="C7" s="1" t="str">
        <f t="shared" si="0"/>
        <v>Increase</v>
      </c>
      <c r="G7" s="3" t="s">
        <v>18</v>
      </c>
      <c r="H7" s="3">
        <v>2.3250000000000002</v>
      </c>
      <c r="I7" s="1" t="str">
        <f t="shared" si="1"/>
        <v>Increase</v>
      </c>
    </row>
    <row r="8" spans="1:9" ht="15" thickBot="1" x14ac:dyDescent="0.4">
      <c r="A8" s="3" t="s">
        <v>19</v>
      </c>
      <c r="B8" s="3">
        <v>-1.7709999999999999</v>
      </c>
      <c r="C8" s="1" t="str">
        <f t="shared" si="0"/>
        <v>Decrease</v>
      </c>
      <c r="G8" s="3" t="s">
        <v>19</v>
      </c>
      <c r="H8" s="3">
        <v>-1.7709999999999999</v>
      </c>
      <c r="I8" s="1" t="str">
        <f t="shared" si="1"/>
        <v>Decrease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E4214-A10B-4319-AFA6-E77BF67722BE}">
  <dimension ref="A1:C7"/>
  <sheetViews>
    <sheetView workbookViewId="0">
      <selection activeCell="I12" sqref="I12"/>
    </sheetView>
  </sheetViews>
  <sheetFormatPr defaultRowHeight="14.5" x14ac:dyDescent="0.35"/>
  <sheetData>
    <row r="1" spans="1:3" ht="15" thickBot="1" x14ac:dyDescent="0.4">
      <c r="A1" t="s">
        <v>0</v>
      </c>
      <c r="B1" t="s">
        <v>1</v>
      </c>
      <c r="C1" t="s">
        <v>16</v>
      </c>
    </row>
    <row r="2" spans="1:3" ht="15" thickBot="1" x14ac:dyDescent="0.4">
      <c r="A2" s="5" t="s">
        <v>20</v>
      </c>
      <c r="B2" s="5">
        <v>0</v>
      </c>
      <c r="C2" s="1" t="str">
        <f t="shared" ref="C2:C7" si="0">IF(B2&gt;=0, IF(B2&gt;0,"Increase","No change"),"Decrease")</f>
        <v>No change</v>
      </c>
    </row>
    <row r="3" spans="1:3" ht="15" thickBot="1" x14ac:dyDescent="0.4">
      <c r="A3" s="3" t="s">
        <v>9</v>
      </c>
      <c r="B3" s="3">
        <v>-3.5419999999999998</v>
      </c>
      <c r="C3" s="1" t="str">
        <f t="shared" si="0"/>
        <v>Decrease</v>
      </c>
    </row>
    <row r="4" spans="1:3" ht="15" thickBot="1" x14ac:dyDescent="0.4">
      <c r="A4" s="3" t="s">
        <v>21</v>
      </c>
      <c r="B4" s="3">
        <v>-5.0860000000000003</v>
      </c>
      <c r="C4" s="1" t="str">
        <f t="shared" si="0"/>
        <v>Decrease</v>
      </c>
    </row>
    <row r="5" spans="1:3" ht="15" thickBot="1" x14ac:dyDescent="0.4">
      <c r="A5" s="3" t="s">
        <v>3</v>
      </c>
      <c r="B5" s="3">
        <v>-2.907</v>
      </c>
      <c r="C5" s="1" t="str">
        <f t="shared" si="0"/>
        <v>Decrease</v>
      </c>
    </row>
    <row r="6" spans="1:3" ht="15" thickBot="1" x14ac:dyDescent="0.4">
      <c r="A6" s="3" t="s">
        <v>12</v>
      </c>
      <c r="B6" s="3">
        <v>-4.1559999999999997</v>
      </c>
      <c r="C6" s="1" t="str">
        <f t="shared" si="0"/>
        <v>Decrease</v>
      </c>
    </row>
    <row r="7" spans="1:3" ht="15" thickBot="1" x14ac:dyDescent="0.4">
      <c r="A7" s="3" t="s">
        <v>5</v>
      </c>
      <c r="B7" s="3">
        <v>-1.0680000000000001</v>
      </c>
      <c r="C7" s="1" t="str">
        <f t="shared" si="0"/>
        <v>Decrease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C793-372A-4245-8D0F-4CA3AEB92B40}">
  <dimension ref="A1:C6"/>
  <sheetViews>
    <sheetView tabSelected="1" workbookViewId="0">
      <selection activeCell="R9" sqref="R9"/>
    </sheetView>
  </sheetViews>
  <sheetFormatPr defaultRowHeight="14.5" x14ac:dyDescent="0.35"/>
  <cols>
    <col min="1" max="1" width="19.08984375" customWidth="1"/>
  </cols>
  <sheetData>
    <row r="1" spans="1:3" ht="15" thickBot="1" x14ac:dyDescent="0.4">
      <c r="A1" t="s">
        <v>0</v>
      </c>
      <c r="B1" t="s">
        <v>1</v>
      </c>
      <c r="C1" t="s">
        <v>16</v>
      </c>
    </row>
    <row r="2" spans="1:3" ht="15" thickBot="1" x14ac:dyDescent="0.4">
      <c r="A2" s="3" t="s">
        <v>33</v>
      </c>
      <c r="B2" s="2">
        <v>-2.1000000000000001E-2</v>
      </c>
      <c r="C2" s="1" t="str">
        <f t="shared" ref="C2:C6" si="0">IF(B2&gt;=0, IF(B2&gt;0,"Increase","No change"),"Decrease")</f>
        <v>Decrease</v>
      </c>
    </row>
    <row r="3" spans="1:3" x14ac:dyDescent="0.35">
      <c r="A3" t="s">
        <v>34</v>
      </c>
      <c r="B3">
        <v>-3.7719999999999998</v>
      </c>
      <c r="C3" s="1" t="str">
        <f t="shared" si="0"/>
        <v>Decrease</v>
      </c>
    </row>
    <row r="4" spans="1:3" x14ac:dyDescent="0.35">
      <c r="A4" t="s">
        <v>35</v>
      </c>
      <c r="B4">
        <v>1.982</v>
      </c>
      <c r="C4" s="1" t="str">
        <f t="shared" si="0"/>
        <v>Increase</v>
      </c>
    </row>
    <row r="5" spans="1:3" x14ac:dyDescent="0.35">
      <c r="A5" t="s">
        <v>36</v>
      </c>
      <c r="B5">
        <v>0</v>
      </c>
      <c r="C5" s="1" t="str">
        <f t="shared" si="0"/>
        <v>No change</v>
      </c>
    </row>
    <row r="6" spans="1:3" x14ac:dyDescent="0.35">
      <c r="A6" t="s">
        <v>37</v>
      </c>
      <c r="B6">
        <v>0</v>
      </c>
      <c r="C6" s="1" t="str">
        <f t="shared" si="0"/>
        <v>No change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939D-0B27-4AA5-892D-BBC1190BA9FE}">
  <dimension ref="A1:C4"/>
  <sheetViews>
    <sheetView workbookViewId="0">
      <selection activeCell="B4" sqref="B4"/>
    </sheetView>
  </sheetViews>
  <sheetFormatPr defaultRowHeight="14.5" x14ac:dyDescent="0.35"/>
  <cols>
    <col min="1" max="1" width="22.54296875" customWidth="1"/>
  </cols>
  <sheetData>
    <row r="1" spans="1:3" ht="15" thickBot="1" x14ac:dyDescent="0.4">
      <c r="A1" t="s">
        <v>0</v>
      </c>
      <c r="B1" t="s">
        <v>1</v>
      </c>
      <c r="C1" t="s">
        <v>16</v>
      </c>
    </row>
    <row r="2" spans="1:3" ht="15" thickBot="1" x14ac:dyDescent="0.4">
      <c r="A2" s="3" t="s">
        <v>20</v>
      </c>
      <c r="B2" s="3">
        <v>12.442</v>
      </c>
      <c r="C2" s="1" t="str">
        <f t="shared" ref="C2:C4" si="0">IF(B2&gt;=0, IF(B2&gt;0,"Increase","No change"),"Decrease")</f>
        <v>Increase</v>
      </c>
    </row>
    <row r="3" spans="1:3" ht="15" thickBot="1" x14ac:dyDescent="0.4">
      <c r="A3" s="3" t="s">
        <v>9</v>
      </c>
      <c r="B3" s="3">
        <v>-3.4449999999999998</v>
      </c>
      <c r="C3" s="1" t="str">
        <f t="shared" si="0"/>
        <v>Decrease</v>
      </c>
    </row>
    <row r="4" spans="1:3" ht="15" thickBot="1" x14ac:dyDescent="0.4">
      <c r="A4" s="3" t="s">
        <v>3</v>
      </c>
      <c r="B4" s="3">
        <v>-10.762</v>
      </c>
      <c r="C4" s="1" t="str">
        <f t="shared" si="0"/>
        <v>Decrease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8DF1-4A84-4916-9934-0A8B7D2E017F}">
  <dimension ref="A1:C3"/>
  <sheetViews>
    <sheetView workbookViewId="0">
      <selection activeCell="B3" sqref="B3"/>
    </sheetView>
  </sheetViews>
  <sheetFormatPr defaultRowHeight="14.5" x14ac:dyDescent="0.35"/>
  <cols>
    <col min="1" max="1" width="25.54296875" customWidth="1"/>
  </cols>
  <sheetData>
    <row r="1" spans="1:3" ht="15" thickBot="1" x14ac:dyDescent="0.4">
      <c r="A1" t="s">
        <v>0</v>
      </c>
      <c r="B1" t="s">
        <v>1</v>
      </c>
      <c r="C1" t="s">
        <v>2</v>
      </c>
    </row>
    <row r="2" spans="1:3" ht="23.5" customHeight="1" thickBot="1" x14ac:dyDescent="0.4">
      <c r="A2" s="3" t="s">
        <v>38</v>
      </c>
      <c r="B2" s="3">
        <v>0</v>
      </c>
      <c r="C2" s="1" t="str">
        <f t="shared" ref="C2:C3" si="0">IF(B2&gt;=0, IF(B2&gt;0,"Increase","No change"),"Decrease")</f>
        <v>No change</v>
      </c>
    </row>
    <row r="3" spans="1:3" x14ac:dyDescent="0.35">
      <c r="A3" t="s">
        <v>39</v>
      </c>
      <c r="B3">
        <v>-3.43</v>
      </c>
      <c r="C3" s="1" t="str">
        <f t="shared" si="0"/>
        <v>Decrease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EBF4C-A506-429B-BF8E-E5AB4D2D9083}">
  <dimension ref="A1:B3"/>
  <sheetViews>
    <sheetView topLeftCell="A3" workbookViewId="0">
      <selection activeCell="B3" sqref="B3"/>
    </sheetView>
  </sheetViews>
  <sheetFormatPr defaultRowHeight="14.5" x14ac:dyDescent="0.35"/>
  <sheetData>
    <row r="1" spans="1:2" x14ac:dyDescent="0.35">
      <c r="B1" t="s">
        <v>1</v>
      </c>
    </row>
    <row r="2" spans="1:2" x14ac:dyDescent="0.35">
      <c r="A2" t="s">
        <v>41</v>
      </c>
      <c r="B2">
        <v>3.8540000000000001</v>
      </c>
    </row>
    <row r="3" spans="1:2" x14ac:dyDescent="0.35">
      <c r="A3" t="s">
        <v>40</v>
      </c>
      <c r="B3">
        <v>-8.1159999999999997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EF48-5185-4112-837F-653ED05E9DFA}">
  <dimension ref="A1:N5"/>
  <sheetViews>
    <sheetView workbookViewId="0">
      <selection activeCell="B2" sqref="B2:B5"/>
    </sheetView>
  </sheetViews>
  <sheetFormatPr defaultRowHeight="14.5" x14ac:dyDescent="0.35"/>
  <sheetData>
    <row r="1" spans="1:14" ht="15" thickBot="1" x14ac:dyDescent="0.4">
      <c r="A1" t="s">
        <v>0</v>
      </c>
      <c r="B1" t="s">
        <v>1</v>
      </c>
      <c r="C1" t="s">
        <v>16</v>
      </c>
    </row>
    <row r="2" spans="1:14" ht="15" thickBot="1" x14ac:dyDescent="0.4">
      <c r="A2" s="3" t="s">
        <v>20</v>
      </c>
      <c r="B2" s="3">
        <v>0</v>
      </c>
      <c r="C2" s="1" t="str">
        <f t="shared" ref="C2:C5" si="0">IF(B2&gt;=0, IF(B2&gt;0,"Increase","No change"),"Decrease")</f>
        <v>No change</v>
      </c>
      <c r="M2" s="3" t="s">
        <v>46</v>
      </c>
      <c r="N2" s="3">
        <v>0</v>
      </c>
    </row>
    <row r="3" spans="1:14" ht="15" thickBot="1" x14ac:dyDescent="0.4">
      <c r="A3" s="3" t="s">
        <v>21</v>
      </c>
      <c r="B3" s="3">
        <v>-4.4420000000000002</v>
      </c>
      <c r="C3" s="1" t="str">
        <f t="shared" si="0"/>
        <v>Decrease</v>
      </c>
      <c r="M3" s="3" t="s">
        <v>47</v>
      </c>
      <c r="N3" s="3">
        <v>-4.4420000000000002</v>
      </c>
    </row>
    <row r="4" spans="1:14" ht="15" thickBot="1" x14ac:dyDescent="0.4">
      <c r="A4" s="3" t="s">
        <v>12</v>
      </c>
      <c r="B4" s="3">
        <v>-0.82399999999999995</v>
      </c>
      <c r="C4" s="1" t="str">
        <f t="shared" si="0"/>
        <v>Decrease</v>
      </c>
      <c r="M4" s="3" t="s">
        <v>48</v>
      </c>
      <c r="N4" s="3">
        <v>-0.82399999999999995</v>
      </c>
    </row>
    <row r="5" spans="1:14" ht="15" thickBot="1" x14ac:dyDescent="0.4">
      <c r="A5" s="3" t="s">
        <v>5</v>
      </c>
      <c r="B5" s="3">
        <v>-3.3159999999999998</v>
      </c>
      <c r="C5" s="1" t="str">
        <f t="shared" si="0"/>
        <v>Decrease</v>
      </c>
      <c r="M5" s="3" t="s">
        <v>49</v>
      </c>
      <c r="N5" s="3">
        <v>-3.3159999999999998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42E1-4FE1-4054-8EE7-B4138E3F4311}">
  <dimension ref="A1:L10"/>
  <sheetViews>
    <sheetView workbookViewId="0">
      <selection activeCell="K3" sqref="K3:L10"/>
    </sheetView>
  </sheetViews>
  <sheetFormatPr defaultRowHeight="14.5" x14ac:dyDescent="0.35"/>
  <sheetData>
    <row r="1" spans="1:12" ht="15" thickBot="1" x14ac:dyDescent="0.4">
      <c r="A1" t="s">
        <v>0</v>
      </c>
      <c r="B1" t="s">
        <v>1</v>
      </c>
      <c r="C1" t="s">
        <v>16</v>
      </c>
    </row>
    <row r="2" spans="1:12" ht="15" thickBot="1" x14ac:dyDescent="0.4">
      <c r="A2" s="3" t="s">
        <v>10</v>
      </c>
      <c r="B2" s="3">
        <v>-3.1589999999999998</v>
      </c>
      <c r="C2" s="1" t="str">
        <f t="shared" ref="C2:C9" si="0">IF(B2&gt;=0, IF(B2&gt;0,"Increase","No change"),"Decrease")</f>
        <v>Decrease</v>
      </c>
    </row>
    <row r="3" spans="1:12" ht="15" thickBot="1" x14ac:dyDescent="0.4">
      <c r="A3" s="3" t="s">
        <v>11</v>
      </c>
      <c r="B3" s="3">
        <v>-2.323</v>
      </c>
      <c r="C3" s="1" t="str">
        <f t="shared" si="0"/>
        <v>Decrease</v>
      </c>
      <c r="K3" s="3" t="s">
        <v>52</v>
      </c>
      <c r="L3" s="3">
        <v>-3.1589999999999998</v>
      </c>
    </row>
    <row r="4" spans="1:12" ht="15" thickBot="1" x14ac:dyDescent="0.4">
      <c r="A4" s="3" t="s">
        <v>3</v>
      </c>
      <c r="B4" s="3">
        <v>2.2360000000000002</v>
      </c>
      <c r="C4" s="1" t="str">
        <f t="shared" si="0"/>
        <v>Increase</v>
      </c>
      <c r="K4" s="3" t="s">
        <v>55</v>
      </c>
      <c r="L4" s="3">
        <v>-2.323</v>
      </c>
    </row>
    <row r="5" spans="1:12" ht="15" thickBot="1" x14ac:dyDescent="0.4">
      <c r="A5" s="4" t="s">
        <v>13</v>
      </c>
      <c r="B5" s="4">
        <v>-5.3490000000000002</v>
      </c>
      <c r="C5" s="1" t="str">
        <f t="shared" si="0"/>
        <v>Decrease</v>
      </c>
      <c r="K5" s="3" t="s">
        <v>50</v>
      </c>
      <c r="L5" s="3">
        <v>2.2360000000000002</v>
      </c>
    </row>
    <row r="6" spans="1:12" ht="15" thickBot="1" x14ac:dyDescent="0.4">
      <c r="A6" s="4" t="s">
        <v>5</v>
      </c>
      <c r="B6" s="4">
        <v>-9.08</v>
      </c>
      <c r="C6" s="1" t="str">
        <f t="shared" si="0"/>
        <v>Decrease</v>
      </c>
      <c r="K6" s="4" t="s">
        <v>53</v>
      </c>
      <c r="L6" s="4">
        <v>-5.3490000000000002</v>
      </c>
    </row>
    <row r="7" spans="1:12" ht="15" thickBot="1" x14ac:dyDescent="0.4">
      <c r="A7" s="4" t="s">
        <v>6</v>
      </c>
      <c r="B7" s="4">
        <v>-6.1239999999999997</v>
      </c>
      <c r="C7" s="1" t="str">
        <f t="shared" si="0"/>
        <v>Decrease</v>
      </c>
      <c r="K7" s="4" t="s">
        <v>51</v>
      </c>
      <c r="L7" s="4">
        <v>-9.08</v>
      </c>
    </row>
    <row r="8" spans="1:12" ht="15" thickBot="1" x14ac:dyDescent="0.4">
      <c r="A8" s="4" t="s">
        <v>14</v>
      </c>
      <c r="B8" s="4">
        <v>-3.1509999999999998</v>
      </c>
      <c r="C8" s="1" t="str">
        <f t="shared" si="0"/>
        <v>Decrease</v>
      </c>
      <c r="K8" s="4" t="s">
        <v>54</v>
      </c>
      <c r="L8" s="4">
        <v>-6.1239999999999997</v>
      </c>
    </row>
    <row r="9" spans="1:12" ht="15" thickBot="1" x14ac:dyDescent="0.4">
      <c r="A9" s="4" t="s">
        <v>22</v>
      </c>
      <c r="B9" s="4">
        <v>3.605</v>
      </c>
      <c r="C9" s="1" t="str">
        <f t="shared" si="0"/>
        <v>Increase</v>
      </c>
      <c r="K9" s="4" t="s">
        <v>56</v>
      </c>
      <c r="L9" s="4">
        <v>-3.1509999999999998</v>
      </c>
    </row>
    <row r="10" spans="1:12" ht="15" thickBot="1" x14ac:dyDescent="0.4">
      <c r="K10" s="4" t="s">
        <v>57</v>
      </c>
      <c r="L10" s="4">
        <v>3.605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E339-7BCC-42FF-B7BB-63661126BECB}">
  <dimension ref="A1:L13"/>
  <sheetViews>
    <sheetView workbookViewId="0">
      <selection activeCell="B2" sqref="B2:B12"/>
    </sheetView>
  </sheetViews>
  <sheetFormatPr defaultRowHeight="14.5" x14ac:dyDescent="0.35"/>
  <sheetData>
    <row r="1" spans="1:12" ht="15" thickBot="1" x14ac:dyDescent="0.4">
      <c r="A1" t="s">
        <v>0</v>
      </c>
      <c r="B1" t="s">
        <v>1</v>
      </c>
      <c r="C1" t="s">
        <v>16</v>
      </c>
    </row>
    <row r="2" spans="1:12" ht="15" thickBot="1" x14ac:dyDescent="0.4">
      <c r="A2" s="4" t="s">
        <v>20</v>
      </c>
      <c r="B2" s="4">
        <v>7.4999999999999997E-2</v>
      </c>
      <c r="C2" s="1" t="str">
        <f t="shared" ref="C2:C12" si="0">IF(B2&gt;=0, IF(B2&gt;0,"Increase","No change"),"Decrease")</f>
        <v>Increase</v>
      </c>
    </row>
    <row r="3" spans="1:12" ht="15" thickBot="1" x14ac:dyDescent="0.4">
      <c r="A3" s="4" t="s">
        <v>9</v>
      </c>
      <c r="B3" s="4">
        <v>-3.6280000000000001</v>
      </c>
      <c r="C3" s="1" t="str">
        <f t="shared" si="0"/>
        <v>Decrease</v>
      </c>
      <c r="K3" s="4" t="s">
        <v>58</v>
      </c>
      <c r="L3" s="4">
        <v>7.4999999999999997E-2</v>
      </c>
    </row>
    <row r="4" spans="1:12" ht="15" thickBot="1" x14ac:dyDescent="0.4">
      <c r="A4" s="4" t="s">
        <v>11</v>
      </c>
      <c r="B4" s="4">
        <v>11.768000000000001</v>
      </c>
      <c r="C4" s="1" t="str">
        <f t="shared" si="0"/>
        <v>Increase</v>
      </c>
      <c r="K4" s="4" t="s">
        <v>59</v>
      </c>
      <c r="L4" s="4">
        <v>-3.6280000000000001</v>
      </c>
    </row>
    <row r="5" spans="1:12" ht="15" thickBot="1" x14ac:dyDescent="0.4">
      <c r="A5" s="4" t="s">
        <v>3</v>
      </c>
      <c r="B5" s="4">
        <v>-3.694</v>
      </c>
      <c r="C5" s="1" t="str">
        <f t="shared" si="0"/>
        <v>Decrease</v>
      </c>
      <c r="K5" s="4" t="s">
        <v>65</v>
      </c>
      <c r="L5" s="4">
        <v>11.768000000000001</v>
      </c>
    </row>
    <row r="6" spans="1:12" ht="15" thickBot="1" x14ac:dyDescent="0.4">
      <c r="A6" s="4" t="s">
        <v>4</v>
      </c>
      <c r="B6" s="4">
        <v>11.845000000000001</v>
      </c>
      <c r="C6" s="1" t="str">
        <f t="shared" si="0"/>
        <v>Increase</v>
      </c>
      <c r="K6" s="4" t="s">
        <v>60</v>
      </c>
      <c r="L6" s="4">
        <v>-3.694</v>
      </c>
    </row>
    <row r="7" spans="1:12" ht="15" thickBot="1" x14ac:dyDescent="0.4">
      <c r="A7" s="4" t="s">
        <v>5</v>
      </c>
      <c r="B7" s="4">
        <v>2.456</v>
      </c>
      <c r="C7" s="1" t="str">
        <f t="shared" si="0"/>
        <v>Increase</v>
      </c>
      <c r="K7" s="4" t="s">
        <v>66</v>
      </c>
      <c r="L7" s="4">
        <v>11.845000000000001</v>
      </c>
    </row>
    <row r="8" spans="1:12" ht="15" thickBot="1" x14ac:dyDescent="0.4">
      <c r="A8" s="4" t="s">
        <v>6</v>
      </c>
      <c r="B8" s="4">
        <v>6.0149999999999997</v>
      </c>
      <c r="C8" s="1" t="str">
        <f t="shared" si="0"/>
        <v>Increase</v>
      </c>
      <c r="K8" s="4" t="s">
        <v>61</v>
      </c>
      <c r="L8" s="4">
        <v>2.456</v>
      </c>
    </row>
    <row r="9" spans="1:12" ht="15" thickBot="1" x14ac:dyDescent="0.4">
      <c r="A9" s="3" t="s">
        <v>42</v>
      </c>
      <c r="B9" s="4">
        <v>3.0790000000000002</v>
      </c>
      <c r="C9" s="1" t="str">
        <f t="shared" si="0"/>
        <v>Increase</v>
      </c>
      <c r="K9" s="4" t="s">
        <v>62</v>
      </c>
      <c r="L9" s="4">
        <v>6.0149999999999997</v>
      </c>
    </row>
    <row r="10" spans="1:12" ht="15" thickBot="1" x14ac:dyDescent="0.4">
      <c r="A10" s="4" t="s">
        <v>14</v>
      </c>
      <c r="B10" s="4">
        <v>16.475999999999999</v>
      </c>
      <c r="C10" s="1" t="str">
        <f t="shared" si="0"/>
        <v>Increase</v>
      </c>
      <c r="K10" s="3" t="s">
        <v>64</v>
      </c>
      <c r="L10" s="4">
        <v>3.0790000000000002</v>
      </c>
    </row>
    <row r="11" spans="1:12" ht="15" thickBot="1" x14ac:dyDescent="0.4">
      <c r="A11" s="4" t="s">
        <v>7</v>
      </c>
      <c r="B11" s="4">
        <v>1.67</v>
      </c>
      <c r="C11" s="1" t="str">
        <f t="shared" si="0"/>
        <v>Increase</v>
      </c>
      <c r="K11" s="4" t="s">
        <v>67</v>
      </c>
      <c r="L11" s="4">
        <v>16.475999999999999</v>
      </c>
    </row>
    <row r="12" spans="1:12" ht="15" thickBot="1" x14ac:dyDescent="0.4">
      <c r="A12" s="4" t="s">
        <v>8</v>
      </c>
      <c r="B12" s="4">
        <v>11.912000000000001</v>
      </c>
      <c r="C12" s="1" t="str">
        <f t="shared" si="0"/>
        <v>Increase</v>
      </c>
      <c r="K12" s="4" t="s">
        <v>63</v>
      </c>
      <c r="L12" s="4">
        <v>1.67</v>
      </c>
    </row>
    <row r="13" spans="1:12" ht="15" thickBot="1" x14ac:dyDescent="0.4">
      <c r="K13" s="4" t="s">
        <v>68</v>
      </c>
      <c r="L13" s="4">
        <v>11.912000000000001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C7B8-640C-47E6-A87C-7A3966900086}">
  <dimension ref="A1:C7"/>
  <sheetViews>
    <sheetView workbookViewId="0">
      <selection activeCell="B7" sqref="B7"/>
    </sheetView>
  </sheetViews>
  <sheetFormatPr defaultRowHeight="14.5" x14ac:dyDescent="0.35"/>
  <cols>
    <col min="1" max="1" width="23.1796875" customWidth="1"/>
  </cols>
  <sheetData>
    <row r="1" spans="1:3" ht="15" thickBot="1" x14ac:dyDescent="0.4">
      <c r="A1" t="s">
        <v>0</v>
      </c>
      <c r="B1" t="s">
        <v>1</v>
      </c>
      <c r="C1" t="s">
        <v>16</v>
      </c>
    </row>
    <row r="2" spans="1:3" ht="15" thickBot="1" x14ac:dyDescent="0.4">
      <c r="A2" s="5" t="s">
        <v>23</v>
      </c>
      <c r="B2" s="1">
        <v>-0.85499999999999998</v>
      </c>
      <c r="C2" s="1" t="str">
        <f t="shared" ref="C2:C7" si="0">IF(B2&gt;=0, IF(B2&gt;0,"Increase","No change"),"Decrease")</f>
        <v>Decrease</v>
      </c>
    </row>
    <row r="3" spans="1:3" ht="15" thickBot="1" x14ac:dyDescent="0.4">
      <c r="A3" s="3" t="s">
        <v>24</v>
      </c>
      <c r="B3" s="1">
        <v>-1.3779999999999999</v>
      </c>
      <c r="C3" s="1" t="str">
        <f t="shared" si="0"/>
        <v>Decrease</v>
      </c>
    </row>
    <row r="4" spans="1:3" ht="15" thickBot="1" x14ac:dyDescent="0.4">
      <c r="A4" s="3" t="s">
        <v>25</v>
      </c>
      <c r="B4" s="5">
        <v>-1.73</v>
      </c>
      <c r="C4" s="1" t="str">
        <f t="shared" si="0"/>
        <v>Decrease</v>
      </c>
    </row>
    <row r="5" spans="1:3" x14ac:dyDescent="0.35">
      <c r="A5" s="6" t="s">
        <v>26</v>
      </c>
      <c r="B5">
        <v>-3.3740000000000001</v>
      </c>
      <c r="C5" s="1" t="str">
        <f t="shared" si="0"/>
        <v>Decrease</v>
      </c>
    </row>
    <row r="6" spans="1:3" x14ac:dyDescent="0.35">
      <c r="A6" s="6" t="s">
        <v>27</v>
      </c>
      <c r="B6">
        <v>-4.4829999999999997</v>
      </c>
      <c r="C6" s="1" t="str">
        <f t="shared" si="0"/>
        <v>Decrease</v>
      </c>
    </row>
    <row r="7" spans="1:3" x14ac:dyDescent="0.35">
      <c r="A7" s="6" t="s">
        <v>28</v>
      </c>
      <c r="B7">
        <v>1.29</v>
      </c>
      <c r="C7" s="1" t="str">
        <f t="shared" si="0"/>
        <v>Increase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D6A7-7070-4680-BFFE-E69F8A1FBB13}">
  <dimension ref="A1:L7"/>
  <sheetViews>
    <sheetView workbookViewId="0">
      <selection activeCell="A2" sqref="A2:B6"/>
    </sheetView>
  </sheetViews>
  <sheetFormatPr defaultRowHeight="14.5" x14ac:dyDescent="0.35"/>
  <sheetData>
    <row r="1" spans="1:12" ht="15" thickBot="1" x14ac:dyDescent="0.4">
      <c r="A1" t="s">
        <v>0</v>
      </c>
      <c r="B1" t="s">
        <v>1</v>
      </c>
      <c r="C1" t="s">
        <v>16</v>
      </c>
    </row>
    <row r="2" spans="1:12" ht="15" thickBot="1" x14ac:dyDescent="0.4">
      <c r="A2" s="3" t="s">
        <v>20</v>
      </c>
      <c r="B2" s="3">
        <v>0.91300000000000003</v>
      </c>
      <c r="C2" s="1" t="str">
        <f t="shared" ref="C2:C6" si="0">IF(B2&gt;=0, IF(B2&gt;0,"Increase","No change"),"Decrease")</f>
        <v>Increase</v>
      </c>
    </row>
    <row r="3" spans="1:12" ht="15" thickBot="1" x14ac:dyDescent="0.4">
      <c r="A3" s="3" t="s">
        <v>9</v>
      </c>
      <c r="B3" s="3">
        <v>5.3369999999999997</v>
      </c>
      <c r="C3" s="1" t="str">
        <f t="shared" si="0"/>
        <v>Increase</v>
      </c>
      <c r="K3" s="3" t="s">
        <v>69</v>
      </c>
      <c r="L3" s="3">
        <v>0.91300000000000003</v>
      </c>
    </row>
    <row r="4" spans="1:12" ht="15" thickBot="1" x14ac:dyDescent="0.4">
      <c r="A4" s="3" t="s">
        <v>21</v>
      </c>
      <c r="B4" s="3">
        <v>5.6029999999999998</v>
      </c>
      <c r="C4" s="1" t="str">
        <f t="shared" si="0"/>
        <v>Increase</v>
      </c>
      <c r="K4" s="3" t="s">
        <v>70</v>
      </c>
      <c r="L4" s="3">
        <v>5.3369999999999997</v>
      </c>
    </row>
    <row r="5" spans="1:12" ht="15" thickBot="1" x14ac:dyDescent="0.4">
      <c r="A5" s="3" t="s">
        <v>3</v>
      </c>
      <c r="B5" s="3">
        <v>3.3559999999999999</v>
      </c>
      <c r="C5" s="1" t="str">
        <f t="shared" si="0"/>
        <v>Increase</v>
      </c>
      <c r="K5" s="3" t="s">
        <v>72</v>
      </c>
      <c r="L5" s="3">
        <v>5.6029999999999998</v>
      </c>
    </row>
    <row r="6" spans="1:12" ht="15" thickBot="1" x14ac:dyDescent="0.4">
      <c r="A6" s="3" t="s">
        <v>12</v>
      </c>
      <c r="B6" s="3">
        <v>4.9619999999999997</v>
      </c>
      <c r="C6" s="1" t="str">
        <f t="shared" si="0"/>
        <v>Increase</v>
      </c>
      <c r="K6" s="3" t="s">
        <v>71</v>
      </c>
      <c r="L6" s="3">
        <v>3.3559999999999999</v>
      </c>
    </row>
    <row r="7" spans="1:12" ht="15" thickBot="1" x14ac:dyDescent="0.4">
      <c r="K7" s="3" t="s">
        <v>73</v>
      </c>
      <c r="L7" s="3">
        <v>4.9619999999999997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7F89-E543-439F-94AE-C0C403A02378}">
  <dimension ref="A1:C4"/>
  <sheetViews>
    <sheetView workbookViewId="0">
      <selection activeCell="A2" sqref="A2:B4"/>
    </sheetView>
  </sheetViews>
  <sheetFormatPr defaultRowHeight="14.5" x14ac:dyDescent="0.35"/>
  <sheetData>
    <row r="1" spans="1:3" ht="15" thickBot="1" x14ac:dyDescent="0.4">
      <c r="A1" t="s">
        <v>0</v>
      </c>
      <c r="B1" t="s">
        <v>1</v>
      </c>
      <c r="C1" t="s">
        <v>16</v>
      </c>
    </row>
    <row r="2" spans="1:3" ht="15" thickBot="1" x14ac:dyDescent="0.4">
      <c r="A2" s="3" t="s">
        <v>20</v>
      </c>
      <c r="B2" s="3">
        <v>11.858000000000001</v>
      </c>
      <c r="C2" s="1" t="str">
        <f t="shared" ref="C2:C4" si="0">IF(B2&gt;=0, IF(B2&gt;0,"Increase","No change"),"Decrease")</f>
        <v>Increase</v>
      </c>
    </row>
    <row r="3" spans="1:3" ht="15" thickBot="1" x14ac:dyDescent="0.4">
      <c r="A3" s="3" t="s">
        <v>9</v>
      </c>
      <c r="B3" s="3">
        <v>1.47</v>
      </c>
      <c r="C3" s="1" t="str">
        <f t="shared" si="0"/>
        <v>Increase</v>
      </c>
    </row>
    <row r="4" spans="1:3" ht="15" thickBot="1" x14ac:dyDescent="0.4">
      <c r="A4" s="3" t="s">
        <v>3</v>
      </c>
      <c r="B4" s="3">
        <v>-7.1710000000000003</v>
      </c>
      <c r="C4" s="1" t="str">
        <f t="shared" si="0"/>
        <v>Decrease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DC97-76FF-4F45-B11A-2143977B2AD9}">
  <dimension ref="A1:D5"/>
  <sheetViews>
    <sheetView workbookViewId="0">
      <selection activeCell="D2" sqref="D2:D5"/>
    </sheetView>
  </sheetViews>
  <sheetFormatPr defaultRowHeight="14.5" x14ac:dyDescent="0.35"/>
  <sheetData>
    <row r="1" spans="1:4" ht="15" thickBot="1" x14ac:dyDescent="0.4">
      <c r="A1" t="s">
        <v>0</v>
      </c>
      <c r="B1" t="s">
        <v>1</v>
      </c>
      <c r="C1" t="s">
        <v>16</v>
      </c>
      <c r="D1" t="s">
        <v>43</v>
      </c>
    </row>
    <row r="2" spans="1:4" ht="15" thickBot="1" x14ac:dyDescent="0.4">
      <c r="A2" s="3" t="s">
        <v>29</v>
      </c>
      <c r="B2" s="3">
        <v>0</v>
      </c>
      <c r="C2" s="1" t="str">
        <f t="shared" ref="C2:C5" si="0">IF(B2&gt;=0, IF(B2&gt;0,"Increase","No change"),"Decrease")</f>
        <v>No change</v>
      </c>
      <c r="D2" t="s">
        <v>30</v>
      </c>
    </row>
    <row r="3" spans="1:4" ht="15" thickBot="1" x14ac:dyDescent="0.4">
      <c r="A3" s="3" t="s">
        <v>31</v>
      </c>
      <c r="B3" s="3">
        <v>-1.056</v>
      </c>
      <c r="C3" s="1" t="str">
        <f t="shared" si="0"/>
        <v>Decrease</v>
      </c>
      <c r="D3" t="s">
        <v>30</v>
      </c>
    </row>
    <row r="4" spans="1:4" ht="15" thickBot="1" x14ac:dyDescent="0.4">
      <c r="A4" s="3" t="s">
        <v>29</v>
      </c>
      <c r="B4" s="3">
        <v>0</v>
      </c>
      <c r="C4" s="1" t="str">
        <f t="shared" si="0"/>
        <v>No change</v>
      </c>
      <c r="D4" t="s">
        <v>32</v>
      </c>
    </row>
    <row r="5" spans="1:4" ht="15" thickBot="1" x14ac:dyDescent="0.4">
      <c r="A5" s="3" t="s">
        <v>31</v>
      </c>
      <c r="B5" s="3">
        <v>-2.3929999999999998</v>
      </c>
      <c r="C5" s="1" t="str">
        <f t="shared" si="0"/>
        <v>Decrease</v>
      </c>
      <c r="D5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884E-114D-4C46-97FF-FBC5FDAA238A}">
  <dimension ref="A1:B2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B2">
        <v>-17.62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Climate</vt:lpstr>
      <vt:lpstr>Housing_unit</vt:lpstr>
      <vt:lpstr>Roof_mat</vt:lpstr>
      <vt:lpstr>Wall_mat</vt:lpstr>
      <vt:lpstr>Other_b_char</vt:lpstr>
      <vt:lpstr>insul_level</vt:lpstr>
      <vt:lpstr>AC_type</vt:lpstr>
      <vt:lpstr>Night_day_IAT</vt:lpstr>
      <vt:lpstr>Thermostat</vt:lpstr>
      <vt:lpstr>AC_usage</vt:lpstr>
      <vt:lpstr>Other_policy</vt:lpstr>
      <vt:lpstr>Who_pays</vt:lpstr>
      <vt:lpstr>Occupant</vt:lpstr>
      <vt:lpstr>Other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HUBEL</dc:creator>
  <cp:lastModifiedBy>HUBEL</cp:lastModifiedBy>
  <dcterms:created xsi:type="dcterms:W3CDTF">2015-06-05T18:17:20Z</dcterms:created>
  <dcterms:modified xsi:type="dcterms:W3CDTF">2023-05-26T02:57:50Z</dcterms:modified>
</cp:coreProperties>
</file>