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UBEL\GDrive\08_THESIS\Causal_infer\02_Kor_resi\05_Causal_infer\Results\01_with_confounders\"/>
    </mc:Choice>
  </mc:AlternateContent>
  <xr:revisionPtr revIDLastSave="0" documentId="13_ncr:1_{4E702F7C-4D9A-42CC-8C0B-0C3570D7D850}" xr6:coauthVersionLast="47" xr6:coauthVersionMax="47" xr10:uidLastSave="{00000000-0000-0000-0000-000000000000}"/>
  <bookViews>
    <workbookView xWindow="60885" yWindow="2535" windowWidth="28950" windowHeight="15495" firstSheet="3" activeTab="8" xr2:uid="{00000000-000D-0000-FFFF-FFFF00000000}"/>
  </bookViews>
  <sheets>
    <sheet name="cont_bin" sheetId="1" r:id="rId1"/>
    <sheet name="Province" sheetId="2" r:id="rId2"/>
    <sheet name="Housing_type" sheetId="3" r:id="rId3"/>
    <sheet name="Res_floor" sheetId="4" r:id="rId4"/>
    <sheet name="other_b_char" sheetId="5" r:id="rId5"/>
    <sheet name="Compl_year" sheetId="6" r:id="rId6"/>
    <sheet name="heat_facil" sheetId="7" r:id="rId7"/>
    <sheet name="heat_fuel" sheetId="8" r:id="rId8"/>
    <sheet name="other_equip" sheetId="9" r:id="rId9"/>
    <sheet name="other_occupant_char" sheetId="10" r:id="rId10"/>
    <sheet name="income_source" sheetId="11" r:id="rId11"/>
    <sheet name="heat_facil (2)" sheetId="12" r:id="rId12"/>
  </sheets>
  <definedNames>
    <definedName name="_xlnm._FilterDatabase" localSheetId="0" hidden="1">cont_bin!$A$1:$D$16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2" l="1"/>
  <c r="C11" i="12"/>
  <c r="C10" i="12"/>
  <c r="C9" i="12"/>
  <c r="C8" i="12"/>
  <c r="C7" i="12"/>
  <c r="C6" i="12"/>
  <c r="C5" i="12"/>
  <c r="C4" i="12"/>
  <c r="C3" i="12"/>
  <c r="C2" i="12"/>
  <c r="C5" i="11"/>
  <c r="C4" i="11"/>
  <c r="C3" i="11"/>
  <c r="C2" i="11"/>
  <c r="C7" i="10"/>
  <c r="C6" i="10"/>
  <c r="C5" i="10"/>
  <c r="C4" i="10"/>
  <c r="C3" i="10"/>
  <c r="C2" i="10"/>
  <c r="C3" i="9"/>
  <c r="C2" i="9"/>
  <c r="C13" i="8"/>
  <c r="C14" i="8"/>
  <c r="C15" i="8"/>
  <c r="C16" i="8"/>
  <c r="C17" i="8"/>
  <c r="C18" i="8"/>
  <c r="C12" i="8"/>
  <c r="C11" i="8"/>
  <c r="C10" i="8"/>
  <c r="C9" i="8"/>
  <c r="C8" i="8"/>
  <c r="C7" i="8"/>
  <c r="C6" i="8"/>
  <c r="C5" i="8"/>
  <c r="C4" i="8"/>
  <c r="C3" i="8"/>
  <c r="C2" i="8"/>
  <c r="C7" i="7"/>
  <c r="C6" i="7"/>
  <c r="C5" i="7"/>
  <c r="C4" i="7"/>
  <c r="C3" i="7"/>
  <c r="C2" i="7"/>
  <c r="C4" i="6"/>
  <c r="C5" i="6"/>
  <c r="C7" i="6"/>
  <c r="C8" i="6"/>
  <c r="C9" i="6"/>
  <c r="C10" i="6"/>
  <c r="C11" i="6"/>
  <c r="C2" i="6"/>
  <c r="C3" i="6"/>
  <c r="C6" i="6"/>
  <c r="C6" i="5"/>
  <c r="C5" i="5"/>
  <c r="C4" i="5"/>
  <c r="C3" i="5"/>
  <c r="C2" i="5"/>
  <c r="C11" i="4"/>
  <c r="C10" i="4"/>
  <c r="C9" i="4"/>
  <c r="C8" i="4"/>
  <c r="C7" i="4"/>
  <c r="C6" i="4"/>
  <c r="C5" i="4"/>
  <c r="C4" i="4"/>
  <c r="C3" i="4"/>
  <c r="C2" i="4"/>
  <c r="C5" i="3"/>
  <c r="C4" i="3"/>
  <c r="C3" i="3"/>
  <c r="C2" i="3"/>
  <c r="C7" i="2"/>
  <c r="C6" i="2"/>
  <c r="C5" i="2"/>
  <c r="C4" i="2"/>
  <c r="C3" i="2"/>
  <c r="C2" i="2"/>
  <c r="C15" i="1"/>
  <c r="C14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<sst xmlns="http://schemas.openxmlformats.org/spreadsheetml/2006/main" count="146" uniqueCount="76">
  <si>
    <t>Variable</t>
  </si>
  <si>
    <t>EUI</t>
  </si>
  <si>
    <t>Group</t>
  </si>
  <si>
    <t>Climate</t>
  </si>
  <si>
    <t>Building</t>
  </si>
  <si>
    <t>Occupant</t>
  </si>
  <si>
    <t>Equipment</t>
  </si>
  <si>
    <t>No. of household members</t>
  </si>
  <si>
    <t>EUI change</t>
  </si>
  <si>
    <t>HDD18.5</t>
  </si>
  <si>
    <t>No. of outer walls</t>
  </si>
  <si>
    <t>No. of heated rooms</t>
  </si>
  <si>
    <t>No. of heated bathrooms</t>
  </si>
  <si>
    <t>No. of external wall windows</t>
  </si>
  <si>
    <t>Auxilary heating used</t>
  </si>
  <si>
    <t>Kerosene boiler heating efficiency</t>
  </si>
  <si>
    <t>Gas boiler heating efficiency</t>
  </si>
  <si>
    <t>Average monthly heating costs</t>
  </si>
  <si>
    <t>Head of household age</t>
  </si>
  <si>
    <t>Head of household education level</t>
  </si>
  <si>
    <t>Average monthly income</t>
  </si>
  <si>
    <t>Residential floor area</t>
  </si>
  <si>
    <t>Seoul to Gwangju</t>
  </si>
  <si>
    <t>Seoul to Daejeon</t>
  </si>
  <si>
    <t>Seoul to Gangwon</t>
  </si>
  <si>
    <t>Seoul to Jeonbuk</t>
  </si>
  <si>
    <t>Seoul to Jeonnam</t>
  </si>
  <si>
    <t>Seoul to Jeju</t>
  </si>
  <si>
    <t>Multi-family houses to Apartments</t>
  </si>
  <si>
    <t>General detached houses to Officetels</t>
  </si>
  <si>
    <t>General detached houses to Apartments</t>
  </si>
  <si>
    <t>General detached houses to Row houses</t>
  </si>
  <si>
    <t>1st or lower to 2nd</t>
  </si>
  <si>
    <t>1st or lower to 3rd~5th</t>
  </si>
  <si>
    <t>1st or lower to 6th~10th</t>
  </si>
  <si>
    <t>2nd to 6th~10th</t>
  </si>
  <si>
    <t>2nd to 3rd~5th</t>
  </si>
  <si>
    <t>1st or lower to 11th and above</t>
  </si>
  <si>
    <t>2nd to 11th and above</t>
  </si>
  <si>
    <t>3rd~5th to 6th~10th</t>
  </si>
  <si>
    <t>3rd~5th to 11th and above</t>
  </si>
  <si>
    <t>6th~10th to 11th and above</t>
  </si>
  <si>
    <t>Before 1969 to 1980-1989</t>
  </si>
  <si>
    <t>Before 1969 to 1990-1999</t>
  </si>
  <si>
    <t>1970-1979 to 1980-1989</t>
  </si>
  <si>
    <t>1970-1979 to 1990-1999</t>
  </si>
  <si>
    <t>1970-1979 to 2000-2009</t>
  </si>
  <si>
    <t>1970-1979 to After 2010</t>
  </si>
  <si>
    <t>1980-1989 to 1990-1999</t>
  </si>
  <si>
    <t>1980-1989 to 2000-2009</t>
  </si>
  <si>
    <t>1980-1989 to After 2010</t>
  </si>
  <si>
    <t>Before 1969 to After 2010</t>
  </si>
  <si>
    <t>2 to 3</t>
  </si>
  <si>
    <t>2 to 7</t>
  </si>
  <si>
    <t>3 to 4</t>
  </si>
  <si>
    <t>3 to 5</t>
  </si>
  <si>
    <t>3 to 6</t>
  </si>
  <si>
    <t>3 to 8</t>
  </si>
  <si>
    <t>4 to 5</t>
  </si>
  <si>
    <t>4 to 6</t>
  </si>
  <si>
    <t>4 to 7</t>
  </si>
  <si>
    <t>4 to 8</t>
  </si>
  <si>
    <t>5 to 7</t>
  </si>
  <si>
    <t>1 to 3</t>
  </si>
  <si>
    <t>1 to 5</t>
  </si>
  <si>
    <t>1 to 6</t>
  </si>
  <si>
    <t>1 to 7</t>
  </si>
  <si>
    <t>2 to 4</t>
  </si>
  <si>
    <t>2 to 5</t>
  </si>
  <si>
    <t>2 to 6</t>
  </si>
  <si>
    <t>3 to 7</t>
  </si>
  <si>
    <t>5 to 6</t>
  </si>
  <si>
    <t>Head of household completed university</t>
  </si>
  <si>
    <t>EUI change:</t>
  </si>
  <si>
    <t>1 to 8</t>
  </si>
  <si>
    <t>5 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</si>
</sst>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readingOrder="1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60" zoomScaleNormal="160" workbookViewId="0">
      <selection activeCell="A18" sqref="A18"/>
    </sheetView>
  </sheetViews>
  <sheetFormatPr defaultColWidth="8.81640625" defaultRowHeight="14.5" x14ac:dyDescent="0.35"/>
  <cols>
    <col min="1" max="1" width="19.1796875" bestFit="1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2</v>
      </c>
    </row>
    <row r="2" spans="1:4" x14ac:dyDescent="0.35">
      <c r="A2" t="s">
        <v>9</v>
      </c>
      <c r="B2" s="1">
        <v>8.4659999999999993</v>
      </c>
      <c r="C2" s="1" t="str">
        <f>IF(B2&gt;=0, IF(B2&gt;0,"Increase","No change"),"Decrease")</f>
        <v>Increase</v>
      </c>
      <c r="D2" t="s">
        <v>3</v>
      </c>
    </row>
    <row r="3" spans="1:4" x14ac:dyDescent="0.35">
      <c r="A3" t="s">
        <v>10</v>
      </c>
      <c r="B3">
        <v>11.75</v>
      </c>
      <c r="C3" s="1" t="str">
        <f t="shared" ref="C3:C15" si="0">IF(B3&gt;=0, IF(B3&gt;0,"Increase","No change"),"Decrease")</f>
        <v>Increase</v>
      </c>
      <c r="D3" t="s">
        <v>4</v>
      </c>
    </row>
    <row r="4" spans="1:4" x14ac:dyDescent="0.35">
      <c r="A4" t="s">
        <v>21</v>
      </c>
      <c r="B4">
        <v>-0.98899999999999999</v>
      </c>
      <c r="C4" s="1" t="str">
        <f t="shared" si="0"/>
        <v>Decrease</v>
      </c>
      <c r="D4" t="s">
        <v>4</v>
      </c>
    </row>
    <row r="5" spans="1:4" x14ac:dyDescent="0.35">
      <c r="A5" t="s">
        <v>11</v>
      </c>
      <c r="B5">
        <v>-0.20399999999999999</v>
      </c>
      <c r="C5" s="1" t="str">
        <f t="shared" si="0"/>
        <v>Decrease</v>
      </c>
      <c r="D5" t="s">
        <v>4</v>
      </c>
    </row>
    <row r="6" spans="1:4" x14ac:dyDescent="0.35">
      <c r="A6" t="s">
        <v>12</v>
      </c>
      <c r="B6">
        <v>-3.8279999999999998</v>
      </c>
      <c r="C6" s="1" t="str">
        <f t="shared" si="0"/>
        <v>Decrease</v>
      </c>
      <c r="D6" t="s">
        <v>4</v>
      </c>
    </row>
    <row r="7" spans="1:4" x14ac:dyDescent="0.35">
      <c r="A7" t="s">
        <v>13</v>
      </c>
      <c r="B7">
        <v>-11.944000000000001</v>
      </c>
      <c r="C7" s="1" t="str">
        <f t="shared" si="0"/>
        <v>Decrease</v>
      </c>
      <c r="D7" t="s">
        <v>4</v>
      </c>
    </row>
    <row r="8" spans="1:4" x14ac:dyDescent="0.35">
      <c r="A8" t="s">
        <v>14</v>
      </c>
      <c r="B8">
        <v>0</v>
      </c>
      <c r="C8" s="1" t="str">
        <f t="shared" si="0"/>
        <v>No change</v>
      </c>
      <c r="D8" t="s">
        <v>6</v>
      </c>
    </row>
    <row r="9" spans="1:4" x14ac:dyDescent="0.35">
      <c r="A9" t="s">
        <v>15</v>
      </c>
      <c r="B9">
        <v>31.312999999999999</v>
      </c>
      <c r="C9" s="1" t="str">
        <f t="shared" si="0"/>
        <v>Increase</v>
      </c>
      <c r="D9" t="s">
        <v>6</v>
      </c>
    </row>
    <row r="10" spans="1:4" x14ac:dyDescent="0.35">
      <c r="A10" t="s">
        <v>16</v>
      </c>
      <c r="B10">
        <v>-7.3159999999999998</v>
      </c>
      <c r="C10" s="1" t="str">
        <f t="shared" si="0"/>
        <v>Decrease</v>
      </c>
      <c r="D10" t="s">
        <v>6</v>
      </c>
    </row>
    <row r="11" spans="1:4" x14ac:dyDescent="0.35">
      <c r="A11" t="s">
        <v>17</v>
      </c>
      <c r="B11">
        <v>3.6589999999999998</v>
      </c>
      <c r="C11" s="1" t="str">
        <f t="shared" si="0"/>
        <v>Increase</v>
      </c>
      <c r="D11" t="s">
        <v>5</v>
      </c>
    </row>
    <row r="12" spans="1:4" x14ac:dyDescent="0.35">
      <c r="A12" t="s">
        <v>7</v>
      </c>
      <c r="B12">
        <v>-9.8079999999999998</v>
      </c>
      <c r="C12" s="1" t="str">
        <f t="shared" si="0"/>
        <v>Decrease</v>
      </c>
      <c r="D12" t="s">
        <v>5</v>
      </c>
    </row>
    <row r="13" spans="1:4" x14ac:dyDescent="0.35">
      <c r="A13" t="s">
        <v>18</v>
      </c>
      <c r="B13">
        <v>10.208</v>
      </c>
      <c r="C13" s="1" t="str">
        <f t="shared" si="0"/>
        <v>Increase</v>
      </c>
      <c r="D13" t="s">
        <v>5</v>
      </c>
    </row>
    <row r="14" spans="1:4" x14ac:dyDescent="0.35">
      <c r="A14" t="s">
        <v>19</v>
      </c>
      <c r="B14">
        <v>-18.012</v>
      </c>
      <c r="C14" s="1" t="str">
        <f t="shared" si="0"/>
        <v>Decrease</v>
      </c>
      <c r="D14" t="s">
        <v>5</v>
      </c>
    </row>
    <row r="15" spans="1:4" x14ac:dyDescent="0.35">
      <c r="A15" t="s">
        <v>20</v>
      </c>
      <c r="B15">
        <v>-18.864999999999998</v>
      </c>
      <c r="C15" s="1" t="str">
        <f t="shared" si="0"/>
        <v>Decrease</v>
      </c>
      <c r="D15" t="s">
        <v>5</v>
      </c>
    </row>
    <row r="16" spans="1:4" x14ac:dyDescent="0.35">
      <c r="C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44B4-A0C1-402A-91C3-65C88DFFC3B2}">
  <dimension ref="A1:C7"/>
  <sheetViews>
    <sheetView workbookViewId="0">
      <selection activeCell="A2" sqref="A2:B7"/>
    </sheetView>
  </sheetViews>
  <sheetFormatPr defaultColWidth="8.81640625" defaultRowHeight="14.5" x14ac:dyDescent="0.35"/>
  <cols>
    <col min="1" max="1" width="18.6328125" bestFit="1" customWidth="1"/>
  </cols>
  <sheetData>
    <row r="1" spans="1:3" x14ac:dyDescent="0.35">
      <c r="A1" t="s">
        <v>0</v>
      </c>
      <c r="B1" t="s">
        <v>1</v>
      </c>
      <c r="C1" t="s">
        <v>73</v>
      </c>
    </row>
    <row r="2" spans="1:3" x14ac:dyDescent="0.35">
      <c r="A2" s="2" t="s">
        <v>22</v>
      </c>
      <c r="B2">
        <v>-26.667999999999999</v>
      </c>
      <c r="C2" s="1" t="str">
        <f t="shared" ref="C2:C7" si="0">IF(B2&gt;=0, IF(B2&gt;0,"Increase","No change"),"Decrease")</f>
        <v>Decrease</v>
      </c>
    </row>
    <row r="3" spans="1:3" x14ac:dyDescent="0.35">
      <c r="A3" s="2" t="s">
        <v>23</v>
      </c>
      <c r="B3">
        <v>0</v>
      </c>
      <c r="C3" s="1" t="str">
        <f t="shared" si="0"/>
        <v>No change</v>
      </c>
    </row>
    <row r="4" spans="1:3" x14ac:dyDescent="0.35">
      <c r="A4" s="2" t="s">
        <v>24</v>
      </c>
      <c r="B4">
        <v>81.77</v>
      </c>
      <c r="C4" s="1" t="str">
        <f t="shared" si="0"/>
        <v>Increase</v>
      </c>
    </row>
    <row r="5" spans="1:3" x14ac:dyDescent="0.35">
      <c r="A5" s="2" t="s">
        <v>25</v>
      </c>
      <c r="B5">
        <v>8.9960000000000004</v>
      </c>
      <c r="C5" s="1" t="str">
        <f t="shared" si="0"/>
        <v>Increase</v>
      </c>
    </row>
    <row r="6" spans="1:3" x14ac:dyDescent="0.35">
      <c r="A6" s="2" t="s">
        <v>26</v>
      </c>
      <c r="B6">
        <v>8.74</v>
      </c>
      <c r="C6" s="1" t="str">
        <f t="shared" si="0"/>
        <v>Increase</v>
      </c>
    </row>
    <row r="7" spans="1:3" x14ac:dyDescent="0.35">
      <c r="A7" s="2" t="s">
        <v>27</v>
      </c>
      <c r="B7">
        <v>0</v>
      </c>
      <c r="C7" s="1" t="str">
        <f t="shared" si="0"/>
        <v>No change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3A5B-695E-4938-8202-BD930C8DFDD4}">
  <dimension ref="A1:C7"/>
  <sheetViews>
    <sheetView workbookViewId="0">
      <selection activeCell="A2" sqref="A2:B5"/>
    </sheetView>
  </sheetViews>
  <sheetFormatPr defaultColWidth="8.81640625" defaultRowHeight="14.5" x14ac:dyDescent="0.35"/>
  <cols>
    <col min="1" max="1" width="16.453125" bestFit="1" customWidth="1"/>
  </cols>
  <sheetData>
    <row r="1" spans="1:3" x14ac:dyDescent="0.35">
      <c r="A1" t="s">
        <v>0</v>
      </c>
      <c r="B1" t="s">
        <v>1</v>
      </c>
      <c r="C1" t="s">
        <v>73</v>
      </c>
    </row>
    <row r="2" spans="1:3" x14ac:dyDescent="0.35">
      <c r="A2" t="s">
        <v>31</v>
      </c>
      <c r="B2">
        <v>-48.497999999999998</v>
      </c>
      <c r="C2" s="1" t="str">
        <f t="shared" ref="C2:C5" si="0">IF(B2&gt;=0, IF(B2&gt;0,"Increase","No change"),"Decrease")</f>
        <v>Decrease</v>
      </c>
    </row>
    <row r="3" spans="1:3" x14ac:dyDescent="0.35">
      <c r="A3" t="s">
        <v>30</v>
      </c>
      <c r="B3">
        <v>-55.003</v>
      </c>
      <c r="C3" s="1" t="str">
        <f t="shared" si="0"/>
        <v>Decrease</v>
      </c>
    </row>
    <row r="4" spans="1:3" x14ac:dyDescent="0.35">
      <c r="A4" t="s">
        <v>29</v>
      </c>
      <c r="B4">
        <v>-102.23699999999999</v>
      </c>
      <c r="C4" s="1" t="str">
        <f t="shared" si="0"/>
        <v>Decrease</v>
      </c>
    </row>
    <row r="5" spans="1:3" x14ac:dyDescent="0.35">
      <c r="A5" t="s">
        <v>28</v>
      </c>
      <c r="B5">
        <v>-24.745000000000001</v>
      </c>
      <c r="C5" s="1" t="str">
        <f t="shared" si="0"/>
        <v>Decrease</v>
      </c>
    </row>
    <row r="6" spans="1:3" x14ac:dyDescent="0.35">
      <c r="C6" s="1"/>
    </row>
    <row r="7" spans="1:3" x14ac:dyDescent="0.35">
      <c r="C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8DB9-B1C5-40B9-88FC-61F1C4342FDA}">
  <dimension ref="A1:C11"/>
  <sheetViews>
    <sheetView workbookViewId="0">
      <selection activeCell="A2" sqref="A2:B11"/>
    </sheetView>
  </sheetViews>
  <sheetFormatPr defaultColWidth="8.81640625" defaultRowHeight="14.5" x14ac:dyDescent="0.35"/>
  <cols>
    <col min="1" max="1" width="35.81640625" bestFit="1" customWidth="1"/>
  </cols>
  <sheetData>
    <row r="1" spans="1:3" x14ac:dyDescent="0.35">
      <c r="A1" t="s">
        <v>0</v>
      </c>
      <c r="B1" t="s">
        <v>1</v>
      </c>
      <c r="C1" t="s">
        <v>73</v>
      </c>
    </row>
    <row r="2" spans="1:3" x14ac:dyDescent="0.35">
      <c r="A2" t="s">
        <v>32</v>
      </c>
      <c r="B2">
        <v>-34.323</v>
      </c>
      <c r="C2" s="1" t="str">
        <f t="shared" ref="C2:C11" si="0">IF(B2&gt;=0, IF(B2&gt;0,"Increase","No change"),"Decrease")</f>
        <v>Decrease</v>
      </c>
    </row>
    <row r="3" spans="1:3" x14ac:dyDescent="0.35">
      <c r="A3" t="s">
        <v>33</v>
      </c>
      <c r="B3">
        <v>-47.622</v>
      </c>
      <c r="C3" s="1" t="str">
        <f t="shared" si="0"/>
        <v>Decrease</v>
      </c>
    </row>
    <row r="4" spans="1:3" x14ac:dyDescent="0.35">
      <c r="A4" t="s">
        <v>34</v>
      </c>
      <c r="B4">
        <v>-54.582999999999998</v>
      </c>
      <c r="C4" s="1" t="str">
        <f t="shared" si="0"/>
        <v>Decrease</v>
      </c>
    </row>
    <row r="5" spans="1:3" x14ac:dyDescent="0.35">
      <c r="A5" t="s">
        <v>37</v>
      </c>
      <c r="B5">
        <v>-60.262999999999998</v>
      </c>
      <c r="C5" s="1" t="str">
        <f t="shared" si="0"/>
        <v>Decrease</v>
      </c>
    </row>
    <row r="6" spans="1:3" x14ac:dyDescent="0.35">
      <c r="A6" t="s">
        <v>36</v>
      </c>
      <c r="B6">
        <v>-15.583</v>
      </c>
      <c r="C6" s="1" t="str">
        <f t="shared" si="0"/>
        <v>Decrease</v>
      </c>
    </row>
    <row r="7" spans="1:3" x14ac:dyDescent="0.35">
      <c r="A7" t="s">
        <v>35</v>
      </c>
      <c r="B7">
        <v>-20.504999999999999</v>
      </c>
      <c r="C7" s="1" t="str">
        <f t="shared" si="0"/>
        <v>Decrease</v>
      </c>
    </row>
    <row r="8" spans="1:3" x14ac:dyDescent="0.35">
      <c r="A8" t="s">
        <v>38</v>
      </c>
      <c r="B8">
        <v>-28.079000000000001</v>
      </c>
      <c r="C8" s="1" t="str">
        <f t="shared" si="0"/>
        <v>Decrease</v>
      </c>
    </row>
    <row r="9" spans="1:3" x14ac:dyDescent="0.35">
      <c r="A9" t="s">
        <v>39</v>
      </c>
      <c r="B9">
        <v>-4.4349999999999996</v>
      </c>
      <c r="C9" s="1" t="str">
        <f t="shared" si="0"/>
        <v>Decrease</v>
      </c>
    </row>
    <row r="10" spans="1:3" x14ac:dyDescent="0.35">
      <c r="A10" t="s">
        <v>40</v>
      </c>
      <c r="B10">
        <v>-11.797000000000001</v>
      </c>
      <c r="C10" s="1" t="str">
        <f t="shared" si="0"/>
        <v>Decrease</v>
      </c>
    </row>
    <row r="11" spans="1:3" x14ac:dyDescent="0.35">
      <c r="A11" t="s">
        <v>41</v>
      </c>
      <c r="B11">
        <v>-7.476</v>
      </c>
      <c r="C11" s="1" t="str">
        <f t="shared" si="0"/>
        <v>Decrease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2A0B-41AE-4D04-A196-4E8075286C10}">
  <dimension ref="A1:C11"/>
  <sheetViews>
    <sheetView workbookViewId="0">
      <selection activeCell="B6" sqref="B6"/>
    </sheetView>
  </sheetViews>
  <sheetFormatPr defaultColWidth="8.81640625" defaultRowHeight="14.5" x14ac:dyDescent="0.35"/>
  <cols>
    <col min="1" max="1" width="26.81640625" bestFit="1" customWidth="1"/>
  </cols>
  <sheetData>
    <row r="1" spans="1:3" x14ac:dyDescent="0.35">
      <c r="A1" t="s">
        <v>0</v>
      </c>
      <c r="B1" t="s">
        <v>1</v>
      </c>
      <c r="C1" t="s">
        <v>73</v>
      </c>
    </row>
    <row r="2" spans="1:3" x14ac:dyDescent="0.35">
      <c r="A2" t="s">
        <v>10</v>
      </c>
      <c r="B2">
        <v>11.75</v>
      </c>
      <c r="C2" s="1" t="str">
        <f t="shared" ref="C2:C6" si="0">IF(B2&gt;=0, IF(B2&gt;0,"Increase","No change"),"Decrease")</f>
        <v>Increase</v>
      </c>
    </row>
    <row r="3" spans="1:3" x14ac:dyDescent="0.35">
      <c r="A3" t="s">
        <v>21</v>
      </c>
      <c r="B3">
        <v>-41.539000000000001</v>
      </c>
      <c r="C3" s="1" t="str">
        <f t="shared" si="0"/>
        <v>Decrease</v>
      </c>
    </row>
    <row r="4" spans="1:3" x14ac:dyDescent="0.35">
      <c r="A4" t="s">
        <v>11</v>
      </c>
      <c r="B4">
        <v>-0.20399999999999999</v>
      </c>
      <c r="C4" s="1" t="str">
        <f t="shared" si="0"/>
        <v>Decrease</v>
      </c>
    </row>
    <row r="5" spans="1:3" x14ac:dyDescent="0.35">
      <c r="A5" t="s">
        <v>12</v>
      </c>
      <c r="B5">
        <v>-3.8279999999999998</v>
      </c>
      <c r="C5" s="1" t="str">
        <f t="shared" si="0"/>
        <v>Decrease</v>
      </c>
    </row>
    <row r="6" spans="1:3" x14ac:dyDescent="0.35">
      <c r="A6" t="s">
        <v>13</v>
      </c>
      <c r="B6">
        <v>-11.944000000000001</v>
      </c>
      <c r="C6" s="1" t="str">
        <f t="shared" si="0"/>
        <v>Decrease</v>
      </c>
    </row>
    <row r="7" spans="1:3" x14ac:dyDescent="0.35">
      <c r="C7" s="1"/>
    </row>
    <row r="8" spans="1:3" x14ac:dyDescent="0.35">
      <c r="C8" s="1"/>
    </row>
    <row r="9" spans="1:3" x14ac:dyDescent="0.35">
      <c r="C9" s="1"/>
    </row>
    <row r="10" spans="1:3" x14ac:dyDescent="0.35">
      <c r="C10" s="1"/>
    </row>
    <row r="11" spans="1:3" x14ac:dyDescent="0.35">
      <c r="C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504E-DE4B-4416-86D8-72E08B29F6D2}">
  <dimension ref="A1:C11"/>
  <sheetViews>
    <sheetView zoomScale="150" zoomScaleNormal="150" workbookViewId="0">
      <selection activeCell="C21" sqref="C21"/>
    </sheetView>
  </sheetViews>
  <sheetFormatPr defaultColWidth="8.81640625" defaultRowHeight="14.5" x14ac:dyDescent="0.35"/>
  <cols>
    <col min="1" max="1" width="26.1796875" bestFit="1" customWidth="1"/>
  </cols>
  <sheetData>
    <row r="1" spans="1:3" ht="15" thickBot="1" x14ac:dyDescent="0.4">
      <c r="A1" t="s">
        <v>0</v>
      </c>
      <c r="B1" t="s">
        <v>1</v>
      </c>
      <c r="C1" t="s">
        <v>73</v>
      </c>
    </row>
    <row r="2" spans="1:3" ht="15" thickBot="1" x14ac:dyDescent="0.4">
      <c r="A2" s="3" t="s">
        <v>42</v>
      </c>
      <c r="B2" s="4">
        <v>-46.776000000000003</v>
      </c>
      <c r="C2" s="1" t="str">
        <f t="shared" ref="C2:C11" si="0">IF(B2&gt;=0, IF(B2&gt;0,"Increase","No change"),"Decrease")</f>
        <v>Decrease</v>
      </c>
    </row>
    <row r="3" spans="1:3" ht="15" thickBot="1" x14ac:dyDescent="0.4">
      <c r="A3" s="5" t="s">
        <v>43</v>
      </c>
      <c r="B3" s="6">
        <v>-68.424000000000007</v>
      </c>
      <c r="C3" s="1" t="str">
        <f t="shared" si="0"/>
        <v>Decrease</v>
      </c>
    </row>
    <row r="4" spans="1:3" ht="15" thickBot="1" x14ac:dyDescent="0.4">
      <c r="A4" s="3" t="s">
        <v>51</v>
      </c>
      <c r="B4" s="4">
        <v>-78.268000000000001</v>
      </c>
      <c r="C4" s="1" t="str">
        <f t="shared" si="0"/>
        <v>Decrease</v>
      </c>
    </row>
    <row r="5" spans="1:3" ht="15" thickBot="1" x14ac:dyDescent="0.4">
      <c r="A5" s="5" t="s">
        <v>44</v>
      </c>
      <c r="B5" s="6">
        <v>-37.536999999999999</v>
      </c>
      <c r="C5" s="1" t="str">
        <f t="shared" si="0"/>
        <v>Decrease</v>
      </c>
    </row>
    <row r="6" spans="1:3" ht="15" thickBot="1" x14ac:dyDescent="0.4">
      <c r="A6" s="5" t="s">
        <v>45</v>
      </c>
      <c r="B6" s="6">
        <v>-56.984999999999999</v>
      </c>
      <c r="C6" s="1" t="str">
        <f t="shared" si="0"/>
        <v>Decrease</v>
      </c>
    </row>
    <row r="7" spans="1:3" ht="15" thickBot="1" x14ac:dyDescent="0.4">
      <c r="A7" s="5" t="s">
        <v>46</v>
      </c>
      <c r="B7" s="6">
        <v>-56.536999999999999</v>
      </c>
      <c r="C7" s="1" t="str">
        <f t="shared" si="0"/>
        <v>Decrease</v>
      </c>
    </row>
    <row r="8" spans="1:3" ht="15" thickBot="1" x14ac:dyDescent="0.4">
      <c r="A8" s="5" t="s">
        <v>47</v>
      </c>
      <c r="B8" s="6">
        <v>-69.623999999999995</v>
      </c>
      <c r="C8" s="1" t="str">
        <f t="shared" si="0"/>
        <v>Decrease</v>
      </c>
    </row>
    <row r="9" spans="1:3" ht="15" thickBot="1" x14ac:dyDescent="0.4">
      <c r="A9" s="5" t="s">
        <v>48</v>
      </c>
      <c r="B9" s="6">
        <v>-19.602</v>
      </c>
      <c r="C9" s="1" t="str">
        <f t="shared" si="0"/>
        <v>Decrease</v>
      </c>
    </row>
    <row r="10" spans="1:3" ht="15" thickBot="1" x14ac:dyDescent="0.4">
      <c r="A10" s="5" t="s">
        <v>49</v>
      </c>
      <c r="B10" s="6">
        <v>-22.231999999999999</v>
      </c>
      <c r="C10" s="1" t="str">
        <f t="shared" si="0"/>
        <v>Decrease</v>
      </c>
    </row>
    <row r="11" spans="1:3" ht="15" thickBot="1" x14ac:dyDescent="0.4">
      <c r="A11" s="5" t="s">
        <v>50</v>
      </c>
      <c r="B11" s="6">
        <v>-30.026</v>
      </c>
      <c r="C11" s="1" t="str">
        <f t="shared" si="0"/>
        <v>Decrease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9F9D-8276-4E29-8B27-E3ACDD3DFD5D}">
  <dimension ref="A1:C7"/>
  <sheetViews>
    <sheetView zoomScale="150" zoomScaleNormal="150" workbookViewId="0">
      <selection activeCell="B5" sqref="B5"/>
    </sheetView>
  </sheetViews>
  <sheetFormatPr defaultColWidth="8.81640625" defaultRowHeight="14.5" x14ac:dyDescent="0.35"/>
  <cols>
    <col min="1" max="1" width="30.81640625" bestFit="1" customWidth="1"/>
  </cols>
  <sheetData>
    <row r="1" spans="1:3" ht="15" thickBot="1" x14ac:dyDescent="0.4">
      <c r="A1" t="s">
        <v>0</v>
      </c>
      <c r="B1" t="s">
        <v>1</v>
      </c>
      <c r="C1" t="s">
        <v>73</v>
      </c>
    </row>
    <row r="2" spans="1:3" ht="15" thickBot="1" x14ac:dyDescent="0.4">
      <c r="A2" s="3" t="s">
        <v>63</v>
      </c>
      <c r="B2" s="4">
        <v>0</v>
      </c>
      <c r="C2" s="1" t="str">
        <f t="shared" ref="C2:C7" si="0">IF(B2&gt;=0, IF(B2&gt;0,"Increase","No change"),"Decrease")</f>
        <v>No change</v>
      </c>
    </row>
    <row r="3" spans="1:3" ht="15" thickBot="1" x14ac:dyDescent="0.4">
      <c r="A3" s="3" t="s">
        <v>64</v>
      </c>
      <c r="B3" s="4">
        <v>0</v>
      </c>
      <c r="C3" s="1" t="str">
        <f t="shared" si="0"/>
        <v>No change</v>
      </c>
    </row>
    <row r="4" spans="1:3" ht="15" thickBot="1" x14ac:dyDescent="0.4">
      <c r="A4" s="3" t="s">
        <v>74</v>
      </c>
      <c r="B4" s="4">
        <v>-3.0000000000000001E-3</v>
      </c>
      <c r="C4" s="1" t="str">
        <f t="shared" si="0"/>
        <v>Decrease</v>
      </c>
    </row>
    <row r="5" spans="1:3" ht="15" thickBot="1" x14ac:dyDescent="0.4">
      <c r="A5" s="3" t="s">
        <v>55</v>
      </c>
      <c r="B5" s="4">
        <v>-6.1609999999999996</v>
      </c>
      <c r="C5" s="1" t="str">
        <f t="shared" si="0"/>
        <v>Decrease</v>
      </c>
    </row>
    <row r="6" spans="1:3" ht="15" thickBot="1" x14ac:dyDescent="0.4">
      <c r="A6" s="3" t="s">
        <v>57</v>
      </c>
      <c r="B6" s="4">
        <v>0</v>
      </c>
      <c r="C6" s="1" t="str">
        <f t="shared" si="0"/>
        <v>No change</v>
      </c>
    </row>
    <row r="7" spans="1:3" ht="15" thickBot="1" x14ac:dyDescent="0.4">
      <c r="A7" s="3" t="s">
        <v>75</v>
      </c>
      <c r="B7" s="4">
        <v>0</v>
      </c>
      <c r="C7" s="1" t="str">
        <f t="shared" si="0"/>
        <v>No change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34DD-DF15-4BC1-8C2B-053E958F455E}">
  <dimension ref="A1:C18"/>
  <sheetViews>
    <sheetView zoomScale="150" zoomScaleNormal="150" workbookViewId="0">
      <selection activeCell="C1" sqref="C1"/>
    </sheetView>
  </sheetViews>
  <sheetFormatPr defaultColWidth="8.81640625" defaultRowHeight="14.5" x14ac:dyDescent="0.35"/>
  <sheetData>
    <row r="1" spans="1:3" ht="15" thickBot="1" x14ac:dyDescent="0.4">
      <c r="A1" t="s">
        <v>0</v>
      </c>
      <c r="B1" t="s">
        <v>1</v>
      </c>
      <c r="C1" t="s">
        <v>73</v>
      </c>
    </row>
    <row r="2" spans="1:3" ht="15" thickBot="1" x14ac:dyDescent="0.4">
      <c r="A2" s="3" t="s">
        <v>63</v>
      </c>
      <c r="B2" s="4">
        <v>-123.91500000000001</v>
      </c>
      <c r="C2" s="1" t="str">
        <f t="shared" ref="C2:C18" si="0">IF(B2&gt;=0, IF(B2&gt;0,"Increase","No change"),"Decrease")</f>
        <v>Decrease</v>
      </c>
    </row>
    <row r="3" spans="1:3" ht="15" thickBot="1" x14ac:dyDescent="0.4">
      <c r="A3" s="3" t="s">
        <v>64</v>
      </c>
      <c r="B3" s="4">
        <v>-317.86200000000002</v>
      </c>
      <c r="C3" s="1" t="str">
        <f t="shared" si="0"/>
        <v>Decrease</v>
      </c>
    </row>
    <row r="4" spans="1:3" ht="15" thickBot="1" x14ac:dyDescent="0.4">
      <c r="A4" s="5" t="s">
        <v>65</v>
      </c>
      <c r="B4" s="6">
        <v>0</v>
      </c>
      <c r="C4" s="1" t="str">
        <f t="shared" si="0"/>
        <v>No change</v>
      </c>
    </row>
    <row r="5" spans="1:3" ht="15" thickBot="1" x14ac:dyDescent="0.4">
      <c r="A5" s="5" t="s">
        <v>66</v>
      </c>
      <c r="B5" s="6">
        <v>0</v>
      </c>
      <c r="C5" s="1" t="str">
        <f t="shared" si="0"/>
        <v>No change</v>
      </c>
    </row>
    <row r="6" spans="1:3" ht="15" thickBot="1" x14ac:dyDescent="0.4">
      <c r="A6" s="5" t="s">
        <v>52</v>
      </c>
      <c r="B6" s="6">
        <v>0</v>
      </c>
      <c r="C6" s="1" t="str">
        <f t="shared" si="0"/>
        <v>No change</v>
      </c>
    </row>
    <row r="7" spans="1:3" ht="15" thickBot="1" x14ac:dyDescent="0.4">
      <c r="A7" s="5" t="s">
        <v>67</v>
      </c>
      <c r="B7" s="6">
        <v>-5.7480000000000002</v>
      </c>
      <c r="C7" s="1" t="str">
        <f t="shared" si="0"/>
        <v>Decrease</v>
      </c>
    </row>
    <row r="8" spans="1:3" ht="15" thickBot="1" x14ac:dyDescent="0.4">
      <c r="A8" s="5" t="s">
        <v>68</v>
      </c>
      <c r="B8" s="6">
        <v>0</v>
      </c>
      <c r="C8" s="1" t="str">
        <f t="shared" si="0"/>
        <v>No change</v>
      </c>
    </row>
    <row r="9" spans="1:3" ht="15" thickBot="1" x14ac:dyDescent="0.4">
      <c r="A9" s="5" t="s">
        <v>69</v>
      </c>
      <c r="B9" s="6">
        <v>0</v>
      </c>
      <c r="C9" s="1" t="str">
        <f t="shared" si="0"/>
        <v>No change</v>
      </c>
    </row>
    <row r="10" spans="1:3" ht="15" thickBot="1" x14ac:dyDescent="0.4">
      <c r="A10" s="5" t="s">
        <v>53</v>
      </c>
      <c r="B10" s="6">
        <v>0</v>
      </c>
      <c r="C10" s="1" t="str">
        <f t="shared" si="0"/>
        <v>No change</v>
      </c>
    </row>
    <row r="11" spans="1:3" ht="15" thickBot="1" x14ac:dyDescent="0.4">
      <c r="A11" s="3" t="s">
        <v>54</v>
      </c>
      <c r="B11" s="4">
        <v>35.475999999999999</v>
      </c>
      <c r="C11" s="1" t="str">
        <f t="shared" si="0"/>
        <v>Increase</v>
      </c>
    </row>
    <row r="12" spans="1:3" ht="15" thickBot="1" x14ac:dyDescent="0.4">
      <c r="A12" s="5" t="s">
        <v>55</v>
      </c>
      <c r="B12" s="6">
        <v>8.5039999999999996</v>
      </c>
      <c r="C12" s="1" t="str">
        <f t="shared" si="0"/>
        <v>Increase</v>
      </c>
    </row>
    <row r="13" spans="1:3" ht="15" thickBot="1" x14ac:dyDescent="0.4">
      <c r="A13" s="5" t="s">
        <v>56</v>
      </c>
      <c r="B13" s="6">
        <v>9.2899999999999991</v>
      </c>
      <c r="C13" s="1" t="str">
        <f t="shared" si="0"/>
        <v>Increase</v>
      </c>
    </row>
    <row r="14" spans="1:3" ht="15" thickBot="1" x14ac:dyDescent="0.4">
      <c r="A14" s="5" t="s">
        <v>70</v>
      </c>
      <c r="B14" s="6">
        <v>109.042</v>
      </c>
      <c r="C14" s="1" t="str">
        <f t="shared" si="0"/>
        <v>Increase</v>
      </c>
    </row>
    <row r="15" spans="1:3" ht="15" thickBot="1" x14ac:dyDescent="0.4">
      <c r="A15" s="5" t="s">
        <v>58</v>
      </c>
      <c r="B15" s="6">
        <v>0</v>
      </c>
      <c r="C15" s="1" t="str">
        <f t="shared" si="0"/>
        <v>No change</v>
      </c>
    </row>
    <row r="16" spans="1:3" ht="15" thickBot="1" x14ac:dyDescent="0.4">
      <c r="A16" s="5" t="s">
        <v>59</v>
      </c>
      <c r="B16" s="6">
        <v>0</v>
      </c>
      <c r="C16" s="1" t="str">
        <f t="shared" si="0"/>
        <v>No change</v>
      </c>
    </row>
    <row r="17" spans="1:3" ht="15" thickBot="1" x14ac:dyDescent="0.4">
      <c r="A17" s="3" t="s">
        <v>71</v>
      </c>
      <c r="B17" s="4">
        <v>0</v>
      </c>
      <c r="C17" s="1" t="str">
        <f t="shared" si="0"/>
        <v>No change</v>
      </c>
    </row>
    <row r="18" spans="1:3" ht="15" thickBot="1" x14ac:dyDescent="0.4">
      <c r="A18" s="5" t="s">
        <v>62</v>
      </c>
      <c r="B18" s="6">
        <v>2.1640000000000001</v>
      </c>
      <c r="C18" s="1" t="str">
        <f t="shared" si="0"/>
        <v>Increase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17A5-100E-4C48-9A8E-020871102B24}">
  <dimension ref="A1:C3"/>
  <sheetViews>
    <sheetView tabSelected="1" workbookViewId="0">
      <selection activeCell="K9" sqref="K9"/>
    </sheetView>
  </sheetViews>
  <sheetFormatPr defaultColWidth="8.81640625" defaultRowHeight="14.5" x14ac:dyDescent="0.35"/>
  <cols>
    <col min="1" max="1" width="19.6328125" customWidth="1"/>
  </cols>
  <sheetData>
    <row r="1" spans="1:3" ht="15" thickBot="1" x14ac:dyDescent="0.4">
      <c r="A1" t="s">
        <v>0</v>
      </c>
      <c r="B1" t="s">
        <v>1</v>
      </c>
      <c r="C1" t="s">
        <v>73</v>
      </c>
    </row>
    <row r="2" spans="1:3" ht="28.5" thickBot="1" x14ac:dyDescent="0.4">
      <c r="A2" s="3" t="s">
        <v>15</v>
      </c>
      <c r="B2" s="4">
        <v>-31.312999999999999</v>
      </c>
      <c r="C2" s="1" t="str">
        <f t="shared" ref="C2:C3" si="0">IF(B2&gt;=0, IF(B2&gt;0,"Increase","No change"),"Decrease")</f>
        <v>Decrease</v>
      </c>
    </row>
    <row r="3" spans="1:3" ht="28.5" thickBot="1" x14ac:dyDescent="0.4">
      <c r="A3" s="5" t="s">
        <v>16</v>
      </c>
      <c r="B3" s="6">
        <v>7.3159999999999998</v>
      </c>
      <c r="C3" s="1" t="str">
        <f t="shared" si="0"/>
        <v>Increase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7E13-ADE4-4361-8766-14FA45ED70D8}">
  <dimension ref="A1:C7"/>
  <sheetViews>
    <sheetView zoomScale="180" zoomScaleNormal="180" workbookViewId="0">
      <selection activeCell="B7" sqref="B7"/>
    </sheetView>
  </sheetViews>
  <sheetFormatPr defaultColWidth="8.81640625" defaultRowHeight="14.5" x14ac:dyDescent="0.35"/>
  <cols>
    <col min="1" max="1" width="26.1796875" bestFit="1" customWidth="1"/>
  </cols>
  <sheetData>
    <row r="1" spans="1:3" x14ac:dyDescent="0.35">
      <c r="A1" t="s">
        <v>0</v>
      </c>
      <c r="B1" t="s">
        <v>1</v>
      </c>
      <c r="C1" t="s">
        <v>73</v>
      </c>
    </row>
    <row r="2" spans="1:3" x14ac:dyDescent="0.35">
      <c r="A2" t="s">
        <v>17</v>
      </c>
      <c r="B2">
        <v>2.766</v>
      </c>
      <c r="C2" s="1" t="str">
        <f t="shared" ref="C2:C7" si="0">IF(B2&gt;=0, IF(B2&gt;0,"Increase","No change"),"Decrease")</f>
        <v>Increase</v>
      </c>
    </row>
    <row r="3" spans="1:3" x14ac:dyDescent="0.35">
      <c r="A3" t="s">
        <v>7</v>
      </c>
      <c r="B3">
        <v>-9.8079999999999998</v>
      </c>
      <c r="C3" s="1" t="str">
        <f t="shared" si="0"/>
        <v>Decrease</v>
      </c>
    </row>
    <row r="4" spans="1:3" x14ac:dyDescent="0.35">
      <c r="A4" t="s">
        <v>18</v>
      </c>
      <c r="B4">
        <v>10.208</v>
      </c>
      <c r="C4" s="1" t="str">
        <f t="shared" si="0"/>
        <v>Increase</v>
      </c>
    </row>
    <row r="5" spans="1:3" x14ac:dyDescent="0.35">
      <c r="A5" t="s">
        <v>19</v>
      </c>
      <c r="B5">
        <v>-18.012</v>
      </c>
      <c r="C5" s="1" t="str">
        <f t="shared" si="0"/>
        <v>Decrease</v>
      </c>
    </row>
    <row r="6" spans="1:3" x14ac:dyDescent="0.35">
      <c r="A6" t="s">
        <v>72</v>
      </c>
      <c r="B6">
        <v>-29.300999999999998</v>
      </c>
      <c r="C6" s="1" t="str">
        <f t="shared" si="0"/>
        <v>Decrease</v>
      </c>
    </row>
    <row r="7" spans="1:3" x14ac:dyDescent="0.35">
      <c r="A7" t="s">
        <v>20</v>
      </c>
      <c r="B7">
        <v>-18.864999999999998</v>
      </c>
      <c r="C7" s="1" t="str">
        <f t="shared" si="0"/>
        <v>Decrease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C497-1813-427A-A75B-942ADC70E75E}">
  <dimension ref="A1:C7"/>
  <sheetViews>
    <sheetView zoomScale="160" zoomScaleNormal="160" workbookViewId="0">
      <selection activeCell="A2" sqref="A2:B5"/>
    </sheetView>
  </sheetViews>
  <sheetFormatPr defaultColWidth="8.81640625" defaultRowHeight="14.5" x14ac:dyDescent="0.35"/>
  <sheetData>
    <row r="1" spans="1:3" ht="15" thickBot="1" x14ac:dyDescent="0.4">
      <c r="A1" t="s">
        <v>0</v>
      </c>
      <c r="B1" t="s">
        <v>1</v>
      </c>
      <c r="C1" t="s">
        <v>73</v>
      </c>
    </row>
    <row r="2" spans="1:3" ht="15" thickBot="1" x14ac:dyDescent="0.4">
      <c r="A2" s="3" t="s">
        <v>65</v>
      </c>
      <c r="B2" s="4">
        <v>48.124000000000002</v>
      </c>
      <c r="C2" s="1" t="str">
        <f t="shared" ref="C2:C5" si="0">IF(B2&gt;=0, IF(B2&gt;0,"Increase","No change"),"Decrease")</f>
        <v>Increase</v>
      </c>
    </row>
    <row r="3" spans="1:3" ht="15" thickBot="1" x14ac:dyDescent="0.4">
      <c r="A3" s="3" t="s">
        <v>69</v>
      </c>
      <c r="B3" s="4">
        <v>74.602000000000004</v>
      </c>
      <c r="C3" s="1" t="str">
        <f t="shared" si="0"/>
        <v>Increase</v>
      </c>
    </row>
    <row r="4" spans="1:3" ht="15" thickBot="1" x14ac:dyDescent="0.4">
      <c r="A4" s="3" t="s">
        <v>56</v>
      </c>
      <c r="B4" s="4">
        <v>54.841999999999999</v>
      </c>
      <c r="C4" s="1" t="str">
        <f t="shared" si="0"/>
        <v>Increase</v>
      </c>
    </row>
    <row r="5" spans="1:3" ht="15" thickBot="1" x14ac:dyDescent="0.4">
      <c r="A5" s="3" t="s">
        <v>71</v>
      </c>
      <c r="B5" s="4">
        <v>62.204999999999998</v>
      </c>
      <c r="C5" s="1" t="str">
        <f t="shared" si="0"/>
        <v>Increase</v>
      </c>
    </row>
    <row r="6" spans="1:3" x14ac:dyDescent="0.35">
      <c r="C6" s="1"/>
    </row>
    <row r="7" spans="1:3" x14ac:dyDescent="0.35">
      <c r="C7" s="1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9596-A8D9-4458-B2C1-7C1945915156}">
  <dimension ref="A1:C12"/>
  <sheetViews>
    <sheetView zoomScale="150" zoomScaleNormal="150" workbookViewId="0">
      <selection activeCell="C1" sqref="C1"/>
    </sheetView>
  </sheetViews>
  <sheetFormatPr defaultColWidth="8.81640625" defaultRowHeight="14.5" x14ac:dyDescent="0.35"/>
  <cols>
    <col min="1" max="1" width="30.81640625" bestFit="1" customWidth="1"/>
  </cols>
  <sheetData>
    <row r="1" spans="1:3" ht="15" thickBot="1" x14ac:dyDescent="0.4">
      <c r="A1" t="s">
        <v>0</v>
      </c>
      <c r="B1" t="s">
        <v>1</v>
      </c>
      <c r="C1" t="s">
        <v>73</v>
      </c>
    </row>
    <row r="2" spans="1:3" ht="15" thickBot="1" x14ac:dyDescent="0.4">
      <c r="A2" s="3" t="s">
        <v>52</v>
      </c>
      <c r="B2" s="4">
        <v>0</v>
      </c>
      <c r="C2" s="1" t="str">
        <f t="shared" ref="C2:C12" si="0">IF(B2&gt;=0, IF(B2&gt;0,"Increase","No change"),"Decrease")</f>
        <v>No change</v>
      </c>
    </row>
    <row r="3" spans="1:3" ht="15" thickBot="1" x14ac:dyDescent="0.4">
      <c r="A3" s="5" t="s">
        <v>53</v>
      </c>
      <c r="B3" s="6">
        <v>365.74200000000002</v>
      </c>
      <c r="C3" s="1" t="str">
        <f t="shared" si="0"/>
        <v>Increase</v>
      </c>
    </row>
    <row r="4" spans="1:3" ht="15" thickBot="1" x14ac:dyDescent="0.4">
      <c r="A4" s="3" t="s">
        <v>54</v>
      </c>
      <c r="B4" s="4">
        <v>0</v>
      </c>
      <c r="C4" s="1" t="str">
        <f t="shared" si="0"/>
        <v>No change</v>
      </c>
    </row>
    <row r="5" spans="1:3" ht="15" thickBot="1" x14ac:dyDescent="0.4">
      <c r="A5" s="5" t="s">
        <v>55</v>
      </c>
      <c r="B5" s="6">
        <v>-6.1609999999999996</v>
      </c>
      <c r="C5" s="1" t="str">
        <f t="shared" si="0"/>
        <v>Decrease</v>
      </c>
    </row>
    <row r="6" spans="1:3" ht="15" thickBot="1" x14ac:dyDescent="0.4">
      <c r="A6" s="5" t="s">
        <v>56</v>
      </c>
      <c r="B6" s="6">
        <v>0</v>
      </c>
      <c r="C6" s="1" t="str">
        <f t="shared" si="0"/>
        <v>No change</v>
      </c>
    </row>
    <row r="7" spans="1:3" ht="15" thickBot="1" x14ac:dyDescent="0.4">
      <c r="A7" s="3" t="s">
        <v>57</v>
      </c>
      <c r="B7" s="4">
        <v>0</v>
      </c>
      <c r="C7" s="1" t="str">
        <f t="shared" si="0"/>
        <v>No change</v>
      </c>
    </row>
    <row r="8" spans="1:3" ht="15" thickBot="1" x14ac:dyDescent="0.4">
      <c r="A8" s="5" t="s">
        <v>58</v>
      </c>
      <c r="B8" s="6">
        <v>48.551000000000002</v>
      </c>
      <c r="C8" s="1" t="str">
        <f t="shared" si="0"/>
        <v>Increase</v>
      </c>
    </row>
    <row r="9" spans="1:3" ht="15" thickBot="1" x14ac:dyDescent="0.4">
      <c r="A9" s="5" t="s">
        <v>59</v>
      </c>
      <c r="B9" s="6">
        <v>0</v>
      </c>
      <c r="C9" s="1" t="str">
        <f t="shared" si="0"/>
        <v>No change</v>
      </c>
    </row>
    <row r="10" spans="1:3" ht="15" thickBot="1" x14ac:dyDescent="0.4">
      <c r="A10" s="5" t="s">
        <v>60</v>
      </c>
      <c r="B10" s="6">
        <v>393.87</v>
      </c>
      <c r="C10" s="1" t="str">
        <f t="shared" si="0"/>
        <v>Increase</v>
      </c>
    </row>
    <row r="11" spans="1:3" ht="15" thickBot="1" x14ac:dyDescent="0.4">
      <c r="A11" s="5" t="s">
        <v>61</v>
      </c>
      <c r="B11" s="6">
        <v>0</v>
      </c>
      <c r="C11" s="1" t="str">
        <f t="shared" si="0"/>
        <v>No change</v>
      </c>
    </row>
    <row r="12" spans="1:3" ht="15" thickBot="1" x14ac:dyDescent="0.4">
      <c r="A12" s="5" t="s">
        <v>62</v>
      </c>
      <c r="B12" s="6">
        <v>339.85899999999998</v>
      </c>
      <c r="C12" s="1" t="str">
        <f t="shared" si="0"/>
        <v>Increase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cont_bin</vt:lpstr>
      <vt:lpstr>Province</vt:lpstr>
      <vt:lpstr>Housing_type</vt:lpstr>
      <vt:lpstr>Res_floor</vt:lpstr>
      <vt:lpstr>other_b_char</vt:lpstr>
      <vt:lpstr>Compl_year</vt:lpstr>
      <vt:lpstr>heat_facil</vt:lpstr>
      <vt:lpstr>heat_fuel</vt:lpstr>
      <vt:lpstr>other_equip</vt:lpstr>
      <vt:lpstr>other_occupant_char</vt:lpstr>
      <vt:lpstr>income_source</vt:lpstr>
      <vt:lpstr>heat_facil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HUBEL</dc:creator>
  <cp:lastModifiedBy>HUBEL</cp:lastModifiedBy>
  <dcterms:created xsi:type="dcterms:W3CDTF">2015-06-05T18:17:20Z</dcterms:created>
  <dcterms:modified xsi:type="dcterms:W3CDTF">2023-05-17T07:12:39Z</dcterms:modified>
</cp:coreProperties>
</file>